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749724CF-5091-48B5-A40D-72C4AC1DE91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iginal" sheetId="1" r:id="rId1"/>
    <sheet name="Euler Angle" sheetId="5" r:id="rId2"/>
    <sheet name="Value Organisation" sheetId="2" r:id="rId3"/>
    <sheet name="Value Distribution" sheetId="3" r:id="rId4"/>
    <sheet name="Normalisation" sheetId="6" r:id="rId5"/>
    <sheet name="Subsets" sheetId="7" r:id="rId6"/>
    <sheet name="Subset Distribution" sheetId="8" r:id="rId7"/>
  </sheets>
  <definedNames>
    <definedName name="_xlnm._FilterDatabase" localSheetId="1" hidden="1">'Euler Angle'!$A:$C</definedName>
    <definedName name="_xlnm._FilterDatabase" localSheetId="0" hidden="1">Original!$B:$D</definedName>
    <definedName name="_xlnm.Extract" localSheetId="1">'Value Distribution'!$K$1:$M$1</definedName>
    <definedName name="_xlnm.Extract" localSheetId="0">'Value Distribution'!$K$1:$M$1</definedName>
    <definedName name="parameters_new" localSheetId="1">'Euler Angle'!$A$2:$C$1345</definedName>
    <definedName name="parameters_new" localSheetId="0">Original!$B$2:$G$1345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344" i="2" l="1"/>
  <c r="BB1344" i="2"/>
  <c r="BA1345" i="2"/>
  <c r="BB1345" i="2"/>
  <c r="BA3" i="2"/>
  <c r="BB3" i="2"/>
  <c r="BA4" i="2"/>
  <c r="BB4" i="2"/>
  <c r="BA5" i="2"/>
  <c r="BB5" i="2"/>
  <c r="BA6" i="2"/>
  <c r="BB6" i="2"/>
  <c r="BA7" i="2"/>
  <c r="BB7" i="2"/>
  <c r="BA8" i="2"/>
  <c r="BB8" i="2"/>
  <c r="BA9" i="2"/>
  <c r="BB9" i="2"/>
  <c r="BA10" i="2"/>
  <c r="BB10" i="2"/>
  <c r="BA11" i="2"/>
  <c r="BB11" i="2"/>
  <c r="BA12" i="2"/>
  <c r="BB12" i="2"/>
  <c r="BA13" i="2"/>
  <c r="BB13" i="2"/>
  <c r="BA14" i="2"/>
  <c r="BB14" i="2"/>
  <c r="BA15" i="2"/>
  <c r="BB15" i="2"/>
  <c r="BA16" i="2"/>
  <c r="BB16" i="2"/>
  <c r="BA17" i="2"/>
  <c r="BB17" i="2"/>
  <c r="BA18" i="2"/>
  <c r="BB18" i="2"/>
  <c r="BA19" i="2"/>
  <c r="BB19" i="2"/>
  <c r="BA20" i="2"/>
  <c r="BB20" i="2"/>
  <c r="BA21" i="2"/>
  <c r="BB21" i="2"/>
  <c r="BA22" i="2"/>
  <c r="BB22" i="2"/>
  <c r="BA23" i="2"/>
  <c r="BB23" i="2"/>
  <c r="BA24" i="2"/>
  <c r="BB24" i="2"/>
  <c r="BA25" i="2"/>
  <c r="BB25" i="2"/>
  <c r="BA26" i="2"/>
  <c r="BB26" i="2"/>
  <c r="BA27" i="2"/>
  <c r="BB27" i="2"/>
  <c r="BA28" i="2"/>
  <c r="BB28" i="2"/>
  <c r="BA29" i="2"/>
  <c r="BB29" i="2"/>
  <c r="BA30" i="2"/>
  <c r="BB30" i="2"/>
  <c r="BA31" i="2"/>
  <c r="BB31" i="2"/>
  <c r="BA32" i="2"/>
  <c r="BB32" i="2"/>
  <c r="BA33" i="2"/>
  <c r="BB33" i="2"/>
  <c r="BA34" i="2"/>
  <c r="BB34" i="2"/>
  <c r="BA35" i="2"/>
  <c r="BB35" i="2"/>
  <c r="BA36" i="2"/>
  <c r="BB36" i="2"/>
  <c r="BA37" i="2"/>
  <c r="BB37" i="2"/>
  <c r="BA38" i="2"/>
  <c r="BB38" i="2"/>
  <c r="BA39" i="2"/>
  <c r="BB39" i="2"/>
  <c r="BA40" i="2"/>
  <c r="BB40" i="2"/>
  <c r="BA41" i="2"/>
  <c r="BB41" i="2"/>
  <c r="BA42" i="2"/>
  <c r="BB42" i="2"/>
  <c r="BA43" i="2"/>
  <c r="BB43" i="2"/>
  <c r="BA44" i="2"/>
  <c r="BB44" i="2"/>
  <c r="BA45" i="2"/>
  <c r="BB45" i="2"/>
  <c r="BA46" i="2"/>
  <c r="BB46" i="2"/>
  <c r="BA47" i="2"/>
  <c r="BB47" i="2"/>
  <c r="BA48" i="2"/>
  <c r="BB48" i="2"/>
  <c r="BA49" i="2"/>
  <c r="BB49" i="2"/>
  <c r="BA50" i="2"/>
  <c r="BB50" i="2"/>
  <c r="BA51" i="2"/>
  <c r="BB51" i="2"/>
  <c r="BA52" i="2"/>
  <c r="BB52" i="2"/>
  <c r="BA53" i="2"/>
  <c r="BB53" i="2"/>
  <c r="BA54" i="2"/>
  <c r="BB54" i="2"/>
  <c r="BA55" i="2"/>
  <c r="BB55" i="2"/>
  <c r="BA56" i="2"/>
  <c r="BB56" i="2"/>
  <c r="BA57" i="2"/>
  <c r="BB57" i="2"/>
  <c r="BA58" i="2"/>
  <c r="BB58" i="2"/>
  <c r="BA59" i="2"/>
  <c r="BB59" i="2"/>
  <c r="BA60" i="2"/>
  <c r="BB60" i="2"/>
  <c r="BA61" i="2"/>
  <c r="BB61" i="2"/>
  <c r="BA62" i="2"/>
  <c r="BB62" i="2"/>
  <c r="BA63" i="2"/>
  <c r="BB63" i="2"/>
  <c r="BA64" i="2"/>
  <c r="BB64" i="2"/>
  <c r="BA65" i="2"/>
  <c r="BB65" i="2"/>
  <c r="BA66" i="2"/>
  <c r="BB66" i="2"/>
  <c r="BA67" i="2"/>
  <c r="BB67" i="2"/>
  <c r="BA68" i="2"/>
  <c r="BB68" i="2"/>
  <c r="BA69" i="2"/>
  <c r="BB69" i="2"/>
  <c r="BA70" i="2"/>
  <c r="BB70" i="2"/>
  <c r="BA71" i="2"/>
  <c r="BB71" i="2"/>
  <c r="BA72" i="2"/>
  <c r="BB72" i="2"/>
  <c r="BA73" i="2"/>
  <c r="BB73" i="2"/>
  <c r="BA74" i="2"/>
  <c r="BB74" i="2"/>
  <c r="BA75" i="2"/>
  <c r="BB75" i="2"/>
  <c r="BA76" i="2"/>
  <c r="BB76" i="2"/>
  <c r="BA77" i="2"/>
  <c r="BB77" i="2"/>
  <c r="BA78" i="2"/>
  <c r="BB78" i="2"/>
  <c r="BA79" i="2"/>
  <c r="BB79" i="2"/>
  <c r="BA80" i="2"/>
  <c r="BB80" i="2"/>
  <c r="BA81" i="2"/>
  <c r="BB81" i="2"/>
  <c r="BA82" i="2"/>
  <c r="BB82" i="2"/>
  <c r="BA83" i="2"/>
  <c r="BB83" i="2"/>
  <c r="BA84" i="2"/>
  <c r="BB84" i="2"/>
  <c r="BA85" i="2"/>
  <c r="BB85" i="2"/>
  <c r="BA86" i="2"/>
  <c r="BB86" i="2"/>
  <c r="BA87" i="2"/>
  <c r="BB87" i="2"/>
  <c r="BA88" i="2"/>
  <c r="BB88" i="2"/>
  <c r="BA89" i="2"/>
  <c r="BB89" i="2"/>
  <c r="BA90" i="2"/>
  <c r="BB90" i="2"/>
  <c r="BA91" i="2"/>
  <c r="BB91" i="2"/>
  <c r="BA92" i="2"/>
  <c r="BB92" i="2"/>
  <c r="BA93" i="2"/>
  <c r="BB93" i="2"/>
  <c r="BA94" i="2"/>
  <c r="BB94" i="2"/>
  <c r="BA95" i="2"/>
  <c r="BB95" i="2"/>
  <c r="BA96" i="2"/>
  <c r="BB96" i="2"/>
  <c r="BA97" i="2"/>
  <c r="BB97" i="2"/>
  <c r="BA98" i="2"/>
  <c r="BB98" i="2"/>
  <c r="BA99" i="2"/>
  <c r="BB99" i="2"/>
  <c r="BA100" i="2"/>
  <c r="BB100" i="2"/>
  <c r="BA101" i="2"/>
  <c r="BB101" i="2"/>
  <c r="BA102" i="2"/>
  <c r="BB102" i="2"/>
  <c r="BA103" i="2"/>
  <c r="BB103" i="2"/>
  <c r="BA104" i="2"/>
  <c r="BB104" i="2"/>
  <c r="BA105" i="2"/>
  <c r="BB105" i="2"/>
  <c r="BA106" i="2"/>
  <c r="BB106" i="2"/>
  <c r="BA107" i="2"/>
  <c r="BB107" i="2"/>
  <c r="BA108" i="2"/>
  <c r="BB108" i="2"/>
  <c r="BA109" i="2"/>
  <c r="BB109" i="2"/>
  <c r="BA110" i="2"/>
  <c r="BB110" i="2"/>
  <c r="BA111" i="2"/>
  <c r="BB111" i="2"/>
  <c r="BA112" i="2"/>
  <c r="BB112" i="2"/>
  <c r="BA113" i="2"/>
  <c r="BB113" i="2"/>
  <c r="BA114" i="2"/>
  <c r="BB114" i="2"/>
  <c r="BA115" i="2"/>
  <c r="BB115" i="2"/>
  <c r="BA116" i="2"/>
  <c r="BB116" i="2"/>
  <c r="BA117" i="2"/>
  <c r="BB117" i="2"/>
  <c r="BA118" i="2"/>
  <c r="BB118" i="2"/>
  <c r="BA119" i="2"/>
  <c r="BB119" i="2"/>
  <c r="BA120" i="2"/>
  <c r="BB120" i="2"/>
  <c r="BA121" i="2"/>
  <c r="BB121" i="2"/>
  <c r="BA122" i="2"/>
  <c r="BB122" i="2"/>
  <c r="BA123" i="2"/>
  <c r="BB123" i="2"/>
  <c r="BA124" i="2"/>
  <c r="BB124" i="2"/>
  <c r="BA125" i="2"/>
  <c r="BB125" i="2"/>
  <c r="BA126" i="2"/>
  <c r="BB126" i="2"/>
  <c r="BA127" i="2"/>
  <c r="BB127" i="2"/>
  <c r="BA128" i="2"/>
  <c r="BB128" i="2"/>
  <c r="BA129" i="2"/>
  <c r="BB129" i="2"/>
  <c r="BA130" i="2"/>
  <c r="BB130" i="2"/>
  <c r="BA131" i="2"/>
  <c r="BB131" i="2"/>
  <c r="BA132" i="2"/>
  <c r="BB132" i="2"/>
  <c r="BA133" i="2"/>
  <c r="BB133" i="2"/>
  <c r="BA134" i="2"/>
  <c r="BB134" i="2"/>
  <c r="BA135" i="2"/>
  <c r="BB135" i="2"/>
  <c r="BA136" i="2"/>
  <c r="BB136" i="2"/>
  <c r="BA137" i="2"/>
  <c r="BB137" i="2"/>
  <c r="BA138" i="2"/>
  <c r="BB138" i="2"/>
  <c r="BA139" i="2"/>
  <c r="BB139" i="2"/>
  <c r="BA140" i="2"/>
  <c r="BB140" i="2"/>
  <c r="BA141" i="2"/>
  <c r="BB141" i="2"/>
  <c r="BA142" i="2"/>
  <c r="BB142" i="2"/>
  <c r="BA143" i="2"/>
  <c r="BB143" i="2"/>
  <c r="BA144" i="2"/>
  <c r="BB144" i="2"/>
  <c r="BA145" i="2"/>
  <c r="BB145" i="2"/>
  <c r="BA146" i="2"/>
  <c r="BB146" i="2"/>
  <c r="BA147" i="2"/>
  <c r="BB147" i="2"/>
  <c r="BA148" i="2"/>
  <c r="BB148" i="2"/>
  <c r="BA149" i="2"/>
  <c r="BB149" i="2"/>
  <c r="BA150" i="2"/>
  <c r="BB150" i="2"/>
  <c r="BA151" i="2"/>
  <c r="BB151" i="2"/>
  <c r="BA152" i="2"/>
  <c r="BB152" i="2"/>
  <c r="BA153" i="2"/>
  <c r="BB153" i="2"/>
  <c r="BA154" i="2"/>
  <c r="BB154" i="2"/>
  <c r="BA155" i="2"/>
  <c r="BB155" i="2"/>
  <c r="BA156" i="2"/>
  <c r="BB156" i="2"/>
  <c r="BA157" i="2"/>
  <c r="BB157" i="2"/>
  <c r="BA158" i="2"/>
  <c r="BB158" i="2"/>
  <c r="BA159" i="2"/>
  <c r="BB159" i="2"/>
  <c r="BA160" i="2"/>
  <c r="BB160" i="2"/>
  <c r="BA161" i="2"/>
  <c r="BB161" i="2"/>
  <c r="BA162" i="2"/>
  <c r="BB162" i="2"/>
  <c r="BA163" i="2"/>
  <c r="BB163" i="2"/>
  <c r="BA164" i="2"/>
  <c r="BB164" i="2"/>
  <c r="BA165" i="2"/>
  <c r="BB165" i="2"/>
  <c r="BA166" i="2"/>
  <c r="BB166" i="2"/>
  <c r="BA167" i="2"/>
  <c r="BB167" i="2"/>
  <c r="BA168" i="2"/>
  <c r="BB168" i="2"/>
  <c r="BA169" i="2"/>
  <c r="BB169" i="2"/>
  <c r="BA170" i="2"/>
  <c r="BB170" i="2"/>
  <c r="BA171" i="2"/>
  <c r="BB171" i="2"/>
  <c r="BA172" i="2"/>
  <c r="BB172" i="2"/>
  <c r="BA173" i="2"/>
  <c r="BB173" i="2"/>
  <c r="BA174" i="2"/>
  <c r="BB174" i="2"/>
  <c r="BA175" i="2"/>
  <c r="BB175" i="2"/>
  <c r="BA176" i="2"/>
  <c r="BB176" i="2"/>
  <c r="BA177" i="2"/>
  <c r="BB177" i="2"/>
  <c r="BA178" i="2"/>
  <c r="BB178" i="2"/>
  <c r="BA179" i="2"/>
  <c r="BB179" i="2"/>
  <c r="BA180" i="2"/>
  <c r="BB180" i="2"/>
  <c r="BA181" i="2"/>
  <c r="BB181" i="2"/>
  <c r="BA182" i="2"/>
  <c r="BB182" i="2"/>
  <c r="BA183" i="2"/>
  <c r="BB183" i="2"/>
  <c r="BA184" i="2"/>
  <c r="BB184" i="2"/>
  <c r="BA185" i="2"/>
  <c r="BB185" i="2"/>
  <c r="BA186" i="2"/>
  <c r="BB186" i="2"/>
  <c r="BA187" i="2"/>
  <c r="BB187" i="2"/>
  <c r="BA188" i="2"/>
  <c r="BB188" i="2"/>
  <c r="BA189" i="2"/>
  <c r="BB189" i="2"/>
  <c r="BA190" i="2"/>
  <c r="BB190" i="2"/>
  <c r="BA191" i="2"/>
  <c r="BB191" i="2"/>
  <c r="BA192" i="2"/>
  <c r="BB192" i="2"/>
  <c r="BA193" i="2"/>
  <c r="BB193" i="2"/>
  <c r="BA194" i="2"/>
  <c r="BB194" i="2"/>
  <c r="BA195" i="2"/>
  <c r="BB195" i="2"/>
  <c r="BA196" i="2"/>
  <c r="BB196" i="2"/>
  <c r="BA197" i="2"/>
  <c r="BB197" i="2"/>
  <c r="BA198" i="2"/>
  <c r="BB198" i="2"/>
  <c r="BA199" i="2"/>
  <c r="BB199" i="2"/>
  <c r="BA200" i="2"/>
  <c r="BB200" i="2"/>
  <c r="BA201" i="2"/>
  <c r="BB201" i="2"/>
  <c r="BA202" i="2"/>
  <c r="BB202" i="2"/>
  <c r="BA203" i="2"/>
  <c r="BB203" i="2"/>
  <c r="BA204" i="2"/>
  <c r="BB204" i="2"/>
  <c r="BA205" i="2"/>
  <c r="BB205" i="2"/>
  <c r="BA206" i="2"/>
  <c r="BB206" i="2"/>
  <c r="BA207" i="2"/>
  <c r="BB207" i="2"/>
  <c r="BA208" i="2"/>
  <c r="BB208" i="2"/>
  <c r="BA209" i="2"/>
  <c r="BB209" i="2"/>
  <c r="BA210" i="2"/>
  <c r="BB210" i="2"/>
  <c r="BA211" i="2"/>
  <c r="BB211" i="2"/>
  <c r="BA212" i="2"/>
  <c r="BB212" i="2"/>
  <c r="BA213" i="2"/>
  <c r="BB213" i="2"/>
  <c r="BA214" i="2"/>
  <c r="BB214" i="2"/>
  <c r="BA215" i="2"/>
  <c r="BB215" i="2"/>
  <c r="BA216" i="2"/>
  <c r="BB216" i="2"/>
  <c r="BA217" i="2"/>
  <c r="BB217" i="2"/>
  <c r="BA218" i="2"/>
  <c r="BB218" i="2"/>
  <c r="BA219" i="2"/>
  <c r="BB219" i="2"/>
  <c r="BA220" i="2"/>
  <c r="BB220" i="2"/>
  <c r="BA221" i="2"/>
  <c r="BB221" i="2"/>
  <c r="BA222" i="2"/>
  <c r="BB222" i="2"/>
  <c r="BA223" i="2"/>
  <c r="BB223" i="2"/>
  <c r="BA224" i="2"/>
  <c r="BB224" i="2"/>
  <c r="BA225" i="2"/>
  <c r="BB225" i="2"/>
  <c r="BA226" i="2"/>
  <c r="BB226" i="2"/>
  <c r="BA227" i="2"/>
  <c r="BB227" i="2"/>
  <c r="BA228" i="2"/>
  <c r="BB228" i="2"/>
  <c r="BA229" i="2"/>
  <c r="BB229" i="2"/>
  <c r="BA230" i="2"/>
  <c r="BB230" i="2"/>
  <c r="BA231" i="2"/>
  <c r="BB231" i="2"/>
  <c r="BA232" i="2"/>
  <c r="BB232" i="2"/>
  <c r="BA233" i="2"/>
  <c r="BB233" i="2"/>
  <c r="BA234" i="2"/>
  <c r="BB234" i="2"/>
  <c r="BA235" i="2"/>
  <c r="BB235" i="2"/>
  <c r="BA236" i="2"/>
  <c r="BB236" i="2"/>
  <c r="BA237" i="2"/>
  <c r="BB237" i="2"/>
  <c r="BA238" i="2"/>
  <c r="BB238" i="2"/>
  <c r="BA239" i="2"/>
  <c r="BB239" i="2"/>
  <c r="BA240" i="2"/>
  <c r="BB240" i="2"/>
  <c r="BA241" i="2"/>
  <c r="BB241" i="2"/>
  <c r="BA242" i="2"/>
  <c r="BB242" i="2"/>
  <c r="BA243" i="2"/>
  <c r="BB243" i="2"/>
  <c r="BA244" i="2"/>
  <c r="BB244" i="2"/>
  <c r="BA245" i="2"/>
  <c r="BB245" i="2"/>
  <c r="BA246" i="2"/>
  <c r="BB246" i="2"/>
  <c r="BA247" i="2"/>
  <c r="BB247" i="2"/>
  <c r="BA248" i="2"/>
  <c r="BB248" i="2"/>
  <c r="BA249" i="2"/>
  <c r="BB249" i="2"/>
  <c r="BA250" i="2"/>
  <c r="BB250" i="2"/>
  <c r="BA251" i="2"/>
  <c r="BB251" i="2"/>
  <c r="BA252" i="2"/>
  <c r="BB252" i="2"/>
  <c r="BA253" i="2"/>
  <c r="BB253" i="2"/>
  <c r="BA254" i="2"/>
  <c r="BB254" i="2"/>
  <c r="BA255" i="2"/>
  <c r="BB255" i="2"/>
  <c r="BA256" i="2"/>
  <c r="BB256" i="2"/>
  <c r="BA257" i="2"/>
  <c r="BB257" i="2"/>
  <c r="BA258" i="2"/>
  <c r="BB258" i="2"/>
  <c r="BA259" i="2"/>
  <c r="BB259" i="2"/>
  <c r="BA260" i="2"/>
  <c r="BB260" i="2"/>
  <c r="BA261" i="2"/>
  <c r="BB261" i="2"/>
  <c r="BA262" i="2"/>
  <c r="BB262" i="2"/>
  <c r="BA263" i="2"/>
  <c r="BB263" i="2"/>
  <c r="BA264" i="2"/>
  <c r="BB264" i="2"/>
  <c r="BA265" i="2"/>
  <c r="BB265" i="2"/>
  <c r="BA266" i="2"/>
  <c r="BB266" i="2"/>
  <c r="BA267" i="2"/>
  <c r="BB267" i="2"/>
  <c r="BA268" i="2"/>
  <c r="BB268" i="2"/>
  <c r="BA269" i="2"/>
  <c r="BB269" i="2"/>
  <c r="BA270" i="2"/>
  <c r="BB270" i="2"/>
  <c r="BA271" i="2"/>
  <c r="BB271" i="2"/>
  <c r="BA272" i="2"/>
  <c r="BB272" i="2"/>
  <c r="BA273" i="2"/>
  <c r="BB273" i="2"/>
  <c r="BA274" i="2"/>
  <c r="BB274" i="2"/>
  <c r="BA275" i="2"/>
  <c r="BB275" i="2"/>
  <c r="BA276" i="2"/>
  <c r="BB276" i="2"/>
  <c r="BA277" i="2"/>
  <c r="BB277" i="2"/>
  <c r="BA278" i="2"/>
  <c r="BB278" i="2"/>
  <c r="BA279" i="2"/>
  <c r="BB279" i="2"/>
  <c r="BA280" i="2"/>
  <c r="BB280" i="2"/>
  <c r="BA281" i="2"/>
  <c r="BB281" i="2"/>
  <c r="BA282" i="2"/>
  <c r="BB282" i="2"/>
  <c r="BA283" i="2"/>
  <c r="BB283" i="2"/>
  <c r="BA284" i="2"/>
  <c r="BB284" i="2"/>
  <c r="BA285" i="2"/>
  <c r="BB285" i="2"/>
  <c r="BA286" i="2"/>
  <c r="BB286" i="2"/>
  <c r="BA287" i="2"/>
  <c r="BB287" i="2"/>
  <c r="BA288" i="2"/>
  <c r="BB288" i="2"/>
  <c r="BA289" i="2"/>
  <c r="BB289" i="2"/>
  <c r="BA290" i="2"/>
  <c r="BB290" i="2"/>
  <c r="BA291" i="2"/>
  <c r="BB291" i="2"/>
  <c r="BA292" i="2"/>
  <c r="BB292" i="2"/>
  <c r="BA293" i="2"/>
  <c r="BB293" i="2"/>
  <c r="BA294" i="2"/>
  <c r="BB294" i="2"/>
  <c r="BA295" i="2"/>
  <c r="BB295" i="2"/>
  <c r="BA296" i="2"/>
  <c r="BB296" i="2"/>
  <c r="BA297" i="2"/>
  <c r="BB297" i="2"/>
  <c r="BA298" i="2"/>
  <c r="BB298" i="2"/>
  <c r="BA299" i="2"/>
  <c r="BB299" i="2"/>
  <c r="BA300" i="2"/>
  <c r="BB300" i="2"/>
  <c r="BA301" i="2"/>
  <c r="BB301" i="2"/>
  <c r="BA302" i="2"/>
  <c r="BB302" i="2"/>
  <c r="BA303" i="2"/>
  <c r="BB303" i="2"/>
  <c r="BA304" i="2"/>
  <c r="BB304" i="2"/>
  <c r="BA305" i="2"/>
  <c r="BB305" i="2"/>
  <c r="BA306" i="2"/>
  <c r="BB306" i="2"/>
  <c r="BA307" i="2"/>
  <c r="BB307" i="2"/>
  <c r="BA308" i="2"/>
  <c r="BB308" i="2"/>
  <c r="BA309" i="2"/>
  <c r="BB309" i="2"/>
  <c r="BA310" i="2"/>
  <c r="BB310" i="2"/>
  <c r="BA311" i="2"/>
  <c r="BB311" i="2"/>
  <c r="BA312" i="2"/>
  <c r="BB312" i="2"/>
  <c r="BA313" i="2"/>
  <c r="BB313" i="2"/>
  <c r="BA314" i="2"/>
  <c r="BB314" i="2"/>
  <c r="BA315" i="2"/>
  <c r="BB315" i="2"/>
  <c r="BA316" i="2"/>
  <c r="BB316" i="2"/>
  <c r="BA317" i="2"/>
  <c r="BB317" i="2"/>
  <c r="BA318" i="2"/>
  <c r="BB318" i="2"/>
  <c r="BA319" i="2"/>
  <c r="BB319" i="2"/>
  <c r="BA320" i="2"/>
  <c r="BB320" i="2"/>
  <c r="BA321" i="2"/>
  <c r="BB321" i="2"/>
  <c r="BA322" i="2"/>
  <c r="BB322" i="2"/>
  <c r="BA323" i="2"/>
  <c r="BB323" i="2"/>
  <c r="BA324" i="2"/>
  <c r="BB324" i="2"/>
  <c r="BA325" i="2"/>
  <c r="BB325" i="2"/>
  <c r="BA326" i="2"/>
  <c r="BB326" i="2"/>
  <c r="BA327" i="2"/>
  <c r="BB327" i="2"/>
  <c r="BA328" i="2"/>
  <c r="BB328" i="2"/>
  <c r="BA329" i="2"/>
  <c r="BB329" i="2"/>
  <c r="BA330" i="2"/>
  <c r="BB330" i="2"/>
  <c r="BA331" i="2"/>
  <c r="BB331" i="2"/>
  <c r="BA332" i="2"/>
  <c r="BB332" i="2"/>
  <c r="BA333" i="2"/>
  <c r="BB333" i="2"/>
  <c r="BA334" i="2"/>
  <c r="BB334" i="2"/>
  <c r="BA335" i="2"/>
  <c r="BB335" i="2"/>
  <c r="BA336" i="2"/>
  <c r="BB336" i="2"/>
  <c r="BA337" i="2"/>
  <c r="BB337" i="2"/>
  <c r="BA338" i="2"/>
  <c r="BB338" i="2"/>
  <c r="BA339" i="2"/>
  <c r="BB339" i="2"/>
  <c r="BA340" i="2"/>
  <c r="BB340" i="2"/>
  <c r="BA341" i="2"/>
  <c r="BB341" i="2"/>
  <c r="BA342" i="2"/>
  <c r="BB342" i="2"/>
  <c r="BA343" i="2"/>
  <c r="BB343" i="2"/>
  <c r="BA344" i="2"/>
  <c r="BB344" i="2"/>
  <c r="BA345" i="2"/>
  <c r="BB345" i="2"/>
  <c r="BA346" i="2"/>
  <c r="BB346" i="2"/>
  <c r="BA347" i="2"/>
  <c r="BB347" i="2"/>
  <c r="BA348" i="2"/>
  <c r="BB348" i="2"/>
  <c r="BA349" i="2"/>
  <c r="BB349" i="2"/>
  <c r="BA350" i="2"/>
  <c r="BB350" i="2"/>
  <c r="BA351" i="2"/>
  <c r="BB351" i="2"/>
  <c r="BA352" i="2"/>
  <c r="BB352" i="2"/>
  <c r="BA353" i="2"/>
  <c r="BB353" i="2"/>
  <c r="BA354" i="2"/>
  <c r="BB354" i="2"/>
  <c r="BA355" i="2"/>
  <c r="BB355" i="2"/>
  <c r="BA356" i="2"/>
  <c r="BB356" i="2"/>
  <c r="BA357" i="2"/>
  <c r="BB357" i="2"/>
  <c r="BA358" i="2"/>
  <c r="BB358" i="2"/>
  <c r="BA359" i="2"/>
  <c r="BB359" i="2"/>
  <c r="BA360" i="2"/>
  <c r="BB360" i="2"/>
  <c r="BA361" i="2"/>
  <c r="BB361" i="2"/>
  <c r="BA362" i="2"/>
  <c r="BB362" i="2"/>
  <c r="BA363" i="2"/>
  <c r="BB363" i="2"/>
  <c r="BA364" i="2"/>
  <c r="BB364" i="2"/>
  <c r="BA365" i="2"/>
  <c r="BB365" i="2"/>
  <c r="BA366" i="2"/>
  <c r="BB366" i="2"/>
  <c r="BA367" i="2"/>
  <c r="BB367" i="2"/>
  <c r="BA368" i="2"/>
  <c r="BB368" i="2"/>
  <c r="BA369" i="2"/>
  <c r="BB369" i="2"/>
  <c r="BA370" i="2"/>
  <c r="BB370" i="2"/>
  <c r="BA371" i="2"/>
  <c r="BB371" i="2"/>
  <c r="BA372" i="2"/>
  <c r="BB372" i="2"/>
  <c r="BA373" i="2"/>
  <c r="BB373" i="2"/>
  <c r="BA374" i="2"/>
  <c r="BB374" i="2"/>
  <c r="BA375" i="2"/>
  <c r="BB375" i="2"/>
  <c r="BA376" i="2"/>
  <c r="BB376" i="2"/>
  <c r="BA377" i="2"/>
  <c r="BB377" i="2"/>
  <c r="BA378" i="2"/>
  <c r="BB378" i="2"/>
  <c r="BA379" i="2"/>
  <c r="BB379" i="2"/>
  <c r="BA380" i="2"/>
  <c r="BB380" i="2"/>
  <c r="BA381" i="2"/>
  <c r="BB381" i="2"/>
  <c r="BA382" i="2"/>
  <c r="BB382" i="2"/>
  <c r="BA383" i="2"/>
  <c r="BB383" i="2"/>
  <c r="BA384" i="2"/>
  <c r="BB384" i="2"/>
  <c r="BA385" i="2"/>
  <c r="BB385" i="2"/>
  <c r="BA386" i="2"/>
  <c r="BB386" i="2"/>
  <c r="BA387" i="2"/>
  <c r="BB387" i="2"/>
  <c r="BA388" i="2"/>
  <c r="BB388" i="2"/>
  <c r="BA389" i="2"/>
  <c r="BB389" i="2"/>
  <c r="BA390" i="2"/>
  <c r="BB390" i="2"/>
  <c r="BA391" i="2"/>
  <c r="BB391" i="2"/>
  <c r="BA392" i="2"/>
  <c r="BB392" i="2"/>
  <c r="BA393" i="2"/>
  <c r="BB393" i="2"/>
  <c r="BA394" i="2"/>
  <c r="BB394" i="2"/>
  <c r="BA395" i="2"/>
  <c r="BB395" i="2"/>
  <c r="BA396" i="2"/>
  <c r="BB396" i="2"/>
  <c r="BA397" i="2"/>
  <c r="BB397" i="2"/>
  <c r="BA398" i="2"/>
  <c r="BB398" i="2"/>
  <c r="BA399" i="2"/>
  <c r="BB399" i="2"/>
  <c r="BA400" i="2"/>
  <c r="BB400" i="2"/>
  <c r="BA401" i="2"/>
  <c r="BB401" i="2"/>
  <c r="BA402" i="2"/>
  <c r="BB402" i="2"/>
  <c r="BA403" i="2"/>
  <c r="BB403" i="2"/>
  <c r="BA404" i="2"/>
  <c r="BB404" i="2"/>
  <c r="BA405" i="2"/>
  <c r="BB405" i="2"/>
  <c r="BA406" i="2"/>
  <c r="BB406" i="2"/>
  <c r="BA407" i="2"/>
  <c r="BB407" i="2"/>
  <c r="BA408" i="2"/>
  <c r="BB408" i="2"/>
  <c r="BA409" i="2"/>
  <c r="BB409" i="2"/>
  <c r="BA410" i="2"/>
  <c r="BB410" i="2"/>
  <c r="BA411" i="2"/>
  <c r="BB411" i="2"/>
  <c r="BA412" i="2"/>
  <c r="BB412" i="2"/>
  <c r="BA413" i="2"/>
  <c r="BB413" i="2"/>
  <c r="BA414" i="2"/>
  <c r="BB414" i="2"/>
  <c r="BA415" i="2"/>
  <c r="BB415" i="2"/>
  <c r="BA416" i="2"/>
  <c r="BB416" i="2"/>
  <c r="BA417" i="2"/>
  <c r="BB417" i="2"/>
  <c r="BA418" i="2"/>
  <c r="BB418" i="2"/>
  <c r="BA419" i="2"/>
  <c r="BB419" i="2"/>
  <c r="BA420" i="2"/>
  <c r="BB420" i="2"/>
  <c r="BA421" i="2"/>
  <c r="BB421" i="2"/>
  <c r="BA422" i="2"/>
  <c r="BB422" i="2"/>
  <c r="BA423" i="2"/>
  <c r="BB423" i="2"/>
  <c r="BA424" i="2"/>
  <c r="BB424" i="2"/>
  <c r="BA425" i="2"/>
  <c r="BB425" i="2"/>
  <c r="BA426" i="2"/>
  <c r="BB426" i="2"/>
  <c r="BA427" i="2"/>
  <c r="BB427" i="2"/>
  <c r="BA428" i="2"/>
  <c r="BB428" i="2"/>
  <c r="BA429" i="2"/>
  <c r="BB429" i="2"/>
  <c r="BA430" i="2"/>
  <c r="BB430" i="2"/>
  <c r="BA431" i="2"/>
  <c r="BB431" i="2"/>
  <c r="BA432" i="2"/>
  <c r="BB432" i="2"/>
  <c r="BA433" i="2"/>
  <c r="BB433" i="2"/>
  <c r="BA434" i="2"/>
  <c r="BB434" i="2"/>
  <c r="BA435" i="2"/>
  <c r="BB435" i="2"/>
  <c r="BA436" i="2"/>
  <c r="BB436" i="2"/>
  <c r="BA437" i="2"/>
  <c r="BB437" i="2"/>
  <c r="BA438" i="2"/>
  <c r="BB438" i="2"/>
  <c r="BA439" i="2"/>
  <c r="BB439" i="2"/>
  <c r="BA440" i="2"/>
  <c r="BB440" i="2"/>
  <c r="BA441" i="2"/>
  <c r="BB441" i="2"/>
  <c r="BA442" i="2"/>
  <c r="BB442" i="2"/>
  <c r="BA443" i="2"/>
  <c r="BB443" i="2"/>
  <c r="BA444" i="2"/>
  <c r="BB444" i="2"/>
  <c r="BA445" i="2"/>
  <c r="BB445" i="2"/>
  <c r="BA446" i="2"/>
  <c r="BB446" i="2"/>
  <c r="BA447" i="2"/>
  <c r="BB447" i="2"/>
  <c r="BA448" i="2"/>
  <c r="BB448" i="2"/>
  <c r="BA449" i="2"/>
  <c r="BB449" i="2"/>
  <c r="BA450" i="2"/>
  <c r="BB450" i="2"/>
  <c r="BA451" i="2"/>
  <c r="BB451" i="2"/>
  <c r="BA452" i="2"/>
  <c r="BB452" i="2"/>
  <c r="BA453" i="2"/>
  <c r="BB453" i="2"/>
  <c r="BA454" i="2"/>
  <c r="BB454" i="2"/>
  <c r="BA455" i="2"/>
  <c r="BB455" i="2"/>
  <c r="BA456" i="2"/>
  <c r="BB456" i="2"/>
  <c r="BA457" i="2"/>
  <c r="BB457" i="2"/>
  <c r="BA458" i="2"/>
  <c r="BB458" i="2"/>
  <c r="BA459" i="2"/>
  <c r="BB459" i="2"/>
  <c r="BA460" i="2"/>
  <c r="BB460" i="2"/>
  <c r="BA461" i="2"/>
  <c r="BB461" i="2"/>
  <c r="BA462" i="2"/>
  <c r="BB462" i="2"/>
  <c r="BA463" i="2"/>
  <c r="BB463" i="2"/>
  <c r="BA464" i="2"/>
  <c r="BB464" i="2"/>
  <c r="BA465" i="2"/>
  <c r="BB465" i="2"/>
  <c r="BA466" i="2"/>
  <c r="BB466" i="2"/>
  <c r="BA467" i="2"/>
  <c r="BB467" i="2"/>
  <c r="BA468" i="2"/>
  <c r="BB468" i="2"/>
  <c r="BA469" i="2"/>
  <c r="BB469" i="2"/>
  <c r="BA470" i="2"/>
  <c r="BB470" i="2"/>
  <c r="BA471" i="2"/>
  <c r="BB471" i="2"/>
  <c r="BA472" i="2"/>
  <c r="BB472" i="2"/>
  <c r="BA473" i="2"/>
  <c r="BB473" i="2"/>
  <c r="BA474" i="2"/>
  <c r="BB474" i="2"/>
  <c r="BA475" i="2"/>
  <c r="BB475" i="2"/>
  <c r="BA476" i="2"/>
  <c r="BB476" i="2"/>
  <c r="BA477" i="2"/>
  <c r="BB477" i="2"/>
  <c r="BA478" i="2"/>
  <c r="BB478" i="2"/>
  <c r="BA479" i="2"/>
  <c r="BB479" i="2"/>
  <c r="BA480" i="2"/>
  <c r="BB480" i="2"/>
  <c r="BA481" i="2"/>
  <c r="BB481" i="2"/>
  <c r="BA482" i="2"/>
  <c r="BB482" i="2"/>
  <c r="BA483" i="2"/>
  <c r="BB483" i="2"/>
  <c r="BA484" i="2"/>
  <c r="BB484" i="2"/>
  <c r="BA485" i="2"/>
  <c r="BB485" i="2"/>
  <c r="BA486" i="2"/>
  <c r="BB486" i="2"/>
  <c r="BA487" i="2"/>
  <c r="BB487" i="2"/>
  <c r="BA488" i="2"/>
  <c r="BB488" i="2"/>
  <c r="BA489" i="2"/>
  <c r="BB489" i="2"/>
  <c r="BA490" i="2"/>
  <c r="BB490" i="2"/>
  <c r="BA491" i="2"/>
  <c r="BB491" i="2"/>
  <c r="BA492" i="2"/>
  <c r="BB492" i="2"/>
  <c r="BA493" i="2"/>
  <c r="BB493" i="2"/>
  <c r="BA494" i="2"/>
  <c r="BB494" i="2"/>
  <c r="BA495" i="2"/>
  <c r="BB495" i="2"/>
  <c r="BA496" i="2"/>
  <c r="BB496" i="2"/>
  <c r="BA497" i="2"/>
  <c r="BB497" i="2"/>
  <c r="BA498" i="2"/>
  <c r="BB498" i="2"/>
  <c r="BA499" i="2"/>
  <c r="BB499" i="2"/>
  <c r="BA500" i="2"/>
  <c r="BB500" i="2"/>
  <c r="BA501" i="2"/>
  <c r="BB501" i="2"/>
  <c r="BA502" i="2"/>
  <c r="BB502" i="2"/>
  <c r="BA503" i="2"/>
  <c r="BB503" i="2"/>
  <c r="BA504" i="2"/>
  <c r="BB504" i="2"/>
  <c r="BA505" i="2"/>
  <c r="BB505" i="2"/>
  <c r="BA506" i="2"/>
  <c r="BB506" i="2"/>
  <c r="BA507" i="2"/>
  <c r="BB507" i="2"/>
  <c r="BA508" i="2"/>
  <c r="BB508" i="2"/>
  <c r="BA509" i="2"/>
  <c r="BB509" i="2"/>
  <c r="BA510" i="2"/>
  <c r="BB510" i="2"/>
  <c r="BA511" i="2"/>
  <c r="BB511" i="2"/>
  <c r="BA512" i="2"/>
  <c r="BB512" i="2"/>
  <c r="BA513" i="2"/>
  <c r="BB513" i="2"/>
  <c r="BA514" i="2"/>
  <c r="BB514" i="2"/>
  <c r="BA515" i="2"/>
  <c r="BB515" i="2"/>
  <c r="BA516" i="2"/>
  <c r="BB516" i="2"/>
  <c r="BA517" i="2"/>
  <c r="BB517" i="2"/>
  <c r="BA518" i="2"/>
  <c r="BB518" i="2"/>
  <c r="BA519" i="2"/>
  <c r="BB519" i="2"/>
  <c r="BA520" i="2"/>
  <c r="BB520" i="2"/>
  <c r="BA521" i="2"/>
  <c r="BB521" i="2"/>
  <c r="BA522" i="2"/>
  <c r="BB522" i="2"/>
  <c r="BA523" i="2"/>
  <c r="BB523" i="2"/>
  <c r="BA524" i="2"/>
  <c r="BB524" i="2"/>
  <c r="BA525" i="2"/>
  <c r="BB525" i="2"/>
  <c r="BA526" i="2"/>
  <c r="BB526" i="2"/>
  <c r="BA527" i="2"/>
  <c r="BB527" i="2"/>
  <c r="BA528" i="2"/>
  <c r="BB528" i="2"/>
  <c r="BA529" i="2"/>
  <c r="BB529" i="2"/>
  <c r="BA530" i="2"/>
  <c r="BB530" i="2"/>
  <c r="BA531" i="2"/>
  <c r="BB531" i="2"/>
  <c r="BA532" i="2"/>
  <c r="BB532" i="2"/>
  <c r="BA533" i="2"/>
  <c r="BB533" i="2"/>
  <c r="BA534" i="2"/>
  <c r="BB534" i="2"/>
  <c r="BA535" i="2"/>
  <c r="BB535" i="2"/>
  <c r="BA536" i="2"/>
  <c r="BB536" i="2"/>
  <c r="BA537" i="2"/>
  <c r="BB537" i="2"/>
  <c r="BA538" i="2"/>
  <c r="BB538" i="2"/>
  <c r="BA539" i="2"/>
  <c r="BB539" i="2"/>
  <c r="BA540" i="2"/>
  <c r="BB540" i="2"/>
  <c r="BA541" i="2"/>
  <c r="BB541" i="2"/>
  <c r="BA542" i="2"/>
  <c r="BB542" i="2"/>
  <c r="BA543" i="2"/>
  <c r="BB543" i="2"/>
  <c r="BA544" i="2"/>
  <c r="BB544" i="2"/>
  <c r="BA545" i="2"/>
  <c r="BB545" i="2"/>
  <c r="BA546" i="2"/>
  <c r="BB546" i="2"/>
  <c r="BA547" i="2"/>
  <c r="BB547" i="2"/>
  <c r="BA548" i="2"/>
  <c r="BB548" i="2"/>
  <c r="BA549" i="2"/>
  <c r="BB549" i="2"/>
  <c r="BA550" i="2"/>
  <c r="BB550" i="2"/>
  <c r="BA551" i="2"/>
  <c r="BB551" i="2"/>
  <c r="BA552" i="2"/>
  <c r="BB552" i="2"/>
  <c r="BA553" i="2"/>
  <c r="BB553" i="2"/>
  <c r="BA554" i="2"/>
  <c r="BB554" i="2"/>
  <c r="BA555" i="2"/>
  <c r="BB555" i="2"/>
  <c r="BA556" i="2"/>
  <c r="BB556" i="2"/>
  <c r="BA557" i="2"/>
  <c r="BB557" i="2"/>
  <c r="BA558" i="2"/>
  <c r="BB558" i="2"/>
  <c r="BA559" i="2"/>
  <c r="BB559" i="2"/>
  <c r="BA560" i="2"/>
  <c r="BB560" i="2"/>
  <c r="BA561" i="2"/>
  <c r="BB561" i="2"/>
  <c r="BA562" i="2"/>
  <c r="BB562" i="2"/>
  <c r="BA563" i="2"/>
  <c r="BB563" i="2"/>
  <c r="BA564" i="2"/>
  <c r="BB564" i="2"/>
  <c r="BA565" i="2"/>
  <c r="BB565" i="2"/>
  <c r="BA566" i="2"/>
  <c r="BB566" i="2"/>
  <c r="BA567" i="2"/>
  <c r="BB567" i="2"/>
  <c r="BA568" i="2"/>
  <c r="BB568" i="2"/>
  <c r="BA569" i="2"/>
  <c r="BB569" i="2"/>
  <c r="BA570" i="2"/>
  <c r="BB570" i="2"/>
  <c r="BA571" i="2"/>
  <c r="BB571" i="2"/>
  <c r="BA572" i="2"/>
  <c r="BB572" i="2"/>
  <c r="BA573" i="2"/>
  <c r="BB573" i="2"/>
  <c r="BA574" i="2"/>
  <c r="BB574" i="2"/>
  <c r="BA575" i="2"/>
  <c r="BB575" i="2"/>
  <c r="BA576" i="2"/>
  <c r="BB576" i="2"/>
  <c r="BA577" i="2"/>
  <c r="BB577" i="2"/>
  <c r="BA578" i="2"/>
  <c r="BB578" i="2"/>
  <c r="BA579" i="2"/>
  <c r="BB579" i="2"/>
  <c r="BA580" i="2"/>
  <c r="BB580" i="2"/>
  <c r="BA581" i="2"/>
  <c r="BB581" i="2"/>
  <c r="BA582" i="2"/>
  <c r="BB582" i="2"/>
  <c r="BA583" i="2"/>
  <c r="BB583" i="2"/>
  <c r="BA584" i="2"/>
  <c r="BB584" i="2"/>
  <c r="BA585" i="2"/>
  <c r="BB585" i="2"/>
  <c r="BA586" i="2"/>
  <c r="BB586" i="2"/>
  <c r="BA587" i="2"/>
  <c r="BB587" i="2"/>
  <c r="BA588" i="2"/>
  <c r="BB588" i="2"/>
  <c r="BA589" i="2"/>
  <c r="BB589" i="2"/>
  <c r="BA590" i="2"/>
  <c r="BB590" i="2"/>
  <c r="BA591" i="2"/>
  <c r="BB591" i="2"/>
  <c r="BA592" i="2"/>
  <c r="BB592" i="2"/>
  <c r="BA593" i="2"/>
  <c r="BB593" i="2"/>
  <c r="BA594" i="2"/>
  <c r="BB594" i="2"/>
  <c r="BA595" i="2"/>
  <c r="BB595" i="2"/>
  <c r="BA596" i="2"/>
  <c r="BB596" i="2"/>
  <c r="BA597" i="2"/>
  <c r="BB597" i="2"/>
  <c r="BA598" i="2"/>
  <c r="BB598" i="2"/>
  <c r="BA599" i="2"/>
  <c r="BB599" i="2"/>
  <c r="BA600" i="2"/>
  <c r="BB600" i="2"/>
  <c r="BA601" i="2"/>
  <c r="BB601" i="2"/>
  <c r="BA602" i="2"/>
  <c r="BB602" i="2"/>
  <c r="BA603" i="2"/>
  <c r="BB603" i="2"/>
  <c r="BA604" i="2"/>
  <c r="BB604" i="2"/>
  <c r="BA605" i="2"/>
  <c r="BB605" i="2"/>
  <c r="BA606" i="2"/>
  <c r="BB606" i="2"/>
  <c r="BA607" i="2"/>
  <c r="BB607" i="2"/>
  <c r="BA608" i="2"/>
  <c r="BB608" i="2"/>
  <c r="BA609" i="2"/>
  <c r="BB609" i="2"/>
  <c r="BA610" i="2"/>
  <c r="BB610" i="2"/>
  <c r="BA611" i="2"/>
  <c r="BB611" i="2"/>
  <c r="BA612" i="2"/>
  <c r="BB612" i="2"/>
  <c r="BA613" i="2"/>
  <c r="BB613" i="2"/>
  <c r="BA614" i="2"/>
  <c r="BB614" i="2"/>
  <c r="BA615" i="2"/>
  <c r="BB615" i="2"/>
  <c r="BA616" i="2"/>
  <c r="BB616" i="2"/>
  <c r="BA617" i="2"/>
  <c r="BB617" i="2"/>
  <c r="BA618" i="2"/>
  <c r="BB618" i="2"/>
  <c r="BA619" i="2"/>
  <c r="BB619" i="2"/>
  <c r="BA620" i="2"/>
  <c r="BB620" i="2"/>
  <c r="BA621" i="2"/>
  <c r="BB621" i="2"/>
  <c r="BA622" i="2"/>
  <c r="BB622" i="2"/>
  <c r="BA623" i="2"/>
  <c r="BB623" i="2"/>
  <c r="BA624" i="2"/>
  <c r="BB624" i="2"/>
  <c r="BA625" i="2"/>
  <c r="BB625" i="2"/>
  <c r="BA626" i="2"/>
  <c r="BB626" i="2"/>
  <c r="BA627" i="2"/>
  <c r="BB627" i="2"/>
  <c r="BA628" i="2"/>
  <c r="BB628" i="2"/>
  <c r="BA629" i="2"/>
  <c r="BB629" i="2"/>
  <c r="BA630" i="2"/>
  <c r="BB630" i="2"/>
  <c r="BA631" i="2"/>
  <c r="BB631" i="2"/>
  <c r="BA632" i="2"/>
  <c r="BB632" i="2"/>
  <c r="BA633" i="2"/>
  <c r="BB633" i="2"/>
  <c r="BA634" i="2"/>
  <c r="BB634" i="2"/>
  <c r="BA635" i="2"/>
  <c r="BB635" i="2"/>
  <c r="BA636" i="2"/>
  <c r="BB636" i="2"/>
  <c r="BA637" i="2"/>
  <c r="BB637" i="2"/>
  <c r="BA638" i="2"/>
  <c r="BB638" i="2"/>
  <c r="BA639" i="2"/>
  <c r="BB639" i="2"/>
  <c r="BA640" i="2"/>
  <c r="BB640" i="2"/>
  <c r="BA641" i="2"/>
  <c r="BB641" i="2"/>
  <c r="BA642" i="2"/>
  <c r="BB642" i="2"/>
  <c r="BA643" i="2"/>
  <c r="BB643" i="2"/>
  <c r="BA644" i="2"/>
  <c r="BB644" i="2"/>
  <c r="BA645" i="2"/>
  <c r="BB645" i="2"/>
  <c r="BA646" i="2"/>
  <c r="BB646" i="2"/>
  <c r="BA647" i="2"/>
  <c r="BB647" i="2"/>
  <c r="BA648" i="2"/>
  <c r="BB648" i="2"/>
  <c r="BA649" i="2"/>
  <c r="BB649" i="2"/>
  <c r="BA650" i="2"/>
  <c r="BB650" i="2"/>
  <c r="BA651" i="2"/>
  <c r="BB651" i="2"/>
  <c r="BA652" i="2"/>
  <c r="BB652" i="2"/>
  <c r="BA653" i="2"/>
  <c r="BB653" i="2"/>
  <c r="BA654" i="2"/>
  <c r="BB654" i="2"/>
  <c r="BA655" i="2"/>
  <c r="BB655" i="2"/>
  <c r="BA656" i="2"/>
  <c r="BB656" i="2"/>
  <c r="BA657" i="2"/>
  <c r="BB657" i="2"/>
  <c r="BA658" i="2"/>
  <c r="BB658" i="2"/>
  <c r="BA659" i="2"/>
  <c r="BB659" i="2"/>
  <c r="BA660" i="2"/>
  <c r="BB660" i="2"/>
  <c r="BA661" i="2"/>
  <c r="BB661" i="2"/>
  <c r="BA662" i="2"/>
  <c r="BB662" i="2"/>
  <c r="BA663" i="2"/>
  <c r="BB663" i="2"/>
  <c r="BA664" i="2"/>
  <c r="BB664" i="2"/>
  <c r="BA665" i="2"/>
  <c r="BB665" i="2"/>
  <c r="BA666" i="2"/>
  <c r="BB666" i="2"/>
  <c r="BA667" i="2"/>
  <c r="BB667" i="2"/>
  <c r="BA668" i="2"/>
  <c r="BB668" i="2"/>
  <c r="BA669" i="2"/>
  <c r="BB669" i="2"/>
  <c r="BA670" i="2"/>
  <c r="BB670" i="2"/>
  <c r="BA671" i="2"/>
  <c r="BB671" i="2"/>
  <c r="BA672" i="2"/>
  <c r="BB672" i="2"/>
  <c r="BA673" i="2"/>
  <c r="BB673" i="2"/>
  <c r="BA674" i="2"/>
  <c r="BB674" i="2"/>
  <c r="BA675" i="2"/>
  <c r="BB675" i="2"/>
  <c r="BA676" i="2"/>
  <c r="BB676" i="2"/>
  <c r="BA677" i="2"/>
  <c r="BB677" i="2"/>
  <c r="BA678" i="2"/>
  <c r="BB678" i="2"/>
  <c r="BA679" i="2"/>
  <c r="BB679" i="2"/>
  <c r="BA680" i="2"/>
  <c r="BB680" i="2"/>
  <c r="BA681" i="2"/>
  <c r="BB681" i="2"/>
  <c r="BA682" i="2"/>
  <c r="BB682" i="2"/>
  <c r="BA683" i="2"/>
  <c r="BB683" i="2"/>
  <c r="BA684" i="2"/>
  <c r="BB684" i="2"/>
  <c r="BA685" i="2"/>
  <c r="BB685" i="2"/>
  <c r="BA686" i="2"/>
  <c r="BB686" i="2"/>
  <c r="BA687" i="2"/>
  <c r="BB687" i="2"/>
  <c r="BA688" i="2"/>
  <c r="BB688" i="2"/>
  <c r="BA689" i="2"/>
  <c r="BB689" i="2"/>
  <c r="BA690" i="2"/>
  <c r="BB690" i="2"/>
  <c r="BA691" i="2"/>
  <c r="BB691" i="2"/>
  <c r="BA692" i="2"/>
  <c r="BB692" i="2"/>
  <c r="BA693" i="2"/>
  <c r="BB693" i="2"/>
  <c r="BA694" i="2"/>
  <c r="BB694" i="2"/>
  <c r="BA695" i="2"/>
  <c r="BB695" i="2"/>
  <c r="BA696" i="2"/>
  <c r="BB696" i="2"/>
  <c r="BA697" i="2"/>
  <c r="BB697" i="2"/>
  <c r="BA698" i="2"/>
  <c r="BB698" i="2"/>
  <c r="BA699" i="2"/>
  <c r="BB699" i="2"/>
  <c r="BA700" i="2"/>
  <c r="BB700" i="2"/>
  <c r="BA701" i="2"/>
  <c r="BB701" i="2"/>
  <c r="BA702" i="2"/>
  <c r="BB702" i="2"/>
  <c r="BA703" i="2"/>
  <c r="BB703" i="2"/>
  <c r="BA704" i="2"/>
  <c r="BB704" i="2"/>
  <c r="BA705" i="2"/>
  <c r="BB705" i="2"/>
  <c r="BA706" i="2"/>
  <c r="BB706" i="2"/>
  <c r="BA707" i="2"/>
  <c r="BB707" i="2"/>
  <c r="BA708" i="2"/>
  <c r="BB708" i="2"/>
  <c r="BA709" i="2"/>
  <c r="BB709" i="2"/>
  <c r="BA710" i="2"/>
  <c r="BB710" i="2"/>
  <c r="BA711" i="2"/>
  <c r="BB711" i="2"/>
  <c r="BA712" i="2"/>
  <c r="BB712" i="2"/>
  <c r="BA713" i="2"/>
  <c r="BB713" i="2"/>
  <c r="BA714" i="2"/>
  <c r="BB714" i="2"/>
  <c r="BA715" i="2"/>
  <c r="BB715" i="2"/>
  <c r="BA716" i="2"/>
  <c r="BB716" i="2"/>
  <c r="BA717" i="2"/>
  <c r="BB717" i="2"/>
  <c r="BA718" i="2"/>
  <c r="BB718" i="2"/>
  <c r="BA719" i="2"/>
  <c r="BB719" i="2"/>
  <c r="BA720" i="2"/>
  <c r="BB720" i="2"/>
  <c r="BA721" i="2"/>
  <c r="BB721" i="2"/>
  <c r="BA722" i="2"/>
  <c r="BB722" i="2"/>
  <c r="BA723" i="2"/>
  <c r="BB723" i="2"/>
  <c r="BA724" i="2"/>
  <c r="BB724" i="2"/>
  <c r="BA725" i="2"/>
  <c r="BB725" i="2"/>
  <c r="BA726" i="2"/>
  <c r="BB726" i="2"/>
  <c r="BA727" i="2"/>
  <c r="BB727" i="2"/>
  <c r="BA728" i="2"/>
  <c r="BB728" i="2"/>
  <c r="BA729" i="2"/>
  <c r="BB729" i="2"/>
  <c r="BA730" i="2"/>
  <c r="BB730" i="2"/>
  <c r="BA731" i="2"/>
  <c r="BB731" i="2"/>
  <c r="BA732" i="2"/>
  <c r="BB732" i="2"/>
  <c r="BA733" i="2"/>
  <c r="BB733" i="2"/>
  <c r="BA734" i="2"/>
  <c r="BB734" i="2"/>
  <c r="BA735" i="2"/>
  <c r="BB735" i="2"/>
  <c r="BA736" i="2"/>
  <c r="BB736" i="2"/>
  <c r="BA737" i="2"/>
  <c r="BB737" i="2"/>
  <c r="BA738" i="2"/>
  <c r="BB738" i="2"/>
  <c r="BA739" i="2"/>
  <c r="BB739" i="2"/>
  <c r="BA740" i="2"/>
  <c r="BB740" i="2"/>
  <c r="BA741" i="2"/>
  <c r="BB741" i="2"/>
  <c r="BA742" i="2"/>
  <c r="BB742" i="2"/>
  <c r="BA743" i="2"/>
  <c r="BB743" i="2"/>
  <c r="BA744" i="2"/>
  <c r="BB744" i="2"/>
  <c r="BA745" i="2"/>
  <c r="BB745" i="2"/>
  <c r="BA746" i="2"/>
  <c r="BB746" i="2"/>
  <c r="BA747" i="2"/>
  <c r="BB747" i="2"/>
  <c r="BA748" i="2"/>
  <c r="BB748" i="2"/>
  <c r="BA749" i="2"/>
  <c r="BB749" i="2"/>
  <c r="BA750" i="2"/>
  <c r="BB750" i="2"/>
  <c r="BA751" i="2"/>
  <c r="BB751" i="2"/>
  <c r="BA752" i="2"/>
  <c r="BB752" i="2"/>
  <c r="BA753" i="2"/>
  <c r="BB753" i="2"/>
  <c r="BA754" i="2"/>
  <c r="BB754" i="2"/>
  <c r="BA755" i="2"/>
  <c r="BB755" i="2"/>
  <c r="BA756" i="2"/>
  <c r="BB756" i="2"/>
  <c r="BA757" i="2"/>
  <c r="BB757" i="2"/>
  <c r="BA758" i="2"/>
  <c r="BB758" i="2"/>
  <c r="BA759" i="2"/>
  <c r="BB759" i="2"/>
  <c r="BA760" i="2"/>
  <c r="BB760" i="2"/>
  <c r="BA761" i="2"/>
  <c r="BB761" i="2"/>
  <c r="BA762" i="2"/>
  <c r="BB762" i="2"/>
  <c r="BA763" i="2"/>
  <c r="BB763" i="2"/>
  <c r="BA764" i="2"/>
  <c r="BB764" i="2"/>
  <c r="BA765" i="2"/>
  <c r="BB765" i="2"/>
  <c r="BA766" i="2"/>
  <c r="BB766" i="2"/>
  <c r="BA767" i="2"/>
  <c r="BB767" i="2"/>
  <c r="BA768" i="2"/>
  <c r="BB768" i="2"/>
  <c r="BA769" i="2"/>
  <c r="BB769" i="2"/>
  <c r="BA770" i="2"/>
  <c r="BB770" i="2"/>
  <c r="BA771" i="2"/>
  <c r="BB771" i="2"/>
  <c r="BA772" i="2"/>
  <c r="BB772" i="2"/>
  <c r="BA773" i="2"/>
  <c r="BB773" i="2"/>
  <c r="BA774" i="2"/>
  <c r="BB774" i="2"/>
  <c r="BA775" i="2"/>
  <c r="BB775" i="2"/>
  <c r="BA776" i="2"/>
  <c r="BB776" i="2"/>
  <c r="BA777" i="2"/>
  <c r="BB777" i="2"/>
  <c r="BA778" i="2"/>
  <c r="BB778" i="2"/>
  <c r="BA779" i="2"/>
  <c r="BB779" i="2"/>
  <c r="BA780" i="2"/>
  <c r="BB780" i="2"/>
  <c r="BA781" i="2"/>
  <c r="BB781" i="2"/>
  <c r="BA782" i="2"/>
  <c r="BB782" i="2"/>
  <c r="BA783" i="2"/>
  <c r="BB783" i="2"/>
  <c r="BA784" i="2"/>
  <c r="BB784" i="2"/>
  <c r="BA785" i="2"/>
  <c r="BB785" i="2"/>
  <c r="BA786" i="2"/>
  <c r="BB786" i="2"/>
  <c r="BA787" i="2"/>
  <c r="BB787" i="2"/>
  <c r="BA788" i="2"/>
  <c r="BB788" i="2"/>
  <c r="BA789" i="2"/>
  <c r="BB789" i="2"/>
  <c r="BA790" i="2"/>
  <c r="BB790" i="2"/>
  <c r="BA791" i="2"/>
  <c r="BB791" i="2"/>
  <c r="BA792" i="2"/>
  <c r="BB792" i="2"/>
  <c r="BA793" i="2"/>
  <c r="BB793" i="2"/>
  <c r="BA794" i="2"/>
  <c r="BB794" i="2"/>
  <c r="BA795" i="2"/>
  <c r="BB795" i="2"/>
  <c r="BA796" i="2"/>
  <c r="BB796" i="2"/>
  <c r="BA797" i="2"/>
  <c r="BB797" i="2"/>
  <c r="BA798" i="2"/>
  <c r="BB798" i="2"/>
  <c r="BA799" i="2"/>
  <c r="BB799" i="2"/>
  <c r="BA800" i="2"/>
  <c r="BB800" i="2"/>
  <c r="BA801" i="2"/>
  <c r="BB801" i="2"/>
  <c r="BA802" i="2"/>
  <c r="BB802" i="2"/>
  <c r="BA803" i="2"/>
  <c r="BB803" i="2"/>
  <c r="BA804" i="2"/>
  <c r="BB804" i="2"/>
  <c r="BA805" i="2"/>
  <c r="BB805" i="2"/>
  <c r="BA806" i="2"/>
  <c r="BB806" i="2"/>
  <c r="BA807" i="2"/>
  <c r="BB807" i="2"/>
  <c r="BA808" i="2"/>
  <c r="BB808" i="2"/>
  <c r="BA809" i="2"/>
  <c r="BB809" i="2"/>
  <c r="BA810" i="2"/>
  <c r="BB810" i="2"/>
  <c r="BA811" i="2"/>
  <c r="BB811" i="2"/>
  <c r="BA812" i="2"/>
  <c r="BB812" i="2"/>
  <c r="BA813" i="2"/>
  <c r="BB813" i="2"/>
  <c r="BA814" i="2"/>
  <c r="BB814" i="2"/>
  <c r="BA815" i="2"/>
  <c r="BB815" i="2"/>
  <c r="BA816" i="2"/>
  <c r="BB816" i="2"/>
  <c r="BA817" i="2"/>
  <c r="BB817" i="2"/>
  <c r="BA818" i="2"/>
  <c r="BB818" i="2"/>
  <c r="BA819" i="2"/>
  <c r="BB819" i="2"/>
  <c r="BA820" i="2"/>
  <c r="BB820" i="2"/>
  <c r="BA821" i="2"/>
  <c r="BB821" i="2"/>
  <c r="BA822" i="2"/>
  <c r="BB822" i="2"/>
  <c r="BA823" i="2"/>
  <c r="BB823" i="2"/>
  <c r="BA824" i="2"/>
  <c r="BB824" i="2"/>
  <c r="BA825" i="2"/>
  <c r="BB825" i="2"/>
  <c r="BA826" i="2"/>
  <c r="BB826" i="2"/>
  <c r="BA827" i="2"/>
  <c r="BB827" i="2"/>
  <c r="BA828" i="2"/>
  <c r="BB828" i="2"/>
  <c r="BA829" i="2"/>
  <c r="BB829" i="2"/>
  <c r="BA830" i="2"/>
  <c r="BB830" i="2"/>
  <c r="BA831" i="2"/>
  <c r="BB831" i="2"/>
  <c r="BA832" i="2"/>
  <c r="BB832" i="2"/>
  <c r="BA833" i="2"/>
  <c r="BB833" i="2"/>
  <c r="BA834" i="2"/>
  <c r="BB834" i="2"/>
  <c r="BA835" i="2"/>
  <c r="BB835" i="2"/>
  <c r="BA836" i="2"/>
  <c r="BB836" i="2"/>
  <c r="BA837" i="2"/>
  <c r="BB837" i="2"/>
  <c r="BA838" i="2"/>
  <c r="BB838" i="2"/>
  <c r="BA839" i="2"/>
  <c r="BB839" i="2"/>
  <c r="BA840" i="2"/>
  <c r="BB840" i="2"/>
  <c r="BA841" i="2"/>
  <c r="BB841" i="2"/>
  <c r="BA842" i="2"/>
  <c r="BB842" i="2"/>
  <c r="BA843" i="2"/>
  <c r="BB843" i="2"/>
  <c r="BA844" i="2"/>
  <c r="BB844" i="2"/>
  <c r="BA845" i="2"/>
  <c r="BB845" i="2"/>
  <c r="BA846" i="2"/>
  <c r="BB846" i="2"/>
  <c r="BA847" i="2"/>
  <c r="BB847" i="2"/>
  <c r="BA848" i="2"/>
  <c r="BB848" i="2"/>
  <c r="BA849" i="2"/>
  <c r="BB849" i="2"/>
  <c r="BA850" i="2"/>
  <c r="BB850" i="2"/>
  <c r="BA851" i="2"/>
  <c r="BB851" i="2"/>
  <c r="BA852" i="2"/>
  <c r="BB852" i="2"/>
  <c r="BA853" i="2"/>
  <c r="BB853" i="2"/>
  <c r="BA854" i="2"/>
  <c r="BB854" i="2"/>
  <c r="BA855" i="2"/>
  <c r="BB855" i="2"/>
  <c r="BA856" i="2"/>
  <c r="BB856" i="2"/>
  <c r="BA857" i="2"/>
  <c r="BB857" i="2"/>
  <c r="BA858" i="2"/>
  <c r="BB858" i="2"/>
  <c r="BA859" i="2"/>
  <c r="BB859" i="2"/>
  <c r="BA860" i="2"/>
  <c r="BB860" i="2"/>
  <c r="BA861" i="2"/>
  <c r="BB861" i="2"/>
  <c r="BA862" i="2"/>
  <c r="BB862" i="2"/>
  <c r="BA863" i="2"/>
  <c r="BB863" i="2"/>
  <c r="BA864" i="2"/>
  <c r="BB864" i="2"/>
  <c r="BA865" i="2"/>
  <c r="BB865" i="2"/>
  <c r="BA866" i="2"/>
  <c r="BB866" i="2"/>
  <c r="BA867" i="2"/>
  <c r="BB867" i="2"/>
  <c r="BA868" i="2"/>
  <c r="BB868" i="2"/>
  <c r="BA869" i="2"/>
  <c r="BB869" i="2"/>
  <c r="BA870" i="2"/>
  <c r="BB870" i="2"/>
  <c r="BA871" i="2"/>
  <c r="BB871" i="2"/>
  <c r="BA872" i="2"/>
  <c r="BB872" i="2"/>
  <c r="BA873" i="2"/>
  <c r="BB873" i="2"/>
  <c r="BA874" i="2"/>
  <c r="BB874" i="2"/>
  <c r="BA875" i="2"/>
  <c r="BB875" i="2"/>
  <c r="BA876" i="2"/>
  <c r="BB876" i="2"/>
  <c r="BA877" i="2"/>
  <c r="BB877" i="2"/>
  <c r="BA878" i="2"/>
  <c r="BB878" i="2"/>
  <c r="BA879" i="2"/>
  <c r="BB879" i="2"/>
  <c r="BA880" i="2"/>
  <c r="BB880" i="2"/>
  <c r="BA881" i="2"/>
  <c r="BB881" i="2"/>
  <c r="BA882" i="2"/>
  <c r="BB882" i="2"/>
  <c r="BA883" i="2"/>
  <c r="BB883" i="2"/>
  <c r="BA884" i="2"/>
  <c r="BB884" i="2"/>
  <c r="BA885" i="2"/>
  <c r="BB885" i="2"/>
  <c r="BA886" i="2"/>
  <c r="BB886" i="2"/>
  <c r="BA887" i="2"/>
  <c r="BB887" i="2"/>
  <c r="BA888" i="2"/>
  <c r="BB888" i="2"/>
  <c r="BA889" i="2"/>
  <c r="BB889" i="2"/>
  <c r="BA890" i="2"/>
  <c r="BB890" i="2"/>
  <c r="BA891" i="2"/>
  <c r="BB891" i="2"/>
  <c r="BA892" i="2"/>
  <c r="BB892" i="2"/>
  <c r="BA893" i="2"/>
  <c r="BB893" i="2"/>
  <c r="BA894" i="2"/>
  <c r="BB894" i="2"/>
  <c r="BA895" i="2"/>
  <c r="BB895" i="2"/>
  <c r="BA896" i="2"/>
  <c r="BB896" i="2"/>
  <c r="BA897" i="2"/>
  <c r="BB897" i="2"/>
  <c r="BA898" i="2"/>
  <c r="BB898" i="2"/>
  <c r="BA899" i="2"/>
  <c r="BB899" i="2"/>
  <c r="BA900" i="2"/>
  <c r="BB900" i="2"/>
  <c r="BA901" i="2"/>
  <c r="BB901" i="2"/>
  <c r="BA902" i="2"/>
  <c r="BB902" i="2"/>
  <c r="BA903" i="2"/>
  <c r="BB903" i="2"/>
  <c r="BA904" i="2"/>
  <c r="BB904" i="2"/>
  <c r="BA905" i="2"/>
  <c r="BB905" i="2"/>
  <c r="BA906" i="2"/>
  <c r="BB906" i="2"/>
  <c r="BA907" i="2"/>
  <c r="BB907" i="2"/>
  <c r="BA908" i="2"/>
  <c r="BB908" i="2"/>
  <c r="BA909" i="2"/>
  <c r="BB909" i="2"/>
  <c r="BA910" i="2"/>
  <c r="BB910" i="2"/>
  <c r="BA911" i="2"/>
  <c r="BB911" i="2"/>
  <c r="BA912" i="2"/>
  <c r="BB912" i="2"/>
  <c r="BA913" i="2"/>
  <c r="BB913" i="2"/>
  <c r="BA914" i="2"/>
  <c r="BB914" i="2"/>
  <c r="BA915" i="2"/>
  <c r="BB915" i="2"/>
  <c r="BA916" i="2"/>
  <c r="BB916" i="2"/>
  <c r="BA917" i="2"/>
  <c r="BB917" i="2"/>
  <c r="BA918" i="2"/>
  <c r="BB918" i="2"/>
  <c r="BA919" i="2"/>
  <c r="BB919" i="2"/>
  <c r="BA920" i="2"/>
  <c r="BB920" i="2"/>
  <c r="BA921" i="2"/>
  <c r="BB921" i="2"/>
  <c r="BA922" i="2"/>
  <c r="BB922" i="2"/>
  <c r="BA923" i="2"/>
  <c r="BB923" i="2"/>
  <c r="BA924" i="2"/>
  <c r="BB924" i="2"/>
  <c r="BA925" i="2"/>
  <c r="BB925" i="2"/>
  <c r="BA926" i="2"/>
  <c r="BB926" i="2"/>
  <c r="BA927" i="2"/>
  <c r="BB927" i="2"/>
  <c r="BA928" i="2"/>
  <c r="BB928" i="2"/>
  <c r="BA929" i="2"/>
  <c r="BB929" i="2"/>
  <c r="BA930" i="2"/>
  <c r="BB930" i="2"/>
  <c r="BA931" i="2"/>
  <c r="BB931" i="2"/>
  <c r="BA932" i="2"/>
  <c r="BB932" i="2"/>
  <c r="BA933" i="2"/>
  <c r="BB933" i="2"/>
  <c r="BA934" i="2"/>
  <c r="BB934" i="2"/>
  <c r="BA935" i="2"/>
  <c r="BB935" i="2"/>
  <c r="BA936" i="2"/>
  <c r="BB936" i="2"/>
  <c r="BA937" i="2"/>
  <c r="BB937" i="2"/>
  <c r="BA938" i="2"/>
  <c r="BB938" i="2"/>
  <c r="BA939" i="2"/>
  <c r="BB939" i="2"/>
  <c r="BA940" i="2"/>
  <c r="BB940" i="2"/>
  <c r="BA941" i="2"/>
  <c r="BB941" i="2"/>
  <c r="BA942" i="2"/>
  <c r="BB942" i="2"/>
  <c r="BA943" i="2"/>
  <c r="BB943" i="2"/>
  <c r="BA944" i="2"/>
  <c r="BB944" i="2"/>
  <c r="BA945" i="2"/>
  <c r="BB945" i="2"/>
  <c r="BA946" i="2"/>
  <c r="BB946" i="2"/>
  <c r="BA947" i="2"/>
  <c r="BB947" i="2"/>
  <c r="BA948" i="2"/>
  <c r="BB948" i="2"/>
  <c r="BA949" i="2"/>
  <c r="BB949" i="2"/>
  <c r="BA950" i="2"/>
  <c r="BB950" i="2"/>
  <c r="BA951" i="2"/>
  <c r="BB951" i="2"/>
  <c r="BA952" i="2"/>
  <c r="BB952" i="2"/>
  <c r="BA953" i="2"/>
  <c r="BB953" i="2"/>
  <c r="BA954" i="2"/>
  <c r="BB954" i="2"/>
  <c r="BA955" i="2"/>
  <c r="BB955" i="2"/>
  <c r="BA956" i="2"/>
  <c r="BB956" i="2"/>
  <c r="BA957" i="2"/>
  <c r="BB957" i="2"/>
  <c r="BA958" i="2"/>
  <c r="BB958" i="2"/>
  <c r="BA959" i="2"/>
  <c r="BB959" i="2"/>
  <c r="BA960" i="2"/>
  <c r="BB960" i="2"/>
  <c r="BA961" i="2"/>
  <c r="BB961" i="2"/>
  <c r="BA962" i="2"/>
  <c r="BB962" i="2"/>
  <c r="BA963" i="2"/>
  <c r="BB963" i="2"/>
  <c r="BA964" i="2"/>
  <c r="BB964" i="2"/>
  <c r="BA965" i="2"/>
  <c r="BB965" i="2"/>
  <c r="BA966" i="2"/>
  <c r="BB966" i="2"/>
  <c r="BA967" i="2"/>
  <c r="BB967" i="2"/>
  <c r="BA968" i="2"/>
  <c r="BB968" i="2"/>
  <c r="BA969" i="2"/>
  <c r="BB969" i="2"/>
  <c r="BA970" i="2"/>
  <c r="BB970" i="2"/>
  <c r="BA971" i="2"/>
  <c r="BB971" i="2"/>
  <c r="BA972" i="2"/>
  <c r="BB972" i="2"/>
  <c r="BA973" i="2"/>
  <c r="BB973" i="2"/>
  <c r="BA974" i="2"/>
  <c r="BB974" i="2"/>
  <c r="BA975" i="2"/>
  <c r="BB975" i="2"/>
  <c r="BA976" i="2"/>
  <c r="BB976" i="2"/>
  <c r="BA977" i="2"/>
  <c r="BB977" i="2"/>
  <c r="BA978" i="2"/>
  <c r="BB978" i="2"/>
  <c r="BA979" i="2"/>
  <c r="BB979" i="2"/>
  <c r="BA980" i="2"/>
  <c r="BB980" i="2"/>
  <c r="BA981" i="2"/>
  <c r="BB981" i="2"/>
  <c r="BA982" i="2"/>
  <c r="BB982" i="2"/>
  <c r="BA983" i="2"/>
  <c r="BB983" i="2"/>
  <c r="BA984" i="2"/>
  <c r="BB984" i="2"/>
  <c r="BA985" i="2"/>
  <c r="BB985" i="2"/>
  <c r="BA986" i="2"/>
  <c r="BB986" i="2"/>
  <c r="BA987" i="2"/>
  <c r="BB987" i="2"/>
  <c r="BA988" i="2"/>
  <c r="BB988" i="2"/>
  <c r="BA989" i="2"/>
  <c r="BB989" i="2"/>
  <c r="BA990" i="2"/>
  <c r="BB990" i="2"/>
  <c r="BA991" i="2"/>
  <c r="BB991" i="2"/>
  <c r="BA992" i="2"/>
  <c r="BB992" i="2"/>
  <c r="BA993" i="2"/>
  <c r="BB993" i="2"/>
  <c r="BA994" i="2"/>
  <c r="BB994" i="2"/>
  <c r="BA995" i="2"/>
  <c r="BB995" i="2"/>
  <c r="BA996" i="2"/>
  <c r="BB996" i="2"/>
  <c r="BA997" i="2"/>
  <c r="BB997" i="2"/>
  <c r="BA998" i="2"/>
  <c r="BB998" i="2"/>
  <c r="BA999" i="2"/>
  <c r="BB999" i="2"/>
  <c r="BA1000" i="2"/>
  <c r="BB1000" i="2"/>
  <c r="BA1001" i="2"/>
  <c r="BB1001" i="2"/>
  <c r="BA1002" i="2"/>
  <c r="BB1002" i="2"/>
  <c r="BA1003" i="2"/>
  <c r="BB1003" i="2"/>
  <c r="BA1004" i="2"/>
  <c r="BB1004" i="2"/>
  <c r="BA1005" i="2"/>
  <c r="BB1005" i="2"/>
  <c r="BA1006" i="2"/>
  <c r="BB1006" i="2"/>
  <c r="BA1007" i="2"/>
  <c r="BB1007" i="2"/>
  <c r="BA1008" i="2"/>
  <c r="BB1008" i="2"/>
  <c r="BA1009" i="2"/>
  <c r="BB1009" i="2"/>
  <c r="BA1010" i="2"/>
  <c r="BB1010" i="2"/>
  <c r="BA1011" i="2"/>
  <c r="BB1011" i="2"/>
  <c r="BA1012" i="2"/>
  <c r="BB1012" i="2"/>
  <c r="BA1013" i="2"/>
  <c r="BB1013" i="2"/>
  <c r="BA1014" i="2"/>
  <c r="BB1014" i="2"/>
  <c r="BA1015" i="2"/>
  <c r="BB1015" i="2"/>
  <c r="BA1016" i="2"/>
  <c r="BB1016" i="2"/>
  <c r="BA1017" i="2"/>
  <c r="BB1017" i="2"/>
  <c r="BA1018" i="2"/>
  <c r="BB1018" i="2"/>
  <c r="BA1019" i="2"/>
  <c r="BB1019" i="2"/>
  <c r="BA1020" i="2"/>
  <c r="BB1020" i="2"/>
  <c r="BA1021" i="2"/>
  <c r="BB1021" i="2"/>
  <c r="BA1022" i="2"/>
  <c r="BB1022" i="2"/>
  <c r="BA1023" i="2"/>
  <c r="BB1023" i="2"/>
  <c r="BA1024" i="2"/>
  <c r="BB1024" i="2"/>
  <c r="BA1025" i="2"/>
  <c r="BB1025" i="2"/>
  <c r="BA1026" i="2"/>
  <c r="BB1026" i="2"/>
  <c r="BA1027" i="2"/>
  <c r="BB1027" i="2"/>
  <c r="BA1028" i="2"/>
  <c r="BB1028" i="2"/>
  <c r="BA1029" i="2"/>
  <c r="BB1029" i="2"/>
  <c r="BA1030" i="2"/>
  <c r="BB1030" i="2"/>
  <c r="BA1031" i="2"/>
  <c r="BB1031" i="2"/>
  <c r="BA1032" i="2"/>
  <c r="BB1032" i="2"/>
  <c r="BA1033" i="2"/>
  <c r="BB1033" i="2"/>
  <c r="BA1034" i="2"/>
  <c r="BB1034" i="2"/>
  <c r="BA1035" i="2"/>
  <c r="BB1035" i="2"/>
  <c r="BA1036" i="2"/>
  <c r="BB1036" i="2"/>
  <c r="BA1037" i="2"/>
  <c r="BB1037" i="2"/>
  <c r="BA1038" i="2"/>
  <c r="BB1038" i="2"/>
  <c r="BA1039" i="2"/>
  <c r="BB1039" i="2"/>
  <c r="BA1040" i="2"/>
  <c r="BB1040" i="2"/>
  <c r="BA1041" i="2"/>
  <c r="BB1041" i="2"/>
  <c r="BA1042" i="2"/>
  <c r="BB1042" i="2"/>
  <c r="BA1043" i="2"/>
  <c r="BB1043" i="2"/>
  <c r="BA1044" i="2"/>
  <c r="BB1044" i="2"/>
  <c r="BA1045" i="2"/>
  <c r="BB1045" i="2"/>
  <c r="BA1046" i="2"/>
  <c r="BB1046" i="2"/>
  <c r="BA1047" i="2"/>
  <c r="BB1047" i="2"/>
  <c r="BA1048" i="2"/>
  <c r="BB1048" i="2"/>
  <c r="BA1049" i="2"/>
  <c r="BB1049" i="2"/>
  <c r="BA1050" i="2"/>
  <c r="BB1050" i="2"/>
  <c r="BA1051" i="2"/>
  <c r="BB1051" i="2"/>
  <c r="BA1052" i="2"/>
  <c r="BB1052" i="2"/>
  <c r="BA1053" i="2"/>
  <c r="BB1053" i="2"/>
  <c r="BA1054" i="2"/>
  <c r="BB1054" i="2"/>
  <c r="BA1055" i="2"/>
  <c r="BB1055" i="2"/>
  <c r="BA1056" i="2"/>
  <c r="BB1056" i="2"/>
  <c r="BA1057" i="2"/>
  <c r="BB1057" i="2"/>
  <c r="BA1058" i="2"/>
  <c r="BB1058" i="2"/>
  <c r="BA1059" i="2"/>
  <c r="BB1059" i="2"/>
  <c r="BA1060" i="2"/>
  <c r="BB1060" i="2"/>
  <c r="BA1061" i="2"/>
  <c r="BB1061" i="2"/>
  <c r="BA1062" i="2"/>
  <c r="BB1062" i="2"/>
  <c r="BA1063" i="2"/>
  <c r="BB1063" i="2"/>
  <c r="BA1064" i="2"/>
  <c r="BB1064" i="2"/>
  <c r="BA1065" i="2"/>
  <c r="BB1065" i="2"/>
  <c r="BA1066" i="2"/>
  <c r="BB1066" i="2"/>
  <c r="BA1067" i="2"/>
  <c r="BB1067" i="2"/>
  <c r="BA1068" i="2"/>
  <c r="BB1068" i="2"/>
  <c r="BA1069" i="2"/>
  <c r="BB1069" i="2"/>
  <c r="BA1070" i="2"/>
  <c r="BB1070" i="2"/>
  <c r="BA1071" i="2"/>
  <c r="BB1071" i="2"/>
  <c r="BA1072" i="2"/>
  <c r="BB1072" i="2"/>
  <c r="BA1073" i="2"/>
  <c r="BB1073" i="2"/>
  <c r="BA1074" i="2"/>
  <c r="BB1074" i="2"/>
  <c r="BA1075" i="2"/>
  <c r="BB1075" i="2"/>
  <c r="BA1076" i="2"/>
  <c r="BB1076" i="2"/>
  <c r="BA1077" i="2"/>
  <c r="BB1077" i="2"/>
  <c r="BA1078" i="2"/>
  <c r="BB1078" i="2"/>
  <c r="BA1079" i="2"/>
  <c r="BB1079" i="2"/>
  <c r="BA1080" i="2"/>
  <c r="BB1080" i="2"/>
  <c r="BA1081" i="2"/>
  <c r="BB1081" i="2"/>
  <c r="BA1082" i="2"/>
  <c r="BB1082" i="2"/>
  <c r="BA1083" i="2"/>
  <c r="BB1083" i="2"/>
  <c r="BA1084" i="2"/>
  <c r="BB1084" i="2"/>
  <c r="BA1085" i="2"/>
  <c r="BB1085" i="2"/>
  <c r="BA1086" i="2"/>
  <c r="BB1086" i="2"/>
  <c r="BA1087" i="2"/>
  <c r="BB1087" i="2"/>
  <c r="BA1088" i="2"/>
  <c r="BB1088" i="2"/>
  <c r="BA1089" i="2"/>
  <c r="BB1089" i="2"/>
  <c r="BA1090" i="2"/>
  <c r="BB1090" i="2"/>
  <c r="BA1091" i="2"/>
  <c r="BB1091" i="2"/>
  <c r="BA1092" i="2"/>
  <c r="BB1092" i="2"/>
  <c r="BA1093" i="2"/>
  <c r="BB1093" i="2"/>
  <c r="BA1094" i="2"/>
  <c r="BB1094" i="2"/>
  <c r="BA1095" i="2"/>
  <c r="BB1095" i="2"/>
  <c r="BA1096" i="2"/>
  <c r="BB1096" i="2"/>
  <c r="BA1097" i="2"/>
  <c r="BB1097" i="2"/>
  <c r="BA1098" i="2"/>
  <c r="BB1098" i="2"/>
  <c r="BA1099" i="2"/>
  <c r="BB1099" i="2"/>
  <c r="BA1100" i="2"/>
  <c r="BB1100" i="2"/>
  <c r="BA1101" i="2"/>
  <c r="BB1101" i="2"/>
  <c r="BA1102" i="2"/>
  <c r="BB1102" i="2"/>
  <c r="BA1103" i="2"/>
  <c r="BB1103" i="2"/>
  <c r="BA1104" i="2"/>
  <c r="BB1104" i="2"/>
  <c r="BA1105" i="2"/>
  <c r="BB1105" i="2"/>
  <c r="BA1106" i="2"/>
  <c r="BB1106" i="2"/>
  <c r="BA1107" i="2"/>
  <c r="BB1107" i="2"/>
  <c r="BA1108" i="2"/>
  <c r="BB1108" i="2"/>
  <c r="BA1109" i="2"/>
  <c r="BB1109" i="2"/>
  <c r="BA1110" i="2"/>
  <c r="BB1110" i="2"/>
  <c r="BA1111" i="2"/>
  <c r="BB1111" i="2"/>
  <c r="BA1112" i="2"/>
  <c r="BB1112" i="2"/>
  <c r="BA1113" i="2"/>
  <c r="BB1113" i="2"/>
  <c r="BA1114" i="2"/>
  <c r="BB1114" i="2"/>
  <c r="BA1115" i="2"/>
  <c r="BB1115" i="2"/>
  <c r="BA1116" i="2"/>
  <c r="BB1116" i="2"/>
  <c r="BA1117" i="2"/>
  <c r="BB1117" i="2"/>
  <c r="BA1118" i="2"/>
  <c r="BB1118" i="2"/>
  <c r="BA1119" i="2"/>
  <c r="BB1119" i="2"/>
  <c r="BA1120" i="2"/>
  <c r="BB1120" i="2"/>
  <c r="BA1121" i="2"/>
  <c r="BB1121" i="2"/>
  <c r="BA1122" i="2"/>
  <c r="BB1122" i="2"/>
  <c r="BA1123" i="2"/>
  <c r="BB1123" i="2"/>
  <c r="BA1124" i="2"/>
  <c r="BB1124" i="2"/>
  <c r="BA1125" i="2"/>
  <c r="BB1125" i="2"/>
  <c r="BA1126" i="2"/>
  <c r="BB1126" i="2"/>
  <c r="BA1127" i="2"/>
  <c r="BB1127" i="2"/>
  <c r="BA1128" i="2"/>
  <c r="BB1128" i="2"/>
  <c r="BA1129" i="2"/>
  <c r="BB1129" i="2"/>
  <c r="BA1130" i="2"/>
  <c r="BB1130" i="2"/>
  <c r="BA1131" i="2"/>
  <c r="BB1131" i="2"/>
  <c r="BA1132" i="2"/>
  <c r="BB1132" i="2"/>
  <c r="BA1133" i="2"/>
  <c r="BB1133" i="2"/>
  <c r="BA1134" i="2"/>
  <c r="BB1134" i="2"/>
  <c r="BA1135" i="2"/>
  <c r="BB1135" i="2"/>
  <c r="BA1136" i="2"/>
  <c r="BB1136" i="2"/>
  <c r="BA1137" i="2"/>
  <c r="BB1137" i="2"/>
  <c r="BA1138" i="2"/>
  <c r="BB1138" i="2"/>
  <c r="BA1139" i="2"/>
  <c r="BB1139" i="2"/>
  <c r="BA1140" i="2"/>
  <c r="BB1140" i="2"/>
  <c r="BA1141" i="2"/>
  <c r="BB1141" i="2"/>
  <c r="BA1142" i="2"/>
  <c r="BB1142" i="2"/>
  <c r="BA1143" i="2"/>
  <c r="BB1143" i="2"/>
  <c r="BA1144" i="2"/>
  <c r="BB1144" i="2"/>
  <c r="BA1145" i="2"/>
  <c r="BB1145" i="2"/>
  <c r="BA1146" i="2"/>
  <c r="BB1146" i="2"/>
  <c r="BA1147" i="2"/>
  <c r="BB1147" i="2"/>
  <c r="BA1148" i="2"/>
  <c r="BB1148" i="2"/>
  <c r="BA1149" i="2"/>
  <c r="BB1149" i="2"/>
  <c r="BA1150" i="2"/>
  <c r="BB1150" i="2"/>
  <c r="BA1151" i="2"/>
  <c r="BB1151" i="2"/>
  <c r="BA1152" i="2"/>
  <c r="BB1152" i="2"/>
  <c r="BA1153" i="2"/>
  <c r="BB1153" i="2"/>
  <c r="BA1154" i="2"/>
  <c r="BB1154" i="2"/>
  <c r="BA1155" i="2"/>
  <c r="BB1155" i="2"/>
  <c r="BA1156" i="2"/>
  <c r="BB1156" i="2"/>
  <c r="BA1157" i="2"/>
  <c r="BB1157" i="2"/>
  <c r="BA1158" i="2"/>
  <c r="BB1158" i="2"/>
  <c r="BA1159" i="2"/>
  <c r="BB1159" i="2"/>
  <c r="BA1160" i="2"/>
  <c r="BB1160" i="2"/>
  <c r="BA1161" i="2"/>
  <c r="BB1161" i="2"/>
  <c r="BA1162" i="2"/>
  <c r="BB1162" i="2"/>
  <c r="BA1163" i="2"/>
  <c r="BB1163" i="2"/>
  <c r="BA1164" i="2"/>
  <c r="BB1164" i="2"/>
  <c r="BA1165" i="2"/>
  <c r="BB1165" i="2"/>
  <c r="BA1166" i="2"/>
  <c r="BB1166" i="2"/>
  <c r="BA1167" i="2"/>
  <c r="BB1167" i="2"/>
  <c r="BA1168" i="2"/>
  <c r="BB1168" i="2"/>
  <c r="BA1169" i="2"/>
  <c r="BB1169" i="2"/>
  <c r="BA1170" i="2"/>
  <c r="BB1170" i="2"/>
  <c r="BA1171" i="2"/>
  <c r="BB1171" i="2"/>
  <c r="BA1172" i="2"/>
  <c r="BB1172" i="2"/>
  <c r="BA1173" i="2"/>
  <c r="BB1173" i="2"/>
  <c r="BA1174" i="2"/>
  <c r="BB1174" i="2"/>
  <c r="BA1175" i="2"/>
  <c r="BB1175" i="2"/>
  <c r="BA1176" i="2"/>
  <c r="BB1176" i="2"/>
  <c r="BA1177" i="2"/>
  <c r="BB1177" i="2"/>
  <c r="BA1178" i="2"/>
  <c r="BB1178" i="2"/>
  <c r="BA1179" i="2"/>
  <c r="BB1179" i="2"/>
  <c r="BA1180" i="2"/>
  <c r="BB1180" i="2"/>
  <c r="BA1181" i="2"/>
  <c r="BB1181" i="2"/>
  <c r="BA1182" i="2"/>
  <c r="BB1182" i="2"/>
  <c r="BA1183" i="2"/>
  <c r="BB1183" i="2"/>
  <c r="BA1184" i="2"/>
  <c r="BB1184" i="2"/>
  <c r="BA1185" i="2"/>
  <c r="BB1185" i="2"/>
  <c r="BA1186" i="2"/>
  <c r="BB1186" i="2"/>
  <c r="BA1187" i="2"/>
  <c r="BB1187" i="2"/>
  <c r="BA1188" i="2"/>
  <c r="BB1188" i="2"/>
  <c r="BA1189" i="2"/>
  <c r="BB1189" i="2"/>
  <c r="BA1190" i="2"/>
  <c r="BB1190" i="2"/>
  <c r="BA1191" i="2"/>
  <c r="BB1191" i="2"/>
  <c r="BA1192" i="2"/>
  <c r="BB1192" i="2"/>
  <c r="BA1193" i="2"/>
  <c r="BB1193" i="2"/>
  <c r="BA1194" i="2"/>
  <c r="BB1194" i="2"/>
  <c r="BA1195" i="2"/>
  <c r="BB1195" i="2"/>
  <c r="BA1196" i="2"/>
  <c r="BB1196" i="2"/>
  <c r="BA1197" i="2"/>
  <c r="BB1197" i="2"/>
  <c r="BA1198" i="2"/>
  <c r="BB1198" i="2"/>
  <c r="BA1199" i="2"/>
  <c r="BB1199" i="2"/>
  <c r="BA1200" i="2"/>
  <c r="BB1200" i="2"/>
  <c r="BA1201" i="2"/>
  <c r="BB1201" i="2"/>
  <c r="BA1202" i="2"/>
  <c r="BB1202" i="2"/>
  <c r="BA1203" i="2"/>
  <c r="BB1203" i="2"/>
  <c r="BA1204" i="2"/>
  <c r="BB1204" i="2"/>
  <c r="BA1205" i="2"/>
  <c r="BB1205" i="2"/>
  <c r="BA1206" i="2"/>
  <c r="BB1206" i="2"/>
  <c r="BA1207" i="2"/>
  <c r="BB1207" i="2"/>
  <c r="BA1208" i="2"/>
  <c r="BB1208" i="2"/>
  <c r="BA1209" i="2"/>
  <c r="BB1209" i="2"/>
  <c r="BA1210" i="2"/>
  <c r="BB1210" i="2"/>
  <c r="BA1211" i="2"/>
  <c r="BB1211" i="2"/>
  <c r="BA1212" i="2"/>
  <c r="BB1212" i="2"/>
  <c r="BA1213" i="2"/>
  <c r="BB1213" i="2"/>
  <c r="BA1214" i="2"/>
  <c r="BB1214" i="2"/>
  <c r="BA1215" i="2"/>
  <c r="BB1215" i="2"/>
  <c r="BA1216" i="2"/>
  <c r="BB1216" i="2"/>
  <c r="BA1217" i="2"/>
  <c r="BB1217" i="2"/>
  <c r="BA1218" i="2"/>
  <c r="BB1218" i="2"/>
  <c r="BA1219" i="2"/>
  <c r="BB1219" i="2"/>
  <c r="BA1220" i="2"/>
  <c r="BB1220" i="2"/>
  <c r="BA1221" i="2"/>
  <c r="BB1221" i="2"/>
  <c r="BA1222" i="2"/>
  <c r="BB1222" i="2"/>
  <c r="BA1223" i="2"/>
  <c r="BB1223" i="2"/>
  <c r="BA1224" i="2"/>
  <c r="BB1224" i="2"/>
  <c r="BA1225" i="2"/>
  <c r="BB1225" i="2"/>
  <c r="BA1226" i="2"/>
  <c r="BB1226" i="2"/>
  <c r="BA1227" i="2"/>
  <c r="BB1227" i="2"/>
  <c r="BA1228" i="2"/>
  <c r="BB1228" i="2"/>
  <c r="BA1229" i="2"/>
  <c r="BB1229" i="2"/>
  <c r="BA1230" i="2"/>
  <c r="BB1230" i="2"/>
  <c r="BA1231" i="2"/>
  <c r="BB1231" i="2"/>
  <c r="BA1232" i="2"/>
  <c r="BB1232" i="2"/>
  <c r="BA1233" i="2"/>
  <c r="BB1233" i="2"/>
  <c r="BA1234" i="2"/>
  <c r="BB1234" i="2"/>
  <c r="BA1235" i="2"/>
  <c r="BB1235" i="2"/>
  <c r="BA1236" i="2"/>
  <c r="BB1236" i="2"/>
  <c r="BA1237" i="2"/>
  <c r="BB1237" i="2"/>
  <c r="BA1238" i="2"/>
  <c r="BB1238" i="2"/>
  <c r="BA1239" i="2"/>
  <c r="BB1239" i="2"/>
  <c r="BA1240" i="2"/>
  <c r="BB1240" i="2"/>
  <c r="BA1241" i="2"/>
  <c r="BB1241" i="2"/>
  <c r="BA1242" i="2"/>
  <c r="BB1242" i="2"/>
  <c r="BA1243" i="2"/>
  <c r="BB1243" i="2"/>
  <c r="BA1244" i="2"/>
  <c r="BB1244" i="2"/>
  <c r="BA1245" i="2"/>
  <c r="BB1245" i="2"/>
  <c r="BA1246" i="2"/>
  <c r="BB1246" i="2"/>
  <c r="BA1247" i="2"/>
  <c r="BB1247" i="2"/>
  <c r="BA1248" i="2"/>
  <c r="BB1248" i="2"/>
  <c r="BA1249" i="2"/>
  <c r="BB1249" i="2"/>
  <c r="BA1250" i="2"/>
  <c r="BB1250" i="2"/>
  <c r="BA1251" i="2"/>
  <c r="BB1251" i="2"/>
  <c r="BA1252" i="2"/>
  <c r="BB1252" i="2"/>
  <c r="BA1253" i="2"/>
  <c r="BB1253" i="2"/>
  <c r="BA1254" i="2"/>
  <c r="BB1254" i="2"/>
  <c r="BA1255" i="2"/>
  <c r="BB1255" i="2"/>
  <c r="BA1256" i="2"/>
  <c r="BB1256" i="2"/>
  <c r="BA1257" i="2"/>
  <c r="BB1257" i="2"/>
  <c r="BA1258" i="2"/>
  <c r="BB1258" i="2"/>
  <c r="BA1259" i="2"/>
  <c r="BB1259" i="2"/>
  <c r="BA1260" i="2"/>
  <c r="BB1260" i="2"/>
  <c r="BA1261" i="2"/>
  <c r="BB1261" i="2"/>
  <c r="BA1262" i="2"/>
  <c r="BB1262" i="2"/>
  <c r="BA1263" i="2"/>
  <c r="BB1263" i="2"/>
  <c r="BA1264" i="2"/>
  <c r="BB1264" i="2"/>
  <c r="BA1265" i="2"/>
  <c r="BB1265" i="2"/>
  <c r="BA1266" i="2"/>
  <c r="BB1266" i="2"/>
  <c r="BA1267" i="2"/>
  <c r="BB1267" i="2"/>
  <c r="BA1268" i="2"/>
  <c r="BB1268" i="2"/>
  <c r="BA1269" i="2"/>
  <c r="BB1269" i="2"/>
  <c r="BA1270" i="2"/>
  <c r="BB1270" i="2"/>
  <c r="BA1271" i="2"/>
  <c r="BB1271" i="2"/>
  <c r="BA1272" i="2"/>
  <c r="BB1272" i="2"/>
  <c r="BA1273" i="2"/>
  <c r="BB1273" i="2"/>
  <c r="BA1274" i="2"/>
  <c r="BB1274" i="2"/>
  <c r="BA1275" i="2"/>
  <c r="BB1275" i="2"/>
  <c r="BA1276" i="2"/>
  <c r="BB1276" i="2"/>
  <c r="BA1277" i="2"/>
  <c r="BB1277" i="2"/>
  <c r="BA1278" i="2"/>
  <c r="BB1278" i="2"/>
  <c r="BA1279" i="2"/>
  <c r="BB1279" i="2"/>
  <c r="BA1280" i="2"/>
  <c r="BB1280" i="2"/>
  <c r="BA1281" i="2"/>
  <c r="BB1281" i="2"/>
  <c r="BA1282" i="2"/>
  <c r="BB1282" i="2"/>
  <c r="BA1283" i="2"/>
  <c r="BB1283" i="2"/>
  <c r="BA1284" i="2"/>
  <c r="BB1284" i="2"/>
  <c r="BA1285" i="2"/>
  <c r="BB1285" i="2"/>
  <c r="BA1286" i="2"/>
  <c r="BB1286" i="2"/>
  <c r="BA1287" i="2"/>
  <c r="BB1287" i="2"/>
  <c r="BA1288" i="2"/>
  <c r="BB1288" i="2"/>
  <c r="BA1289" i="2"/>
  <c r="BB1289" i="2"/>
  <c r="BA1290" i="2"/>
  <c r="BB1290" i="2"/>
  <c r="BA1291" i="2"/>
  <c r="BB1291" i="2"/>
  <c r="BA1292" i="2"/>
  <c r="BB1292" i="2"/>
  <c r="BA1293" i="2"/>
  <c r="BB1293" i="2"/>
  <c r="BA1294" i="2"/>
  <c r="BB1294" i="2"/>
  <c r="BA1295" i="2"/>
  <c r="BB1295" i="2"/>
  <c r="BA1296" i="2"/>
  <c r="BB1296" i="2"/>
  <c r="BA1297" i="2"/>
  <c r="BB1297" i="2"/>
  <c r="BA1298" i="2"/>
  <c r="BB1298" i="2"/>
  <c r="BA1299" i="2"/>
  <c r="BB1299" i="2"/>
  <c r="BA1300" i="2"/>
  <c r="BB1300" i="2"/>
  <c r="BA1301" i="2"/>
  <c r="BB1301" i="2"/>
  <c r="BA1302" i="2"/>
  <c r="BB1302" i="2"/>
  <c r="BA1303" i="2"/>
  <c r="BB1303" i="2"/>
  <c r="BA1304" i="2"/>
  <c r="BB1304" i="2"/>
  <c r="BA1305" i="2"/>
  <c r="BB1305" i="2"/>
  <c r="BA1306" i="2"/>
  <c r="BB1306" i="2"/>
  <c r="BA1307" i="2"/>
  <c r="BB1307" i="2"/>
  <c r="BA1308" i="2"/>
  <c r="BB1308" i="2"/>
  <c r="BA1309" i="2"/>
  <c r="BB1309" i="2"/>
  <c r="BA1310" i="2"/>
  <c r="BB1310" i="2"/>
  <c r="BA1311" i="2"/>
  <c r="BB1311" i="2"/>
  <c r="BA1312" i="2"/>
  <c r="BB1312" i="2"/>
  <c r="BA1313" i="2"/>
  <c r="BB1313" i="2"/>
  <c r="BA1314" i="2"/>
  <c r="BB1314" i="2"/>
  <c r="BA1315" i="2"/>
  <c r="BB1315" i="2"/>
  <c r="BA1316" i="2"/>
  <c r="BB1316" i="2"/>
  <c r="BA1317" i="2"/>
  <c r="BB1317" i="2"/>
  <c r="BA1318" i="2"/>
  <c r="BB1318" i="2"/>
  <c r="BA1319" i="2"/>
  <c r="BB1319" i="2"/>
  <c r="BA1320" i="2"/>
  <c r="BB1320" i="2"/>
  <c r="BA1321" i="2"/>
  <c r="BB1321" i="2"/>
  <c r="BA1322" i="2"/>
  <c r="BB1322" i="2"/>
  <c r="BA1323" i="2"/>
  <c r="BB1323" i="2"/>
  <c r="BA1324" i="2"/>
  <c r="BB1324" i="2"/>
  <c r="BA1325" i="2"/>
  <c r="BB1325" i="2"/>
  <c r="BA1326" i="2"/>
  <c r="BB1326" i="2"/>
  <c r="BA1327" i="2"/>
  <c r="BB1327" i="2"/>
  <c r="BA1328" i="2"/>
  <c r="BB1328" i="2"/>
  <c r="BA1329" i="2"/>
  <c r="BB1329" i="2"/>
  <c r="BA1330" i="2"/>
  <c r="BB1330" i="2"/>
  <c r="BA1331" i="2"/>
  <c r="BB1331" i="2"/>
  <c r="BA1332" i="2"/>
  <c r="BB1332" i="2"/>
  <c r="BA1333" i="2"/>
  <c r="BB1333" i="2"/>
  <c r="BA1334" i="2"/>
  <c r="BB1334" i="2"/>
  <c r="BA1335" i="2"/>
  <c r="BB1335" i="2"/>
  <c r="BA1336" i="2"/>
  <c r="BB1336" i="2"/>
  <c r="BA1337" i="2"/>
  <c r="BB1337" i="2"/>
  <c r="BA1338" i="2"/>
  <c r="BB1338" i="2"/>
  <c r="BA1339" i="2"/>
  <c r="BB1339" i="2"/>
  <c r="BA1340" i="2"/>
  <c r="BB1340" i="2"/>
  <c r="BA1341" i="2"/>
  <c r="BB1341" i="2"/>
  <c r="BA1342" i="2"/>
  <c r="BB1342" i="2"/>
  <c r="BA1343" i="2"/>
  <c r="BB1343" i="2"/>
  <c r="BB2" i="2"/>
  <c r="BA2" i="2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4" i="8"/>
  <c r="AQ109" i="8"/>
  <c r="AN109" i="8"/>
  <c r="AK109" i="8"/>
  <c r="AF7" i="8"/>
  <c r="AC7" i="8"/>
  <c r="Z7" i="8"/>
  <c r="M4" i="8"/>
  <c r="B111" i="8"/>
  <c r="B112" i="8"/>
  <c r="B113" i="8"/>
  <c r="B114" i="8"/>
  <c r="B110" i="8"/>
  <c r="D115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U32" i="8"/>
  <c r="R32" i="8"/>
  <c r="O32" i="8"/>
  <c r="BI4" i="7"/>
  <c r="BI5" i="7"/>
  <c r="BI6" i="7"/>
  <c r="BI7" i="7"/>
  <c r="BI8" i="7"/>
  <c r="BI9" i="7"/>
  <c r="BI10" i="7"/>
  <c r="BI11" i="7"/>
  <c r="BI12" i="7"/>
  <c r="BI13" i="7"/>
  <c r="BI14" i="7"/>
  <c r="BI15" i="7"/>
  <c r="BI16" i="7"/>
  <c r="BI17" i="7"/>
  <c r="BI18" i="7"/>
  <c r="BI19" i="7"/>
  <c r="BI20" i="7"/>
  <c r="BI21" i="7"/>
  <c r="BI22" i="7"/>
  <c r="BI23" i="7"/>
  <c r="BI24" i="7"/>
  <c r="BI25" i="7"/>
  <c r="BI26" i="7"/>
  <c r="BI27" i="7"/>
  <c r="BI28" i="7"/>
  <c r="BI29" i="7"/>
  <c r="BI30" i="7"/>
  <c r="BI31" i="7"/>
  <c r="BI32" i="7"/>
  <c r="BI33" i="7"/>
  <c r="BI34" i="7"/>
  <c r="BI35" i="7"/>
  <c r="BI36" i="7"/>
  <c r="BI37" i="7"/>
  <c r="BI38" i="7"/>
  <c r="BI39" i="7"/>
  <c r="BI40" i="7"/>
  <c r="BI41" i="7"/>
  <c r="BI42" i="7"/>
  <c r="BI43" i="7"/>
  <c r="BI44" i="7"/>
  <c r="BI45" i="7"/>
  <c r="BI46" i="7"/>
  <c r="BI47" i="7"/>
  <c r="BI48" i="7"/>
  <c r="BI49" i="7"/>
  <c r="BI50" i="7"/>
  <c r="BI51" i="7"/>
  <c r="BI52" i="7"/>
  <c r="BI53" i="7"/>
  <c r="BI54" i="7"/>
  <c r="BI55" i="7"/>
  <c r="BI56" i="7"/>
  <c r="BI57" i="7"/>
  <c r="BI58" i="7"/>
  <c r="BI59" i="7"/>
  <c r="BI60" i="7"/>
  <c r="BI61" i="7"/>
  <c r="BI62" i="7"/>
  <c r="BI63" i="7"/>
  <c r="BI64" i="7"/>
  <c r="BI65" i="7"/>
  <c r="BI66" i="7"/>
  <c r="BI67" i="7"/>
  <c r="BI68" i="7"/>
  <c r="BI69" i="7"/>
  <c r="BI70" i="7"/>
  <c r="BI71" i="7"/>
  <c r="BI72" i="7"/>
  <c r="BI73" i="7"/>
  <c r="BI74" i="7"/>
  <c r="BI75" i="7"/>
  <c r="BI76" i="7"/>
  <c r="BI77" i="7"/>
  <c r="BI78" i="7"/>
  <c r="BI79" i="7"/>
  <c r="BI80" i="7"/>
  <c r="BI81" i="7"/>
  <c r="BI82" i="7"/>
  <c r="BI83" i="7"/>
  <c r="BI84" i="7"/>
  <c r="BI85" i="7"/>
  <c r="BI86" i="7"/>
  <c r="BI87" i="7"/>
  <c r="BI88" i="7"/>
  <c r="BI89" i="7"/>
  <c r="BI90" i="7"/>
  <c r="BI91" i="7"/>
  <c r="BI92" i="7"/>
  <c r="BI93" i="7"/>
  <c r="BI94" i="7"/>
  <c r="BI95" i="7"/>
  <c r="BI96" i="7"/>
  <c r="BI97" i="7"/>
  <c r="BI98" i="7"/>
  <c r="BI99" i="7"/>
  <c r="BI100" i="7"/>
  <c r="BI101" i="7"/>
  <c r="BI102" i="7"/>
  <c r="BI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36" i="7"/>
  <c r="BB37" i="7"/>
  <c r="BB38" i="7"/>
  <c r="BB39" i="7"/>
  <c r="BB40" i="7"/>
  <c r="BB41" i="7"/>
  <c r="BB42" i="7"/>
  <c r="BB43" i="7"/>
  <c r="BB44" i="7"/>
  <c r="BB45" i="7"/>
  <c r="BB46" i="7"/>
  <c r="BB47" i="7"/>
  <c r="BB48" i="7"/>
  <c r="BB49" i="7"/>
  <c r="BB50" i="7"/>
  <c r="BB51" i="7"/>
  <c r="BB52" i="7"/>
  <c r="BB53" i="7"/>
  <c r="BB54" i="7"/>
  <c r="BB55" i="7"/>
  <c r="BB56" i="7"/>
  <c r="BB57" i="7"/>
  <c r="BB58" i="7"/>
  <c r="BB59" i="7"/>
  <c r="BB60" i="7"/>
  <c r="BB61" i="7"/>
  <c r="BB62" i="7"/>
  <c r="BB63" i="7"/>
  <c r="BB64" i="7"/>
  <c r="BB65" i="7"/>
  <c r="BB66" i="7"/>
  <c r="BB67" i="7"/>
  <c r="BB68" i="7"/>
  <c r="BB69" i="7"/>
  <c r="BB70" i="7"/>
  <c r="BB71" i="7"/>
  <c r="BB72" i="7"/>
  <c r="BB73" i="7"/>
  <c r="BB74" i="7"/>
  <c r="BB75" i="7"/>
  <c r="BB76" i="7"/>
  <c r="BB77" i="7"/>
  <c r="BB78" i="7"/>
  <c r="BB79" i="7"/>
  <c r="BB80" i="7"/>
  <c r="BB81" i="7"/>
  <c r="BB82" i="7"/>
  <c r="BB83" i="7"/>
  <c r="BB84" i="7"/>
  <c r="BB85" i="7"/>
  <c r="BB86" i="7"/>
  <c r="BB87" i="7"/>
  <c r="BB88" i="7"/>
  <c r="BB89" i="7"/>
  <c r="BB90" i="7"/>
  <c r="BB91" i="7"/>
  <c r="BB92" i="7"/>
  <c r="BB93" i="7"/>
  <c r="BB94" i="7"/>
  <c r="BB95" i="7"/>
  <c r="BB96" i="7"/>
  <c r="BB97" i="7"/>
  <c r="BB98" i="7"/>
  <c r="BB99" i="7"/>
  <c r="BB100" i="7"/>
  <c r="BB101" i="7"/>
  <c r="BB102" i="7"/>
  <c r="BB103" i="7"/>
  <c r="BB104" i="7"/>
  <c r="BB105" i="7"/>
  <c r="BB106" i="7"/>
  <c r="BB107" i="7"/>
  <c r="BB108" i="7"/>
  <c r="BB109" i="7"/>
  <c r="BB110" i="7"/>
  <c r="BB111" i="7"/>
  <c r="BB112" i="7"/>
  <c r="BB113" i="7"/>
  <c r="BB114" i="7"/>
  <c r="BB115" i="7"/>
  <c r="BB116" i="7"/>
  <c r="BB117" i="7"/>
  <c r="BB118" i="7"/>
  <c r="BB119" i="7"/>
  <c r="BB120" i="7"/>
  <c r="BB121" i="7"/>
  <c r="BB122" i="7"/>
  <c r="BB123" i="7"/>
  <c r="BB124" i="7"/>
  <c r="BB125" i="7"/>
  <c r="BB126" i="7"/>
  <c r="BB127" i="7"/>
  <c r="BB128" i="7"/>
  <c r="BB129" i="7"/>
  <c r="BB130" i="7"/>
  <c r="BB131" i="7"/>
  <c r="BB132" i="7"/>
  <c r="BB133" i="7"/>
  <c r="BB134" i="7"/>
  <c r="BB135" i="7"/>
  <c r="BB136" i="7"/>
  <c r="BB137" i="7"/>
  <c r="BB138" i="7"/>
  <c r="BB139" i="7"/>
  <c r="BB140" i="7"/>
  <c r="BB141" i="7"/>
  <c r="BB142" i="7"/>
  <c r="BB143" i="7"/>
  <c r="BB144" i="7"/>
  <c r="BB145" i="7"/>
  <c r="BB146" i="7"/>
  <c r="BB147" i="7"/>
  <c r="BB148" i="7"/>
  <c r="BB149" i="7"/>
  <c r="BB150" i="7"/>
  <c r="BB151" i="7"/>
  <c r="BB152" i="7"/>
  <c r="BB153" i="7"/>
  <c r="BB154" i="7"/>
  <c r="BB155" i="7"/>
  <c r="BB156" i="7"/>
  <c r="BB157" i="7"/>
  <c r="BB158" i="7"/>
  <c r="BB159" i="7"/>
  <c r="BB160" i="7"/>
  <c r="BB161" i="7"/>
  <c r="BB162" i="7"/>
  <c r="BB163" i="7"/>
  <c r="BB164" i="7"/>
  <c r="BB165" i="7"/>
  <c r="BB166" i="7"/>
  <c r="BB167" i="7"/>
  <c r="BB168" i="7"/>
  <c r="BB169" i="7"/>
  <c r="BB170" i="7"/>
  <c r="BB171" i="7"/>
  <c r="BB172" i="7"/>
  <c r="BB173" i="7"/>
  <c r="BB174" i="7"/>
  <c r="BB175" i="7"/>
  <c r="BB176" i="7"/>
  <c r="BB177" i="7"/>
  <c r="BB178" i="7"/>
  <c r="BB179" i="7"/>
  <c r="BB180" i="7"/>
  <c r="BB181" i="7"/>
  <c r="BB182" i="7"/>
  <c r="BB183" i="7"/>
  <c r="BB184" i="7"/>
  <c r="BB185" i="7"/>
  <c r="BB186" i="7"/>
  <c r="BB187" i="7"/>
  <c r="BB188" i="7"/>
  <c r="BB189" i="7"/>
  <c r="BB190" i="7"/>
  <c r="BB191" i="7"/>
  <c r="BB192" i="7"/>
  <c r="BB193" i="7"/>
  <c r="BB194" i="7"/>
  <c r="BB195" i="7"/>
  <c r="BB196" i="7"/>
  <c r="BB197" i="7"/>
  <c r="BB198" i="7"/>
  <c r="BB199" i="7"/>
  <c r="BB200" i="7"/>
  <c r="BB201" i="7"/>
  <c r="BB202" i="7"/>
  <c r="BB203" i="7"/>
  <c r="BB204" i="7"/>
  <c r="BB205" i="7"/>
  <c r="BB206" i="7"/>
  <c r="BB207" i="7"/>
  <c r="BB208" i="7"/>
  <c r="BB209" i="7"/>
  <c r="BB210" i="7"/>
  <c r="BB211" i="7"/>
  <c r="BB212" i="7"/>
  <c r="BB213" i="7"/>
  <c r="BB214" i="7"/>
  <c r="BB215" i="7"/>
  <c r="BB216" i="7"/>
  <c r="BB217" i="7"/>
  <c r="BB218" i="7"/>
  <c r="BB219" i="7"/>
  <c r="BB220" i="7"/>
  <c r="BB221" i="7"/>
  <c r="BB222" i="7"/>
  <c r="BB223" i="7"/>
  <c r="BB224" i="7"/>
  <c r="BB225" i="7"/>
  <c r="BB226" i="7"/>
  <c r="BB227" i="7"/>
  <c r="BB228" i="7"/>
  <c r="BB229" i="7"/>
  <c r="BB230" i="7"/>
  <c r="BB231" i="7"/>
  <c r="BB232" i="7"/>
  <c r="BB233" i="7"/>
  <c r="BB234" i="7"/>
  <c r="BB235" i="7"/>
  <c r="BB236" i="7"/>
  <c r="BB237" i="7"/>
  <c r="BB238" i="7"/>
  <c r="BB239" i="7"/>
  <c r="BB240" i="7"/>
  <c r="BB241" i="7"/>
  <c r="BB242" i="7"/>
  <c r="BB243" i="7"/>
  <c r="BB244" i="7"/>
  <c r="BB245" i="7"/>
  <c r="BB246" i="7"/>
  <c r="BB247" i="7"/>
  <c r="BB248" i="7"/>
  <c r="BB249" i="7"/>
  <c r="BB250" i="7"/>
  <c r="BB251" i="7"/>
  <c r="BB252" i="7"/>
  <c r="BB253" i="7"/>
  <c r="BB254" i="7"/>
  <c r="BB255" i="7"/>
  <c r="BB256" i="7"/>
  <c r="BB257" i="7"/>
  <c r="BB258" i="7"/>
  <c r="BB259" i="7"/>
  <c r="BB260" i="7"/>
  <c r="BB261" i="7"/>
  <c r="BB262" i="7"/>
  <c r="BB263" i="7"/>
  <c r="BB264" i="7"/>
  <c r="BB265" i="7"/>
  <c r="BB266" i="7"/>
  <c r="BB267" i="7"/>
  <c r="BB268" i="7"/>
  <c r="BB269" i="7"/>
  <c r="BB270" i="7"/>
  <c r="BB271" i="7"/>
  <c r="BB272" i="7"/>
  <c r="BB273" i="7"/>
  <c r="BB274" i="7"/>
  <c r="BB275" i="7"/>
  <c r="BB276" i="7"/>
  <c r="BB277" i="7"/>
  <c r="BB278" i="7"/>
  <c r="BB279" i="7"/>
  <c r="BB280" i="7"/>
  <c r="BB281" i="7"/>
  <c r="BB282" i="7"/>
  <c r="BB283" i="7"/>
  <c r="BB284" i="7"/>
  <c r="BB285" i="7"/>
  <c r="BB286" i="7"/>
  <c r="BB287" i="7"/>
  <c r="BB288" i="7"/>
  <c r="BB289" i="7"/>
  <c r="BB290" i="7"/>
  <c r="BB291" i="7"/>
  <c r="BB292" i="7"/>
  <c r="BB293" i="7"/>
  <c r="BB294" i="7"/>
  <c r="BB295" i="7"/>
  <c r="BB296" i="7"/>
  <c r="BB297" i="7"/>
  <c r="BB298" i="7"/>
  <c r="BB299" i="7"/>
  <c r="BB300" i="7"/>
  <c r="BB301" i="7"/>
  <c r="BB302" i="7"/>
  <c r="BB303" i="7"/>
  <c r="BB304" i="7"/>
  <c r="BB305" i="7"/>
  <c r="BB306" i="7"/>
  <c r="BB307" i="7"/>
  <c r="BB308" i="7"/>
  <c r="BB309" i="7"/>
  <c r="BB310" i="7"/>
  <c r="BB311" i="7"/>
  <c r="BB312" i="7"/>
  <c r="BB313" i="7"/>
  <c r="BB314" i="7"/>
  <c r="BB315" i="7"/>
  <c r="BB316" i="7"/>
  <c r="BB317" i="7"/>
  <c r="BB318" i="7"/>
  <c r="BB319" i="7"/>
  <c r="BB320" i="7"/>
  <c r="BB321" i="7"/>
  <c r="BB322" i="7"/>
  <c r="BB323" i="7"/>
  <c r="BB324" i="7"/>
  <c r="BB325" i="7"/>
  <c r="BB326" i="7"/>
  <c r="BB327" i="7"/>
  <c r="BB328" i="7"/>
  <c r="BB329" i="7"/>
  <c r="BB330" i="7"/>
  <c r="BB331" i="7"/>
  <c r="BB332" i="7"/>
  <c r="BB333" i="7"/>
  <c r="BB334" i="7"/>
  <c r="BB335" i="7"/>
  <c r="BB336" i="7"/>
  <c r="BB337" i="7"/>
  <c r="BB338" i="7"/>
  <c r="BB339" i="7"/>
  <c r="BB340" i="7"/>
  <c r="BB341" i="7"/>
  <c r="BB342" i="7"/>
  <c r="BB343" i="7"/>
  <c r="BB344" i="7"/>
  <c r="BB345" i="7"/>
  <c r="BB346" i="7"/>
  <c r="BB347" i="7"/>
  <c r="BB348" i="7"/>
  <c r="BB349" i="7"/>
  <c r="BB350" i="7"/>
  <c r="BB351" i="7"/>
  <c r="BB352" i="7"/>
  <c r="BB353" i="7"/>
  <c r="BB354" i="7"/>
  <c r="BB355" i="7"/>
  <c r="BB356" i="7"/>
  <c r="BB357" i="7"/>
  <c r="BB358" i="7"/>
  <c r="BB359" i="7"/>
  <c r="BB360" i="7"/>
  <c r="BB361" i="7"/>
  <c r="BB362" i="7"/>
  <c r="BB363" i="7"/>
  <c r="BB364" i="7"/>
  <c r="BB365" i="7"/>
  <c r="BB366" i="7"/>
  <c r="BB367" i="7"/>
  <c r="BB368" i="7"/>
  <c r="BB369" i="7"/>
  <c r="BB370" i="7"/>
  <c r="BB371" i="7"/>
  <c r="BB372" i="7"/>
  <c r="BB373" i="7"/>
  <c r="BB374" i="7"/>
  <c r="BB375" i="7"/>
  <c r="BB376" i="7"/>
  <c r="BB377" i="7"/>
  <c r="BB378" i="7"/>
  <c r="BB379" i="7"/>
  <c r="BB380" i="7"/>
  <c r="BB381" i="7"/>
  <c r="BB382" i="7"/>
  <c r="BB383" i="7"/>
  <c r="BB384" i="7"/>
  <c r="BB385" i="7"/>
  <c r="BB386" i="7"/>
  <c r="BB387" i="7"/>
  <c r="BB388" i="7"/>
  <c r="BB389" i="7"/>
  <c r="BB390" i="7"/>
  <c r="BB391" i="7"/>
  <c r="BB392" i="7"/>
  <c r="BB393" i="7"/>
  <c r="BB394" i="7"/>
  <c r="BB395" i="7"/>
  <c r="BB396" i="7"/>
  <c r="BB397" i="7"/>
  <c r="BB398" i="7"/>
  <c r="BB399" i="7"/>
  <c r="BB400" i="7"/>
  <c r="BB401" i="7"/>
  <c r="BB402" i="7"/>
  <c r="BB403" i="7"/>
  <c r="BB404" i="7"/>
  <c r="BB405" i="7"/>
  <c r="BB406" i="7"/>
  <c r="BB407" i="7"/>
  <c r="BB408" i="7"/>
  <c r="BB409" i="7"/>
  <c r="BB410" i="7"/>
  <c r="BB411" i="7"/>
  <c r="BB412" i="7"/>
  <c r="BB413" i="7"/>
  <c r="BB414" i="7"/>
  <c r="BB415" i="7"/>
  <c r="BB416" i="7"/>
  <c r="BB417" i="7"/>
  <c r="BB418" i="7"/>
  <c r="BB419" i="7"/>
  <c r="BB420" i="7"/>
  <c r="BB421" i="7"/>
  <c r="BB422" i="7"/>
  <c r="BB423" i="7"/>
  <c r="BB424" i="7"/>
  <c r="BB425" i="7"/>
  <c r="BB426" i="7"/>
  <c r="BB427" i="7"/>
  <c r="BB428" i="7"/>
  <c r="BB429" i="7"/>
  <c r="BB430" i="7"/>
  <c r="BB431" i="7"/>
  <c r="BB432" i="7"/>
  <c r="BB433" i="7"/>
  <c r="BB434" i="7"/>
  <c r="BB435" i="7"/>
  <c r="BB436" i="7"/>
  <c r="BB437" i="7"/>
  <c r="BB438" i="7"/>
  <c r="BB439" i="7"/>
  <c r="BB440" i="7"/>
  <c r="BB441" i="7"/>
  <c r="BB442" i="7"/>
  <c r="BB443" i="7"/>
  <c r="BB444" i="7"/>
  <c r="BB445" i="7"/>
  <c r="BB446" i="7"/>
  <c r="BB447" i="7"/>
  <c r="BB448" i="7"/>
  <c r="BB449" i="7"/>
  <c r="BB450" i="7"/>
  <c r="BB451" i="7"/>
  <c r="BB452" i="7"/>
  <c r="BB453" i="7"/>
  <c r="BB454" i="7"/>
  <c r="BB455" i="7"/>
  <c r="BB456" i="7"/>
  <c r="BB457" i="7"/>
  <c r="BB458" i="7"/>
  <c r="BB459" i="7"/>
  <c r="BB460" i="7"/>
  <c r="BB461" i="7"/>
  <c r="BB462" i="7"/>
  <c r="BB463" i="7"/>
  <c r="BB464" i="7"/>
  <c r="BB465" i="7"/>
  <c r="BB466" i="7"/>
  <c r="BB467" i="7"/>
  <c r="BB468" i="7"/>
  <c r="BB469" i="7"/>
  <c r="BB470" i="7"/>
  <c r="BB471" i="7"/>
  <c r="BB472" i="7"/>
  <c r="BB473" i="7"/>
  <c r="BB474" i="7"/>
  <c r="BB475" i="7"/>
  <c r="BB476" i="7"/>
  <c r="BB477" i="7"/>
  <c r="BB478" i="7"/>
  <c r="BB479" i="7"/>
  <c r="BB480" i="7"/>
  <c r="BB481" i="7"/>
  <c r="BB482" i="7"/>
  <c r="BB483" i="7"/>
  <c r="BB484" i="7"/>
  <c r="BB485" i="7"/>
  <c r="BB486" i="7"/>
  <c r="BB487" i="7"/>
  <c r="BB488" i="7"/>
  <c r="BB489" i="7"/>
  <c r="BB490" i="7"/>
  <c r="BB491" i="7"/>
  <c r="BB492" i="7"/>
  <c r="BB493" i="7"/>
  <c r="BB494" i="7"/>
  <c r="BB495" i="7"/>
  <c r="BB496" i="7"/>
  <c r="BB497" i="7"/>
  <c r="BB498" i="7"/>
  <c r="BB499" i="7"/>
  <c r="BB500" i="7"/>
  <c r="BB501" i="7"/>
  <c r="BB502" i="7"/>
  <c r="BB503" i="7"/>
  <c r="BB504" i="7"/>
  <c r="BB505" i="7"/>
  <c r="BB506" i="7"/>
  <c r="BB507" i="7"/>
  <c r="BB508" i="7"/>
  <c r="BB509" i="7"/>
  <c r="BB510" i="7"/>
  <c r="BB511" i="7"/>
  <c r="BB512" i="7"/>
  <c r="BB513" i="7"/>
  <c r="BB514" i="7"/>
  <c r="BB515" i="7"/>
  <c r="BB516" i="7"/>
  <c r="BB517" i="7"/>
  <c r="BB518" i="7"/>
  <c r="BB519" i="7"/>
  <c r="BB520" i="7"/>
  <c r="BB521" i="7"/>
  <c r="BB522" i="7"/>
  <c r="BB523" i="7"/>
  <c r="BB524" i="7"/>
  <c r="BB525" i="7"/>
  <c r="BB526" i="7"/>
  <c r="BB527" i="7"/>
  <c r="BB528" i="7"/>
  <c r="BB529" i="7"/>
  <c r="BB530" i="7"/>
  <c r="BB531" i="7"/>
  <c r="BB532" i="7"/>
  <c r="BB533" i="7"/>
  <c r="BB534" i="7"/>
  <c r="BB535" i="7"/>
  <c r="BB536" i="7"/>
  <c r="BB537" i="7"/>
  <c r="BB538" i="7"/>
  <c r="BB539" i="7"/>
  <c r="BB540" i="7"/>
  <c r="BB541" i="7"/>
  <c r="BB542" i="7"/>
  <c r="BB543" i="7"/>
  <c r="BB544" i="7"/>
  <c r="BB545" i="7"/>
  <c r="BB546" i="7"/>
  <c r="BB547" i="7"/>
  <c r="BB548" i="7"/>
  <c r="BB549" i="7"/>
  <c r="BB550" i="7"/>
  <c r="BB551" i="7"/>
  <c r="BB552" i="7"/>
  <c r="BB553" i="7"/>
  <c r="BB554" i="7"/>
  <c r="BB555" i="7"/>
  <c r="BB556" i="7"/>
  <c r="BB557" i="7"/>
  <c r="BB558" i="7"/>
  <c r="BB559" i="7"/>
  <c r="BB560" i="7"/>
  <c r="BB561" i="7"/>
  <c r="BB562" i="7"/>
  <c r="BB563" i="7"/>
  <c r="BB564" i="7"/>
  <c r="BB565" i="7"/>
  <c r="BB566" i="7"/>
  <c r="BB567" i="7"/>
  <c r="BB568" i="7"/>
  <c r="BB569" i="7"/>
  <c r="BB570" i="7"/>
  <c r="BB571" i="7"/>
  <c r="BB572" i="7"/>
  <c r="BB573" i="7"/>
  <c r="BB574" i="7"/>
  <c r="BB575" i="7"/>
  <c r="BB576" i="7"/>
  <c r="BB577" i="7"/>
  <c r="BB578" i="7"/>
  <c r="BB579" i="7"/>
  <c r="BB580" i="7"/>
  <c r="BB581" i="7"/>
  <c r="BB582" i="7"/>
  <c r="BB583" i="7"/>
  <c r="BB584" i="7"/>
  <c r="BB585" i="7"/>
  <c r="BB586" i="7"/>
  <c r="BB587" i="7"/>
  <c r="BB588" i="7"/>
  <c r="BB589" i="7"/>
  <c r="BB590" i="7"/>
  <c r="BB591" i="7"/>
  <c r="BB592" i="7"/>
  <c r="BB593" i="7"/>
  <c r="BB594" i="7"/>
  <c r="BB595" i="7"/>
  <c r="BB596" i="7"/>
  <c r="BB597" i="7"/>
  <c r="BB598" i="7"/>
  <c r="BB599" i="7"/>
  <c r="BB600" i="7"/>
  <c r="BB601" i="7"/>
  <c r="BB602" i="7"/>
  <c r="BB603" i="7"/>
  <c r="BB604" i="7"/>
  <c r="BB605" i="7"/>
  <c r="BB606" i="7"/>
  <c r="BB607" i="7"/>
  <c r="BB608" i="7"/>
  <c r="BB609" i="7"/>
  <c r="BB610" i="7"/>
  <c r="BB611" i="7"/>
  <c r="BB612" i="7"/>
  <c r="BB613" i="7"/>
  <c r="BB614" i="7"/>
  <c r="BB615" i="7"/>
  <c r="BB616" i="7"/>
  <c r="BB617" i="7"/>
  <c r="BB618" i="7"/>
  <c r="BB619" i="7"/>
  <c r="BB620" i="7"/>
  <c r="BB621" i="7"/>
  <c r="BB622" i="7"/>
  <c r="BB623" i="7"/>
  <c r="BB624" i="7"/>
  <c r="BB625" i="7"/>
  <c r="BB626" i="7"/>
  <c r="BB627" i="7"/>
  <c r="BB628" i="7"/>
  <c r="BB629" i="7"/>
  <c r="BB630" i="7"/>
  <c r="BB631" i="7"/>
  <c r="BB632" i="7"/>
  <c r="BB633" i="7"/>
  <c r="BB634" i="7"/>
  <c r="BB635" i="7"/>
  <c r="BB636" i="7"/>
  <c r="BB637" i="7"/>
  <c r="BB638" i="7"/>
  <c r="BB639" i="7"/>
  <c r="BB640" i="7"/>
  <c r="BB641" i="7"/>
  <c r="BB642" i="7"/>
  <c r="BB643" i="7"/>
  <c r="BB644" i="7"/>
  <c r="BB645" i="7"/>
  <c r="BB646" i="7"/>
  <c r="BB647" i="7"/>
  <c r="BB648" i="7"/>
  <c r="BB649" i="7"/>
  <c r="BB650" i="7"/>
  <c r="BB651" i="7"/>
  <c r="BB652" i="7"/>
  <c r="BB653" i="7"/>
  <c r="BB654" i="7"/>
  <c r="BB655" i="7"/>
  <c r="BB656" i="7"/>
  <c r="BB657" i="7"/>
  <c r="BB658" i="7"/>
  <c r="BB659" i="7"/>
  <c r="BB660" i="7"/>
  <c r="BB661" i="7"/>
  <c r="BB662" i="7"/>
  <c r="BB663" i="7"/>
  <c r="BB664" i="7"/>
  <c r="BB665" i="7"/>
  <c r="BB666" i="7"/>
  <c r="BB667" i="7"/>
  <c r="BB668" i="7"/>
  <c r="BB669" i="7"/>
  <c r="BB670" i="7"/>
  <c r="BB671" i="7"/>
  <c r="BB672" i="7"/>
  <c r="BB673" i="7"/>
  <c r="BB674" i="7"/>
  <c r="BB675" i="7"/>
  <c r="BB676" i="7"/>
  <c r="BB677" i="7"/>
  <c r="BB678" i="7"/>
  <c r="BB679" i="7"/>
  <c r="BB680" i="7"/>
  <c r="BB681" i="7"/>
  <c r="BB682" i="7"/>
  <c r="BB683" i="7"/>
  <c r="BB684" i="7"/>
  <c r="BB685" i="7"/>
  <c r="BB686" i="7"/>
  <c r="BB687" i="7"/>
  <c r="BB688" i="7"/>
  <c r="BB689" i="7"/>
  <c r="BB690" i="7"/>
  <c r="BB691" i="7"/>
  <c r="BB692" i="7"/>
  <c r="BB693" i="7"/>
  <c r="BB694" i="7"/>
  <c r="BB695" i="7"/>
  <c r="BB696" i="7"/>
  <c r="BB697" i="7"/>
  <c r="BB698" i="7"/>
  <c r="BB699" i="7"/>
  <c r="BB700" i="7"/>
  <c r="BB701" i="7"/>
  <c r="BB702" i="7"/>
  <c r="BB703" i="7"/>
  <c r="BB704" i="7"/>
  <c r="BB705" i="7"/>
  <c r="BB706" i="7"/>
  <c r="BB707" i="7"/>
  <c r="BB708" i="7"/>
  <c r="BB709" i="7"/>
  <c r="BB710" i="7"/>
  <c r="BB711" i="7"/>
  <c r="BB712" i="7"/>
  <c r="BB713" i="7"/>
  <c r="BB714" i="7"/>
  <c r="BB715" i="7"/>
  <c r="BB716" i="7"/>
  <c r="BB717" i="7"/>
  <c r="BB718" i="7"/>
  <c r="BB719" i="7"/>
  <c r="BB720" i="7"/>
  <c r="BB721" i="7"/>
  <c r="BB722" i="7"/>
  <c r="BB723" i="7"/>
  <c r="BB724" i="7"/>
  <c r="BB725" i="7"/>
  <c r="BB726" i="7"/>
  <c r="BB727" i="7"/>
  <c r="BB728" i="7"/>
  <c r="BB729" i="7"/>
  <c r="BB730" i="7"/>
  <c r="BB731" i="7"/>
  <c r="BB732" i="7"/>
  <c r="BB733" i="7"/>
  <c r="BB734" i="7"/>
  <c r="BB735" i="7"/>
  <c r="BB736" i="7"/>
  <c r="BB737" i="7"/>
  <c r="BB738" i="7"/>
  <c r="BB739" i="7"/>
  <c r="BB740" i="7"/>
  <c r="BB741" i="7"/>
  <c r="BB742" i="7"/>
  <c r="BB743" i="7"/>
  <c r="BB744" i="7"/>
  <c r="BB745" i="7"/>
  <c r="BB746" i="7"/>
  <c r="BB747" i="7"/>
  <c r="BB748" i="7"/>
  <c r="BB749" i="7"/>
  <c r="BB750" i="7"/>
  <c r="BB751" i="7"/>
  <c r="BB752" i="7"/>
  <c r="BB753" i="7"/>
  <c r="BB754" i="7"/>
  <c r="BB755" i="7"/>
  <c r="BB756" i="7"/>
  <c r="BB757" i="7"/>
  <c r="BB758" i="7"/>
  <c r="BB759" i="7"/>
  <c r="BB760" i="7"/>
  <c r="BB761" i="7"/>
  <c r="BB762" i="7"/>
  <c r="BB763" i="7"/>
  <c r="BB764" i="7"/>
  <c r="BB765" i="7"/>
  <c r="BB766" i="7"/>
  <c r="BB767" i="7"/>
  <c r="BB768" i="7"/>
  <c r="BB769" i="7"/>
  <c r="BB770" i="7"/>
  <c r="BB771" i="7"/>
  <c r="BB772" i="7"/>
  <c r="BB773" i="7"/>
  <c r="BB774" i="7"/>
  <c r="BB775" i="7"/>
  <c r="BB776" i="7"/>
  <c r="BB777" i="7"/>
  <c r="BB778" i="7"/>
  <c r="BB779" i="7"/>
  <c r="BB780" i="7"/>
  <c r="BB781" i="7"/>
  <c r="BB782" i="7"/>
  <c r="BB783" i="7"/>
  <c r="BB784" i="7"/>
  <c r="BB785" i="7"/>
  <c r="BB786" i="7"/>
  <c r="BB787" i="7"/>
  <c r="BB788" i="7"/>
  <c r="BB789" i="7"/>
  <c r="BB790" i="7"/>
  <c r="BB791" i="7"/>
  <c r="BB792" i="7"/>
  <c r="BB793" i="7"/>
  <c r="BB794" i="7"/>
  <c r="BB795" i="7"/>
  <c r="BB796" i="7"/>
  <c r="BB797" i="7"/>
  <c r="BB798" i="7"/>
  <c r="BB799" i="7"/>
  <c r="BB800" i="7"/>
  <c r="BB801" i="7"/>
  <c r="BB802" i="7"/>
  <c r="BB803" i="7"/>
  <c r="BB804" i="7"/>
  <c r="BB805" i="7"/>
  <c r="BB806" i="7"/>
  <c r="BB807" i="7"/>
  <c r="BB808" i="7"/>
  <c r="BB809" i="7"/>
  <c r="BB810" i="7"/>
  <c r="BB811" i="7"/>
  <c r="BB812" i="7"/>
  <c r="BB813" i="7"/>
  <c r="BB814" i="7"/>
  <c r="BB815" i="7"/>
  <c r="BB816" i="7"/>
  <c r="BB817" i="7"/>
  <c r="BB818" i="7"/>
  <c r="BB819" i="7"/>
  <c r="BB820" i="7"/>
  <c r="BB821" i="7"/>
  <c r="BB822" i="7"/>
  <c r="BB823" i="7"/>
  <c r="BB824" i="7"/>
  <c r="BB825" i="7"/>
  <c r="BB826" i="7"/>
  <c r="BB827" i="7"/>
  <c r="BB828" i="7"/>
  <c r="BB829" i="7"/>
  <c r="BB830" i="7"/>
  <c r="BB831" i="7"/>
  <c r="BB832" i="7"/>
  <c r="BB833" i="7"/>
  <c r="BB834" i="7"/>
  <c r="BB835" i="7"/>
  <c r="BB836" i="7"/>
  <c r="BB837" i="7"/>
  <c r="BB838" i="7"/>
  <c r="BB839" i="7"/>
  <c r="BB840" i="7"/>
  <c r="BB841" i="7"/>
  <c r="BB842" i="7"/>
  <c r="BB843" i="7"/>
  <c r="BB844" i="7"/>
  <c r="BB845" i="7"/>
  <c r="BB846" i="7"/>
  <c r="BB847" i="7"/>
  <c r="BB848" i="7"/>
  <c r="BB849" i="7"/>
  <c r="BB850" i="7"/>
  <c r="BB851" i="7"/>
  <c r="BB852" i="7"/>
  <c r="BB853" i="7"/>
  <c r="BB854" i="7"/>
  <c r="BB855" i="7"/>
  <c r="BB856" i="7"/>
  <c r="BB857" i="7"/>
  <c r="BB858" i="7"/>
  <c r="BB859" i="7"/>
  <c r="BB860" i="7"/>
  <c r="BB861" i="7"/>
  <c r="BB862" i="7"/>
  <c r="BB863" i="7"/>
  <c r="BB864" i="7"/>
  <c r="BB865" i="7"/>
  <c r="BB866" i="7"/>
  <c r="BB867" i="7"/>
  <c r="BB868" i="7"/>
  <c r="BB869" i="7"/>
  <c r="BB870" i="7"/>
  <c r="BB871" i="7"/>
  <c r="BB872" i="7"/>
  <c r="BB873" i="7"/>
  <c r="BB874" i="7"/>
  <c r="BB875" i="7"/>
  <c r="BB876" i="7"/>
  <c r="BB877" i="7"/>
  <c r="BB878" i="7"/>
  <c r="BB879" i="7"/>
  <c r="BB880" i="7"/>
  <c r="BB881" i="7"/>
  <c r="BB882" i="7"/>
  <c r="BB883" i="7"/>
  <c r="BB884" i="7"/>
  <c r="BB885" i="7"/>
  <c r="BB886" i="7"/>
  <c r="BB887" i="7"/>
  <c r="BB888" i="7"/>
  <c r="BB889" i="7"/>
  <c r="BB890" i="7"/>
  <c r="BB891" i="7"/>
  <c r="BB892" i="7"/>
  <c r="BB893" i="7"/>
  <c r="BB894" i="7"/>
  <c r="BB895" i="7"/>
  <c r="BB896" i="7"/>
  <c r="BB897" i="7"/>
  <c r="BB898" i="7"/>
  <c r="BB899" i="7"/>
  <c r="BB900" i="7"/>
  <c r="BB901" i="7"/>
  <c r="BB902" i="7"/>
  <c r="BB903" i="7"/>
  <c r="BB904" i="7"/>
  <c r="BB905" i="7"/>
  <c r="BB906" i="7"/>
  <c r="BB907" i="7"/>
  <c r="BB908" i="7"/>
  <c r="BB909" i="7"/>
  <c r="BB910" i="7"/>
  <c r="BB911" i="7"/>
  <c r="BB912" i="7"/>
  <c r="BB913" i="7"/>
  <c r="BB914" i="7"/>
  <c r="BB915" i="7"/>
  <c r="BB916" i="7"/>
  <c r="BB917" i="7"/>
  <c r="BB918" i="7"/>
  <c r="BB919" i="7"/>
  <c r="BB920" i="7"/>
  <c r="BB921" i="7"/>
  <c r="BB922" i="7"/>
  <c r="BB923" i="7"/>
  <c r="BB924" i="7"/>
  <c r="BB925" i="7"/>
  <c r="BB926" i="7"/>
  <c r="BB927" i="7"/>
  <c r="BB928" i="7"/>
  <c r="BB929" i="7"/>
  <c r="BB930" i="7"/>
  <c r="BB931" i="7"/>
  <c r="BB932" i="7"/>
  <c r="BB933" i="7"/>
  <c r="BB934" i="7"/>
  <c r="BB935" i="7"/>
  <c r="BB936" i="7"/>
  <c r="BB937" i="7"/>
  <c r="BB938" i="7"/>
  <c r="BB939" i="7"/>
  <c r="BB940" i="7"/>
  <c r="BB941" i="7"/>
  <c r="BB942" i="7"/>
  <c r="BB943" i="7"/>
  <c r="BB944" i="7"/>
  <c r="BB945" i="7"/>
  <c r="BB946" i="7"/>
  <c r="BB947" i="7"/>
  <c r="BB948" i="7"/>
  <c r="BB949" i="7"/>
  <c r="BB950" i="7"/>
  <c r="BB951" i="7"/>
  <c r="BB952" i="7"/>
  <c r="BB953" i="7"/>
  <c r="BB954" i="7"/>
  <c r="BB955" i="7"/>
  <c r="BB956" i="7"/>
  <c r="BB957" i="7"/>
  <c r="BB958" i="7"/>
  <c r="BB959" i="7"/>
  <c r="BB960" i="7"/>
  <c r="BB961" i="7"/>
  <c r="BB962" i="7"/>
  <c r="BB963" i="7"/>
  <c r="BB964" i="7"/>
  <c r="BB965" i="7"/>
  <c r="BB966" i="7"/>
  <c r="BB967" i="7"/>
  <c r="BB968" i="7"/>
  <c r="BB969" i="7"/>
  <c r="BB970" i="7"/>
  <c r="BB971" i="7"/>
  <c r="BB972" i="7"/>
  <c r="BB973" i="7"/>
  <c r="BB974" i="7"/>
  <c r="BB975" i="7"/>
  <c r="BB976" i="7"/>
  <c r="BB977" i="7"/>
  <c r="BB978" i="7"/>
  <c r="BB979" i="7"/>
  <c r="BB980" i="7"/>
  <c r="BB981" i="7"/>
  <c r="BB982" i="7"/>
  <c r="BB983" i="7"/>
  <c r="BB984" i="7"/>
  <c r="BB985" i="7"/>
  <c r="BB986" i="7"/>
  <c r="BB987" i="7"/>
  <c r="BB988" i="7"/>
  <c r="BB989" i="7"/>
  <c r="BB990" i="7"/>
  <c r="BB991" i="7"/>
  <c r="BB992" i="7"/>
  <c r="BB993" i="7"/>
  <c r="BB994" i="7"/>
  <c r="BB995" i="7"/>
  <c r="BB996" i="7"/>
  <c r="BB997" i="7"/>
  <c r="BB998" i="7"/>
  <c r="BB999" i="7"/>
  <c r="BB1000" i="7"/>
  <c r="BB1001" i="7"/>
  <c r="BB1002" i="7"/>
  <c r="BB1003" i="7"/>
  <c r="BB1004" i="7"/>
  <c r="BB1005" i="7"/>
  <c r="BB1006" i="7"/>
  <c r="BB1007" i="7"/>
  <c r="BB1008" i="7"/>
  <c r="BB1009" i="7"/>
  <c r="BB1010" i="7"/>
  <c r="BB1011" i="7"/>
  <c r="BB1012" i="7"/>
  <c r="BB1013" i="7"/>
  <c r="BB1014" i="7"/>
  <c r="BB1015" i="7"/>
  <c r="BB1016" i="7"/>
  <c r="BB1017" i="7"/>
  <c r="BB1018" i="7"/>
  <c r="BB1019" i="7"/>
  <c r="BB1020" i="7"/>
  <c r="BB1021" i="7"/>
  <c r="BB1022" i="7"/>
  <c r="BB1023" i="7"/>
  <c r="BB1024" i="7"/>
  <c r="BB1025" i="7"/>
  <c r="BB1026" i="7"/>
  <c r="BB1027" i="7"/>
  <c r="BB1028" i="7"/>
  <c r="BB1029" i="7"/>
  <c r="BB1030" i="7"/>
  <c r="BB1031" i="7"/>
  <c r="BB1032" i="7"/>
  <c r="BB1033" i="7"/>
  <c r="BB1034" i="7"/>
  <c r="BB1035" i="7"/>
  <c r="BB1036" i="7"/>
  <c r="BB1037" i="7"/>
  <c r="BB1038" i="7"/>
  <c r="BB1039" i="7"/>
  <c r="BB1040" i="7"/>
  <c r="BB1041" i="7"/>
  <c r="BB1042" i="7"/>
  <c r="BB1043" i="7"/>
  <c r="BB1044" i="7"/>
  <c r="BB1045" i="7"/>
  <c r="BB1046" i="7"/>
  <c r="BB1047" i="7"/>
  <c r="BB1048" i="7"/>
  <c r="BB1049" i="7"/>
  <c r="BB1050" i="7"/>
  <c r="BB1051" i="7"/>
  <c r="BB1052" i="7"/>
  <c r="BB1053" i="7"/>
  <c r="BB1054" i="7"/>
  <c r="BB1055" i="7"/>
  <c r="BB1056" i="7"/>
  <c r="BB1057" i="7"/>
  <c r="BB1058" i="7"/>
  <c r="BB1059" i="7"/>
  <c r="BB1060" i="7"/>
  <c r="BB1061" i="7"/>
  <c r="BB1062" i="7"/>
  <c r="BB1063" i="7"/>
  <c r="BB1064" i="7"/>
  <c r="BB1065" i="7"/>
  <c r="BB1066" i="7"/>
  <c r="BB1067" i="7"/>
  <c r="BB1068" i="7"/>
  <c r="BB1069" i="7"/>
  <c r="BB1070" i="7"/>
  <c r="BB1071" i="7"/>
  <c r="BB1072" i="7"/>
  <c r="BB1073" i="7"/>
  <c r="BB1074" i="7"/>
  <c r="BB1075" i="7"/>
  <c r="BB1076" i="7"/>
  <c r="BB1077" i="7"/>
  <c r="BB1078" i="7"/>
  <c r="BB1079" i="7"/>
  <c r="BB1080" i="7"/>
  <c r="BB1081" i="7"/>
  <c r="BB1082" i="7"/>
  <c r="BB1083" i="7"/>
  <c r="BB1084" i="7"/>
  <c r="BB1085" i="7"/>
  <c r="BB1086" i="7"/>
  <c r="BB1087" i="7"/>
  <c r="BB1088" i="7"/>
  <c r="BB1089" i="7"/>
  <c r="BB1090" i="7"/>
  <c r="BB1091" i="7"/>
  <c r="BB1092" i="7"/>
  <c r="BB1093" i="7"/>
  <c r="BB1094" i="7"/>
  <c r="BB1095" i="7"/>
  <c r="BB1096" i="7"/>
  <c r="BB1097" i="7"/>
  <c r="BB1098" i="7"/>
  <c r="BB1099" i="7"/>
  <c r="BB1100" i="7"/>
  <c r="BB1101" i="7"/>
  <c r="BB1102" i="7"/>
  <c r="BB1103" i="7"/>
  <c r="BB1104" i="7"/>
  <c r="BB1105" i="7"/>
  <c r="BB1106" i="7"/>
  <c r="BB1107" i="7"/>
  <c r="BB1108" i="7"/>
  <c r="BB1109" i="7"/>
  <c r="BB1110" i="7"/>
  <c r="BB1111" i="7"/>
  <c r="BB1112" i="7"/>
  <c r="BB1113" i="7"/>
  <c r="BB1114" i="7"/>
  <c r="BB1115" i="7"/>
  <c r="BB1116" i="7"/>
  <c r="BB1117" i="7"/>
  <c r="BB1118" i="7"/>
  <c r="BB1119" i="7"/>
  <c r="BB1120" i="7"/>
  <c r="BB1121" i="7"/>
  <c r="BB1122" i="7"/>
  <c r="BB1123" i="7"/>
  <c r="BB1124" i="7"/>
  <c r="BB1125" i="7"/>
  <c r="BB1126" i="7"/>
  <c r="BB1127" i="7"/>
  <c r="BB1128" i="7"/>
  <c r="BB1129" i="7"/>
  <c r="BB1130" i="7"/>
  <c r="BB1131" i="7"/>
  <c r="BB1132" i="7"/>
  <c r="BB1133" i="7"/>
  <c r="BB1134" i="7"/>
  <c r="BB1135" i="7"/>
  <c r="BB1136" i="7"/>
  <c r="BB1137" i="7"/>
  <c r="BB1138" i="7"/>
  <c r="BB1139" i="7"/>
  <c r="BB1140" i="7"/>
  <c r="BB1141" i="7"/>
  <c r="BB1142" i="7"/>
  <c r="BB1143" i="7"/>
  <c r="BB1144" i="7"/>
  <c r="BB1145" i="7"/>
  <c r="BB1146" i="7"/>
  <c r="BB3" i="7"/>
  <c r="AU4" i="7"/>
  <c r="AU5" i="7"/>
  <c r="AU6" i="7"/>
  <c r="AU7" i="7"/>
  <c r="AU8" i="7"/>
  <c r="AU9" i="7"/>
  <c r="AU10" i="7"/>
  <c r="AU11" i="7"/>
  <c r="AU12" i="7"/>
  <c r="AU13" i="7"/>
  <c r="AU14" i="7"/>
  <c r="AU15" i="7"/>
  <c r="AU16" i="7"/>
  <c r="AU17" i="7"/>
  <c r="AU18" i="7"/>
  <c r="AU19" i="7"/>
  <c r="AU20" i="7"/>
  <c r="AU21" i="7"/>
  <c r="AU22" i="7"/>
  <c r="AU23" i="7"/>
  <c r="AU24" i="7"/>
  <c r="AU25" i="7"/>
  <c r="AU26" i="7"/>
  <c r="AU27" i="7"/>
  <c r="AU28" i="7"/>
  <c r="AU29" i="7"/>
  <c r="AU30" i="7"/>
  <c r="AU31" i="7"/>
  <c r="AU32" i="7"/>
  <c r="AU33" i="7"/>
  <c r="AU34" i="7"/>
  <c r="AU35" i="7"/>
  <c r="AU36" i="7"/>
  <c r="AU37" i="7"/>
  <c r="AU38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AU64" i="7"/>
  <c r="AU65" i="7"/>
  <c r="AU66" i="7"/>
  <c r="AU67" i="7"/>
  <c r="AU68" i="7"/>
  <c r="AU69" i="7"/>
  <c r="AU70" i="7"/>
  <c r="AU71" i="7"/>
  <c r="AU72" i="7"/>
  <c r="AU73" i="7"/>
  <c r="AU74" i="7"/>
  <c r="AU75" i="7"/>
  <c r="AU76" i="7"/>
  <c r="AU77" i="7"/>
  <c r="AU78" i="7"/>
  <c r="AU79" i="7"/>
  <c r="AU80" i="7"/>
  <c r="AU81" i="7"/>
  <c r="AU82" i="7"/>
  <c r="AU83" i="7"/>
  <c r="AU84" i="7"/>
  <c r="AU85" i="7"/>
  <c r="AU86" i="7"/>
  <c r="AU87" i="7"/>
  <c r="AU88" i="7"/>
  <c r="AU89" i="7"/>
  <c r="AU90" i="7"/>
  <c r="AU91" i="7"/>
  <c r="AU92" i="7"/>
  <c r="AU93" i="7"/>
  <c r="AU94" i="7"/>
  <c r="AU95" i="7"/>
  <c r="AU96" i="7"/>
  <c r="AU97" i="7"/>
  <c r="AU98" i="7"/>
  <c r="AU99" i="7"/>
  <c r="AU100" i="7"/>
  <c r="AU101" i="7"/>
  <c r="AU102" i="7"/>
  <c r="AU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N82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99" i="7"/>
  <c r="AN100" i="7"/>
  <c r="AN101" i="7"/>
  <c r="AN102" i="7"/>
  <c r="AN3" i="7"/>
  <c r="AG4" i="7"/>
  <c r="AH4" i="7"/>
  <c r="AG5" i="7"/>
  <c r="AH5" i="7"/>
  <c r="AG6" i="7"/>
  <c r="AH6" i="7"/>
  <c r="AG7" i="7"/>
  <c r="AH7" i="7"/>
  <c r="AG8" i="7"/>
  <c r="AH8" i="7"/>
  <c r="AG9" i="7"/>
  <c r="AH9" i="7"/>
  <c r="AG10" i="7"/>
  <c r="AH10" i="7"/>
  <c r="AG11" i="7"/>
  <c r="AH11" i="7"/>
  <c r="AG12" i="7"/>
  <c r="AH12" i="7"/>
  <c r="AG13" i="7"/>
  <c r="AH13" i="7"/>
  <c r="AG14" i="7"/>
  <c r="AH14" i="7"/>
  <c r="AG15" i="7"/>
  <c r="AH15" i="7"/>
  <c r="AG16" i="7"/>
  <c r="AH16" i="7"/>
  <c r="AG17" i="7"/>
  <c r="AH17" i="7"/>
  <c r="AG18" i="7"/>
  <c r="AH18" i="7"/>
  <c r="AG19" i="7"/>
  <c r="AH19" i="7"/>
  <c r="AG20" i="7"/>
  <c r="AH20" i="7"/>
  <c r="AG21" i="7"/>
  <c r="AH21" i="7"/>
  <c r="AG22" i="7"/>
  <c r="AH22" i="7"/>
  <c r="AG23" i="7"/>
  <c r="AH23" i="7"/>
  <c r="AG24" i="7"/>
  <c r="AH24" i="7"/>
  <c r="AG25" i="7"/>
  <c r="AH25" i="7"/>
  <c r="AG26" i="7"/>
  <c r="AH26" i="7"/>
  <c r="AG27" i="7"/>
  <c r="AH27" i="7"/>
  <c r="AG28" i="7"/>
  <c r="AH28" i="7"/>
  <c r="AG29" i="7"/>
  <c r="AH29" i="7"/>
  <c r="AG30" i="7"/>
  <c r="AH30" i="7"/>
  <c r="AG31" i="7"/>
  <c r="AH31" i="7"/>
  <c r="AG32" i="7"/>
  <c r="AH32" i="7"/>
  <c r="AG33" i="7"/>
  <c r="AH33" i="7"/>
  <c r="AG34" i="7"/>
  <c r="AH34" i="7"/>
  <c r="AG35" i="7"/>
  <c r="AH35" i="7"/>
  <c r="AG36" i="7"/>
  <c r="AH36" i="7"/>
  <c r="AG37" i="7"/>
  <c r="AH37" i="7"/>
  <c r="AG38" i="7"/>
  <c r="AH38" i="7"/>
  <c r="AG39" i="7"/>
  <c r="AH39" i="7"/>
  <c r="AG40" i="7"/>
  <c r="AH40" i="7"/>
  <c r="AG41" i="7"/>
  <c r="AH41" i="7"/>
  <c r="AG42" i="7"/>
  <c r="AH42" i="7"/>
  <c r="AG43" i="7"/>
  <c r="AH43" i="7"/>
  <c r="AG44" i="7"/>
  <c r="AH44" i="7"/>
  <c r="AG45" i="7"/>
  <c r="AH45" i="7"/>
  <c r="AG46" i="7"/>
  <c r="AH46" i="7"/>
  <c r="AG47" i="7"/>
  <c r="AH47" i="7"/>
  <c r="AG48" i="7"/>
  <c r="AH48" i="7"/>
  <c r="AG49" i="7"/>
  <c r="AH49" i="7"/>
  <c r="AG50" i="7"/>
  <c r="AH50" i="7"/>
  <c r="AG51" i="7"/>
  <c r="AH51" i="7"/>
  <c r="AG52" i="7"/>
  <c r="AH52" i="7"/>
  <c r="AG53" i="7"/>
  <c r="AH53" i="7"/>
  <c r="AG54" i="7"/>
  <c r="AH54" i="7"/>
  <c r="AG55" i="7"/>
  <c r="AH55" i="7"/>
  <c r="AG56" i="7"/>
  <c r="AH56" i="7"/>
  <c r="AG57" i="7"/>
  <c r="AH57" i="7"/>
  <c r="AG58" i="7"/>
  <c r="AH58" i="7"/>
  <c r="AG59" i="7"/>
  <c r="AH59" i="7"/>
  <c r="AG60" i="7"/>
  <c r="AH60" i="7"/>
  <c r="AG61" i="7"/>
  <c r="AH61" i="7"/>
  <c r="AG62" i="7"/>
  <c r="AH62" i="7"/>
  <c r="AG63" i="7"/>
  <c r="AH63" i="7"/>
  <c r="AG64" i="7"/>
  <c r="AH64" i="7"/>
  <c r="AG65" i="7"/>
  <c r="AH65" i="7"/>
  <c r="AG66" i="7"/>
  <c r="AH66" i="7"/>
  <c r="AG67" i="7"/>
  <c r="AH67" i="7"/>
  <c r="AG68" i="7"/>
  <c r="AH68" i="7"/>
  <c r="AG69" i="7"/>
  <c r="AH69" i="7"/>
  <c r="AG70" i="7"/>
  <c r="AH70" i="7"/>
  <c r="AG71" i="7"/>
  <c r="AH71" i="7"/>
  <c r="AG72" i="7"/>
  <c r="AH72" i="7"/>
  <c r="AG73" i="7"/>
  <c r="AH73" i="7"/>
  <c r="AG74" i="7"/>
  <c r="AH74" i="7"/>
  <c r="AG75" i="7"/>
  <c r="AH75" i="7"/>
  <c r="AG76" i="7"/>
  <c r="AH76" i="7"/>
  <c r="AG77" i="7"/>
  <c r="AH77" i="7"/>
  <c r="AG78" i="7"/>
  <c r="AH78" i="7"/>
  <c r="AG79" i="7"/>
  <c r="AH79" i="7"/>
  <c r="AG80" i="7"/>
  <c r="AH80" i="7"/>
  <c r="AG81" i="7"/>
  <c r="AH81" i="7"/>
  <c r="AG82" i="7"/>
  <c r="AH82" i="7"/>
  <c r="AG83" i="7"/>
  <c r="AH83" i="7"/>
  <c r="AG84" i="7"/>
  <c r="AH84" i="7"/>
  <c r="AG85" i="7"/>
  <c r="AH85" i="7"/>
  <c r="AG86" i="7"/>
  <c r="AH86" i="7"/>
  <c r="AG87" i="7"/>
  <c r="AH87" i="7"/>
  <c r="AG88" i="7"/>
  <c r="AH88" i="7"/>
  <c r="AG89" i="7"/>
  <c r="AH89" i="7"/>
  <c r="AG90" i="7"/>
  <c r="AH90" i="7"/>
  <c r="AG91" i="7"/>
  <c r="AH91" i="7"/>
  <c r="AG92" i="7"/>
  <c r="AH92" i="7"/>
  <c r="AG93" i="7"/>
  <c r="AH93" i="7"/>
  <c r="AG94" i="7"/>
  <c r="AH94" i="7"/>
  <c r="AG95" i="7"/>
  <c r="AH95" i="7"/>
  <c r="AG96" i="7"/>
  <c r="AH96" i="7"/>
  <c r="AG97" i="7"/>
  <c r="AH97" i="7"/>
  <c r="AG98" i="7"/>
  <c r="AH98" i="7"/>
  <c r="AG99" i="7"/>
  <c r="AH99" i="7"/>
  <c r="AG100" i="7"/>
  <c r="AH100" i="7"/>
  <c r="AG101" i="7"/>
  <c r="AH101" i="7"/>
  <c r="AG102" i="7"/>
  <c r="AH102" i="7"/>
  <c r="AG103" i="7"/>
  <c r="AH103" i="7"/>
  <c r="AG104" i="7"/>
  <c r="AH104" i="7"/>
  <c r="AG105" i="7"/>
  <c r="AH105" i="7"/>
  <c r="AG106" i="7"/>
  <c r="AH106" i="7"/>
  <c r="AG107" i="7"/>
  <c r="AH107" i="7"/>
  <c r="AG108" i="7"/>
  <c r="AH108" i="7"/>
  <c r="AG109" i="7"/>
  <c r="AH109" i="7"/>
  <c r="AG110" i="7"/>
  <c r="AH110" i="7"/>
  <c r="AG111" i="7"/>
  <c r="AH111" i="7"/>
  <c r="AG112" i="7"/>
  <c r="AH112" i="7"/>
  <c r="AG113" i="7"/>
  <c r="AH113" i="7"/>
  <c r="AG114" i="7"/>
  <c r="AH114" i="7"/>
  <c r="AG115" i="7"/>
  <c r="AH115" i="7"/>
  <c r="AG116" i="7"/>
  <c r="AH116" i="7"/>
  <c r="AG117" i="7"/>
  <c r="AH117" i="7"/>
  <c r="AG118" i="7"/>
  <c r="AH118" i="7"/>
  <c r="AG119" i="7"/>
  <c r="AH119" i="7"/>
  <c r="AG120" i="7"/>
  <c r="AH120" i="7"/>
  <c r="AG121" i="7"/>
  <c r="AH121" i="7"/>
  <c r="AG122" i="7"/>
  <c r="AH122" i="7"/>
  <c r="AG123" i="7"/>
  <c r="AH123" i="7"/>
  <c r="AG124" i="7"/>
  <c r="AH124" i="7"/>
  <c r="AG125" i="7"/>
  <c r="AH125" i="7"/>
  <c r="AG126" i="7"/>
  <c r="AH126" i="7"/>
  <c r="AG127" i="7"/>
  <c r="AH127" i="7"/>
  <c r="AG128" i="7"/>
  <c r="AH128" i="7"/>
  <c r="AG129" i="7"/>
  <c r="AH129" i="7"/>
  <c r="AG130" i="7"/>
  <c r="AH130" i="7"/>
  <c r="AG131" i="7"/>
  <c r="AH131" i="7"/>
  <c r="AG132" i="7"/>
  <c r="AH132" i="7"/>
  <c r="AG133" i="7"/>
  <c r="AH133" i="7"/>
  <c r="AG134" i="7"/>
  <c r="AH134" i="7"/>
  <c r="AG135" i="7"/>
  <c r="AH135" i="7"/>
  <c r="AG136" i="7"/>
  <c r="AH136" i="7"/>
  <c r="AG137" i="7"/>
  <c r="AH137" i="7"/>
  <c r="AG138" i="7"/>
  <c r="AH138" i="7"/>
  <c r="AG139" i="7"/>
  <c r="AH139" i="7"/>
  <c r="AG140" i="7"/>
  <c r="AH140" i="7"/>
  <c r="AG141" i="7"/>
  <c r="AH141" i="7"/>
  <c r="AG142" i="7"/>
  <c r="AH142" i="7"/>
  <c r="AG143" i="7"/>
  <c r="AH143" i="7"/>
  <c r="AG144" i="7"/>
  <c r="AH144" i="7"/>
  <c r="AG145" i="7"/>
  <c r="AH145" i="7"/>
  <c r="AG146" i="7"/>
  <c r="AH146" i="7"/>
  <c r="AG147" i="7"/>
  <c r="AH147" i="7"/>
  <c r="AG148" i="7"/>
  <c r="AH148" i="7"/>
  <c r="AG149" i="7"/>
  <c r="AH149" i="7"/>
  <c r="AG150" i="7"/>
  <c r="AH150" i="7"/>
  <c r="AG151" i="7"/>
  <c r="AH151" i="7"/>
  <c r="AG152" i="7"/>
  <c r="AH152" i="7"/>
  <c r="AG153" i="7"/>
  <c r="AH153" i="7"/>
  <c r="AG154" i="7"/>
  <c r="AH154" i="7"/>
  <c r="AG155" i="7"/>
  <c r="AH155" i="7"/>
  <c r="AG156" i="7"/>
  <c r="AH156" i="7"/>
  <c r="AG157" i="7"/>
  <c r="AH157" i="7"/>
  <c r="AG158" i="7"/>
  <c r="AH158" i="7"/>
  <c r="AG159" i="7"/>
  <c r="AH159" i="7"/>
  <c r="AG160" i="7"/>
  <c r="AH160" i="7"/>
  <c r="AG161" i="7"/>
  <c r="AH161" i="7"/>
  <c r="AG162" i="7"/>
  <c r="AH162" i="7"/>
  <c r="AG163" i="7"/>
  <c r="AH163" i="7"/>
  <c r="AG164" i="7"/>
  <c r="AH164" i="7"/>
  <c r="AG165" i="7"/>
  <c r="AH165" i="7"/>
  <c r="AG166" i="7"/>
  <c r="AH166" i="7"/>
  <c r="AG167" i="7"/>
  <c r="AH167" i="7"/>
  <c r="AG168" i="7"/>
  <c r="AH168" i="7"/>
  <c r="AG169" i="7"/>
  <c r="AH169" i="7"/>
  <c r="AG170" i="7"/>
  <c r="AH170" i="7"/>
  <c r="AG171" i="7"/>
  <c r="AH171" i="7"/>
  <c r="AG172" i="7"/>
  <c r="AH172" i="7"/>
  <c r="AG173" i="7"/>
  <c r="AH173" i="7"/>
  <c r="AG174" i="7"/>
  <c r="AH174" i="7"/>
  <c r="AG175" i="7"/>
  <c r="AH175" i="7"/>
  <c r="AG176" i="7"/>
  <c r="AH176" i="7"/>
  <c r="AG177" i="7"/>
  <c r="AH177" i="7"/>
  <c r="AG178" i="7"/>
  <c r="AH178" i="7"/>
  <c r="AG179" i="7"/>
  <c r="AH179" i="7"/>
  <c r="AG180" i="7"/>
  <c r="AH180" i="7"/>
  <c r="AG181" i="7"/>
  <c r="AH181" i="7"/>
  <c r="AG182" i="7"/>
  <c r="AH182" i="7"/>
  <c r="AG183" i="7"/>
  <c r="AH183" i="7"/>
  <c r="AG184" i="7"/>
  <c r="AH184" i="7"/>
  <c r="AG185" i="7"/>
  <c r="AH185" i="7"/>
  <c r="AG186" i="7"/>
  <c r="AH186" i="7"/>
  <c r="AG187" i="7"/>
  <c r="AH187" i="7"/>
  <c r="AG188" i="7"/>
  <c r="AH188" i="7"/>
  <c r="AG189" i="7"/>
  <c r="AH189" i="7"/>
  <c r="AG190" i="7"/>
  <c r="AH190" i="7"/>
  <c r="AG191" i="7"/>
  <c r="AH191" i="7"/>
  <c r="AG192" i="7"/>
  <c r="AH192" i="7"/>
  <c r="AG193" i="7"/>
  <c r="AH193" i="7"/>
  <c r="AG194" i="7"/>
  <c r="AH194" i="7"/>
  <c r="AG195" i="7"/>
  <c r="AH195" i="7"/>
  <c r="AG196" i="7"/>
  <c r="AH196" i="7"/>
  <c r="AG197" i="7"/>
  <c r="AH197" i="7"/>
  <c r="AG198" i="7"/>
  <c r="AH198" i="7"/>
  <c r="AG199" i="7"/>
  <c r="AH199" i="7"/>
  <c r="AG200" i="7"/>
  <c r="AH200" i="7"/>
  <c r="AG201" i="7"/>
  <c r="AH201" i="7"/>
  <c r="AG202" i="7"/>
  <c r="AH202" i="7"/>
  <c r="AG203" i="7"/>
  <c r="AH203" i="7"/>
  <c r="AG204" i="7"/>
  <c r="AH204" i="7"/>
  <c r="AG205" i="7"/>
  <c r="AH205" i="7"/>
  <c r="AG206" i="7"/>
  <c r="AH206" i="7"/>
  <c r="AG207" i="7"/>
  <c r="AH207" i="7"/>
  <c r="AG208" i="7"/>
  <c r="AH208" i="7"/>
  <c r="AG209" i="7"/>
  <c r="AH209" i="7"/>
  <c r="AG210" i="7"/>
  <c r="AH210" i="7"/>
  <c r="AG211" i="7"/>
  <c r="AH211" i="7"/>
  <c r="AG212" i="7"/>
  <c r="AH212" i="7"/>
  <c r="AG213" i="7"/>
  <c r="AH213" i="7"/>
  <c r="AG214" i="7"/>
  <c r="AH214" i="7"/>
  <c r="AG215" i="7"/>
  <c r="AH215" i="7"/>
  <c r="AG216" i="7"/>
  <c r="AH216" i="7"/>
  <c r="AG217" i="7"/>
  <c r="AH217" i="7"/>
  <c r="AG218" i="7"/>
  <c r="AH218" i="7"/>
  <c r="AG219" i="7"/>
  <c r="AH219" i="7"/>
  <c r="AG220" i="7"/>
  <c r="AH220" i="7"/>
  <c r="AG221" i="7"/>
  <c r="AH221" i="7"/>
  <c r="AG222" i="7"/>
  <c r="AH222" i="7"/>
  <c r="AG223" i="7"/>
  <c r="AH223" i="7"/>
  <c r="AG224" i="7"/>
  <c r="AH224" i="7"/>
  <c r="AG225" i="7"/>
  <c r="AH225" i="7"/>
  <c r="AG226" i="7"/>
  <c r="AH226" i="7"/>
  <c r="AG227" i="7"/>
  <c r="AH227" i="7"/>
  <c r="AG228" i="7"/>
  <c r="AH228" i="7"/>
  <c r="AG229" i="7"/>
  <c r="AH229" i="7"/>
  <c r="AG230" i="7"/>
  <c r="AH230" i="7"/>
  <c r="AG231" i="7"/>
  <c r="AH231" i="7"/>
  <c r="AG232" i="7"/>
  <c r="AH232" i="7"/>
  <c r="AG233" i="7"/>
  <c r="AH233" i="7"/>
  <c r="AG234" i="7"/>
  <c r="AH234" i="7"/>
  <c r="AG235" i="7"/>
  <c r="AH235" i="7"/>
  <c r="AG236" i="7"/>
  <c r="AH236" i="7"/>
  <c r="AG237" i="7"/>
  <c r="AH237" i="7"/>
  <c r="AG238" i="7"/>
  <c r="AH238" i="7"/>
  <c r="AG239" i="7"/>
  <c r="AH239" i="7"/>
  <c r="AG240" i="7"/>
  <c r="AH240" i="7"/>
  <c r="AG241" i="7"/>
  <c r="AH241" i="7"/>
  <c r="AG242" i="7"/>
  <c r="AH242" i="7"/>
  <c r="AG243" i="7"/>
  <c r="AH243" i="7"/>
  <c r="AG244" i="7"/>
  <c r="AH244" i="7"/>
  <c r="AG245" i="7"/>
  <c r="AH245" i="7"/>
  <c r="AG246" i="7"/>
  <c r="AH246" i="7"/>
  <c r="AG247" i="7"/>
  <c r="AH247" i="7"/>
  <c r="AG248" i="7"/>
  <c r="AH248" i="7"/>
  <c r="AG249" i="7"/>
  <c r="AH249" i="7"/>
  <c r="AG250" i="7"/>
  <c r="AH250" i="7"/>
  <c r="AG251" i="7"/>
  <c r="AH251" i="7"/>
  <c r="AG252" i="7"/>
  <c r="AH252" i="7"/>
  <c r="AG253" i="7"/>
  <c r="AH253" i="7"/>
  <c r="AG254" i="7"/>
  <c r="AH254" i="7"/>
  <c r="AG255" i="7"/>
  <c r="AH255" i="7"/>
  <c r="AG256" i="7"/>
  <c r="AH256" i="7"/>
  <c r="AG257" i="7"/>
  <c r="AH257" i="7"/>
  <c r="AG258" i="7"/>
  <c r="AH258" i="7"/>
  <c r="AG259" i="7"/>
  <c r="AH259" i="7"/>
  <c r="AG260" i="7"/>
  <c r="AH260" i="7"/>
  <c r="AG261" i="7"/>
  <c r="AH261" i="7"/>
  <c r="AG262" i="7"/>
  <c r="AH262" i="7"/>
  <c r="AG263" i="7"/>
  <c r="AH263" i="7"/>
  <c r="AG264" i="7"/>
  <c r="AH264" i="7"/>
  <c r="AG265" i="7"/>
  <c r="AH265" i="7"/>
  <c r="AG266" i="7"/>
  <c r="AH266" i="7"/>
  <c r="AG267" i="7"/>
  <c r="AH267" i="7"/>
  <c r="AG268" i="7"/>
  <c r="AH268" i="7"/>
  <c r="AG269" i="7"/>
  <c r="AH269" i="7"/>
  <c r="AG270" i="7"/>
  <c r="AH270" i="7"/>
  <c r="AG271" i="7"/>
  <c r="AH271" i="7"/>
  <c r="AG272" i="7"/>
  <c r="AH272" i="7"/>
  <c r="AG273" i="7"/>
  <c r="AH273" i="7"/>
  <c r="AG274" i="7"/>
  <c r="AH274" i="7"/>
  <c r="AG275" i="7"/>
  <c r="AH275" i="7"/>
  <c r="AG276" i="7"/>
  <c r="AH276" i="7"/>
  <c r="AG277" i="7"/>
  <c r="AH277" i="7"/>
  <c r="AG278" i="7"/>
  <c r="AH278" i="7"/>
  <c r="AG279" i="7"/>
  <c r="AH279" i="7"/>
  <c r="AG280" i="7"/>
  <c r="AH280" i="7"/>
  <c r="AG281" i="7"/>
  <c r="AH281" i="7"/>
  <c r="AG282" i="7"/>
  <c r="AH282" i="7"/>
  <c r="AG283" i="7"/>
  <c r="AH283" i="7"/>
  <c r="AG284" i="7"/>
  <c r="AH284" i="7"/>
  <c r="AG285" i="7"/>
  <c r="AH285" i="7"/>
  <c r="AG286" i="7"/>
  <c r="AH286" i="7"/>
  <c r="AG287" i="7"/>
  <c r="AH287" i="7"/>
  <c r="AG288" i="7"/>
  <c r="AH288" i="7"/>
  <c r="AG289" i="7"/>
  <c r="AH289" i="7"/>
  <c r="AG290" i="7"/>
  <c r="AH290" i="7"/>
  <c r="AG291" i="7"/>
  <c r="AH291" i="7"/>
  <c r="AG292" i="7"/>
  <c r="AH292" i="7"/>
  <c r="AG293" i="7"/>
  <c r="AH293" i="7"/>
  <c r="AG294" i="7"/>
  <c r="AH294" i="7"/>
  <c r="AG295" i="7"/>
  <c r="AH295" i="7"/>
  <c r="AG296" i="7"/>
  <c r="AH296" i="7"/>
  <c r="AG297" i="7"/>
  <c r="AH297" i="7"/>
  <c r="AG298" i="7"/>
  <c r="AH298" i="7"/>
  <c r="AG299" i="7"/>
  <c r="AH299" i="7"/>
  <c r="AG300" i="7"/>
  <c r="AH300" i="7"/>
  <c r="AG301" i="7"/>
  <c r="AH301" i="7"/>
  <c r="AG302" i="7"/>
  <c r="AH302" i="7"/>
  <c r="AG303" i="7"/>
  <c r="AH303" i="7"/>
  <c r="AG304" i="7"/>
  <c r="AH304" i="7"/>
  <c r="AG305" i="7"/>
  <c r="AH305" i="7"/>
  <c r="AG306" i="7"/>
  <c r="AH306" i="7"/>
  <c r="AG307" i="7"/>
  <c r="AH307" i="7"/>
  <c r="AG308" i="7"/>
  <c r="AH308" i="7"/>
  <c r="AG309" i="7"/>
  <c r="AH309" i="7"/>
  <c r="AG310" i="7"/>
  <c r="AH310" i="7"/>
  <c r="AG311" i="7"/>
  <c r="AH311" i="7"/>
  <c r="AG312" i="7"/>
  <c r="AH312" i="7"/>
  <c r="AG313" i="7"/>
  <c r="AH313" i="7"/>
  <c r="AG314" i="7"/>
  <c r="AH314" i="7"/>
  <c r="AG315" i="7"/>
  <c r="AH315" i="7"/>
  <c r="AG316" i="7"/>
  <c r="AH316" i="7"/>
  <c r="AG317" i="7"/>
  <c r="AH317" i="7"/>
  <c r="AG318" i="7"/>
  <c r="AH318" i="7"/>
  <c r="AG319" i="7"/>
  <c r="AH319" i="7"/>
  <c r="AG320" i="7"/>
  <c r="AH320" i="7"/>
  <c r="AG321" i="7"/>
  <c r="AH321" i="7"/>
  <c r="AG322" i="7"/>
  <c r="AH322" i="7"/>
  <c r="AG323" i="7"/>
  <c r="AH323" i="7"/>
  <c r="AG324" i="7"/>
  <c r="AH324" i="7"/>
  <c r="AG325" i="7"/>
  <c r="AH325" i="7"/>
  <c r="AG326" i="7"/>
  <c r="AH326" i="7"/>
  <c r="AG327" i="7"/>
  <c r="AH327" i="7"/>
  <c r="AG328" i="7"/>
  <c r="AH328" i="7"/>
  <c r="AG329" i="7"/>
  <c r="AH329" i="7"/>
  <c r="AG330" i="7"/>
  <c r="AH330" i="7"/>
  <c r="AG331" i="7"/>
  <c r="AH331" i="7"/>
  <c r="AG332" i="7"/>
  <c r="AH332" i="7"/>
  <c r="AG333" i="7"/>
  <c r="AH333" i="7"/>
  <c r="AG334" i="7"/>
  <c r="AH334" i="7"/>
  <c r="AG335" i="7"/>
  <c r="AH335" i="7"/>
  <c r="AG336" i="7"/>
  <c r="AH336" i="7"/>
  <c r="AG337" i="7"/>
  <c r="AH337" i="7"/>
  <c r="AG338" i="7"/>
  <c r="AH338" i="7"/>
  <c r="AG339" i="7"/>
  <c r="AH339" i="7"/>
  <c r="AG340" i="7"/>
  <c r="AH340" i="7"/>
  <c r="AG341" i="7"/>
  <c r="AH341" i="7"/>
  <c r="AG342" i="7"/>
  <c r="AH342" i="7"/>
  <c r="AG343" i="7"/>
  <c r="AH343" i="7"/>
  <c r="AG344" i="7"/>
  <c r="AH344" i="7"/>
  <c r="AG345" i="7"/>
  <c r="AH345" i="7"/>
  <c r="AG346" i="7"/>
  <c r="AH346" i="7"/>
  <c r="AG347" i="7"/>
  <c r="AH347" i="7"/>
  <c r="AG348" i="7"/>
  <c r="AH348" i="7"/>
  <c r="AG349" i="7"/>
  <c r="AH349" i="7"/>
  <c r="AG350" i="7"/>
  <c r="AH350" i="7"/>
  <c r="AG351" i="7"/>
  <c r="AH351" i="7"/>
  <c r="AG352" i="7"/>
  <c r="AH352" i="7"/>
  <c r="AG353" i="7"/>
  <c r="AH353" i="7"/>
  <c r="AG354" i="7"/>
  <c r="AH354" i="7"/>
  <c r="AG355" i="7"/>
  <c r="AH355" i="7"/>
  <c r="AG356" i="7"/>
  <c r="AH356" i="7"/>
  <c r="AG357" i="7"/>
  <c r="AH357" i="7"/>
  <c r="AG358" i="7"/>
  <c r="AH358" i="7"/>
  <c r="AG359" i="7"/>
  <c r="AH359" i="7"/>
  <c r="AG360" i="7"/>
  <c r="AH360" i="7"/>
  <c r="AG361" i="7"/>
  <c r="AH361" i="7"/>
  <c r="AG362" i="7"/>
  <c r="AH362" i="7"/>
  <c r="AG363" i="7"/>
  <c r="AH363" i="7"/>
  <c r="AG364" i="7"/>
  <c r="AH364" i="7"/>
  <c r="AG365" i="7"/>
  <c r="AH365" i="7"/>
  <c r="AG366" i="7"/>
  <c r="AH366" i="7"/>
  <c r="AG367" i="7"/>
  <c r="AH367" i="7"/>
  <c r="AG368" i="7"/>
  <c r="AH368" i="7"/>
  <c r="AG369" i="7"/>
  <c r="AH369" i="7"/>
  <c r="AG370" i="7"/>
  <c r="AH370" i="7"/>
  <c r="AG371" i="7"/>
  <c r="AH371" i="7"/>
  <c r="AG372" i="7"/>
  <c r="AH372" i="7"/>
  <c r="AG373" i="7"/>
  <c r="AH373" i="7"/>
  <c r="AG374" i="7"/>
  <c r="AH374" i="7"/>
  <c r="AG375" i="7"/>
  <c r="AH375" i="7"/>
  <c r="AG376" i="7"/>
  <c r="AH376" i="7"/>
  <c r="AG377" i="7"/>
  <c r="AH377" i="7"/>
  <c r="AG378" i="7"/>
  <c r="AH378" i="7"/>
  <c r="AG379" i="7"/>
  <c r="AH379" i="7"/>
  <c r="AG380" i="7"/>
  <c r="AH380" i="7"/>
  <c r="AG381" i="7"/>
  <c r="AH381" i="7"/>
  <c r="AG382" i="7"/>
  <c r="AH382" i="7"/>
  <c r="AG383" i="7"/>
  <c r="AH383" i="7"/>
  <c r="AG384" i="7"/>
  <c r="AH384" i="7"/>
  <c r="AG385" i="7"/>
  <c r="AH385" i="7"/>
  <c r="AG386" i="7"/>
  <c r="AH386" i="7"/>
  <c r="AG387" i="7"/>
  <c r="AH387" i="7"/>
  <c r="AG388" i="7"/>
  <c r="AH388" i="7"/>
  <c r="AG389" i="7"/>
  <c r="AH389" i="7"/>
  <c r="AG390" i="7"/>
  <c r="AH390" i="7"/>
  <c r="AG391" i="7"/>
  <c r="AH391" i="7"/>
  <c r="AG392" i="7"/>
  <c r="AH392" i="7"/>
  <c r="AG393" i="7"/>
  <c r="AH393" i="7"/>
  <c r="AG394" i="7"/>
  <c r="AH394" i="7"/>
  <c r="AG395" i="7"/>
  <c r="AH395" i="7"/>
  <c r="AG396" i="7"/>
  <c r="AH396" i="7"/>
  <c r="AG397" i="7"/>
  <c r="AH397" i="7"/>
  <c r="AG398" i="7"/>
  <c r="AH398" i="7"/>
  <c r="AG399" i="7"/>
  <c r="AH399" i="7"/>
  <c r="AG400" i="7"/>
  <c r="AH400" i="7"/>
  <c r="AG401" i="7"/>
  <c r="AH401" i="7"/>
  <c r="AG402" i="7"/>
  <c r="AH402" i="7"/>
  <c r="AG403" i="7"/>
  <c r="AH403" i="7"/>
  <c r="AG404" i="7"/>
  <c r="AH404" i="7"/>
  <c r="AG405" i="7"/>
  <c r="AH405" i="7"/>
  <c r="AG406" i="7"/>
  <c r="AH406" i="7"/>
  <c r="AG407" i="7"/>
  <c r="AH407" i="7"/>
  <c r="AG408" i="7"/>
  <c r="AH408" i="7"/>
  <c r="AG409" i="7"/>
  <c r="AH409" i="7"/>
  <c r="AG410" i="7"/>
  <c r="AH410" i="7"/>
  <c r="AG411" i="7"/>
  <c r="AH411" i="7"/>
  <c r="AG412" i="7"/>
  <c r="AH412" i="7"/>
  <c r="AG413" i="7"/>
  <c r="AH413" i="7"/>
  <c r="AG414" i="7"/>
  <c r="AH414" i="7"/>
  <c r="AG415" i="7"/>
  <c r="AH415" i="7"/>
  <c r="AG416" i="7"/>
  <c r="AH416" i="7"/>
  <c r="AG417" i="7"/>
  <c r="AH417" i="7"/>
  <c r="AG418" i="7"/>
  <c r="AH418" i="7"/>
  <c r="AG419" i="7"/>
  <c r="AH419" i="7"/>
  <c r="AG420" i="7"/>
  <c r="AH420" i="7"/>
  <c r="AG421" i="7"/>
  <c r="AH421" i="7"/>
  <c r="AG422" i="7"/>
  <c r="AH422" i="7"/>
  <c r="AG423" i="7"/>
  <c r="AH423" i="7"/>
  <c r="AG424" i="7"/>
  <c r="AH424" i="7"/>
  <c r="AG425" i="7"/>
  <c r="AH425" i="7"/>
  <c r="AG426" i="7"/>
  <c r="AH426" i="7"/>
  <c r="AG427" i="7"/>
  <c r="AH427" i="7"/>
  <c r="AG428" i="7"/>
  <c r="AH428" i="7"/>
  <c r="AG429" i="7"/>
  <c r="AH429" i="7"/>
  <c r="AG430" i="7"/>
  <c r="AH430" i="7"/>
  <c r="AG431" i="7"/>
  <c r="AH431" i="7"/>
  <c r="AG432" i="7"/>
  <c r="AH432" i="7"/>
  <c r="AG433" i="7"/>
  <c r="AH433" i="7"/>
  <c r="AG434" i="7"/>
  <c r="AH434" i="7"/>
  <c r="AG435" i="7"/>
  <c r="AH435" i="7"/>
  <c r="AG436" i="7"/>
  <c r="AH436" i="7"/>
  <c r="AG437" i="7"/>
  <c r="AH437" i="7"/>
  <c r="AG438" i="7"/>
  <c r="AH438" i="7"/>
  <c r="AG439" i="7"/>
  <c r="AH439" i="7"/>
  <c r="AG440" i="7"/>
  <c r="AH440" i="7"/>
  <c r="AG441" i="7"/>
  <c r="AH441" i="7"/>
  <c r="AG442" i="7"/>
  <c r="AH442" i="7"/>
  <c r="AG443" i="7"/>
  <c r="AH443" i="7"/>
  <c r="AG444" i="7"/>
  <c r="AH444" i="7"/>
  <c r="AG445" i="7"/>
  <c r="AH445" i="7"/>
  <c r="AG446" i="7"/>
  <c r="AH446" i="7"/>
  <c r="AG447" i="7"/>
  <c r="AH447" i="7"/>
  <c r="AG448" i="7"/>
  <c r="AH448" i="7"/>
  <c r="AG449" i="7"/>
  <c r="AH449" i="7"/>
  <c r="AG450" i="7"/>
  <c r="AH450" i="7"/>
  <c r="AG451" i="7"/>
  <c r="AH451" i="7"/>
  <c r="AG452" i="7"/>
  <c r="AH452" i="7"/>
  <c r="AG453" i="7"/>
  <c r="AH453" i="7"/>
  <c r="AG454" i="7"/>
  <c r="AH454" i="7"/>
  <c r="AG455" i="7"/>
  <c r="AH455" i="7"/>
  <c r="AG456" i="7"/>
  <c r="AH456" i="7"/>
  <c r="AG457" i="7"/>
  <c r="AH457" i="7"/>
  <c r="AG458" i="7"/>
  <c r="AH458" i="7"/>
  <c r="AG459" i="7"/>
  <c r="AH459" i="7"/>
  <c r="AG460" i="7"/>
  <c r="AH460" i="7"/>
  <c r="AG461" i="7"/>
  <c r="AH461" i="7"/>
  <c r="AG462" i="7"/>
  <c r="AH462" i="7"/>
  <c r="AG463" i="7"/>
  <c r="AH463" i="7"/>
  <c r="AG464" i="7"/>
  <c r="AH464" i="7"/>
  <c r="AG465" i="7"/>
  <c r="AH465" i="7"/>
  <c r="AG466" i="7"/>
  <c r="AH466" i="7"/>
  <c r="AG467" i="7"/>
  <c r="AH467" i="7"/>
  <c r="AG468" i="7"/>
  <c r="AH468" i="7"/>
  <c r="AG469" i="7"/>
  <c r="AH469" i="7"/>
  <c r="AG470" i="7"/>
  <c r="AH470" i="7"/>
  <c r="AG471" i="7"/>
  <c r="AH471" i="7"/>
  <c r="AG472" i="7"/>
  <c r="AH472" i="7"/>
  <c r="AG473" i="7"/>
  <c r="AH473" i="7"/>
  <c r="AG474" i="7"/>
  <c r="AH474" i="7"/>
  <c r="AG475" i="7"/>
  <c r="AH475" i="7"/>
  <c r="AG476" i="7"/>
  <c r="AH476" i="7"/>
  <c r="AG477" i="7"/>
  <c r="AH477" i="7"/>
  <c r="AG478" i="7"/>
  <c r="AH478" i="7"/>
  <c r="AG479" i="7"/>
  <c r="AH479" i="7"/>
  <c r="AG480" i="7"/>
  <c r="AH480" i="7"/>
  <c r="AG481" i="7"/>
  <c r="AH481" i="7"/>
  <c r="AG482" i="7"/>
  <c r="AH482" i="7"/>
  <c r="AG483" i="7"/>
  <c r="AH483" i="7"/>
  <c r="AG484" i="7"/>
  <c r="AH484" i="7"/>
  <c r="AG485" i="7"/>
  <c r="AH485" i="7"/>
  <c r="AG486" i="7"/>
  <c r="AH486" i="7"/>
  <c r="AG487" i="7"/>
  <c r="AH487" i="7"/>
  <c r="AG488" i="7"/>
  <c r="AH488" i="7"/>
  <c r="AG489" i="7"/>
  <c r="AH489" i="7"/>
  <c r="AG490" i="7"/>
  <c r="AH490" i="7"/>
  <c r="AG491" i="7"/>
  <c r="AH491" i="7"/>
  <c r="AG492" i="7"/>
  <c r="AH492" i="7"/>
  <c r="AG493" i="7"/>
  <c r="AH493" i="7"/>
  <c r="AG494" i="7"/>
  <c r="AH494" i="7"/>
  <c r="AG495" i="7"/>
  <c r="AH495" i="7"/>
  <c r="AG496" i="7"/>
  <c r="AH496" i="7"/>
  <c r="AG497" i="7"/>
  <c r="AH497" i="7"/>
  <c r="AG498" i="7"/>
  <c r="AH498" i="7"/>
  <c r="AG499" i="7"/>
  <c r="AH499" i="7"/>
  <c r="AG500" i="7"/>
  <c r="AH500" i="7"/>
  <c r="AG501" i="7"/>
  <c r="AH501" i="7"/>
  <c r="AG502" i="7"/>
  <c r="AH502" i="7"/>
  <c r="AG503" i="7"/>
  <c r="AH503" i="7"/>
  <c r="AG504" i="7"/>
  <c r="AH504" i="7"/>
  <c r="AG505" i="7"/>
  <c r="AH505" i="7"/>
  <c r="AG506" i="7"/>
  <c r="AH506" i="7"/>
  <c r="AG507" i="7"/>
  <c r="AH507" i="7"/>
  <c r="AG508" i="7"/>
  <c r="AH508" i="7"/>
  <c r="AG509" i="7"/>
  <c r="AH509" i="7"/>
  <c r="AG510" i="7"/>
  <c r="AH510" i="7"/>
  <c r="AG511" i="7"/>
  <c r="AH511" i="7"/>
  <c r="AG512" i="7"/>
  <c r="AH512" i="7"/>
  <c r="AG513" i="7"/>
  <c r="AH513" i="7"/>
  <c r="AG514" i="7"/>
  <c r="AH514" i="7"/>
  <c r="AG515" i="7"/>
  <c r="AH515" i="7"/>
  <c r="AG516" i="7"/>
  <c r="AH516" i="7"/>
  <c r="AG517" i="7"/>
  <c r="AH517" i="7"/>
  <c r="AG518" i="7"/>
  <c r="AH518" i="7"/>
  <c r="AG519" i="7"/>
  <c r="AH519" i="7"/>
  <c r="AG520" i="7"/>
  <c r="AH520" i="7"/>
  <c r="AG521" i="7"/>
  <c r="AH521" i="7"/>
  <c r="AG522" i="7"/>
  <c r="AH522" i="7"/>
  <c r="AG523" i="7"/>
  <c r="AH523" i="7"/>
  <c r="AG524" i="7"/>
  <c r="AH524" i="7"/>
  <c r="AG525" i="7"/>
  <c r="AH525" i="7"/>
  <c r="AG526" i="7"/>
  <c r="AH526" i="7"/>
  <c r="AG527" i="7"/>
  <c r="AH527" i="7"/>
  <c r="AG528" i="7"/>
  <c r="AH528" i="7"/>
  <c r="AG529" i="7"/>
  <c r="AH529" i="7"/>
  <c r="AG530" i="7"/>
  <c r="AH530" i="7"/>
  <c r="AG531" i="7"/>
  <c r="AH531" i="7"/>
  <c r="AG532" i="7"/>
  <c r="AH532" i="7"/>
  <c r="AG533" i="7"/>
  <c r="AH533" i="7"/>
  <c r="AG534" i="7"/>
  <c r="AH534" i="7"/>
  <c r="AG535" i="7"/>
  <c r="AH535" i="7"/>
  <c r="AG536" i="7"/>
  <c r="AH536" i="7"/>
  <c r="AG537" i="7"/>
  <c r="AH537" i="7"/>
  <c r="AG538" i="7"/>
  <c r="AH538" i="7"/>
  <c r="AG539" i="7"/>
  <c r="AH539" i="7"/>
  <c r="AG540" i="7"/>
  <c r="AH540" i="7"/>
  <c r="AG541" i="7"/>
  <c r="AH541" i="7"/>
  <c r="AG542" i="7"/>
  <c r="AH542" i="7"/>
  <c r="AG543" i="7"/>
  <c r="AH543" i="7"/>
  <c r="AG544" i="7"/>
  <c r="AH544" i="7"/>
  <c r="AG545" i="7"/>
  <c r="AH545" i="7"/>
  <c r="AG546" i="7"/>
  <c r="AH546" i="7"/>
  <c r="AG547" i="7"/>
  <c r="AH547" i="7"/>
  <c r="AG548" i="7"/>
  <c r="AH548" i="7"/>
  <c r="AG549" i="7"/>
  <c r="AH549" i="7"/>
  <c r="AG550" i="7"/>
  <c r="AH550" i="7"/>
  <c r="AG551" i="7"/>
  <c r="AH551" i="7"/>
  <c r="AG552" i="7"/>
  <c r="AH552" i="7"/>
  <c r="AG553" i="7"/>
  <c r="AH553" i="7"/>
  <c r="AG554" i="7"/>
  <c r="AH554" i="7"/>
  <c r="AG555" i="7"/>
  <c r="AH555" i="7"/>
  <c r="AG556" i="7"/>
  <c r="AH556" i="7"/>
  <c r="AG557" i="7"/>
  <c r="AH557" i="7"/>
  <c r="AG558" i="7"/>
  <c r="AH558" i="7"/>
  <c r="AG559" i="7"/>
  <c r="AH559" i="7"/>
  <c r="AG560" i="7"/>
  <c r="AH560" i="7"/>
  <c r="AG561" i="7"/>
  <c r="AH561" i="7"/>
  <c r="AG562" i="7"/>
  <c r="AH562" i="7"/>
  <c r="AG563" i="7"/>
  <c r="AH563" i="7"/>
  <c r="AG564" i="7"/>
  <c r="AH564" i="7"/>
  <c r="AG565" i="7"/>
  <c r="AH565" i="7"/>
  <c r="AG566" i="7"/>
  <c r="AH566" i="7"/>
  <c r="AG567" i="7"/>
  <c r="AH567" i="7"/>
  <c r="AG568" i="7"/>
  <c r="AH568" i="7"/>
  <c r="AG569" i="7"/>
  <c r="AH569" i="7"/>
  <c r="AG570" i="7"/>
  <c r="AH570" i="7"/>
  <c r="AG571" i="7"/>
  <c r="AH571" i="7"/>
  <c r="AG572" i="7"/>
  <c r="AH572" i="7"/>
  <c r="AG573" i="7"/>
  <c r="AH573" i="7"/>
  <c r="AG574" i="7"/>
  <c r="AH574" i="7"/>
  <c r="AG575" i="7"/>
  <c r="AH575" i="7"/>
  <c r="AG576" i="7"/>
  <c r="AH576" i="7"/>
  <c r="AG577" i="7"/>
  <c r="AH577" i="7"/>
  <c r="AG578" i="7"/>
  <c r="AH578" i="7"/>
  <c r="AG579" i="7"/>
  <c r="AH579" i="7"/>
  <c r="AG580" i="7"/>
  <c r="AH580" i="7"/>
  <c r="AG581" i="7"/>
  <c r="AH581" i="7"/>
  <c r="AG582" i="7"/>
  <c r="AH582" i="7"/>
  <c r="AG583" i="7"/>
  <c r="AH583" i="7"/>
  <c r="AG584" i="7"/>
  <c r="AH584" i="7"/>
  <c r="AG585" i="7"/>
  <c r="AH585" i="7"/>
  <c r="AG586" i="7"/>
  <c r="AH586" i="7"/>
  <c r="AG587" i="7"/>
  <c r="AH587" i="7"/>
  <c r="AG588" i="7"/>
  <c r="AH588" i="7"/>
  <c r="AG589" i="7"/>
  <c r="AH589" i="7"/>
  <c r="AG590" i="7"/>
  <c r="AH590" i="7"/>
  <c r="AG591" i="7"/>
  <c r="AH591" i="7"/>
  <c r="AG592" i="7"/>
  <c r="AH592" i="7"/>
  <c r="AG593" i="7"/>
  <c r="AH593" i="7"/>
  <c r="AG594" i="7"/>
  <c r="AH594" i="7"/>
  <c r="AG595" i="7"/>
  <c r="AH595" i="7"/>
  <c r="AG596" i="7"/>
  <c r="AH596" i="7"/>
  <c r="AG597" i="7"/>
  <c r="AH597" i="7"/>
  <c r="AG598" i="7"/>
  <c r="AH598" i="7"/>
  <c r="AG599" i="7"/>
  <c r="AH599" i="7"/>
  <c r="AG600" i="7"/>
  <c r="AH600" i="7"/>
  <c r="AG601" i="7"/>
  <c r="AH601" i="7"/>
  <c r="AG602" i="7"/>
  <c r="AH602" i="7"/>
  <c r="AG603" i="7"/>
  <c r="AH603" i="7"/>
  <c r="AG604" i="7"/>
  <c r="AH604" i="7"/>
  <c r="AG605" i="7"/>
  <c r="AH605" i="7"/>
  <c r="AG606" i="7"/>
  <c r="AH606" i="7"/>
  <c r="AG607" i="7"/>
  <c r="AH607" i="7"/>
  <c r="AG608" i="7"/>
  <c r="AH608" i="7"/>
  <c r="AG609" i="7"/>
  <c r="AH609" i="7"/>
  <c r="AG610" i="7"/>
  <c r="AH610" i="7"/>
  <c r="AG611" i="7"/>
  <c r="AH611" i="7"/>
  <c r="AG612" i="7"/>
  <c r="AH612" i="7"/>
  <c r="AG613" i="7"/>
  <c r="AH613" i="7"/>
  <c r="AG614" i="7"/>
  <c r="AH614" i="7"/>
  <c r="AG615" i="7"/>
  <c r="AH615" i="7"/>
  <c r="AG616" i="7"/>
  <c r="AH616" i="7"/>
  <c r="AG617" i="7"/>
  <c r="AH617" i="7"/>
  <c r="AG618" i="7"/>
  <c r="AH618" i="7"/>
  <c r="AG619" i="7"/>
  <c r="AH619" i="7"/>
  <c r="AG620" i="7"/>
  <c r="AH620" i="7"/>
  <c r="AG621" i="7"/>
  <c r="AH621" i="7"/>
  <c r="AG622" i="7"/>
  <c r="AH622" i="7"/>
  <c r="AG623" i="7"/>
  <c r="AH623" i="7"/>
  <c r="AG624" i="7"/>
  <c r="AH624" i="7"/>
  <c r="AG625" i="7"/>
  <c r="AH625" i="7"/>
  <c r="AG626" i="7"/>
  <c r="AH626" i="7"/>
  <c r="AG627" i="7"/>
  <c r="AH627" i="7"/>
  <c r="AG628" i="7"/>
  <c r="AH628" i="7"/>
  <c r="AG629" i="7"/>
  <c r="AH629" i="7"/>
  <c r="AG630" i="7"/>
  <c r="AH630" i="7"/>
  <c r="AG631" i="7"/>
  <c r="AH631" i="7"/>
  <c r="AG632" i="7"/>
  <c r="AH632" i="7"/>
  <c r="AG633" i="7"/>
  <c r="AH633" i="7"/>
  <c r="AG634" i="7"/>
  <c r="AH634" i="7"/>
  <c r="AG635" i="7"/>
  <c r="AH635" i="7"/>
  <c r="AG636" i="7"/>
  <c r="AH636" i="7"/>
  <c r="AG637" i="7"/>
  <c r="AH637" i="7"/>
  <c r="AG638" i="7"/>
  <c r="AH638" i="7"/>
  <c r="AG639" i="7"/>
  <c r="AH639" i="7"/>
  <c r="AG640" i="7"/>
  <c r="AH640" i="7"/>
  <c r="AG641" i="7"/>
  <c r="AH641" i="7"/>
  <c r="AG642" i="7"/>
  <c r="AH642" i="7"/>
  <c r="AG643" i="7"/>
  <c r="AH643" i="7"/>
  <c r="AG644" i="7"/>
  <c r="AH644" i="7"/>
  <c r="AG645" i="7"/>
  <c r="AH645" i="7"/>
  <c r="AG646" i="7"/>
  <c r="AH646" i="7"/>
  <c r="AG647" i="7"/>
  <c r="AH647" i="7"/>
  <c r="AG648" i="7"/>
  <c r="AH648" i="7"/>
  <c r="AG649" i="7"/>
  <c r="AH649" i="7"/>
  <c r="AG650" i="7"/>
  <c r="AH650" i="7"/>
  <c r="AG651" i="7"/>
  <c r="AH651" i="7"/>
  <c r="AG652" i="7"/>
  <c r="AH652" i="7"/>
  <c r="AG653" i="7"/>
  <c r="AH653" i="7"/>
  <c r="AG654" i="7"/>
  <c r="AH654" i="7"/>
  <c r="AG655" i="7"/>
  <c r="AH655" i="7"/>
  <c r="AG656" i="7"/>
  <c r="AH656" i="7"/>
  <c r="AG657" i="7"/>
  <c r="AH657" i="7"/>
  <c r="AG658" i="7"/>
  <c r="AH658" i="7"/>
  <c r="AG659" i="7"/>
  <c r="AH659" i="7"/>
  <c r="AG660" i="7"/>
  <c r="AH660" i="7"/>
  <c r="AG661" i="7"/>
  <c r="AH661" i="7"/>
  <c r="AG662" i="7"/>
  <c r="AH662" i="7"/>
  <c r="AG663" i="7"/>
  <c r="AH663" i="7"/>
  <c r="AG664" i="7"/>
  <c r="AH664" i="7"/>
  <c r="AG665" i="7"/>
  <c r="AH665" i="7"/>
  <c r="AG666" i="7"/>
  <c r="AH666" i="7"/>
  <c r="AG667" i="7"/>
  <c r="AH667" i="7"/>
  <c r="AG668" i="7"/>
  <c r="AH668" i="7"/>
  <c r="AG669" i="7"/>
  <c r="AH669" i="7"/>
  <c r="AG670" i="7"/>
  <c r="AH670" i="7"/>
  <c r="AG671" i="7"/>
  <c r="AH671" i="7"/>
  <c r="AG672" i="7"/>
  <c r="AH672" i="7"/>
  <c r="AG673" i="7"/>
  <c r="AH673" i="7"/>
  <c r="AG674" i="7"/>
  <c r="AH674" i="7"/>
  <c r="AG675" i="7"/>
  <c r="AH675" i="7"/>
  <c r="AG676" i="7"/>
  <c r="AH676" i="7"/>
  <c r="AG677" i="7"/>
  <c r="AH677" i="7"/>
  <c r="AG678" i="7"/>
  <c r="AH678" i="7"/>
  <c r="AG679" i="7"/>
  <c r="AH679" i="7"/>
  <c r="AG680" i="7"/>
  <c r="AH680" i="7"/>
  <c r="AG681" i="7"/>
  <c r="AH681" i="7"/>
  <c r="AG682" i="7"/>
  <c r="AH682" i="7"/>
  <c r="AG683" i="7"/>
  <c r="AH683" i="7"/>
  <c r="AG684" i="7"/>
  <c r="AH684" i="7"/>
  <c r="AG685" i="7"/>
  <c r="AH685" i="7"/>
  <c r="AG686" i="7"/>
  <c r="AH686" i="7"/>
  <c r="AG687" i="7"/>
  <c r="AH687" i="7"/>
  <c r="AG688" i="7"/>
  <c r="AH688" i="7"/>
  <c r="AG689" i="7"/>
  <c r="AH689" i="7"/>
  <c r="AG690" i="7"/>
  <c r="AH690" i="7"/>
  <c r="AG691" i="7"/>
  <c r="AH691" i="7"/>
  <c r="AG692" i="7"/>
  <c r="AH692" i="7"/>
  <c r="AG693" i="7"/>
  <c r="AH693" i="7"/>
  <c r="AG694" i="7"/>
  <c r="AH694" i="7"/>
  <c r="AG695" i="7"/>
  <c r="AH695" i="7"/>
  <c r="AG696" i="7"/>
  <c r="AH696" i="7"/>
  <c r="AG697" i="7"/>
  <c r="AH697" i="7"/>
  <c r="AG698" i="7"/>
  <c r="AH698" i="7"/>
  <c r="AG699" i="7"/>
  <c r="AH699" i="7"/>
  <c r="AG700" i="7"/>
  <c r="AH700" i="7"/>
  <c r="AG701" i="7"/>
  <c r="AH701" i="7"/>
  <c r="AG702" i="7"/>
  <c r="AH702" i="7"/>
  <c r="AG703" i="7"/>
  <c r="AH703" i="7"/>
  <c r="AG704" i="7"/>
  <c r="AH704" i="7"/>
  <c r="AG705" i="7"/>
  <c r="AH705" i="7"/>
  <c r="AG706" i="7"/>
  <c r="AH706" i="7"/>
  <c r="AG707" i="7"/>
  <c r="AH707" i="7"/>
  <c r="AG708" i="7"/>
  <c r="AH708" i="7"/>
  <c r="AG709" i="7"/>
  <c r="AH709" i="7"/>
  <c r="AG710" i="7"/>
  <c r="AH710" i="7"/>
  <c r="AG711" i="7"/>
  <c r="AH711" i="7"/>
  <c r="AG712" i="7"/>
  <c r="AH712" i="7"/>
  <c r="AG713" i="7"/>
  <c r="AH713" i="7"/>
  <c r="AG714" i="7"/>
  <c r="AH714" i="7"/>
  <c r="AG715" i="7"/>
  <c r="AH715" i="7"/>
  <c r="AG716" i="7"/>
  <c r="AH716" i="7"/>
  <c r="AG717" i="7"/>
  <c r="AH717" i="7"/>
  <c r="AG718" i="7"/>
  <c r="AH718" i="7"/>
  <c r="AG719" i="7"/>
  <c r="AH719" i="7"/>
  <c r="AG720" i="7"/>
  <c r="AH720" i="7"/>
  <c r="AG721" i="7"/>
  <c r="AH721" i="7"/>
  <c r="AG722" i="7"/>
  <c r="AH722" i="7"/>
  <c r="AG723" i="7"/>
  <c r="AH723" i="7"/>
  <c r="AG724" i="7"/>
  <c r="AH724" i="7"/>
  <c r="AG725" i="7"/>
  <c r="AH725" i="7"/>
  <c r="AG726" i="7"/>
  <c r="AH726" i="7"/>
  <c r="AG727" i="7"/>
  <c r="AH727" i="7"/>
  <c r="AG728" i="7"/>
  <c r="AH728" i="7"/>
  <c r="AG729" i="7"/>
  <c r="AH729" i="7"/>
  <c r="AG730" i="7"/>
  <c r="AH730" i="7"/>
  <c r="AG731" i="7"/>
  <c r="AH731" i="7"/>
  <c r="AG732" i="7"/>
  <c r="AH732" i="7"/>
  <c r="AG733" i="7"/>
  <c r="AH733" i="7"/>
  <c r="AG734" i="7"/>
  <c r="AH734" i="7"/>
  <c r="AG735" i="7"/>
  <c r="AH735" i="7"/>
  <c r="AG736" i="7"/>
  <c r="AH736" i="7"/>
  <c r="AG737" i="7"/>
  <c r="AH737" i="7"/>
  <c r="AG738" i="7"/>
  <c r="AH738" i="7"/>
  <c r="AG739" i="7"/>
  <c r="AH739" i="7"/>
  <c r="AG740" i="7"/>
  <c r="AH740" i="7"/>
  <c r="AG741" i="7"/>
  <c r="AH741" i="7"/>
  <c r="AG742" i="7"/>
  <c r="AH742" i="7"/>
  <c r="AG743" i="7"/>
  <c r="AH743" i="7"/>
  <c r="AG744" i="7"/>
  <c r="AH744" i="7"/>
  <c r="AG745" i="7"/>
  <c r="AH745" i="7"/>
  <c r="AG746" i="7"/>
  <c r="AH746" i="7"/>
  <c r="AG747" i="7"/>
  <c r="AH747" i="7"/>
  <c r="AG748" i="7"/>
  <c r="AH748" i="7"/>
  <c r="AG749" i="7"/>
  <c r="AH749" i="7"/>
  <c r="AG750" i="7"/>
  <c r="AH750" i="7"/>
  <c r="AG751" i="7"/>
  <c r="AH751" i="7"/>
  <c r="AG752" i="7"/>
  <c r="AH752" i="7"/>
  <c r="AG753" i="7"/>
  <c r="AH753" i="7"/>
  <c r="AG754" i="7"/>
  <c r="AH754" i="7"/>
  <c r="AG755" i="7"/>
  <c r="AH755" i="7"/>
  <c r="AG756" i="7"/>
  <c r="AH756" i="7"/>
  <c r="AG757" i="7"/>
  <c r="AH757" i="7"/>
  <c r="AG758" i="7"/>
  <c r="AH758" i="7"/>
  <c r="AG759" i="7"/>
  <c r="AH759" i="7"/>
  <c r="AG760" i="7"/>
  <c r="AH760" i="7"/>
  <c r="AG761" i="7"/>
  <c r="AH761" i="7"/>
  <c r="AG762" i="7"/>
  <c r="AH762" i="7"/>
  <c r="AG763" i="7"/>
  <c r="AH763" i="7"/>
  <c r="AG764" i="7"/>
  <c r="AH764" i="7"/>
  <c r="AG765" i="7"/>
  <c r="AH765" i="7"/>
  <c r="AG766" i="7"/>
  <c r="AH766" i="7"/>
  <c r="AG767" i="7"/>
  <c r="AH767" i="7"/>
  <c r="AG768" i="7"/>
  <c r="AH768" i="7"/>
  <c r="AG769" i="7"/>
  <c r="AH769" i="7"/>
  <c r="AG770" i="7"/>
  <c r="AH770" i="7"/>
  <c r="AG771" i="7"/>
  <c r="AH771" i="7"/>
  <c r="AG772" i="7"/>
  <c r="AH772" i="7"/>
  <c r="AG773" i="7"/>
  <c r="AH773" i="7"/>
  <c r="AG774" i="7"/>
  <c r="AH774" i="7"/>
  <c r="AG775" i="7"/>
  <c r="AH775" i="7"/>
  <c r="AG776" i="7"/>
  <c r="AH776" i="7"/>
  <c r="AG777" i="7"/>
  <c r="AH777" i="7"/>
  <c r="AG778" i="7"/>
  <c r="AH778" i="7"/>
  <c r="AG779" i="7"/>
  <c r="AH779" i="7"/>
  <c r="AG780" i="7"/>
  <c r="AH780" i="7"/>
  <c r="AG781" i="7"/>
  <c r="AH781" i="7"/>
  <c r="AG782" i="7"/>
  <c r="AH782" i="7"/>
  <c r="AG783" i="7"/>
  <c r="AH783" i="7"/>
  <c r="AG784" i="7"/>
  <c r="AH784" i="7"/>
  <c r="AG785" i="7"/>
  <c r="AH785" i="7"/>
  <c r="AG786" i="7"/>
  <c r="AH786" i="7"/>
  <c r="AG787" i="7"/>
  <c r="AH787" i="7"/>
  <c r="AG788" i="7"/>
  <c r="AH788" i="7"/>
  <c r="AG789" i="7"/>
  <c r="AH789" i="7"/>
  <c r="AG790" i="7"/>
  <c r="AH790" i="7"/>
  <c r="AG791" i="7"/>
  <c r="AH791" i="7"/>
  <c r="AG792" i="7"/>
  <c r="AH792" i="7"/>
  <c r="AG793" i="7"/>
  <c r="AH793" i="7"/>
  <c r="AG794" i="7"/>
  <c r="AH794" i="7"/>
  <c r="AG795" i="7"/>
  <c r="AH795" i="7"/>
  <c r="AG796" i="7"/>
  <c r="AH796" i="7"/>
  <c r="AG797" i="7"/>
  <c r="AH797" i="7"/>
  <c r="AG798" i="7"/>
  <c r="AH798" i="7"/>
  <c r="AG799" i="7"/>
  <c r="AH799" i="7"/>
  <c r="AG800" i="7"/>
  <c r="AH800" i="7"/>
  <c r="AG801" i="7"/>
  <c r="AH801" i="7"/>
  <c r="AG802" i="7"/>
  <c r="AH802" i="7"/>
  <c r="AG803" i="7"/>
  <c r="AH803" i="7"/>
  <c r="AG804" i="7"/>
  <c r="AH804" i="7"/>
  <c r="AG805" i="7"/>
  <c r="AH805" i="7"/>
  <c r="AG806" i="7"/>
  <c r="AH806" i="7"/>
  <c r="AG807" i="7"/>
  <c r="AH807" i="7"/>
  <c r="AG808" i="7"/>
  <c r="AH808" i="7"/>
  <c r="AG809" i="7"/>
  <c r="AH809" i="7"/>
  <c r="AG810" i="7"/>
  <c r="AH810" i="7"/>
  <c r="AG811" i="7"/>
  <c r="AH811" i="7"/>
  <c r="AG812" i="7"/>
  <c r="AH812" i="7"/>
  <c r="AG813" i="7"/>
  <c r="AH813" i="7"/>
  <c r="AG814" i="7"/>
  <c r="AH814" i="7"/>
  <c r="AG815" i="7"/>
  <c r="AH815" i="7"/>
  <c r="AG816" i="7"/>
  <c r="AH816" i="7"/>
  <c r="AG817" i="7"/>
  <c r="AH817" i="7"/>
  <c r="AG818" i="7"/>
  <c r="AH818" i="7"/>
  <c r="AG819" i="7"/>
  <c r="AH819" i="7"/>
  <c r="AG820" i="7"/>
  <c r="AH820" i="7"/>
  <c r="AG821" i="7"/>
  <c r="AH821" i="7"/>
  <c r="AG822" i="7"/>
  <c r="AH822" i="7"/>
  <c r="AG823" i="7"/>
  <c r="AH823" i="7"/>
  <c r="AG824" i="7"/>
  <c r="AH824" i="7"/>
  <c r="AG825" i="7"/>
  <c r="AH825" i="7"/>
  <c r="AG826" i="7"/>
  <c r="AH826" i="7"/>
  <c r="AG827" i="7"/>
  <c r="AH827" i="7"/>
  <c r="AG828" i="7"/>
  <c r="AH828" i="7"/>
  <c r="AG829" i="7"/>
  <c r="AH829" i="7"/>
  <c r="AG830" i="7"/>
  <c r="AH830" i="7"/>
  <c r="AG831" i="7"/>
  <c r="AH831" i="7"/>
  <c r="AG832" i="7"/>
  <c r="AH832" i="7"/>
  <c r="AG833" i="7"/>
  <c r="AH833" i="7"/>
  <c r="AG834" i="7"/>
  <c r="AH834" i="7"/>
  <c r="AG835" i="7"/>
  <c r="AH835" i="7"/>
  <c r="AG836" i="7"/>
  <c r="AH836" i="7"/>
  <c r="AG837" i="7"/>
  <c r="AH837" i="7"/>
  <c r="AG838" i="7"/>
  <c r="AH838" i="7"/>
  <c r="AG839" i="7"/>
  <c r="AH839" i="7"/>
  <c r="AG840" i="7"/>
  <c r="AH840" i="7"/>
  <c r="AG841" i="7"/>
  <c r="AH841" i="7"/>
  <c r="AG842" i="7"/>
  <c r="AH842" i="7"/>
  <c r="AG843" i="7"/>
  <c r="AH843" i="7"/>
  <c r="AG844" i="7"/>
  <c r="AH844" i="7"/>
  <c r="AG845" i="7"/>
  <c r="AH845" i="7"/>
  <c r="AG846" i="7"/>
  <c r="AH846" i="7"/>
  <c r="AG847" i="7"/>
  <c r="AH847" i="7"/>
  <c r="AG848" i="7"/>
  <c r="AH848" i="7"/>
  <c r="AG849" i="7"/>
  <c r="AH849" i="7"/>
  <c r="AG850" i="7"/>
  <c r="AH850" i="7"/>
  <c r="AG851" i="7"/>
  <c r="AH851" i="7"/>
  <c r="AG852" i="7"/>
  <c r="AH852" i="7"/>
  <c r="AG853" i="7"/>
  <c r="AH853" i="7"/>
  <c r="AG854" i="7"/>
  <c r="AH854" i="7"/>
  <c r="AG855" i="7"/>
  <c r="AH855" i="7"/>
  <c r="AG856" i="7"/>
  <c r="AH856" i="7"/>
  <c r="AG857" i="7"/>
  <c r="AH857" i="7"/>
  <c r="AG858" i="7"/>
  <c r="AH858" i="7"/>
  <c r="AG859" i="7"/>
  <c r="AH859" i="7"/>
  <c r="AG860" i="7"/>
  <c r="AH860" i="7"/>
  <c r="AG861" i="7"/>
  <c r="AH861" i="7"/>
  <c r="AG862" i="7"/>
  <c r="AH862" i="7"/>
  <c r="AG863" i="7"/>
  <c r="AH863" i="7"/>
  <c r="AG864" i="7"/>
  <c r="AH864" i="7"/>
  <c r="AG865" i="7"/>
  <c r="AH865" i="7"/>
  <c r="AG866" i="7"/>
  <c r="AH866" i="7"/>
  <c r="AG867" i="7"/>
  <c r="AH867" i="7"/>
  <c r="AG868" i="7"/>
  <c r="AH868" i="7"/>
  <c r="AG869" i="7"/>
  <c r="AH869" i="7"/>
  <c r="AG870" i="7"/>
  <c r="AH870" i="7"/>
  <c r="AG871" i="7"/>
  <c r="AH871" i="7"/>
  <c r="AG872" i="7"/>
  <c r="AH872" i="7"/>
  <c r="AG873" i="7"/>
  <c r="AH873" i="7"/>
  <c r="AG874" i="7"/>
  <c r="AH874" i="7"/>
  <c r="AG875" i="7"/>
  <c r="AH875" i="7"/>
  <c r="AG876" i="7"/>
  <c r="AH876" i="7"/>
  <c r="AG877" i="7"/>
  <c r="AH877" i="7"/>
  <c r="AG878" i="7"/>
  <c r="AH878" i="7"/>
  <c r="AG879" i="7"/>
  <c r="AH879" i="7"/>
  <c r="AG880" i="7"/>
  <c r="AH880" i="7"/>
  <c r="AG881" i="7"/>
  <c r="AH881" i="7"/>
  <c r="AG882" i="7"/>
  <c r="AH882" i="7"/>
  <c r="AG883" i="7"/>
  <c r="AH883" i="7"/>
  <c r="AG884" i="7"/>
  <c r="AH884" i="7"/>
  <c r="AG885" i="7"/>
  <c r="AH885" i="7"/>
  <c r="AG886" i="7"/>
  <c r="AH886" i="7"/>
  <c r="AG887" i="7"/>
  <c r="AH887" i="7"/>
  <c r="AG888" i="7"/>
  <c r="AH888" i="7"/>
  <c r="AG889" i="7"/>
  <c r="AH889" i="7"/>
  <c r="AG890" i="7"/>
  <c r="AH890" i="7"/>
  <c r="AG891" i="7"/>
  <c r="AH891" i="7"/>
  <c r="AG892" i="7"/>
  <c r="AH892" i="7"/>
  <c r="AG893" i="7"/>
  <c r="AH893" i="7"/>
  <c r="AG894" i="7"/>
  <c r="AH894" i="7"/>
  <c r="AG895" i="7"/>
  <c r="AH895" i="7"/>
  <c r="AG896" i="7"/>
  <c r="AH896" i="7"/>
  <c r="AG897" i="7"/>
  <c r="AH897" i="7"/>
  <c r="AG898" i="7"/>
  <c r="AH898" i="7"/>
  <c r="AG899" i="7"/>
  <c r="AH899" i="7"/>
  <c r="AG900" i="7"/>
  <c r="AH900" i="7"/>
  <c r="AG901" i="7"/>
  <c r="AH901" i="7"/>
  <c r="AG902" i="7"/>
  <c r="AH902" i="7"/>
  <c r="AG903" i="7"/>
  <c r="AH903" i="7"/>
  <c r="AG904" i="7"/>
  <c r="AH904" i="7"/>
  <c r="AG905" i="7"/>
  <c r="AH905" i="7"/>
  <c r="AG906" i="7"/>
  <c r="AH906" i="7"/>
  <c r="AG907" i="7"/>
  <c r="AH907" i="7"/>
  <c r="AG908" i="7"/>
  <c r="AH908" i="7"/>
  <c r="AG909" i="7"/>
  <c r="AH909" i="7"/>
  <c r="AG910" i="7"/>
  <c r="AH910" i="7"/>
  <c r="AG911" i="7"/>
  <c r="AH911" i="7"/>
  <c r="AG912" i="7"/>
  <c r="AH912" i="7"/>
  <c r="AG913" i="7"/>
  <c r="AH913" i="7"/>
  <c r="AG914" i="7"/>
  <c r="AH914" i="7"/>
  <c r="AG915" i="7"/>
  <c r="AH915" i="7"/>
  <c r="AG916" i="7"/>
  <c r="AH916" i="7"/>
  <c r="AG917" i="7"/>
  <c r="AH917" i="7"/>
  <c r="AG918" i="7"/>
  <c r="AH918" i="7"/>
  <c r="AG919" i="7"/>
  <c r="AH919" i="7"/>
  <c r="AG920" i="7"/>
  <c r="AH920" i="7"/>
  <c r="AG921" i="7"/>
  <c r="AH921" i="7"/>
  <c r="AG922" i="7"/>
  <c r="AH922" i="7"/>
  <c r="AG923" i="7"/>
  <c r="AH923" i="7"/>
  <c r="AG924" i="7"/>
  <c r="AH924" i="7"/>
  <c r="AG925" i="7"/>
  <c r="AH925" i="7"/>
  <c r="AG926" i="7"/>
  <c r="AH926" i="7"/>
  <c r="AG927" i="7"/>
  <c r="AH927" i="7"/>
  <c r="AG928" i="7"/>
  <c r="AH928" i="7"/>
  <c r="AG929" i="7"/>
  <c r="AH929" i="7"/>
  <c r="AG930" i="7"/>
  <c r="AH930" i="7"/>
  <c r="AG931" i="7"/>
  <c r="AH931" i="7"/>
  <c r="AG932" i="7"/>
  <c r="AH932" i="7"/>
  <c r="AG933" i="7"/>
  <c r="AH933" i="7"/>
  <c r="AG934" i="7"/>
  <c r="AH934" i="7"/>
  <c r="AG935" i="7"/>
  <c r="AH935" i="7"/>
  <c r="AG936" i="7"/>
  <c r="AH936" i="7"/>
  <c r="AG937" i="7"/>
  <c r="AH937" i="7"/>
  <c r="AG938" i="7"/>
  <c r="AH938" i="7"/>
  <c r="AG939" i="7"/>
  <c r="AH939" i="7"/>
  <c r="AG940" i="7"/>
  <c r="AH940" i="7"/>
  <c r="AG941" i="7"/>
  <c r="AH941" i="7"/>
  <c r="AG942" i="7"/>
  <c r="AH942" i="7"/>
  <c r="AG943" i="7"/>
  <c r="AH943" i="7"/>
  <c r="AG944" i="7"/>
  <c r="AH944" i="7"/>
  <c r="AG945" i="7"/>
  <c r="AH945" i="7"/>
  <c r="AG946" i="7"/>
  <c r="AH946" i="7"/>
  <c r="AG947" i="7"/>
  <c r="AH947" i="7"/>
  <c r="AG948" i="7"/>
  <c r="AH948" i="7"/>
  <c r="AG949" i="7"/>
  <c r="AH949" i="7"/>
  <c r="AG950" i="7"/>
  <c r="AH950" i="7"/>
  <c r="AG951" i="7"/>
  <c r="AH951" i="7"/>
  <c r="AG952" i="7"/>
  <c r="AH952" i="7"/>
  <c r="AG953" i="7"/>
  <c r="AH953" i="7"/>
  <c r="AG954" i="7"/>
  <c r="AH954" i="7"/>
  <c r="AG955" i="7"/>
  <c r="AH955" i="7"/>
  <c r="AG956" i="7"/>
  <c r="AH956" i="7"/>
  <c r="AG957" i="7"/>
  <c r="AH957" i="7"/>
  <c r="AG958" i="7"/>
  <c r="AH958" i="7"/>
  <c r="AG959" i="7"/>
  <c r="AH959" i="7"/>
  <c r="AG960" i="7"/>
  <c r="AH960" i="7"/>
  <c r="AG961" i="7"/>
  <c r="AH961" i="7"/>
  <c r="AG962" i="7"/>
  <c r="AH962" i="7"/>
  <c r="AG963" i="7"/>
  <c r="AH963" i="7"/>
  <c r="AG964" i="7"/>
  <c r="AH964" i="7"/>
  <c r="AG965" i="7"/>
  <c r="AH965" i="7"/>
  <c r="AG966" i="7"/>
  <c r="AH966" i="7"/>
  <c r="AG967" i="7"/>
  <c r="AH967" i="7"/>
  <c r="AG968" i="7"/>
  <c r="AH968" i="7"/>
  <c r="AG969" i="7"/>
  <c r="AH969" i="7"/>
  <c r="AG970" i="7"/>
  <c r="AH970" i="7"/>
  <c r="AG971" i="7"/>
  <c r="AH971" i="7"/>
  <c r="AG972" i="7"/>
  <c r="AH972" i="7"/>
  <c r="AG973" i="7"/>
  <c r="AH973" i="7"/>
  <c r="AG974" i="7"/>
  <c r="AH974" i="7"/>
  <c r="AG975" i="7"/>
  <c r="AH975" i="7"/>
  <c r="AG976" i="7"/>
  <c r="AH976" i="7"/>
  <c r="AG977" i="7"/>
  <c r="AH977" i="7"/>
  <c r="AG978" i="7"/>
  <c r="AH978" i="7"/>
  <c r="AG979" i="7"/>
  <c r="AH979" i="7"/>
  <c r="AG980" i="7"/>
  <c r="AH980" i="7"/>
  <c r="AG981" i="7"/>
  <c r="AH981" i="7"/>
  <c r="AG982" i="7"/>
  <c r="AH982" i="7"/>
  <c r="AG983" i="7"/>
  <c r="AH983" i="7"/>
  <c r="AG984" i="7"/>
  <c r="AH984" i="7"/>
  <c r="AG985" i="7"/>
  <c r="AH985" i="7"/>
  <c r="AG986" i="7"/>
  <c r="AH986" i="7"/>
  <c r="AG987" i="7"/>
  <c r="AH987" i="7"/>
  <c r="AG988" i="7"/>
  <c r="AH988" i="7"/>
  <c r="AG989" i="7"/>
  <c r="AH989" i="7"/>
  <c r="AG990" i="7"/>
  <c r="AH990" i="7"/>
  <c r="AG991" i="7"/>
  <c r="AH991" i="7"/>
  <c r="AG992" i="7"/>
  <c r="AH992" i="7"/>
  <c r="AG993" i="7"/>
  <c r="AH993" i="7"/>
  <c r="AG994" i="7"/>
  <c r="AH994" i="7"/>
  <c r="AG995" i="7"/>
  <c r="AH995" i="7"/>
  <c r="AG996" i="7"/>
  <c r="AH996" i="7"/>
  <c r="AG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3" i="7"/>
  <c r="T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3" i="7"/>
  <c r="AI16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3" i="7"/>
  <c r="BF4" i="7"/>
  <c r="BG4" i="7"/>
  <c r="BH4" i="7"/>
  <c r="BF5" i="7"/>
  <c r="BG5" i="7"/>
  <c r="BH5" i="7"/>
  <c r="BF6" i="7"/>
  <c r="BG6" i="7"/>
  <c r="BH6" i="7"/>
  <c r="BF7" i="7"/>
  <c r="BG7" i="7"/>
  <c r="BH7" i="7"/>
  <c r="BF8" i="7"/>
  <c r="BG8" i="7"/>
  <c r="BH8" i="7"/>
  <c r="BF9" i="7"/>
  <c r="BG9" i="7"/>
  <c r="BH9" i="7"/>
  <c r="BF10" i="7"/>
  <c r="BG10" i="7"/>
  <c r="BH10" i="7"/>
  <c r="BF11" i="7"/>
  <c r="BG11" i="7"/>
  <c r="BH11" i="7"/>
  <c r="BF12" i="7"/>
  <c r="BG12" i="7"/>
  <c r="BH12" i="7"/>
  <c r="BF13" i="7"/>
  <c r="BG13" i="7"/>
  <c r="BH13" i="7"/>
  <c r="BF14" i="7"/>
  <c r="BG14" i="7"/>
  <c r="BH14" i="7"/>
  <c r="BF15" i="7"/>
  <c r="BG15" i="7"/>
  <c r="BH15" i="7"/>
  <c r="BF16" i="7"/>
  <c r="BG16" i="7"/>
  <c r="BH16" i="7"/>
  <c r="BF17" i="7"/>
  <c r="BG17" i="7"/>
  <c r="BH17" i="7"/>
  <c r="BF18" i="7"/>
  <c r="BG18" i="7"/>
  <c r="BH18" i="7"/>
  <c r="BF19" i="7"/>
  <c r="BG19" i="7"/>
  <c r="BH19" i="7"/>
  <c r="BF20" i="7"/>
  <c r="BG20" i="7"/>
  <c r="BH20" i="7"/>
  <c r="BF21" i="7"/>
  <c r="BG21" i="7"/>
  <c r="BH21" i="7"/>
  <c r="BF22" i="7"/>
  <c r="BG22" i="7"/>
  <c r="BH22" i="7"/>
  <c r="BF23" i="7"/>
  <c r="BG23" i="7"/>
  <c r="BH23" i="7"/>
  <c r="BF24" i="7"/>
  <c r="BG24" i="7"/>
  <c r="BH24" i="7"/>
  <c r="BF25" i="7"/>
  <c r="BG25" i="7"/>
  <c r="BH25" i="7"/>
  <c r="BF26" i="7"/>
  <c r="BG26" i="7"/>
  <c r="BH26" i="7"/>
  <c r="BF27" i="7"/>
  <c r="BG27" i="7"/>
  <c r="BH27" i="7"/>
  <c r="BF28" i="7"/>
  <c r="BG28" i="7"/>
  <c r="BH28" i="7"/>
  <c r="BF29" i="7"/>
  <c r="BG29" i="7"/>
  <c r="BH29" i="7"/>
  <c r="BF30" i="7"/>
  <c r="BG30" i="7"/>
  <c r="BH30" i="7"/>
  <c r="BF31" i="7"/>
  <c r="BG31" i="7"/>
  <c r="BH31" i="7"/>
  <c r="BF32" i="7"/>
  <c r="BG32" i="7"/>
  <c r="BH32" i="7"/>
  <c r="BF33" i="7"/>
  <c r="BG33" i="7"/>
  <c r="BH33" i="7"/>
  <c r="BF34" i="7"/>
  <c r="BG34" i="7"/>
  <c r="BH34" i="7"/>
  <c r="BF35" i="7"/>
  <c r="BG35" i="7"/>
  <c r="BH35" i="7"/>
  <c r="BF36" i="7"/>
  <c r="BG36" i="7"/>
  <c r="BH36" i="7"/>
  <c r="BF37" i="7"/>
  <c r="BG37" i="7"/>
  <c r="BH37" i="7"/>
  <c r="BF38" i="7"/>
  <c r="BG38" i="7"/>
  <c r="BH38" i="7"/>
  <c r="BF39" i="7"/>
  <c r="BG39" i="7"/>
  <c r="BH39" i="7"/>
  <c r="BF40" i="7"/>
  <c r="BG40" i="7"/>
  <c r="BH40" i="7"/>
  <c r="BF41" i="7"/>
  <c r="BG41" i="7"/>
  <c r="BH41" i="7"/>
  <c r="BF42" i="7"/>
  <c r="BG42" i="7"/>
  <c r="BH42" i="7"/>
  <c r="BF43" i="7"/>
  <c r="BG43" i="7"/>
  <c r="BH43" i="7"/>
  <c r="BF44" i="7"/>
  <c r="BG44" i="7"/>
  <c r="BH44" i="7"/>
  <c r="BF45" i="7"/>
  <c r="BG45" i="7"/>
  <c r="BH45" i="7"/>
  <c r="BF46" i="7"/>
  <c r="BG46" i="7"/>
  <c r="BH46" i="7"/>
  <c r="BF47" i="7"/>
  <c r="BG47" i="7"/>
  <c r="BH47" i="7"/>
  <c r="BF48" i="7"/>
  <c r="BG48" i="7"/>
  <c r="BH48" i="7"/>
  <c r="BF49" i="7"/>
  <c r="BG49" i="7"/>
  <c r="BH49" i="7"/>
  <c r="BF50" i="7"/>
  <c r="BG50" i="7"/>
  <c r="BH50" i="7"/>
  <c r="BF51" i="7"/>
  <c r="BG51" i="7"/>
  <c r="BH51" i="7"/>
  <c r="BF52" i="7"/>
  <c r="BG52" i="7"/>
  <c r="BH52" i="7"/>
  <c r="BF53" i="7"/>
  <c r="BG53" i="7"/>
  <c r="BH53" i="7"/>
  <c r="BF54" i="7"/>
  <c r="BG54" i="7"/>
  <c r="BH54" i="7"/>
  <c r="BF55" i="7"/>
  <c r="BG55" i="7"/>
  <c r="BH55" i="7"/>
  <c r="BF56" i="7"/>
  <c r="BG56" i="7"/>
  <c r="BH56" i="7"/>
  <c r="BF57" i="7"/>
  <c r="BG57" i="7"/>
  <c r="BH57" i="7"/>
  <c r="BF58" i="7"/>
  <c r="BG58" i="7"/>
  <c r="BH58" i="7"/>
  <c r="BF59" i="7"/>
  <c r="BG59" i="7"/>
  <c r="BH59" i="7"/>
  <c r="BF60" i="7"/>
  <c r="BG60" i="7"/>
  <c r="BH60" i="7"/>
  <c r="BF61" i="7"/>
  <c r="BG61" i="7"/>
  <c r="BH61" i="7"/>
  <c r="BF62" i="7"/>
  <c r="BG62" i="7"/>
  <c r="BH62" i="7"/>
  <c r="BF63" i="7"/>
  <c r="BG63" i="7"/>
  <c r="BH63" i="7"/>
  <c r="BF64" i="7"/>
  <c r="BG64" i="7"/>
  <c r="BH64" i="7"/>
  <c r="BF65" i="7"/>
  <c r="BG65" i="7"/>
  <c r="BH65" i="7"/>
  <c r="BF66" i="7"/>
  <c r="BG66" i="7"/>
  <c r="BH66" i="7"/>
  <c r="BF67" i="7"/>
  <c r="BG67" i="7"/>
  <c r="BH67" i="7"/>
  <c r="BF68" i="7"/>
  <c r="BG68" i="7"/>
  <c r="BH68" i="7"/>
  <c r="BF69" i="7"/>
  <c r="BG69" i="7"/>
  <c r="BH69" i="7"/>
  <c r="BF70" i="7"/>
  <c r="BG70" i="7"/>
  <c r="BH70" i="7"/>
  <c r="BF71" i="7"/>
  <c r="BG71" i="7"/>
  <c r="BH71" i="7"/>
  <c r="BF72" i="7"/>
  <c r="BG72" i="7"/>
  <c r="BH72" i="7"/>
  <c r="BF73" i="7"/>
  <c r="BG73" i="7"/>
  <c r="BH73" i="7"/>
  <c r="BF74" i="7"/>
  <c r="BG74" i="7"/>
  <c r="BH74" i="7"/>
  <c r="BF75" i="7"/>
  <c r="BG75" i="7"/>
  <c r="BH75" i="7"/>
  <c r="BF76" i="7"/>
  <c r="BG76" i="7"/>
  <c r="BH76" i="7"/>
  <c r="BF77" i="7"/>
  <c r="BG77" i="7"/>
  <c r="BH77" i="7"/>
  <c r="BF78" i="7"/>
  <c r="BG78" i="7"/>
  <c r="BH78" i="7"/>
  <c r="BF79" i="7"/>
  <c r="BG79" i="7"/>
  <c r="BH79" i="7"/>
  <c r="BF80" i="7"/>
  <c r="BG80" i="7"/>
  <c r="BH80" i="7"/>
  <c r="BF81" i="7"/>
  <c r="BG81" i="7"/>
  <c r="BH81" i="7"/>
  <c r="BF82" i="7"/>
  <c r="BG82" i="7"/>
  <c r="BH82" i="7"/>
  <c r="BF83" i="7"/>
  <c r="BG83" i="7"/>
  <c r="BH83" i="7"/>
  <c r="BF84" i="7"/>
  <c r="BG84" i="7"/>
  <c r="BH84" i="7"/>
  <c r="BF85" i="7"/>
  <c r="BG85" i="7"/>
  <c r="BH85" i="7"/>
  <c r="BF86" i="7"/>
  <c r="BG86" i="7"/>
  <c r="BH86" i="7"/>
  <c r="BF87" i="7"/>
  <c r="BG87" i="7"/>
  <c r="BH87" i="7"/>
  <c r="BF88" i="7"/>
  <c r="BG88" i="7"/>
  <c r="BH88" i="7"/>
  <c r="BF89" i="7"/>
  <c r="BG89" i="7"/>
  <c r="BH89" i="7"/>
  <c r="BF90" i="7"/>
  <c r="BG90" i="7"/>
  <c r="BH90" i="7"/>
  <c r="BF91" i="7"/>
  <c r="BG91" i="7"/>
  <c r="BH91" i="7"/>
  <c r="BF92" i="7"/>
  <c r="BG92" i="7"/>
  <c r="BH92" i="7"/>
  <c r="BF93" i="7"/>
  <c r="BG93" i="7"/>
  <c r="BH93" i="7"/>
  <c r="BF94" i="7"/>
  <c r="BG94" i="7"/>
  <c r="BH94" i="7"/>
  <c r="BF95" i="7"/>
  <c r="BG95" i="7"/>
  <c r="BH95" i="7"/>
  <c r="BF96" i="7"/>
  <c r="BG96" i="7"/>
  <c r="BH96" i="7"/>
  <c r="BF97" i="7"/>
  <c r="BG97" i="7"/>
  <c r="BH97" i="7"/>
  <c r="BF98" i="7"/>
  <c r="BG98" i="7"/>
  <c r="BH98" i="7"/>
  <c r="BF99" i="7"/>
  <c r="BG99" i="7"/>
  <c r="BH99" i="7"/>
  <c r="BF100" i="7"/>
  <c r="BG100" i="7"/>
  <c r="BH100" i="7"/>
  <c r="BF101" i="7"/>
  <c r="BG101" i="7"/>
  <c r="BH101" i="7"/>
  <c r="BF102" i="7"/>
  <c r="BG102" i="7"/>
  <c r="BH102" i="7"/>
  <c r="BG3" i="7"/>
  <c r="BH3" i="7"/>
  <c r="BF3" i="7"/>
  <c r="AY4" i="7"/>
  <c r="AZ4" i="7"/>
  <c r="BA4" i="7"/>
  <c r="AY5" i="7"/>
  <c r="AZ5" i="7"/>
  <c r="BA5" i="7"/>
  <c r="AY6" i="7"/>
  <c r="AZ6" i="7"/>
  <c r="BA6" i="7"/>
  <c r="AY7" i="7"/>
  <c r="AZ7" i="7"/>
  <c r="BA7" i="7"/>
  <c r="AY8" i="7"/>
  <c r="AZ8" i="7"/>
  <c r="BA8" i="7"/>
  <c r="AY9" i="7"/>
  <c r="AZ9" i="7"/>
  <c r="BA9" i="7"/>
  <c r="AY10" i="7"/>
  <c r="AZ10" i="7"/>
  <c r="BA10" i="7"/>
  <c r="AY11" i="7"/>
  <c r="AZ11" i="7"/>
  <c r="BA11" i="7"/>
  <c r="AY12" i="7"/>
  <c r="AZ12" i="7"/>
  <c r="BA12" i="7"/>
  <c r="AY13" i="7"/>
  <c r="AZ13" i="7"/>
  <c r="BA13" i="7"/>
  <c r="AY14" i="7"/>
  <c r="AZ14" i="7"/>
  <c r="BA14" i="7"/>
  <c r="AY15" i="7"/>
  <c r="AZ15" i="7"/>
  <c r="BA15" i="7"/>
  <c r="AY16" i="7"/>
  <c r="AZ16" i="7"/>
  <c r="BA16" i="7"/>
  <c r="AY17" i="7"/>
  <c r="AZ17" i="7"/>
  <c r="BA17" i="7"/>
  <c r="AY18" i="7"/>
  <c r="AZ18" i="7"/>
  <c r="BA18" i="7"/>
  <c r="AY19" i="7"/>
  <c r="AZ19" i="7"/>
  <c r="BA19" i="7"/>
  <c r="AY20" i="7"/>
  <c r="AZ20" i="7"/>
  <c r="BA20" i="7"/>
  <c r="AY21" i="7"/>
  <c r="AZ21" i="7"/>
  <c r="BA21" i="7"/>
  <c r="AY22" i="7"/>
  <c r="AZ22" i="7"/>
  <c r="BA22" i="7"/>
  <c r="AY23" i="7"/>
  <c r="AZ23" i="7"/>
  <c r="BA23" i="7"/>
  <c r="AY24" i="7"/>
  <c r="AZ24" i="7"/>
  <c r="BA24" i="7"/>
  <c r="AY25" i="7"/>
  <c r="AZ25" i="7"/>
  <c r="BA25" i="7"/>
  <c r="AY26" i="7"/>
  <c r="AZ26" i="7"/>
  <c r="BA26" i="7"/>
  <c r="AY27" i="7"/>
  <c r="AZ27" i="7"/>
  <c r="BA27" i="7"/>
  <c r="AY28" i="7"/>
  <c r="AZ28" i="7"/>
  <c r="BA28" i="7"/>
  <c r="AY29" i="7"/>
  <c r="AZ29" i="7"/>
  <c r="BA29" i="7"/>
  <c r="AY30" i="7"/>
  <c r="AZ30" i="7"/>
  <c r="BA30" i="7"/>
  <c r="AY31" i="7"/>
  <c r="AZ31" i="7"/>
  <c r="BA31" i="7"/>
  <c r="AY32" i="7"/>
  <c r="AZ32" i="7"/>
  <c r="BA32" i="7"/>
  <c r="AY33" i="7"/>
  <c r="AZ33" i="7"/>
  <c r="BA33" i="7"/>
  <c r="AY34" i="7"/>
  <c r="AZ34" i="7"/>
  <c r="BA34" i="7"/>
  <c r="AY35" i="7"/>
  <c r="AZ35" i="7"/>
  <c r="BA35" i="7"/>
  <c r="AY36" i="7"/>
  <c r="AZ36" i="7"/>
  <c r="BA36" i="7"/>
  <c r="AY37" i="7"/>
  <c r="AZ37" i="7"/>
  <c r="BA37" i="7"/>
  <c r="AY38" i="7"/>
  <c r="AZ38" i="7"/>
  <c r="BA38" i="7"/>
  <c r="AY39" i="7"/>
  <c r="AZ39" i="7"/>
  <c r="BA39" i="7"/>
  <c r="AY40" i="7"/>
  <c r="AZ40" i="7"/>
  <c r="BA40" i="7"/>
  <c r="AY41" i="7"/>
  <c r="AZ41" i="7"/>
  <c r="BA41" i="7"/>
  <c r="AY42" i="7"/>
  <c r="AZ42" i="7"/>
  <c r="BA42" i="7"/>
  <c r="AY43" i="7"/>
  <c r="AZ43" i="7"/>
  <c r="BA43" i="7"/>
  <c r="AY44" i="7"/>
  <c r="AZ44" i="7"/>
  <c r="BA44" i="7"/>
  <c r="AY45" i="7"/>
  <c r="AZ45" i="7"/>
  <c r="BA45" i="7"/>
  <c r="AY46" i="7"/>
  <c r="AZ46" i="7"/>
  <c r="BA46" i="7"/>
  <c r="AY47" i="7"/>
  <c r="AZ47" i="7"/>
  <c r="BA47" i="7"/>
  <c r="AY48" i="7"/>
  <c r="AZ48" i="7"/>
  <c r="BA48" i="7"/>
  <c r="AY49" i="7"/>
  <c r="AZ49" i="7"/>
  <c r="BA49" i="7"/>
  <c r="AY50" i="7"/>
  <c r="AZ50" i="7"/>
  <c r="BA50" i="7"/>
  <c r="AY51" i="7"/>
  <c r="AZ51" i="7"/>
  <c r="BA51" i="7"/>
  <c r="AY52" i="7"/>
  <c r="AZ52" i="7"/>
  <c r="BA52" i="7"/>
  <c r="AY53" i="7"/>
  <c r="AZ53" i="7"/>
  <c r="BA53" i="7"/>
  <c r="AY54" i="7"/>
  <c r="AZ54" i="7"/>
  <c r="BA54" i="7"/>
  <c r="AY55" i="7"/>
  <c r="AZ55" i="7"/>
  <c r="BA55" i="7"/>
  <c r="AY56" i="7"/>
  <c r="AZ56" i="7"/>
  <c r="BA56" i="7"/>
  <c r="AY57" i="7"/>
  <c r="AZ57" i="7"/>
  <c r="BA57" i="7"/>
  <c r="AY58" i="7"/>
  <c r="AZ58" i="7"/>
  <c r="BA58" i="7"/>
  <c r="AY59" i="7"/>
  <c r="AZ59" i="7"/>
  <c r="BA59" i="7"/>
  <c r="AY60" i="7"/>
  <c r="AZ60" i="7"/>
  <c r="BA60" i="7"/>
  <c r="AY61" i="7"/>
  <c r="AZ61" i="7"/>
  <c r="BA61" i="7"/>
  <c r="AY62" i="7"/>
  <c r="AZ62" i="7"/>
  <c r="BA62" i="7"/>
  <c r="AY63" i="7"/>
  <c r="AZ63" i="7"/>
  <c r="BA63" i="7"/>
  <c r="AY64" i="7"/>
  <c r="AZ64" i="7"/>
  <c r="BA64" i="7"/>
  <c r="AY65" i="7"/>
  <c r="AZ65" i="7"/>
  <c r="BA65" i="7"/>
  <c r="AY66" i="7"/>
  <c r="AZ66" i="7"/>
  <c r="BA66" i="7"/>
  <c r="AY67" i="7"/>
  <c r="AZ67" i="7"/>
  <c r="BA67" i="7"/>
  <c r="AY68" i="7"/>
  <c r="AZ68" i="7"/>
  <c r="BA68" i="7"/>
  <c r="AY69" i="7"/>
  <c r="AZ69" i="7"/>
  <c r="BA69" i="7"/>
  <c r="AY70" i="7"/>
  <c r="AZ70" i="7"/>
  <c r="BA70" i="7"/>
  <c r="AY71" i="7"/>
  <c r="AZ71" i="7"/>
  <c r="BA71" i="7"/>
  <c r="AY72" i="7"/>
  <c r="AZ72" i="7"/>
  <c r="BA72" i="7"/>
  <c r="AY73" i="7"/>
  <c r="AZ73" i="7"/>
  <c r="BA73" i="7"/>
  <c r="AY74" i="7"/>
  <c r="AZ74" i="7"/>
  <c r="BA74" i="7"/>
  <c r="AY75" i="7"/>
  <c r="AZ75" i="7"/>
  <c r="BA75" i="7"/>
  <c r="AY76" i="7"/>
  <c r="AZ76" i="7"/>
  <c r="BA76" i="7"/>
  <c r="AY77" i="7"/>
  <c r="AZ77" i="7"/>
  <c r="BA77" i="7"/>
  <c r="AY78" i="7"/>
  <c r="AZ78" i="7"/>
  <c r="BA78" i="7"/>
  <c r="AY79" i="7"/>
  <c r="AZ79" i="7"/>
  <c r="BA79" i="7"/>
  <c r="AY80" i="7"/>
  <c r="AZ80" i="7"/>
  <c r="BA80" i="7"/>
  <c r="AY81" i="7"/>
  <c r="AZ81" i="7"/>
  <c r="BA81" i="7"/>
  <c r="AY82" i="7"/>
  <c r="AZ82" i="7"/>
  <c r="BA82" i="7"/>
  <c r="AY83" i="7"/>
  <c r="AZ83" i="7"/>
  <c r="BA83" i="7"/>
  <c r="AY84" i="7"/>
  <c r="AZ84" i="7"/>
  <c r="BA84" i="7"/>
  <c r="AY85" i="7"/>
  <c r="AZ85" i="7"/>
  <c r="BA85" i="7"/>
  <c r="AY86" i="7"/>
  <c r="AZ86" i="7"/>
  <c r="BA86" i="7"/>
  <c r="AY87" i="7"/>
  <c r="AZ87" i="7"/>
  <c r="BA87" i="7"/>
  <c r="AY88" i="7"/>
  <c r="AZ88" i="7"/>
  <c r="BA88" i="7"/>
  <c r="AY89" i="7"/>
  <c r="AZ89" i="7"/>
  <c r="BA89" i="7"/>
  <c r="AY90" i="7"/>
  <c r="AZ90" i="7"/>
  <c r="BA90" i="7"/>
  <c r="AY91" i="7"/>
  <c r="AZ91" i="7"/>
  <c r="BA91" i="7"/>
  <c r="AY92" i="7"/>
  <c r="AZ92" i="7"/>
  <c r="BA92" i="7"/>
  <c r="AY93" i="7"/>
  <c r="AZ93" i="7"/>
  <c r="BA93" i="7"/>
  <c r="AY94" i="7"/>
  <c r="AZ94" i="7"/>
  <c r="BA94" i="7"/>
  <c r="AY95" i="7"/>
  <c r="AZ95" i="7"/>
  <c r="BA95" i="7"/>
  <c r="AY96" i="7"/>
  <c r="AZ96" i="7"/>
  <c r="BA96" i="7"/>
  <c r="AY97" i="7"/>
  <c r="AZ97" i="7"/>
  <c r="BA97" i="7"/>
  <c r="AY98" i="7"/>
  <c r="AZ98" i="7"/>
  <c r="BA98" i="7"/>
  <c r="AY99" i="7"/>
  <c r="AZ99" i="7"/>
  <c r="BA99" i="7"/>
  <c r="AY100" i="7"/>
  <c r="AZ100" i="7"/>
  <c r="BA100" i="7"/>
  <c r="AY101" i="7"/>
  <c r="AZ101" i="7"/>
  <c r="BA101" i="7"/>
  <c r="AY102" i="7"/>
  <c r="AZ102" i="7"/>
  <c r="BA102" i="7"/>
  <c r="AY103" i="7"/>
  <c r="AZ103" i="7"/>
  <c r="BA103" i="7"/>
  <c r="AY104" i="7"/>
  <c r="AZ104" i="7"/>
  <c r="BA104" i="7"/>
  <c r="AY105" i="7"/>
  <c r="AZ105" i="7"/>
  <c r="BA105" i="7"/>
  <c r="AY106" i="7"/>
  <c r="AZ106" i="7"/>
  <c r="BA106" i="7"/>
  <c r="AY107" i="7"/>
  <c r="AZ107" i="7"/>
  <c r="BA107" i="7"/>
  <c r="AY108" i="7"/>
  <c r="AZ108" i="7"/>
  <c r="BA108" i="7"/>
  <c r="AY109" i="7"/>
  <c r="AZ109" i="7"/>
  <c r="BA109" i="7"/>
  <c r="AY110" i="7"/>
  <c r="AZ110" i="7"/>
  <c r="BA110" i="7"/>
  <c r="AY111" i="7"/>
  <c r="AZ111" i="7"/>
  <c r="BA111" i="7"/>
  <c r="AY112" i="7"/>
  <c r="AZ112" i="7"/>
  <c r="BA112" i="7"/>
  <c r="AY113" i="7"/>
  <c r="AZ113" i="7"/>
  <c r="BA113" i="7"/>
  <c r="AY114" i="7"/>
  <c r="AZ114" i="7"/>
  <c r="BA114" i="7"/>
  <c r="AY115" i="7"/>
  <c r="AZ115" i="7"/>
  <c r="BA115" i="7"/>
  <c r="AY116" i="7"/>
  <c r="AZ116" i="7"/>
  <c r="BA116" i="7"/>
  <c r="AY117" i="7"/>
  <c r="AZ117" i="7"/>
  <c r="BA117" i="7"/>
  <c r="AY118" i="7"/>
  <c r="AZ118" i="7"/>
  <c r="BA118" i="7"/>
  <c r="AY119" i="7"/>
  <c r="AZ119" i="7"/>
  <c r="BA119" i="7"/>
  <c r="AY120" i="7"/>
  <c r="AZ120" i="7"/>
  <c r="BA120" i="7"/>
  <c r="AY121" i="7"/>
  <c r="AZ121" i="7"/>
  <c r="BA121" i="7"/>
  <c r="AY122" i="7"/>
  <c r="AZ122" i="7"/>
  <c r="BA122" i="7"/>
  <c r="AY123" i="7"/>
  <c r="AZ123" i="7"/>
  <c r="BA123" i="7"/>
  <c r="AY124" i="7"/>
  <c r="AZ124" i="7"/>
  <c r="BA124" i="7"/>
  <c r="AY125" i="7"/>
  <c r="AZ125" i="7"/>
  <c r="BA125" i="7"/>
  <c r="AY126" i="7"/>
  <c r="AZ126" i="7"/>
  <c r="BA126" i="7"/>
  <c r="AY127" i="7"/>
  <c r="AZ127" i="7"/>
  <c r="BA127" i="7"/>
  <c r="AY128" i="7"/>
  <c r="AZ128" i="7"/>
  <c r="BA128" i="7"/>
  <c r="AY129" i="7"/>
  <c r="AZ129" i="7"/>
  <c r="BA129" i="7"/>
  <c r="AY130" i="7"/>
  <c r="AZ130" i="7"/>
  <c r="BA130" i="7"/>
  <c r="AY131" i="7"/>
  <c r="AZ131" i="7"/>
  <c r="BA131" i="7"/>
  <c r="AY132" i="7"/>
  <c r="AZ132" i="7"/>
  <c r="BA132" i="7"/>
  <c r="AY133" i="7"/>
  <c r="AZ133" i="7"/>
  <c r="BA133" i="7"/>
  <c r="AY134" i="7"/>
  <c r="AZ134" i="7"/>
  <c r="BA134" i="7"/>
  <c r="AY135" i="7"/>
  <c r="AZ135" i="7"/>
  <c r="BA135" i="7"/>
  <c r="AY136" i="7"/>
  <c r="AZ136" i="7"/>
  <c r="BA136" i="7"/>
  <c r="AY137" i="7"/>
  <c r="AZ137" i="7"/>
  <c r="BA137" i="7"/>
  <c r="AY138" i="7"/>
  <c r="AZ138" i="7"/>
  <c r="BA138" i="7"/>
  <c r="AY139" i="7"/>
  <c r="AZ139" i="7"/>
  <c r="BA139" i="7"/>
  <c r="AY140" i="7"/>
  <c r="AZ140" i="7"/>
  <c r="BA140" i="7"/>
  <c r="AY141" i="7"/>
  <c r="AZ141" i="7"/>
  <c r="BA141" i="7"/>
  <c r="AY142" i="7"/>
  <c r="AZ142" i="7"/>
  <c r="BA142" i="7"/>
  <c r="AY143" i="7"/>
  <c r="AZ143" i="7"/>
  <c r="BA143" i="7"/>
  <c r="AY144" i="7"/>
  <c r="AZ144" i="7"/>
  <c r="BA144" i="7"/>
  <c r="AY145" i="7"/>
  <c r="AZ145" i="7"/>
  <c r="BA145" i="7"/>
  <c r="AY146" i="7"/>
  <c r="AZ146" i="7"/>
  <c r="BA146" i="7"/>
  <c r="AY147" i="7"/>
  <c r="AZ147" i="7"/>
  <c r="BA147" i="7"/>
  <c r="AY148" i="7"/>
  <c r="AZ148" i="7"/>
  <c r="BA148" i="7"/>
  <c r="AY149" i="7"/>
  <c r="AZ149" i="7"/>
  <c r="BA149" i="7"/>
  <c r="AY150" i="7"/>
  <c r="AZ150" i="7"/>
  <c r="BA150" i="7"/>
  <c r="AY151" i="7"/>
  <c r="AZ151" i="7"/>
  <c r="BA151" i="7"/>
  <c r="AY152" i="7"/>
  <c r="AZ152" i="7"/>
  <c r="BA152" i="7"/>
  <c r="AY153" i="7"/>
  <c r="AZ153" i="7"/>
  <c r="BA153" i="7"/>
  <c r="AY154" i="7"/>
  <c r="AZ154" i="7"/>
  <c r="BA154" i="7"/>
  <c r="AY155" i="7"/>
  <c r="AZ155" i="7"/>
  <c r="BA155" i="7"/>
  <c r="AY156" i="7"/>
  <c r="AZ156" i="7"/>
  <c r="BA156" i="7"/>
  <c r="AY157" i="7"/>
  <c r="AZ157" i="7"/>
  <c r="BA157" i="7"/>
  <c r="AY158" i="7"/>
  <c r="AZ158" i="7"/>
  <c r="BA158" i="7"/>
  <c r="AY159" i="7"/>
  <c r="AZ159" i="7"/>
  <c r="BA159" i="7"/>
  <c r="AY160" i="7"/>
  <c r="AZ160" i="7"/>
  <c r="BA160" i="7"/>
  <c r="AY161" i="7"/>
  <c r="AZ161" i="7"/>
  <c r="BA161" i="7"/>
  <c r="AY162" i="7"/>
  <c r="AZ162" i="7"/>
  <c r="BA162" i="7"/>
  <c r="AY163" i="7"/>
  <c r="AZ163" i="7"/>
  <c r="BA163" i="7"/>
  <c r="AY164" i="7"/>
  <c r="AZ164" i="7"/>
  <c r="BA164" i="7"/>
  <c r="AY165" i="7"/>
  <c r="AZ165" i="7"/>
  <c r="BA165" i="7"/>
  <c r="AY166" i="7"/>
  <c r="AZ166" i="7"/>
  <c r="BA166" i="7"/>
  <c r="AY167" i="7"/>
  <c r="AZ167" i="7"/>
  <c r="BA167" i="7"/>
  <c r="AY168" i="7"/>
  <c r="AZ168" i="7"/>
  <c r="BA168" i="7"/>
  <c r="AY169" i="7"/>
  <c r="AZ169" i="7"/>
  <c r="BA169" i="7"/>
  <c r="AY170" i="7"/>
  <c r="AZ170" i="7"/>
  <c r="BA170" i="7"/>
  <c r="AY171" i="7"/>
  <c r="AZ171" i="7"/>
  <c r="BA171" i="7"/>
  <c r="AY172" i="7"/>
  <c r="AZ172" i="7"/>
  <c r="BA172" i="7"/>
  <c r="AY173" i="7"/>
  <c r="AZ173" i="7"/>
  <c r="BA173" i="7"/>
  <c r="AY174" i="7"/>
  <c r="AZ174" i="7"/>
  <c r="BA174" i="7"/>
  <c r="AY175" i="7"/>
  <c r="AZ175" i="7"/>
  <c r="BA175" i="7"/>
  <c r="AY176" i="7"/>
  <c r="AZ176" i="7"/>
  <c r="BA176" i="7"/>
  <c r="AY177" i="7"/>
  <c r="AZ177" i="7"/>
  <c r="BA177" i="7"/>
  <c r="AY178" i="7"/>
  <c r="AZ178" i="7"/>
  <c r="BA178" i="7"/>
  <c r="AY179" i="7"/>
  <c r="AZ179" i="7"/>
  <c r="BA179" i="7"/>
  <c r="AY180" i="7"/>
  <c r="AZ180" i="7"/>
  <c r="BA180" i="7"/>
  <c r="AY181" i="7"/>
  <c r="AZ181" i="7"/>
  <c r="BA181" i="7"/>
  <c r="AY182" i="7"/>
  <c r="AZ182" i="7"/>
  <c r="BA182" i="7"/>
  <c r="AY183" i="7"/>
  <c r="AZ183" i="7"/>
  <c r="BA183" i="7"/>
  <c r="AY184" i="7"/>
  <c r="AZ184" i="7"/>
  <c r="BA184" i="7"/>
  <c r="AY185" i="7"/>
  <c r="AZ185" i="7"/>
  <c r="BA185" i="7"/>
  <c r="AY186" i="7"/>
  <c r="AZ186" i="7"/>
  <c r="BA186" i="7"/>
  <c r="AY187" i="7"/>
  <c r="AZ187" i="7"/>
  <c r="BA187" i="7"/>
  <c r="AY188" i="7"/>
  <c r="AZ188" i="7"/>
  <c r="BA188" i="7"/>
  <c r="AY189" i="7"/>
  <c r="AZ189" i="7"/>
  <c r="BA189" i="7"/>
  <c r="AY190" i="7"/>
  <c r="AZ190" i="7"/>
  <c r="BA190" i="7"/>
  <c r="AY191" i="7"/>
  <c r="AZ191" i="7"/>
  <c r="BA191" i="7"/>
  <c r="AY192" i="7"/>
  <c r="AZ192" i="7"/>
  <c r="BA192" i="7"/>
  <c r="AY193" i="7"/>
  <c r="AZ193" i="7"/>
  <c r="BA193" i="7"/>
  <c r="AY194" i="7"/>
  <c r="AZ194" i="7"/>
  <c r="BA194" i="7"/>
  <c r="AY195" i="7"/>
  <c r="AZ195" i="7"/>
  <c r="BA195" i="7"/>
  <c r="AY196" i="7"/>
  <c r="AZ196" i="7"/>
  <c r="BA196" i="7"/>
  <c r="AY197" i="7"/>
  <c r="AZ197" i="7"/>
  <c r="BA197" i="7"/>
  <c r="AY198" i="7"/>
  <c r="AZ198" i="7"/>
  <c r="BA198" i="7"/>
  <c r="AY199" i="7"/>
  <c r="AZ199" i="7"/>
  <c r="BA199" i="7"/>
  <c r="AY200" i="7"/>
  <c r="AZ200" i="7"/>
  <c r="BA200" i="7"/>
  <c r="AY201" i="7"/>
  <c r="AZ201" i="7"/>
  <c r="BA201" i="7"/>
  <c r="AY202" i="7"/>
  <c r="AZ202" i="7"/>
  <c r="BA202" i="7"/>
  <c r="AY203" i="7"/>
  <c r="AZ203" i="7"/>
  <c r="BA203" i="7"/>
  <c r="AY204" i="7"/>
  <c r="AZ204" i="7"/>
  <c r="BA204" i="7"/>
  <c r="AY205" i="7"/>
  <c r="AZ205" i="7"/>
  <c r="BA205" i="7"/>
  <c r="AY206" i="7"/>
  <c r="AZ206" i="7"/>
  <c r="BA206" i="7"/>
  <c r="AY207" i="7"/>
  <c r="AZ207" i="7"/>
  <c r="BA207" i="7"/>
  <c r="AY208" i="7"/>
  <c r="AZ208" i="7"/>
  <c r="BA208" i="7"/>
  <c r="AY209" i="7"/>
  <c r="AZ209" i="7"/>
  <c r="BA209" i="7"/>
  <c r="AY210" i="7"/>
  <c r="AZ210" i="7"/>
  <c r="BA210" i="7"/>
  <c r="AY211" i="7"/>
  <c r="AZ211" i="7"/>
  <c r="BA211" i="7"/>
  <c r="AY212" i="7"/>
  <c r="AZ212" i="7"/>
  <c r="BA212" i="7"/>
  <c r="AY213" i="7"/>
  <c r="AZ213" i="7"/>
  <c r="BA213" i="7"/>
  <c r="AY214" i="7"/>
  <c r="AZ214" i="7"/>
  <c r="BA214" i="7"/>
  <c r="AY215" i="7"/>
  <c r="AZ215" i="7"/>
  <c r="BA215" i="7"/>
  <c r="AY216" i="7"/>
  <c r="AZ216" i="7"/>
  <c r="BA216" i="7"/>
  <c r="AY217" i="7"/>
  <c r="AZ217" i="7"/>
  <c r="BA217" i="7"/>
  <c r="AY218" i="7"/>
  <c r="AZ218" i="7"/>
  <c r="BA218" i="7"/>
  <c r="AY219" i="7"/>
  <c r="AZ219" i="7"/>
  <c r="BA219" i="7"/>
  <c r="AY220" i="7"/>
  <c r="AZ220" i="7"/>
  <c r="BA220" i="7"/>
  <c r="AY221" i="7"/>
  <c r="AZ221" i="7"/>
  <c r="BA221" i="7"/>
  <c r="AY222" i="7"/>
  <c r="AZ222" i="7"/>
  <c r="BA222" i="7"/>
  <c r="AY223" i="7"/>
  <c r="AZ223" i="7"/>
  <c r="BA223" i="7"/>
  <c r="AY224" i="7"/>
  <c r="AZ224" i="7"/>
  <c r="BA224" i="7"/>
  <c r="AY225" i="7"/>
  <c r="AZ225" i="7"/>
  <c r="BA225" i="7"/>
  <c r="AY226" i="7"/>
  <c r="AZ226" i="7"/>
  <c r="BA226" i="7"/>
  <c r="AY227" i="7"/>
  <c r="AZ227" i="7"/>
  <c r="BA227" i="7"/>
  <c r="AY228" i="7"/>
  <c r="AZ228" i="7"/>
  <c r="BA228" i="7"/>
  <c r="AY229" i="7"/>
  <c r="AZ229" i="7"/>
  <c r="BA229" i="7"/>
  <c r="AY230" i="7"/>
  <c r="AZ230" i="7"/>
  <c r="BA230" i="7"/>
  <c r="AY231" i="7"/>
  <c r="AZ231" i="7"/>
  <c r="BA231" i="7"/>
  <c r="AY232" i="7"/>
  <c r="AZ232" i="7"/>
  <c r="BA232" i="7"/>
  <c r="AY233" i="7"/>
  <c r="AZ233" i="7"/>
  <c r="BA233" i="7"/>
  <c r="AY234" i="7"/>
  <c r="AZ234" i="7"/>
  <c r="BA234" i="7"/>
  <c r="AY235" i="7"/>
  <c r="AZ235" i="7"/>
  <c r="BA235" i="7"/>
  <c r="AY236" i="7"/>
  <c r="AZ236" i="7"/>
  <c r="BA236" i="7"/>
  <c r="AY237" i="7"/>
  <c r="AZ237" i="7"/>
  <c r="BA237" i="7"/>
  <c r="AY238" i="7"/>
  <c r="AZ238" i="7"/>
  <c r="BA238" i="7"/>
  <c r="AY239" i="7"/>
  <c r="AZ239" i="7"/>
  <c r="BA239" i="7"/>
  <c r="AY240" i="7"/>
  <c r="AZ240" i="7"/>
  <c r="BA240" i="7"/>
  <c r="AY241" i="7"/>
  <c r="AZ241" i="7"/>
  <c r="BA241" i="7"/>
  <c r="AY242" i="7"/>
  <c r="AZ242" i="7"/>
  <c r="BA242" i="7"/>
  <c r="AY243" i="7"/>
  <c r="AZ243" i="7"/>
  <c r="BA243" i="7"/>
  <c r="AY244" i="7"/>
  <c r="AZ244" i="7"/>
  <c r="BA244" i="7"/>
  <c r="AY245" i="7"/>
  <c r="AZ245" i="7"/>
  <c r="BA245" i="7"/>
  <c r="AY246" i="7"/>
  <c r="AZ246" i="7"/>
  <c r="BA246" i="7"/>
  <c r="AY247" i="7"/>
  <c r="AZ247" i="7"/>
  <c r="BA247" i="7"/>
  <c r="AY248" i="7"/>
  <c r="AZ248" i="7"/>
  <c r="BA248" i="7"/>
  <c r="AY249" i="7"/>
  <c r="AZ249" i="7"/>
  <c r="BA249" i="7"/>
  <c r="AY250" i="7"/>
  <c r="AZ250" i="7"/>
  <c r="BA250" i="7"/>
  <c r="AY251" i="7"/>
  <c r="AZ251" i="7"/>
  <c r="BA251" i="7"/>
  <c r="AY252" i="7"/>
  <c r="AZ252" i="7"/>
  <c r="BA252" i="7"/>
  <c r="AY253" i="7"/>
  <c r="AZ253" i="7"/>
  <c r="BA253" i="7"/>
  <c r="AY254" i="7"/>
  <c r="AZ254" i="7"/>
  <c r="BA254" i="7"/>
  <c r="AY255" i="7"/>
  <c r="AZ255" i="7"/>
  <c r="BA255" i="7"/>
  <c r="AY256" i="7"/>
  <c r="AZ256" i="7"/>
  <c r="BA256" i="7"/>
  <c r="AY257" i="7"/>
  <c r="AZ257" i="7"/>
  <c r="BA257" i="7"/>
  <c r="AY258" i="7"/>
  <c r="AZ258" i="7"/>
  <c r="BA258" i="7"/>
  <c r="AY259" i="7"/>
  <c r="AZ259" i="7"/>
  <c r="BA259" i="7"/>
  <c r="AY260" i="7"/>
  <c r="AZ260" i="7"/>
  <c r="BA260" i="7"/>
  <c r="AY261" i="7"/>
  <c r="AZ261" i="7"/>
  <c r="BA261" i="7"/>
  <c r="AY262" i="7"/>
  <c r="AZ262" i="7"/>
  <c r="BA262" i="7"/>
  <c r="AY263" i="7"/>
  <c r="AZ263" i="7"/>
  <c r="BA263" i="7"/>
  <c r="AY264" i="7"/>
  <c r="AZ264" i="7"/>
  <c r="BA264" i="7"/>
  <c r="AY265" i="7"/>
  <c r="AZ265" i="7"/>
  <c r="BA265" i="7"/>
  <c r="AY266" i="7"/>
  <c r="AZ266" i="7"/>
  <c r="BA266" i="7"/>
  <c r="AY267" i="7"/>
  <c r="AZ267" i="7"/>
  <c r="BA267" i="7"/>
  <c r="AY268" i="7"/>
  <c r="AZ268" i="7"/>
  <c r="BA268" i="7"/>
  <c r="AY269" i="7"/>
  <c r="AZ269" i="7"/>
  <c r="BA269" i="7"/>
  <c r="AY270" i="7"/>
  <c r="AZ270" i="7"/>
  <c r="BA270" i="7"/>
  <c r="AY271" i="7"/>
  <c r="AZ271" i="7"/>
  <c r="BA271" i="7"/>
  <c r="AY272" i="7"/>
  <c r="AZ272" i="7"/>
  <c r="BA272" i="7"/>
  <c r="AY273" i="7"/>
  <c r="AZ273" i="7"/>
  <c r="BA273" i="7"/>
  <c r="AY274" i="7"/>
  <c r="AZ274" i="7"/>
  <c r="BA274" i="7"/>
  <c r="AY275" i="7"/>
  <c r="AZ275" i="7"/>
  <c r="BA275" i="7"/>
  <c r="AY276" i="7"/>
  <c r="AZ276" i="7"/>
  <c r="BA276" i="7"/>
  <c r="AY277" i="7"/>
  <c r="AZ277" i="7"/>
  <c r="BA277" i="7"/>
  <c r="AY278" i="7"/>
  <c r="AZ278" i="7"/>
  <c r="BA278" i="7"/>
  <c r="AY279" i="7"/>
  <c r="AZ279" i="7"/>
  <c r="BA279" i="7"/>
  <c r="AY280" i="7"/>
  <c r="AZ280" i="7"/>
  <c r="BA280" i="7"/>
  <c r="AY281" i="7"/>
  <c r="AZ281" i="7"/>
  <c r="BA281" i="7"/>
  <c r="AY282" i="7"/>
  <c r="AZ282" i="7"/>
  <c r="BA282" i="7"/>
  <c r="AY283" i="7"/>
  <c r="AZ283" i="7"/>
  <c r="BA283" i="7"/>
  <c r="AY284" i="7"/>
  <c r="AZ284" i="7"/>
  <c r="BA284" i="7"/>
  <c r="AY285" i="7"/>
  <c r="AZ285" i="7"/>
  <c r="BA285" i="7"/>
  <c r="AY286" i="7"/>
  <c r="AZ286" i="7"/>
  <c r="BA286" i="7"/>
  <c r="AY287" i="7"/>
  <c r="AZ287" i="7"/>
  <c r="BA287" i="7"/>
  <c r="AY288" i="7"/>
  <c r="AZ288" i="7"/>
  <c r="BA288" i="7"/>
  <c r="AY289" i="7"/>
  <c r="AZ289" i="7"/>
  <c r="BA289" i="7"/>
  <c r="AY290" i="7"/>
  <c r="AZ290" i="7"/>
  <c r="BA290" i="7"/>
  <c r="AY291" i="7"/>
  <c r="AZ291" i="7"/>
  <c r="BA291" i="7"/>
  <c r="AY292" i="7"/>
  <c r="AZ292" i="7"/>
  <c r="BA292" i="7"/>
  <c r="AY293" i="7"/>
  <c r="AZ293" i="7"/>
  <c r="BA293" i="7"/>
  <c r="AY294" i="7"/>
  <c r="AZ294" i="7"/>
  <c r="BA294" i="7"/>
  <c r="AY295" i="7"/>
  <c r="AZ295" i="7"/>
  <c r="BA295" i="7"/>
  <c r="AY296" i="7"/>
  <c r="AZ296" i="7"/>
  <c r="BA296" i="7"/>
  <c r="AY297" i="7"/>
  <c r="AZ297" i="7"/>
  <c r="BA297" i="7"/>
  <c r="AY298" i="7"/>
  <c r="AZ298" i="7"/>
  <c r="BA298" i="7"/>
  <c r="AY299" i="7"/>
  <c r="AZ299" i="7"/>
  <c r="BA299" i="7"/>
  <c r="AY300" i="7"/>
  <c r="AZ300" i="7"/>
  <c r="BA300" i="7"/>
  <c r="AY301" i="7"/>
  <c r="AZ301" i="7"/>
  <c r="BA301" i="7"/>
  <c r="AY302" i="7"/>
  <c r="AZ302" i="7"/>
  <c r="BA302" i="7"/>
  <c r="AY303" i="7"/>
  <c r="AZ303" i="7"/>
  <c r="BA303" i="7"/>
  <c r="AY304" i="7"/>
  <c r="AZ304" i="7"/>
  <c r="BA304" i="7"/>
  <c r="AY305" i="7"/>
  <c r="AZ305" i="7"/>
  <c r="BA305" i="7"/>
  <c r="AY306" i="7"/>
  <c r="AZ306" i="7"/>
  <c r="BA306" i="7"/>
  <c r="AY307" i="7"/>
  <c r="AZ307" i="7"/>
  <c r="BA307" i="7"/>
  <c r="AY308" i="7"/>
  <c r="AZ308" i="7"/>
  <c r="BA308" i="7"/>
  <c r="AY309" i="7"/>
  <c r="AZ309" i="7"/>
  <c r="BA309" i="7"/>
  <c r="AY310" i="7"/>
  <c r="AZ310" i="7"/>
  <c r="BA310" i="7"/>
  <c r="AY311" i="7"/>
  <c r="AZ311" i="7"/>
  <c r="BA311" i="7"/>
  <c r="AY312" i="7"/>
  <c r="AZ312" i="7"/>
  <c r="BA312" i="7"/>
  <c r="AY313" i="7"/>
  <c r="AZ313" i="7"/>
  <c r="BA313" i="7"/>
  <c r="AY314" i="7"/>
  <c r="AZ314" i="7"/>
  <c r="BA314" i="7"/>
  <c r="AY315" i="7"/>
  <c r="AZ315" i="7"/>
  <c r="BA315" i="7"/>
  <c r="AY316" i="7"/>
  <c r="AZ316" i="7"/>
  <c r="BA316" i="7"/>
  <c r="AY317" i="7"/>
  <c r="AZ317" i="7"/>
  <c r="BA317" i="7"/>
  <c r="AY318" i="7"/>
  <c r="AZ318" i="7"/>
  <c r="BA318" i="7"/>
  <c r="AY319" i="7"/>
  <c r="AZ319" i="7"/>
  <c r="BA319" i="7"/>
  <c r="AY320" i="7"/>
  <c r="AZ320" i="7"/>
  <c r="BA320" i="7"/>
  <c r="AY321" i="7"/>
  <c r="AZ321" i="7"/>
  <c r="BA321" i="7"/>
  <c r="AY322" i="7"/>
  <c r="AZ322" i="7"/>
  <c r="BA322" i="7"/>
  <c r="AY323" i="7"/>
  <c r="AZ323" i="7"/>
  <c r="BA323" i="7"/>
  <c r="AY324" i="7"/>
  <c r="AZ324" i="7"/>
  <c r="BA324" i="7"/>
  <c r="AY325" i="7"/>
  <c r="AZ325" i="7"/>
  <c r="BA325" i="7"/>
  <c r="AY326" i="7"/>
  <c r="AZ326" i="7"/>
  <c r="BA326" i="7"/>
  <c r="AY327" i="7"/>
  <c r="AZ327" i="7"/>
  <c r="BA327" i="7"/>
  <c r="AY328" i="7"/>
  <c r="AZ328" i="7"/>
  <c r="BA328" i="7"/>
  <c r="AY329" i="7"/>
  <c r="AZ329" i="7"/>
  <c r="BA329" i="7"/>
  <c r="AY330" i="7"/>
  <c r="AZ330" i="7"/>
  <c r="BA330" i="7"/>
  <c r="AY331" i="7"/>
  <c r="AZ331" i="7"/>
  <c r="BA331" i="7"/>
  <c r="AY332" i="7"/>
  <c r="AZ332" i="7"/>
  <c r="BA332" i="7"/>
  <c r="AY333" i="7"/>
  <c r="AZ333" i="7"/>
  <c r="BA333" i="7"/>
  <c r="AY334" i="7"/>
  <c r="AZ334" i="7"/>
  <c r="BA334" i="7"/>
  <c r="AY335" i="7"/>
  <c r="AZ335" i="7"/>
  <c r="BA335" i="7"/>
  <c r="AY336" i="7"/>
  <c r="AZ336" i="7"/>
  <c r="BA336" i="7"/>
  <c r="AY337" i="7"/>
  <c r="AZ337" i="7"/>
  <c r="BA337" i="7"/>
  <c r="AY338" i="7"/>
  <c r="AZ338" i="7"/>
  <c r="BA338" i="7"/>
  <c r="AY339" i="7"/>
  <c r="AZ339" i="7"/>
  <c r="BA339" i="7"/>
  <c r="AY340" i="7"/>
  <c r="AZ340" i="7"/>
  <c r="BA340" i="7"/>
  <c r="AY341" i="7"/>
  <c r="AZ341" i="7"/>
  <c r="BA341" i="7"/>
  <c r="AY342" i="7"/>
  <c r="AZ342" i="7"/>
  <c r="BA342" i="7"/>
  <c r="AY343" i="7"/>
  <c r="AZ343" i="7"/>
  <c r="BA343" i="7"/>
  <c r="AY344" i="7"/>
  <c r="AZ344" i="7"/>
  <c r="BA344" i="7"/>
  <c r="AY345" i="7"/>
  <c r="AZ345" i="7"/>
  <c r="BA345" i="7"/>
  <c r="AY346" i="7"/>
  <c r="AZ346" i="7"/>
  <c r="BA346" i="7"/>
  <c r="AY347" i="7"/>
  <c r="AZ347" i="7"/>
  <c r="BA347" i="7"/>
  <c r="AY348" i="7"/>
  <c r="AZ348" i="7"/>
  <c r="BA348" i="7"/>
  <c r="AY349" i="7"/>
  <c r="AZ349" i="7"/>
  <c r="BA349" i="7"/>
  <c r="AY350" i="7"/>
  <c r="AZ350" i="7"/>
  <c r="BA350" i="7"/>
  <c r="AY351" i="7"/>
  <c r="AZ351" i="7"/>
  <c r="BA351" i="7"/>
  <c r="AY352" i="7"/>
  <c r="AZ352" i="7"/>
  <c r="BA352" i="7"/>
  <c r="AY353" i="7"/>
  <c r="AZ353" i="7"/>
  <c r="BA353" i="7"/>
  <c r="AY354" i="7"/>
  <c r="AZ354" i="7"/>
  <c r="BA354" i="7"/>
  <c r="AY355" i="7"/>
  <c r="AZ355" i="7"/>
  <c r="BA355" i="7"/>
  <c r="AY356" i="7"/>
  <c r="AZ356" i="7"/>
  <c r="BA356" i="7"/>
  <c r="AY357" i="7"/>
  <c r="AZ357" i="7"/>
  <c r="BA357" i="7"/>
  <c r="AY358" i="7"/>
  <c r="AZ358" i="7"/>
  <c r="BA358" i="7"/>
  <c r="AY359" i="7"/>
  <c r="AZ359" i="7"/>
  <c r="BA359" i="7"/>
  <c r="AY360" i="7"/>
  <c r="AZ360" i="7"/>
  <c r="BA360" i="7"/>
  <c r="AY361" i="7"/>
  <c r="AZ361" i="7"/>
  <c r="BA361" i="7"/>
  <c r="AY362" i="7"/>
  <c r="AZ362" i="7"/>
  <c r="BA362" i="7"/>
  <c r="AY363" i="7"/>
  <c r="AZ363" i="7"/>
  <c r="BA363" i="7"/>
  <c r="AY364" i="7"/>
  <c r="AZ364" i="7"/>
  <c r="BA364" i="7"/>
  <c r="AY365" i="7"/>
  <c r="AZ365" i="7"/>
  <c r="BA365" i="7"/>
  <c r="AY366" i="7"/>
  <c r="AZ366" i="7"/>
  <c r="BA366" i="7"/>
  <c r="AY367" i="7"/>
  <c r="AZ367" i="7"/>
  <c r="BA367" i="7"/>
  <c r="AY368" i="7"/>
  <c r="AZ368" i="7"/>
  <c r="BA368" i="7"/>
  <c r="AY369" i="7"/>
  <c r="AZ369" i="7"/>
  <c r="BA369" i="7"/>
  <c r="AY370" i="7"/>
  <c r="AZ370" i="7"/>
  <c r="BA370" i="7"/>
  <c r="AY371" i="7"/>
  <c r="AZ371" i="7"/>
  <c r="BA371" i="7"/>
  <c r="AY372" i="7"/>
  <c r="AZ372" i="7"/>
  <c r="BA372" i="7"/>
  <c r="AY373" i="7"/>
  <c r="AZ373" i="7"/>
  <c r="BA373" i="7"/>
  <c r="AY374" i="7"/>
  <c r="AZ374" i="7"/>
  <c r="BA374" i="7"/>
  <c r="AY375" i="7"/>
  <c r="AZ375" i="7"/>
  <c r="BA375" i="7"/>
  <c r="AY376" i="7"/>
  <c r="AZ376" i="7"/>
  <c r="BA376" i="7"/>
  <c r="AY377" i="7"/>
  <c r="AZ377" i="7"/>
  <c r="BA377" i="7"/>
  <c r="AY378" i="7"/>
  <c r="AZ378" i="7"/>
  <c r="BA378" i="7"/>
  <c r="AY379" i="7"/>
  <c r="AZ379" i="7"/>
  <c r="BA379" i="7"/>
  <c r="AY380" i="7"/>
  <c r="AZ380" i="7"/>
  <c r="BA380" i="7"/>
  <c r="AY381" i="7"/>
  <c r="AZ381" i="7"/>
  <c r="BA381" i="7"/>
  <c r="AY382" i="7"/>
  <c r="AZ382" i="7"/>
  <c r="BA382" i="7"/>
  <c r="AY383" i="7"/>
  <c r="AZ383" i="7"/>
  <c r="BA383" i="7"/>
  <c r="AY384" i="7"/>
  <c r="AZ384" i="7"/>
  <c r="BA384" i="7"/>
  <c r="AY385" i="7"/>
  <c r="AZ385" i="7"/>
  <c r="BA385" i="7"/>
  <c r="AY386" i="7"/>
  <c r="AZ386" i="7"/>
  <c r="BA386" i="7"/>
  <c r="AY387" i="7"/>
  <c r="AZ387" i="7"/>
  <c r="BA387" i="7"/>
  <c r="AY388" i="7"/>
  <c r="AZ388" i="7"/>
  <c r="BA388" i="7"/>
  <c r="AY389" i="7"/>
  <c r="AZ389" i="7"/>
  <c r="BA389" i="7"/>
  <c r="AY390" i="7"/>
  <c r="AZ390" i="7"/>
  <c r="BA390" i="7"/>
  <c r="AY391" i="7"/>
  <c r="AZ391" i="7"/>
  <c r="BA391" i="7"/>
  <c r="AY392" i="7"/>
  <c r="AZ392" i="7"/>
  <c r="BA392" i="7"/>
  <c r="AY393" i="7"/>
  <c r="AZ393" i="7"/>
  <c r="BA393" i="7"/>
  <c r="AY394" i="7"/>
  <c r="AZ394" i="7"/>
  <c r="BA394" i="7"/>
  <c r="AY395" i="7"/>
  <c r="AZ395" i="7"/>
  <c r="BA395" i="7"/>
  <c r="AY396" i="7"/>
  <c r="AZ396" i="7"/>
  <c r="BA396" i="7"/>
  <c r="AY397" i="7"/>
  <c r="AZ397" i="7"/>
  <c r="BA397" i="7"/>
  <c r="AY398" i="7"/>
  <c r="AZ398" i="7"/>
  <c r="BA398" i="7"/>
  <c r="AY399" i="7"/>
  <c r="AZ399" i="7"/>
  <c r="BA399" i="7"/>
  <c r="AY400" i="7"/>
  <c r="AZ400" i="7"/>
  <c r="BA400" i="7"/>
  <c r="AY401" i="7"/>
  <c r="AZ401" i="7"/>
  <c r="BA401" i="7"/>
  <c r="AY402" i="7"/>
  <c r="AZ402" i="7"/>
  <c r="BA402" i="7"/>
  <c r="AY403" i="7"/>
  <c r="AZ403" i="7"/>
  <c r="BA403" i="7"/>
  <c r="AY404" i="7"/>
  <c r="AZ404" i="7"/>
  <c r="BA404" i="7"/>
  <c r="AY405" i="7"/>
  <c r="AZ405" i="7"/>
  <c r="BA405" i="7"/>
  <c r="AY406" i="7"/>
  <c r="AZ406" i="7"/>
  <c r="BA406" i="7"/>
  <c r="AY407" i="7"/>
  <c r="AZ407" i="7"/>
  <c r="BA407" i="7"/>
  <c r="AY408" i="7"/>
  <c r="AZ408" i="7"/>
  <c r="BA408" i="7"/>
  <c r="AY409" i="7"/>
  <c r="AZ409" i="7"/>
  <c r="BA409" i="7"/>
  <c r="AY410" i="7"/>
  <c r="AZ410" i="7"/>
  <c r="BA410" i="7"/>
  <c r="AY411" i="7"/>
  <c r="AZ411" i="7"/>
  <c r="BA411" i="7"/>
  <c r="AY412" i="7"/>
  <c r="AZ412" i="7"/>
  <c r="BA412" i="7"/>
  <c r="AY413" i="7"/>
  <c r="AZ413" i="7"/>
  <c r="BA413" i="7"/>
  <c r="AY414" i="7"/>
  <c r="AZ414" i="7"/>
  <c r="BA414" i="7"/>
  <c r="AY415" i="7"/>
  <c r="AZ415" i="7"/>
  <c r="BA415" i="7"/>
  <c r="AY416" i="7"/>
  <c r="AZ416" i="7"/>
  <c r="BA416" i="7"/>
  <c r="AY417" i="7"/>
  <c r="AZ417" i="7"/>
  <c r="BA417" i="7"/>
  <c r="AY418" i="7"/>
  <c r="AZ418" i="7"/>
  <c r="BA418" i="7"/>
  <c r="AY419" i="7"/>
  <c r="AZ419" i="7"/>
  <c r="BA419" i="7"/>
  <c r="AY420" i="7"/>
  <c r="AZ420" i="7"/>
  <c r="BA420" i="7"/>
  <c r="AY421" i="7"/>
  <c r="AZ421" i="7"/>
  <c r="BA421" i="7"/>
  <c r="AY422" i="7"/>
  <c r="AZ422" i="7"/>
  <c r="BA422" i="7"/>
  <c r="AY423" i="7"/>
  <c r="AZ423" i="7"/>
  <c r="BA423" i="7"/>
  <c r="AY424" i="7"/>
  <c r="AZ424" i="7"/>
  <c r="BA424" i="7"/>
  <c r="AY425" i="7"/>
  <c r="AZ425" i="7"/>
  <c r="BA425" i="7"/>
  <c r="AY426" i="7"/>
  <c r="AZ426" i="7"/>
  <c r="BA426" i="7"/>
  <c r="AY427" i="7"/>
  <c r="AZ427" i="7"/>
  <c r="BA427" i="7"/>
  <c r="AY428" i="7"/>
  <c r="AZ428" i="7"/>
  <c r="BA428" i="7"/>
  <c r="AY429" i="7"/>
  <c r="AZ429" i="7"/>
  <c r="BA429" i="7"/>
  <c r="AY430" i="7"/>
  <c r="AZ430" i="7"/>
  <c r="BA430" i="7"/>
  <c r="AY431" i="7"/>
  <c r="AZ431" i="7"/>
  <c r="BA431" i="7"/>
  <c r="AY432" i="7"/>
  <c r="AZ432" i="7"/>
  <c r="BA432" i="7"/>
  <c r="AY433" i="7"/>
  <c r="AZ433" i="7"/>
  <c r="BA433" i="7"/>
  <c r="AY434" i="7"/>
  <c r="AZ434" i="7"/>
  <c r="BA434" i="7"/>
  <c r="AY435" i="7"/>
  <c r="AZ435" i="7"/>
  <c r="BA435" i="7"/>
  <c r="AY436" i="7"/>
  <c r="AZ436" i="7"/>
  <c r="BA436" i="7"/>
  <c r="AY437" i="7"/>
  <c r="AZ437" i="7"/>
  <c r="BA437" i="7"/>
  <c r="AY438" i="7"/>
  <c r="AZ438" i="7"/>
  <c r="BA438" i="7"/>
  <c r="AY439" i="7"/>
  <c r="AZ439" i="7"/>
  <c r="BA439" i="7"/>
  <c r="AY440" i="7"/>
  <c r="AZ440" i="7"/>
  <c r="BA440" i="7"/>
  <c r="AY441" i="7"/>
  <c r="AZ441" i="7"/>
  <c r="BA441" i="7"/>
  <c r="AY442" i="7"/>
  <c r="AZ442" i="7"/>
  <c r="BA442" i="7"/>
  <c r="AY443" i="7"/>
  <c r="AZ443" i="7"/>
  <c r="BA443" i="7"/>
  <c r="AY444" i="7"/>
  <c r="AZ444" i="7"/>
  <c r="BA444" i="7"/>
  <c r="AY445" i="7"/>
  <c r="AZ445" i="7"/>
  <c r="BA445" i="7"/>
  <c r="AY446" i="7"/>
  <c r="AZ446" i="7"/>
  <c r="BA446" i="7"/>
  <c r="AY447" i="7"/>
  <c r="AZ447" i="7"/>
  <c r="BA447" i="7"/>
  <c r="AY448" i="7"/>
  <c r="AZ448" i="7"/>
  <c r="BA448" i="7"/>
  <c r="AY449" i="7"/>
  <c r="AZ449" i="7"/>
  <c r="BA449" i="7"/>
  <c r="AY450" i="7"/>
  <c r="AZ450" i="7"/>
  <c r="BA450" i="7"/>
  <c r="AY451" i="7"/>
  <c r="AZ451" i="7"/>
  <c r="BA451" i="7"/>
  <c r="AY452" i="7"/>
  <c r="AZ452" i="7"/>
  <c r="BA452" i="7"/>
  <c r="AY453" i="7"/>
  <c r="AZ453" i="7"/>
  <c r="BA453" i="7"/>
  <c r="AY454" i="7"/>
  <c r="AZ454" i="7"/>
  <c r="BA454" i="7"/>
  <c r="AY455" i="7"/>
  <c r="AZ455" i="7"/>
  <c r="BA455" i="7"/>
  <c r="AY456" i="7"/>
  <c r="AZ456" i="7"/>
  <c r="BA456" i="7"/>
  <c r="AY457" i="7"/>
  <c r="AZ457" i="7"/>
  <c r="BA457" i="7"/>
  <c r="AY458" i="7"/>
  <c r="AZ458" i="7"/>
  <c r="BA458" i="7"/>
  <c r="AY459" i="7"/>
  <c r="AZ459" i="7"/>
  <c r="BA459" i="7"/>
  <c r="AY460" i="7"/>
  <c r="AZ460" i="7"/>
  <c r="BA460" i="7"/>
  <c r="AY461" i="7"/>
  <c r="AZ461" i="7"/>
  <c r="BA461" i="7"/>
  <c r="AY462" i="7"/>
  <c r="AZ462" i="7"/>
  <c r="BA462" i="7"/>
  <c r="AY463" i="7"/>
  <c r="AZ463" i="7"/>
  <c r="BA463" i="7"/>
  <c r="AY464" i="7"/>
  <c r="AZ464" i="7"/>
  <c r="BA464" i="7"/>
  <c r="AY465" i="7"/>
  <c r="AZ465" i="7"/>
  <c r="BA465" i="7"/>
  <c r="AY466" i="7"/>
  <c r="AZ466" i="7"/>
  <c r="BA466" i="7"/>
  <c r="AY467" i="7"/>
  <c r="AZ467" i="7"/>
  <c r="BA467" i="7"/>
  <c r="AY468" i="7"/>
  <c r="AZ468" i="7"/>
  <c r="BA468" i="7"/>
  <c r="AY469" i="7"/>
  <c r="AZ469" i="7"/>
  <c r="BA469" i="7"/>
  <c r="AY470" i="7"/>
  <c r="AZ470" i="7"/>
  <c r="BA470" i="7"/>
  <c r="AY471" i="7"/>
  <c r="AZ471" i="7"/>
  <c r="BA471" i="7"/>
  <c r="AY472" i="7"/>
  <c r="AZ472" i="7"/>
  <c r="BA472" i="7"/>
  <c r="AY473" i="7"/>
  <c r="AZ473" i="7"/>
  <c r="BA473" i="7"/>
  <c r="AY474" i="7"/>
  <c r="AZ474" i="7"/>
  <c r="BA474" i="7"/>
  <c r="AY475" i="7"/>
  <c r="AZ475" i="7"/>
  <c r="BA475" i="7"/>
  <c r="AY476" i="7"/>
  <c r="AZ476" i="7"/>
  <c r="BA476" i="7"/>
  <c r="AY477" i="7"/>
  <c r="AZ477" i="7"/>
  <c r="BA477" i="7"/>
  <c r="AY478" i="7"/>
  <c r="AZ478" i="7"/>
  <c r="BA478" i="7"/>
  <c r="AY479" i="7"/>
  <c r="AZ479" i="7"/>
  <c r="BA479" i="7"/>
  <c r="AY480" i="7"/>
  <c r="AZ480" i="7"/>
  <c r="BA480" i="7"/>
  <c r="AY481" i="7"/>
  <c r="AZ481" i="7"/>
  <c r="BA481" i="7"/>
  <c r="AY482" i="7"/>
  <c r="AZ482" i="7"/>
  <c r="BA482" i="7"/>
  <c r="AY483" i="7"/>
  <c r="AZ483" i="7"/>
  <c r="BA483" i="7"/>
  <c r="AY484" i="7"/>
  <c r="AZ484" i="7"/>
  <c r="BA484" i="7"/>
  <c r="AY485" i="7"/>
  <c r="AZ485" i="7"/>
  <c r="BA485" i="7"/>
  <c r="AY486" i="7"/>
  <c r="AZ486" i="7"/>
  <c r="BA486" i="7"/>
  <c r="AY487" i="7"/>
  <c r="AZ487" i="7"/>
  <c r="BA487" i="7"/>
  <c r="AY488" i="7"/>
  <c r="AZ488" i="7"/>
  <c r="BA488" i="7"/>
  <c r="AY489" i="7"/>
  <c r="AZ489" i="7"/>
  <c r="BA489" i="7"/>
  <c r="AY490" i="7"/>
  <c r="AZ490" i="7"/>
  <c r="BA490" i="7"/>
  <c r="AY491" i="7"/>
  <c r="AZ491" i="7"/>
  <c r="BA491" i="7"/>
  <c r="AY492" i="7"/>
  <c r="AZ492" i="7"/>
  <c r="BA492" i="7"/>
  <c r="AY493" i="7"/>
  <c r="AZ493" i="7"/>
  <c r="BA493" i="7"/>
  <c r="AY494" i="7"/>
  <c r="AZ494" i="7"/>
  <c r="BA494" i="7"/>
  <c r="AY495" i="7"/>
  <c r="AZ495" i="7"/>
  <c r="BA495" i="7"/>
  <c r="AY496" i="7"/>
  <c r="AZ496" i="7"/>
  <c r="BA496" i="7"/>
  <c r="AY497" i="7"/>
  <c r="AZ497" i="7"/>
  <c r="BA497" i="7"/>
  <c r="AY498" i="7"/>
  <c r="AZ498" i="7"/>
  <c r="BA498" i="7"/>
  <c r="AY499" i="7"/>
  <c r="AZ499" i="7"/>
  <c r="BA499" i="7"/>
  <c r="AY500" i="7"/>
  <c r="AZ500" i="7"/>
  <c r="BA500" i="7"/>
  <c r="AY501" i="7"/>
  <c r="AZ501" i="7"/>
  <c r="BA501" i="7"/>
  <c r="AY502" i="7"/>
  <c r="AZ502" i="7"/>
  <c r="BA502" i="7"/>
  <c r="AY503" i="7"/>
  <c r="AZ503" i="7"/>
  <c r="BA503" i="7"/>
  <c r="AY504" i="7"/>
  <c r="AZ504" i="7"/>
  <c r="BA504" i="7"/>
  <c r="AY505" i="7"/>
  <c r="AZ505" i="7"/>
  <c r="BA505" i="7"/>
  <c r="AY506" i="7"/>
  <c r="AZ506" i="7"/>
  <c r="BA506" i="7"/>
  <c r="AY507" i="7"/>
  <c r="AZ507" i="7"/>
  <c r="BA507" i="7"/>
  <c r="AY508" i="7"/>
  <c r="AZ508" i="7"/>
  <c r="BA508" i="7"/>
  <c r="AY509" i="7"/>
  <c r="AZ509" i="7"/>
  <c r="BA509" i="7"/>
  <c r="AY510" i="7"/>
  <c r="AZ510" i="7"/>
  <c r="BA510" i="7"/>
  <c r="AY511" i="7"/>
  <c r="AZ511" i="7"/>
  <c r="BA511" i="7"/>
  <c r="AY512" i="7"/>
  <c r="AZ512" i="7"/>
  <c r="BA512" i="7"/>
  <c r="AY513" i="7"/>
  <c r="AZ513" i="7"/>
  <c r="BA513" i="7"/>
  <c r="AY514" i="7"/>
  <c r="AZ514" i="7"/>
  <c r="BA514" i="7"/>
  <c r="AY515" i="7"/>
  <c r="AZ515" i="7"/>
  <c r="BA515" i="7"/>
  <c r="AY516" i="7"/>
  <c r="AZ516" i="7"/>
  <c r="BA516" i="7"/>
  <c r="AY517" i="7"/>
  <c r="AZ517" i="7"/>
  <c r="BA517" i="7"/>
  <c r="AY518" i="7"/>
  <c r="AZ518" i="7"/>
  <c r="BA518" i="7"/>
  <c r="AY519" i="7"/>
  <c r="AZ519" i="7"/>
  <c r="BA519" i="7"/>
  <c r="AY520" i="7"/>
  <c r="AZ520" i="7"/>
  <c r="BA520" i="7"/>
  <c r="AY521" i="7"/>
  <c r="AZ521" i="7"/>
  <c r="BA521" i="7"/>
  <c r="AY522" i="7"/>
  <c r="AZ522" i="7"/>
  <c r="BA522" i="7"/>
  <c r="AY523" i="7"/>
  <c r="AZ523" i="7"/>
  <c r="BA523" i="7"/>
  <c r="AY524" i="7"/>
  <c r="AZ524" i="7"/>
  <c r="BA524" i="7"/>
  <c r="AY525" i="7"/>
  <c r="AZ525" i="7"/>
  <c r="BA525" i="7"/>
  <c r="AY526" i="7"/>
  <c r="AZ526" i="7"/>
  <c r="BA526" i="7"/>
  <c r="AY527" i="7"/>
  <c r="AZ527" i="7"/>
  <c r="BA527" i="7"/>
  <c r="AY528" i="7"/>
  <c r="AZ528" i="7"/>
  <c r="BA528" i="7"/>
  <c r="AY529" i="7"/>
  <c r="AZ529" i="7"/>
  <c r="BA529" i="7"/>
  <c r="AY530" i="7"/>
  <c r="AZ530" i="7"/>
  <c r="BA530" i="7"/>
  <c r="AY531" i="7"/>
  <c r="AZ531" i="7"/>
  <c r="BA531" i="7"/>
  <c r="AY532" i="7"/>
  <c r="AZ532" i="7"/>
  <c r="BA532" i="7"/>
  <c r="AY533" i="7"/>
  <c r="AZ533" i="7"/>
  <c r="BA533" i="7"/>
  <c r="AY534" i="7"/>
  <c r="AZ534" i="7"/>
  <c r="BA534" i="7"/>
  <c r="AY535" i="7"/>
  <c r="AZ535" i="7"/>
  <c r="BA535" i="7"/>
  <c r="AY536" i="7"/>
  <c r="AZ536" i="7"/>
  <c r="BA536" i="7"/>
  <c r="AY537" i="7"/>
  <c r="AZ537" i="7"/>
  <c r="BA537" i="7"/>
  <c r="AY538" i="7"/>
  <c r="AZ538" i="7"/>
  <c r="BA538" i="7"/>
  <c r="AY539" i="7"/>
  <c r="AZ539" i="7"/>
  <c r="BA539" i="7"/>
  <c r="AY540" i="7"/>
  <c r="AZ540" i="7"/>
  <c r="BA540" i="7"/>
  <c r="AY541" i="7"/>
  <c r="AZ541" i="7"/>
  <c r="BA541" i="7"/>
  <c r="AY542" i="7"/>
  <c r="AZ542" i="7"/>
  <c r="BA542" i="7"/>
  <c r="AY543" i="7"/>
  <c r="AZ543" i="7"/>
  <c r="BA543" i="7"/>
  <c r="AY544" i="7"/>
  <c r="AZ544" i="7"/>
  <c r="BA544" i="7"/>
  <c r="AY545" i="7"/>
  <c r="AZ545" i="7"/>
  <c r="BA545" i="7"/>
  <c r="AY546" i="7"/>
  <c r="AZ546" i="7"/>
  <c r="BA546" i="7"/>
  <c r="AY547" i="7"/>
  <c r="AZ547" i="7"/>
  <c r="BA547" i="7"/>
  <c r="AY548" i="7"/>
  <c r="AZ548" i="7"/>
  <c r="BA548" i="7"/>
  <c r="AY549" i="7"/>
  <c r="AZ549" i="7"/>
  <c r="BA549" i="7"/>
  <c r="AY550" i="7"/>
  <c r="AZ550" i="7"/>
  <c r="BA550" i="7"/>
  <c r="AY551" i="7"/>
  <c r="AZ551" i="7"/>
  <c r="BA551" i="7"/>
  <c r="AY552" i="7"/>
  <c r="AZ552" i="7"/>
  <c r="BA552" i="7"/>
  <c r="AY553" i="7"/>
  <c r="AZ553" i="7"/>
  <c r="BA553" i="7"/>
  <c r="AY554" i="7"/>
  <c r="AZ554" i="7"/>
  <c r="BA554" i="7"/>
  <c r="AY555" i="7"/>
  <c r="AZ555" i="7"/>
  <c r="BA555" i="7"/>
  <c r="AY556" i="7"/>
  <c r="AZ556" i="7"/>
  <c r="BA556" i="7"/>
  <c r="AY557" i="7"/>
  <c r="AZ557" i="7"/>
  <c r="BA557" i="7"/>
  <c r="AY558" i="7"/>
  <c r="AZ558" i="7"/>
  <c r="BA558" i="7"/>
  <c r="AY559" i="7"/>
  <c r="AZ559" i="7"/>
  <c r="BA559" i="7"/>
  <c r="AY560" i="7"/>
  <c r="AZ560" i="7"/>
  <c r="BA560" i="7"/>
  <c r="AY561" i="7"/>
  <c r="AZ561" i="7"/>
  <c r="BA561" i="7"/>
  <c r="AY562" i="7"/>
  <c r="AZ562" i="7"/>
  <c r="BA562" i="7"/>
  <c r="AY563" i="7"/>
  <c r="AZ563" i="7"/>
  <c r="BA563" i="7"/>
  <c r="AY564" i="7"/>
  <c r="AZ564" i="7"/>
  <c r="BA564" i="7"/>
  <c r="AY565" i="7"/>
  <c r="AZ565" i="7"/>
  <c r="BA565" i="7"/>
  <c r="AY566" i="7"/>
  <c r="AZ566" i="7"/>
  <c r="BA566" i="7"/>
  <c r="AY567" i="7"/>
  <c r="AZ567" i="7"/>
  <c r="BA567" i="7"/>
  <c r="AY568" i="7"/>
  <c r="AZ568" i="7"/>
  <c r="BA568" i="7"/>
  <c r="AY569" i="7"/>
  <c r="AZ569" i="7"/>
  <c r="BA569" i="7"/>
  <c r="AY570" i="7"/>
  <c r="AZ570" i="7"/>
  <c r="BA570" i="7"/>
  <c r="AY571" i="7"/>
  <c r="AZ571" i="7"/>
  <c r="BA571" i="7"/>
  <c r="AY572" i="7"/>
  <c r="AZ572" i="7"/>
  <c r="BA572" i="7"/>
  <c r="AY573" i="7"/>
  <c r="AZ573" i="7"/>
  <c r="BA573" i="7"/>
  <c r="AY574" i="7"/>
  <c r="AZ574" i="7"/>
  <c r="BA574" i="7"/>
  <c r="AY575" i="7"/>
  <c r="AZ575" i="7"/>
  <c r="BA575" i="7"/>
  <c r="AY576" i="7"/>
  <c r="AZ576" i="7"/>
  <c r="BA576" i="7"/>
  <c r="AY577" i="7"/>
  <c r="AZ577" i="7"/>
  <c r="BA577" i="7"/>
  <c r="AY578" i="7"/>
  <c r="AZ578" i="7"/>
  <c r="BA578" i="7"/>
  <c r="AY579" i="7"/>
  <c r="AZ579" i="7"/>
  <c r="BA579" i="7"/>
  <c r="AY580" i="7"/>
  <c r="AZ580" i="7"/>
  <c r="BA580" i="7"/>
  <c r="AY581" i="7"/>
  <c r="AZ581" i="7"/>
  <c r="BA581" i="7"/>
  <c r="AY582" i="7"/>
  <c r="AZ582" i="7"/>
  <c r="BA582" i="7"/>
  <c r="AY583" i="7"/>
  <c r="AZ583" i="7"/>
  <c r="BA583" i="7"/>
  <c r="AY584" i="7"/>
  <c r="AZ584" i="7"/>
  <c r="BA584" i="7"/>
  <c r="AY585" i="7"/>
  <c r="AZ585" i="7"/>
  <c r="BA585" i="7"/>
  <c r="AY586" i="7"/>
  <c r="AZ586" i="7"/>
  <c r="BA586" i="7"/>
  <c r="AY587" i="7"/>
  <c r="AZ587" i="7"/>
  <c r="BA587" i="7"/>
  <c r="AY588" i="7"/>
  <c r="AZ588" i="7"/>
  <c r="BA588" i="7"/>
  <c r="AY589" i="7"/>
  <c r="AZ589" i="7"/>
  <c r="BA589" i="7"/>
  <c r="AY590" i="7"/>
  <c r="AZ590" i="7"/>
  <c r="BA590" i="7"/>
  <c r="AY591" i="7"/>
  <c r="AZ591" i="7"/>
  <c r="BA591" i="7"/>
  <c r="AY592" i="7"/>
  <c r="AZ592" i="7"/>
  <c r="BA592" i="7"/>
  <c r="AY593" i="7"/>
  <c r="AZ593" i="7"/>
  <c r="BA593" i="7"/>
  <c r="AY594" i="7"/>
  <c r="AZ594" i="7"/>
  <c r="BA594" i="7"/>
  <c r="AY595" i="7"/>
  <c r="AZ595" i="7"/>
  <c r="BA595" i="7"/>
  <c r="AY596" i="7"/>
  <c r="AZ596" i="7"/>
  <c r="BA596" i="7"/>
  <c r="AY597" i="7"/>
  <c r="AZ597" i="7"/>
  <c r="BA597" i="7"/>
  <c r="AY598" i="7"/>
  <c r="AZ598" i="7"/>
  <c r="BA598" i="7"/>
  <c r="AY599" i="7"/>
  <c r="AZ599" i="7"/>
  <c r="BA599" i="7"/>
  <c r="AY600" i="7"/>
  <c r="AZ600" i="7"/>
  <c r="BA600" i="7"/>
  <c r="AY601" i="7"/>
  <c r="AZ601" i="7"/>
  <c r="BA601" i="7"/>
  <c r="AY602" i="7"/>
  <c r="AZ602" i="7"/>
  <c r="BA602" i="7"/>
  <c r="AY603" i="7"/>
  <c r="AZ603" i="7"/>
  <c r="BA603" i="7"/>
  <c r="AY604" i="7"/>
  <c r="AZ604" i="7"/>
  <c r="BA604" i="7"/>
  <c r="AY605" i="7"/>
  <c r="AZ605" i="7"/>
  <c r="BA605" i="7"/>
  <c r="AY606" i="7"/>
  <c r="AZ606" i="7"/>
  <c r="BA606" i="7"/>
  <c r="AY607" i="7"/>
  <c r="AZ607" i="7"/>
  <c r="BA607" i="7"/>
  <c r="AY608" i="7"/>
  <c r="AZ608" i="7"/>
  <c r="BA608" i="7"/>
  <c r="AY609" i="7"/>
  <c r="AZ609" i="7"/>
  <c r="BA609" i="7"/>
  <c r="AY610" i="7"/>
  <c r="AZ610" i="7"/>
  <c r="BA610" i="7"/>
  <c r="AY611" i="7"/>
  <c r="AZ611" i="7"/>
  <c r="BA611" i="7"/>
  <c r="AY612" i="7"/>
  <c r="AZ612" i="7"/>
  <c r="BA612" i="7"/>
  <c r="AY613" i="7"/>
  <c r="AZ613" i="7"/>
  <c r="BA613" i="7"/>
  <c r="AY614" i="7"/>
  <c r="AZ614" i="7"/>
  <c r="BA614" i="7"/>
  <c r="AY615" i="7"/>
  <c r="AZ615" i="7"/>
  <c r="BA615" i="7"/>
  <c r="AY616" i="7"/>
  <c r="AZ616" i="7"/>
  <c r="BA616" i="7"/>
  <c r="AY617" i="7"/>
  <c r="AZ617" i="7"/>
  <c r="BA617" i="7"/>
  <c r="AY618" i="7"/>
  <c r="AZ618" i="7"/>
  <c r="BA618" i="7"/>
  <c r="AY619" i="7"/>
  <c r="AZ619" i="7"/>
  <c r="BA619" i="7"/>
  <c r="AY620" i="7"/>
  <c r="AZ620" i="7"/>
  <c r="BA620" i="7"/>
  <c r="AY621" i="7"/>
  <c r="AZ621" i="7"/>
  <c r="BA621" i="7"/>
  <c r="AY622" i="7"/>
  <c r="AZ622" i="7"/>
  <c r="BA622" i="7"/>
  <c r="AY623" i="7"/>
  <c r="AZ623" i="7"/>
  <c r="BA623" i="7"/>
  <c r="AY624" i="7"/>
  <c r="AZ624" i="7"/>
  <c r="BA624" i="7"/>
  <c r="AY625" i="7"/>
  <c r="AZ625" i="7"/>
  <c r="BA625" i="7"/>
  <c r="AY626" i="7"/>
  <c r="AZ626" i="7"/>
  <c r="BA626" i="7"/>
  <c r="AY627" i="7"/>
  <c r="AZ627" i="7"/>
  <c r="BA627" i="7"/>
  <c r="AY628" i="7"/>
  <c r="AZ628" i="7"/>
  <c r="BA628" i="7"/>
  <c r="AY629" i="7"/>
  <c r="AZ629" i="7"/>
  <c r="BA629" i="7"/>
  <c r="AY630" i="7"/>
  <c r="AZ630" i="7"/>
  <c r="BA630" i="7"/>
  <c r="AY631" i="7"/>
  <c r="AZ631" i="7"/>
  <c r="BA631" i="7"/>
  <c r="AY632" i="7"/>
  <c r="AZ632" i="7"/>
  <c r="BA632" i="7"/>
  <c r="AY633" i="7"/>
  <c r="AZ633" i="7"/>
  <c r="BA633" i="7"/>
  <c r="AY634" i="7"/>
  <c r="AZ634" i="7"/>
  <c r="BA634" i="7"/>
  <c r="AY635" i="7"/>
  <c r="AZ635" i="7"/>
  <c r="BA635" i="7"/>
  <c r="AY636" i="7"/>
  <c r="AZ636" i="7"/>
  <c r="BA636" i="7"/>
  <c r="AY637" i="7"/>
  <c r="AZ637" i="7"/>
  <c r="BA637" i="7"/>
  <c r="AY638" i="7"/>
  <c r="AZ638" i="7"/>
  <c r="BA638" i="7"/>
  <c r="AY639" i="7"/>
  <c r="AZ639" i="7"/>
  <c r="BA639" i="7"/>
  <c r="AY640" i="7"/>
  <c r="AZ640" i="7"/>
  <c r="BA640" i="7"/>
  <c r="AY641" i="7"/>
  <c r="AZ641" i="7"/>
  <c r="BA641" i="7"/>
  <c r="AY642" i="7"/>
  <c r="AZ642" i="7"/>
  <c r="BA642" i="7"/>
  <c r="AY643" i="7"/>
  <c r="AZ643" i="7"/>
  <c r="BA643" i="7"/>
  <c r="AY644" i="7"/>
  <c r="AZ644" i="7"/>
  <c r="BA644" i="7"/>
  <c r="AY645" i="7"/>
  <c r="AZ645" i="7"/>
  <c r="BA645" i="7"/>
  <c r="AY646" i="7"/>
  <c r="AZ646" i="7"/>
  <c r="BA646" i="7"/>
  <c r="AY647" i="7"/>
  <c r="AZ647" i="7"/>
  <c r="BA647" i="7"/>
  <c r="AY648" i="7"/>
  <c r="AZ648" i="7"/>
  <c r="BA648" i="7"/>
  <c r="AY649" i="7"/>
  <c r="AZ649" i="7"/>
  <c r="BA649" i="7"/>
  <c r="AY650" i="7"/>
  <c r="AZ650" i="7"/>
  <c r="BA650" i="7"/>
  <c r="AY651" i="7"/>
  <c r="AZ651" i="7"/>
  <c r="BA651" i="7"/>
  <c r="AY652" i="7"/>
  <c r="AZ652" i="7"/>
  <c r="BA652" i="7"/>
  <c r="AY653" i="7"/>
  <c r="AZ653" i="7"/>
  <c r="BA653" i="7"/>
  <c r="AY654" i="7"/>
  <c r="AZ654" i="7"/>
  <c r="BA654" i="7"/>
  <c r="AY655" i="7"/>
  <c r="AZ655" i="7"/>
  <c r="BA655" i="7"/>
  <c r="AY656" i="7"/>
  <c r="AZ656" i="7"/>
  <c r="BA656" i="7"/>
  <c r="AY657" i="7"/>
  <c r="AZ657" i="7"/>
  <c r="BA657" i="7"/>
  <c r="AY658" i="7"/>
  <c r="AZ658" i="7"/>
  <c r="BA658" i="7"/>
  <c r="AY659" i="7"/>
  <c r="AZ659" i="7"/>
  <c r="BA659" i="7"/>
  <c r="AY660" i="7"/>
  <c r="AZ660" i="7"/>
  <c r="BA660" i="7"/>
  <c r="AY661" i="7"/>
  <c r="AZ661" i="7"/>
  <c r="BA661" i="7"/>
  <c r="AY662" i="7"/>
  <c r="AZ662" i="7"/>
  <c r="BA662" i="7"/>
  <c r="AY663" i="7"/>
  <c r="AZ663" i="7"/>
  <c r="BA663" i="7"/>
  <c r="AY664" i="7"/>
  <c r="AZ664" i="7"/>
  <c r="BA664" i="7"/>
  <c r="AY665" i="7"/>
  <c r="AZ665" i="7"/>
  <c r="BA665" i="7"/>
  <c r="AY666" i="7"/>
  <c r="AZ666" i="7"/>
  <c r="BA666" i="7"/>
  <c r="AY667" i="7"/>
  <c r="AZ667" i="7"/>
  <c r="BA667" i="7"/>
  <c r="AY668" i="7"/>
  <c r="AZ668" i="7"/>
  <c r="BA668" i="7"/>
  <c r="AY669" i="7"/>
  <c r="AZ669" i="7"/>
  <c r="BA669" i="7"/>
  <c r="AY670" i="7"/>
  <c r="AZ670" i="7"/>
  <c r="BA670" i="7"/>
  <c r="AY671" i="7"/>
  <c r="AZ671" i="7"/>
  <c r="BA671" i="7"/>
  <c r="AY672" i="7"/>
  <c r="AZ672" i="7"/>
  <c r="BA672" i="7"/>
  <c r="AY673" i="7"/>
  <c r="AZ673" i="7"/>
  <c r="BA673" i="7"/>
  <c r="AY674" i="7"/>
  <c r="AZ674" i="7"/>
  <c r="BA674" i="7"/>
  <c r="AY675" i="7"/>
  <c r="AZ675" i="7"/>
  <c r="BA675" i="7"/>
  <c r="AY676" i="7"/>
  <c r="AZ676" i="7"/>
  <c r="BA676" i="7"/>
  <c r="AY677" i="7"/>
  <c r="AZ677" i="7"/>
  <c r="BA677" i="7"/>
  <c r="AY678" i="7"/>
  <c r="AZ678" i="7"/>
  <c r="BA678" i="7"/>
  <c r="AY679" i="7"/>
  <c r="AZ679" i="7"/>
  <c r="BA679" i="7"/>
  <c r="AY680" i="7"/>
  <c r="AZ680" i="7"/>
  <c r="BA680" i="7"/>
  <c r="AY681" i="7"/>
  <c r="AZ681" i="7"/>
  <c r="BA681" i="7"/>
  <c r="AY682" i="7"/>
  <c r="AZ682" i="7"/>
  <c r="BA682" i="7"/>
  <c r="AY683" i="7"/>
  <c r="AZ683" i="7"/>
  <c r="BA683" i="7"/>
  <c r="AY684" i="7"/>
  <c r="AZ684" i="7"/>
  <c r="BA684" i="7"/>
  <c r="AY685" i="7"/>
  <c r="AZ685" i="7"/>
  <c r="BA685" i="7"/>
  <c r="AY686" i="7"/>
  <c r="AZ686" i="7"/>
  <c r="BA686" i="7"/>
  <c r="AY687" i="7"/>
  <c r="AZ687" i="7"/>
  <c r="BA687" i="7"/>
  <c r="AY688" i="7"/>
  <c r="AZ688" i="7"/>
  <c r="BA688" i="7"/>
  <c r="AY689" i="7"/>
  <c r="AZ689" i="7"/>
  <c r="BA689" i="7"/>
  <c r="AY690" i="7"/>
  <c r="AZ690" i="7"/>
  <c r="BA690" i="7"/>
  <c r="AY691" i="7"/>
  <c r="AZ691" i="7"/>
  <c r="BA691" i="7"/>
  <c r="AY692" i="7"/>
  <c r="AZ692" i="7"/>
  <c r="BA692" i="7"/>
  <c r="AY693" i="7"/>
  <c r="AZ693" i="7"/>
  <c r="BA693" i="7"/>
  <c r="AY694" i="7"/>
  <c r="AZ694" i="7"/>
  <c r="BA694" i="7"/>
  <c r="AY695" i="7"/>
  <c r="AZ695" i="7"/>
  <c r="BA695" i="7"/>
  <c r="AY696" i="7"/>
  <c r="AZ696" i="7"/>
  <c r="BA696" i="7"/>
  <c r="AY697" i="7"/>
  <c r="AZ697" i="7"/>
  <c r="BA697" i="7"/>
  <c r="AY698" i="7"/>
  <c r="AZ698" i="7"/>
  <c r="BA698" i="7"/>
  <c r="AY699" i="7"/>
  <c r="AZ699" i="7"/>
  <c r="BA699" i="7"/>
  <c r="AY700" i="7"/>
  <c r="AZ700" i="7"/>
  <c r="BA700" i="7"/>
  <c r="AY701" i="7"/>
  <c r="AZ701" i="7"/>
  <c r="BA701" i="7"/>
  <c r="AY702" i="7"/>
  <c r="AZ702" i="7"/>
  <c r="BA702" i="7"/>
  <c r="AY703" i="7"/>
  <c r="AZ703" i="7"/>
  <c r="BA703" i="7"/>
  <c r="AY704" i="7"/>
  <c r="AZ704" i="7"/>
  <c r="BA704" i="7"/>
  <c r="AY705" i="7"/>
  <c r="AZ705" i="7"/>
  <c r="BA705" i="7"/>
  <c r="AY706" i="7"/>
  <c r="AZ706" i="7"/>
  <c r="BA706" i="7"/>
  <c r="AY707" i="7"/>
  <c r="AZ707" i="7"/>
  <c r="BA707" i="7"/>
  <c r="AY708" i="7"/>
  <c r="AZ708" i="7"/>
  <c r="BA708" i="7"/>
  <c r="AY709" i="7"/>
  <c r="AZ709" i="7"/>
  <c r="BA709" i="7"/>
  <c r="AY710" i="7"/>
  <c r="AZ710" i="7"/>
  <c r="BA710" i="7"/>
  <c r="AY711" i="7"/>
  <c r="AZ711" i="7"/>
  <c r="BA711" i="7"/>
  <c r="AY712" i="7"/>
  <c r="AZ712" i="7"/>
  <c r="BA712" i="7"/>
  <c r="AY713" i="7"/>
  <c r="AZ713" i="7"/>
  <c r="BA713" i="7"/>
  <c r="AY714" i="7"/>
  <c r="AZ714" i="7"/>
  <c r="BA714" i="7"/>
  <c r="AY715" i="7"/>
  <c r="AZ715" i="7"/>
  <c r="BA715" i="7"/>
  <c r="AY716" i="7"/>
  <c r="AZ716" i="7"/>
  <c r="BA716" i="7"/>
  <c r="AY717" i="7"/>
  <c r="AZ717" i="7"/>
  <c r="BA717" i="7"/>
  <c r="AY718" i="7"/>
  <c r="AZ718" i="7"/>
  <c r="BA718" i="7"/>
  <c r="AY719" i="7"/>
  <c r="AZ719" i="7"/>
  <c r="BA719" i="7"/>
  <c r="AY720" i="7"/>
  <c r="AZ720" i="7"/>
  <c r="BA720" i="7"/>
  <c r="AY721" i="7"/>
  <c r="AZ721" i="7"/>
  <c r="BA721" i="7"/>
  <c r="AY722" i="7"/>
  <c r="AZ722" i="7"/>
  <c r="BA722" i="7"/>
  <c r="AY723" i="7"/>
  <c r="AZ723" i="7"/>
  <c r="BA723" i="7"/>
  <c r="AY724" i="7"/>
  <c r="AZ724" i="7"/>
  <c r="BA724" i="7"/>
  <c r="AY725" i="7"/>
  <c r="AZ725" i="7"/>
  <c r="BA725" i="7"/>
  <c r="AY726" i="7"/>
  <c r="AZ726" i="7"/>
  <c r="BA726" i="7"/>
  <c r="AY727" i="7"/>
  <c r="AZ727" i="7"/>
  <c r="BA727" i="7"/>
  <c r="AY728" i="7"/>
  <c r="AZ728" i="7"/>
  <c r="BA728" i="7"/>
  <c r="AY729" i="7"/>
  <c r="AZ729" i="7"/>
  <c r="BA729" i="7"/>
  <c r="AY730" i="7"/>
  <c r="AZ730" i="7"/>
  <c r="BA730" i="7"/>
  <c r="AY731" i="7"/>
  <c r="AZ731" i="7"/>
  <c r="BA731" i="7"/>
  <c r="AY732" i="7"/>
  <c r="AZ732" i="7"/>
  <c r="BA732" i="7"/>
  <c r="AY733" i="7"/>
  <c r="AZ733" i="7"/>
  <c r="BA733" i="7"/>
  <c r="AY734" i="7"/>
  <c r="AZ734" i="7"/>
  <c r="BA734" i="7"/>
  <c r="AY735" i="7"/>
  <c r="AZ735" i="7"/>
  <c r="BA735" i="7"/>
  <c r="AY736" i="7"/>
  <c r="AZ736" i="7"/>
  <c r="BA736" i="7"/>
  <c r="AY737" i="7"/>
  <c r="AZ737" i="7"/>
  <c r="BA737" i="7"/>
  <c r="AY738" i="7"/>
  <c r="AZ738" i="7"/>
  <c r="BA738" i="7"/>
  <c r="AY739" i="7"/>
  <c r="AZ739" i="7"/>
  <c r="BA739" i="7"/>
  <c r="AY740" i="7"/>
  <c r="AZ740" i="7"/>
  <c r="BA740" i="7"/>
  <c r="AY741" i="7"/>
  <c r="AZ741" i="7"/>
  <c r="BA741" i="7"/>
  <c r="AY742" i="7"/>
  <c r="AZ742" i="7"/>
  <c r="BA742" i="7"/>
  <c r="AY743" i="7"/>
  <c r="AZ743" i="7"/>
  <c r="BA743" i="7"/>
  <c r="AY744" i="7"/>
  <c r="AZ744" i="7"/>
  <c r="BA744" i="7"/>
  <c r="AY745" i="7"/>
  <c r="AZ745" i="7"/>
  <c r="BA745" i="7"/>
  <c r="AY746" i="7"/>
  <c r="AZ746" i="7"/>
  <c r="BA746" i="7"/>
  <c r="AY747" i="7"/>
  <c r="AZ747" i="7"/>
  <c r="BA747" i="7"/>
  <c r="AY748" i="7"/>
  <c r="AZ748" i="7"/>
  <c r="BA748" i="7"/>
  <c r="AY749" i="7"/>
  <c r="AZ749" i="7"/>
  <c r="BA749" i="7"/>
  <c r="AY750" i="7"/>
  <c r="AZ750" i="7"/>
  <c r="BA750" i="7"/>
  <c r="AY751" i="7"/>
  <c r="AZ751" i="7"/>
  <c r="BA751" i="7"/>
  <c r="AY752" i="7"/>
  <c r="AZ752" i="7"/>
  <c r="BA752" i="7"/>
  <c r="AY753" i="7"/>
  <c r="AZ753" i="7"/>
  <c r="BA753" i="7"/>
  <c r="AY754" i="7"/>
  <c r="AZ754" i="7"/>
  <c r="BA754" i="7"/>
  <c r="AY755" i="7"/>
  <c r="AZ755" i="7"/>
  <c r="BA755" i="7"/>
  <c r="AY756" i="7"/>
  <c r="AZ756" i="7"/>
  <c r="BA756" i="7"/>
  <c r="AY757" i="7"/>
  <c r="AZ757" i="7"/>
  <c r="BA757" i="7"/>
  <c r="AY758" i="7"/>
  <c r="AZ758" i="7"/>
  <c r="BA758" i="7"/>
  <c r="AY759" i="7"/>
  <c r="AZ759" i="7"/>
  <c r="BA759" i="7"/>
  <c r="AY760" i="7"/>
  <c r="AZ760" i="7"/>
  <c r="BA760" i="7"/>
  <c r="AY761" i="7"/>
  <c r="AZ761" i="7"/>
  <c r="BA761" i="7"/>
  <c r="AY762" i="7"/>
  <c r="AZ762" i="7"/>
  <c r="BA762" i="7"/>
  <c r="AY763" i="7"/>
  <c r="AZ763" i="7"/>
  <c r="BA763" i="7"/>
  <c r="AY764" i="7"/>
  <c r="AZ764" i="7"/>
  <c r="BA764" i="7"/>
  <c r="AY765" i="7"/>
  <c r="AZ765" i="7"/>
  <c r="BA765" i="7"/>
  <c r="AY766" i="7"/>
  <c r="AZ766" i="7"/>
  <c r="BA766" i="7"/>
  <c r="AY767" i="7"/>
  <c r="AZ767" i="7"/>
  <c r="BA767" i="7"/>
  <c r="AY768" i="7"/>
  <c r="AZ768" i="7"/>
  <c r="BA768" i="7"/>
  <c r="AY769" i="7"/>
  <c r="AZ769" i="7"/>
  <c r="BA769" i="7"/>
  <c r="AY770" i="7"/>
  <c r="AZ770" i="7"/>
  <c r="BA770" i="7"/>
  <c r="AY771" i="7"/>
  <c r="AZ771" i="7"/>
  <c r="BA771" i="7"/>
  <c r="AY772" i="7"/>
  <c r="AZ772" i="7"/>
  <c r="BA772" i="7"/>
  <c r="AY773" i="7"/>
  <c r="AZ773" i="7"/>
  <c r="BA773" i="7"/>
  <c r="AY774" i="7"/>
  <c r="AZ774" i="7"/>
  <c r="BA774" i="7"/>
  <c r="AY775" i="7"/>
  <c r="AZ775" i="7"/>
  <c r="BA775" i="7"/>
  <c r="AY776" i="7"/>
  <c r="AZ776" i="7"/>
  <c r="BA776" i="7"/>
  <c r="AY777" i="7"/>
  <c r="AZ777" i="7"/>
  <c r="BA777" i="7"/>
  <c r="AY778" i="7"/>
  <c r="AZ778" i="7"/>
  <c r="BA778" i="7"/>
  <c r="AY779" i="7"/>
  <c r="AZ779" i="7"/>
  <c r="BA779" i="7"/>
  <c r="AY780" i="7"/>
  <c r="AZ780" i="7"/>
  <c r="BA780" i="7"/>
  <c r="AY781" i="7"/>
  <c r="AZ781" i="7"/>
  <c r="BA781" i="7"/>
  <c r="AY782" i="7"/>
  <c r="AZ782" i="7"/>
  <c r="BA782" i="7"/>
  <c r="AY783" i="7"/>
  <c r="AZ783" i="7"/>
  <c r="BA783" i="7"/>
  <c r="AY784" i="7"/>
  <c r="AZ784" i="7"/>
  <c r="BA784" i="7"/>
  <c r="AY785" i="7"/>
  <c r="AZ785" i="7"/>
  <c r="BA785" i="7"/>
  <c r="AY786" i="7"/>
  <c r="AZ786" i="7"/>
  <c r="BA786" i="7"/>
  <c r="AY787" i="7"/>
  <c r="AZ787" i="7"/>
  <c r="BA787" i="7"/>
  <c r="AY788" i="7"/>
  <c r="AZ788" i="7"/>
  <c r="BA788" i="7"/>
  <c r="AY789" i="7"/>
  <c r="AZ789" i="7"/>
  <c r="BA789" i="7"/>
  <c r="AY790" i="7"/>
  <c r="AZ790" i="7"/>
  <c r="BA790" i="7"/>
  <c r="AY791" i="7"/>
  <c r="AZ791" i="7"/>
  <c r="BA791" i="7"/>
  <c r="AY792" i="7"/>
  <c r="AZ792" i="7"/>
  <c r="BA792" i="7"/>
  <c r="AY793" i="7"/>
  <c r="AZ793" i="7"/>
  <c r="BA793" i="7"/>
  <c r="AY794" i="7"/>
  <c r="AZ794" i="7"/>
  <c r="BA794" i="7"/>
  <c r="AY795" i="7"/>
  <c r="AZ795" i="7"/>
  <c r="BA795" i="7"/>
  <c r="AY796" i="7"/>
  <c r="AZ796" i="7"/>
  <c r="BA796" i="7"/>
  <c r="AY797" i="7"/>
  <c r="AZ797" i="7"/>
  <c r="BA797" i="7"/>
  <c r="AY798" i="7"/>
  <c r="AZ798" i="7"/>
  <c r="BA798" i="7"/>
  <c r="AY799" i="7"/>
  <c r="AZ799" i="7"/>
  <c r="BA799" i="7"/>
  <c r="AY800" i="7"/>
  <c r="AZ800" i="7"/>
  <c r="BA800" i="7"/>
  <c r="AY801" i="7"/>
  <c r="AZ801" i="7"/>
  <c r="BA801" i="7"/>
  <c r="AY802" i="7"/>
  <c r="AZ802" i="7"/>
  <c r="BA802" i="7"/>
  <c r="AY803" i="7"/>
  <c r="AZ803" i="7"/>
  <c r="BA803" i="7"/>
  <c r="AY804" i="7"/>
  <c r="AZ804" i="7"/>
  <c r="BA804" i="7"/>
  <c r="AY805" i="7"/>
  <c r="AZ805" i="7"/>
  <c r="BA805" i="7"/>
  <c r="AY806" i="7"/>
  <c r="AZ806" i="7"/>
  <c r="BA806" i="7"/>
  <c r="AY807" i="7"/>
  <c r="AZ807" i="7"/>
  <c r="BA807" i="7"/>
  <c r="AY808" i="7"/>
  <c r="AZ808" i="7"/>
  <c r="BA808" i="7"/>
  <c r="AY809" i="7"/>
  <c r="AZ809" i="7"/>
  <c r="BA809" i="7"/>
  <c r="AY810" i="7"/>
  <c r="AZ810" i="7"/>
  <c r="BA810" i="7"/>
  <c r="AY811" i="7"/>
  <c r="AZ811" i="7"/>
  <c r="BA811" i="7"/>
  <c r="AY812" i="7"/>
  <c r="AZ812" i="7"/>
  <c r="BA812" i="7"/>
  <c r="AY813" i="7"/>
  <c r="AZ813" i="7"/>
  <c r="BA813" i="7"/>
  <c r="AY814" i="7"/>
  <c r="AZ814" i="7"/>
  <c r="BA814" i="7"/>
  <c r="AY815" i="7"/>
  <c r="AZ815" i="7"/>
  <c r="BA815" i="7"/>
  <c r="AY816" i="7"/>
  <c r="AZ816" i="7"/>
  <c r="BA816" i="7"/>
  <c r="AY817" i="7"/>
  <c r="AZ817" i="7"/>
  <c r="BA817" i="7"/>
  <c r="AY818" i="7"/>
  <c r="AZ818" i="7"/>
  <c r="BA818" i="7"/>
  <c r="AY819" i="7"/>
  <c r="AZ819" i="7"/>
  <c r="BA819" i="7"/>
  <c r="AY820" i="7"/>
  <c r="AZ820" i="7"/>
  <c r="BA820" i="7"/>
  <c r="AY821" i="7"/>
  <c r="AZ821" i="7"/>
  <c r="BA821" i="7"/>
  <c r="AY822" i="7"/>
  <c r="AZ822" i="7"/>
  <c r="BA822" i="7"/>
  <c r="AY823" i="7"/>
  <c r="AZ823" i="7"/>
  <c r="BA823" i="7"/>
  <c r="AY824" i="7"/>
  <c r="AZ824" i="7"/>
  <c r="BA824" i="7"/>
  <c r="AY825" i="7"/>
  <c r="AZ825" i="7"/>
  <c r="BA825" i="7"/>
  <c r="AY826" i="7"/>
  <c r="AZ826" i="7"/>
  <c r="BA826" i="7"/>
  <c r="AY827" i="7"/>
  <c r="AZ827" i="7"/>
  <c r="BA827" i="7"/>
  <c r="AY828" i="7"/>
  <c r="AZ828" i="7"/>
  <c r="BA828" i="7"/>
  <c r="AY829" i="7"/>
  <c r="AZ829" i="7"/>
  <c r="BA829" i="7"/>
  <c r="AY830" i="7"/>
  <c r="AZ830" i="7"/>
  <c r="BA830" i="7"/>
  <c r="AY831" i="7"/>
  <c r="AZ831" i="7"/>
  <c r="BA831" i="7"/>
  <c r="AY832" i="7"/>
  <c r="AZ832" i="7"/>
  <c r="BA832" i="7"/>
  <c r="AY833" i="7"/>
  <c r="AZ833" i="7"/>
  <c r="BA833" i="7"/>
  <c r="AY834" i="7"/>
  <c r="AZ834" i="7"/>
  <c r="BA834" i="7"/>
  <c r="AY835" i="7"/>
  <c r="AZ835" i="7"/>
  <c r="BA835" i="7"/>
  <c r="AY836" i="7"/>
  <c r="AZ836" i="7"/>
  <c r="BA836" i="7"/>
  <c r="AY837" i="7"/>
  <c r="AZ837" i="7"/>
  <c r="BA837" i="7"/>
  <c r="AY838" i="7"/>
  <c r="AZ838" i="7"/>
  <c r="BA838" i="7"/>
  <c r="AY839" i="7"/>
  <c r="AZ839" i="7"/>
  <c r="BA839" i="7"/>
  <c r="AY840" i="7"/>
  <c r="AZ840" i="7"/>
  <c r="BA840" i="7"/>
  <c r="AY841" i="7"/>
  <c r="AZ841" i="7"/>
  <c r="BA841" i="7"/>
  <c r="AY842" i="7"/>
  <c r="AZ842" i="7"/>
  <c r="BA842" i="7"/>
  <c r="AY843" i="7"/>
  <c r="AZ843" i="7"/>
  <c r="BA843" i="7"/>
  <c r="AY844" i="7"/>
  <c r="AZ844" i="7"/>
  <c r="BA844" i="7"/>
  <c r="AY845" i="7"/>
  <c r="AZ845" i="7"/>
  <c r="BA845" i="7"/>
  <c r="AY846" i="7"/>
  <c r="AZ846" i="7"/>
  <c r="BA846" i="7"/>
  <c r="AY847" i="7"/>
  <c r="AZ847" i="7"/>
  <c r="BA847" i="7"/>
  <c r="AY848" i="7"/>
  <c r="AZ848" i="7"/>
  <c r="BA848" i="7"/>
  <c r="AY849" i="7"/>
  <c r="AZ849" i="7"/>
  <c r="BA849" i="7"/>
  <c r="AY850" i="7"/>
  <c r="AZ850" i="7"/>
  <c r="BA850" i="7"/>
  <c r="AY851" i="7"/>
  <c r="AZ851" i="7"/>
  <c r="BA851" i="7"/>
  <c r="AY852" i="7"/>
  <c r="AZ852" i="7"/>
  <c r="BA852" i="7"/>
  <c r="AY853" i="7"/>
  <c r="AZ853" i="7"/>
  <c r="BA853" i="7"/>
  <c r="AY854" i="7"/>
  <c r="AZ854" i="7"/>
  <c r="BA854" i="7"/>
  <c r="AY855" i="7"/>
  <c r="AZ855" i="7"/>
  <c r="BA855" i="7"/>
  <c r="AY856" i="7"/>
  <c r="AZ856" i="7"/>
  <c r="BA856" i="7"/>
  <c r="AY857" i="7"/>
  <c r="AZ857" i="7"/>
  <c r="BA857" i="7"/>
  <c r="AY858" i="7"/>
  <c r="AZ858" i="7"/>
  <c r="BA858" i="7"/>
  <c r="AY859" i="7"/>
  <c r="AZ859" i="7"/>
  <c r="BA859" i="7"/>
  <c r="AY860" i="7"/>
  <c r="AZ860" i="7"/>
  <c r="BA860" i="7"/>
  <c r="AY861" i="7"/>
  <c r="AZ861" i="7"/>
  <c r="BA861" i="7"/>
  <c r="AY862" i="7"/>
  <c r="AZ862" i="7"/>
  <c r="BA862" i="7"/>
  <c r="AY863" i="7"/>
  <c r="AZ863" i="7"/>
  <c r="BA863" i="7"/>
  <c r="AY864" i="7"/>
  <c r="AZ864" i="7"/>
  <c r="BA864" i="7"/>
  <c r="AY865" i="7"/>
  <c r="AZ865" i="7"/>
  <c r="BA865" i="7"/>
  <c r="AY866" i="7"/>
  <c r="AZ866" i="7"/>
  <c r="BA866" i="7"/>
  <c r="AY867" i="7"/>
  <c r="AZ867" i="7"/>
  <c r="BA867" i="7"/>
  <c r="AY868" i="7"/>
  <c r="AZ868" i="7"/>
  <c r="BA868" i="7"/>
  <c r="AY869" i="7"/>
  <c r="AZ869" i="7"/>
  <c r="BA869" i="7"/>
  <c r="AY870" i="7"/>
  <c r="AZ870" i="7"/>
  <c r="BA870" i="7"/>
  <c r="AY871" i="7"/>
  <c r="AZ871" i="7"/>
  <c r="BA871" i="7"/>
  <c r="AY872" i="7"/>
  <c r="AZ872" i="7"/>
  <c r="BA872" i="7"/>
  <c r="AY873" i="7"/>
  <c r="AZ873" i="7"/>
  <c r="BA873" i="7"/>
  <c r="AY874" i="7"/>
  <c r="AZ874" i="7"/>
  <c r="BA874" i="7"/>
  <c r="AY875" i="7"/>
  <c r="AZ875" i="7"/>
  <c r="BA875" i="7"/>
  <c r="AY876" i="7"/>
  <c r="AZ876" i="7"/>
  <c r="BA876" i="7"/>
  <c r="AY877" i="7"/>
  <c r="AZ877" i="7"/>
  <c r="BA877" i="7"/>
  <c r="AY878" i="7"/>
  <c r="AZ878" i="7"/>
  <c r="BA878" i="7"/>
  <c r="AY879" i="7"/>
  <c r="AZ879" i="7"/>
  <c r="BA879" i="7"/>
  <c r="AY880" i="7"/>
  <c r="AZ880" i="7"/>
  <c r="BA880" i="7"/>
  <c r="AY881" i="7"/>
  <c r="AZ881" i="7"/>
  <c r="BA881" i="7"/>
  <c r="AY882" i="7"/>
  <c r="AZ882" i="7"/>
  <c r="BA882" i="7"/>
  <c r="AY883" i="7"/>
  <c r="AZ883" i="7"/>
  <c r="BA883" i="7"/>
  <c r="AY884" i="7"/>
  <c r="AZ884" i="7"/>
  <c r="BA884" i="7"/>
  <c r="AY885" i="7"/>
  <c r="AZ885" i="7"/>
  <c r="BA885" i="7"/>
  <c r="AY886" i="7"/>
  <c r="AZ886" i="7"/>
  <c r="BA886" i="7"/>
  <c r="AY887" i="7"/>
  <c r="AZ887" i="7"/>
  <c r="BA887" i="7"/>
  <c r="AY888" i="7"/>
  <c r="AZ888" i="7"/>
  <c r="BA888" i="7"/>
  <c r="AY889" i="7"/>
  <c r="AZ889" i="7"/>
  <c r="BA889" i="7"/>
  <c r="AY890" i="7"/>
  <c r="AZ890" i="7"/>
  <c r="BA890" i="7"/>
  <c r="AY891" i="7"/>
  <c r="AZ891" i="7"/>
  <c r="BA891" i="7"/>
  <c r="AY892" i="7"/>
  <c r="AZ892" i="7"/>
  <c r="BA892" i="7"/>
  <c r="AY893" i="7"/>
  <c r="AZ893" i="7"/>
  <c r="BA893" i="7"/>
  <c r="AY894" i="7"/>
  <c r="AZ894" i="7"/>
  <c r="BA894" i="7"/>
  <c r="AY895" i="7"/>
  <c r="AZ895" i="7"/>
  <c r="BA895" i="7"/>
  <c r="AY896" i="7"/>
  <c r="AZ896" i="7"/>
  <c r="BA896" i="7"/>
  <c r="AY897" i="7"/>
  <c r="AZ897" i="7"/>
  <c r="BA897" i="7"/>
  <c r="AY898" i="7"/>
  <c r="AZ898" i="7"/>
  <c r="BA898" i="7"/>
  <c r="AY899" i="7"/>
  <c r="AZ899" i="7"/>
  <c r="BA899" i="7"/>
  <c r="AY900" i="7"/>
  <c r="AZ900" i="7"/>
  <c r="BA900" i="7"/>
  <c r="AY901" i="7"/>
  <c r="AZ901" i="7"/>
  <c r="BA901" i="7"/>
  <c r="AY902" i="7"/>
  <c r="AZ902" i="7"/>
  <c r="BA902" i="7"/>
  <c r="AY903" i="7"/>
  <c r="AZ903" i="7"/>
  <c r="BA903" i="7"/>
  <c r="AY904" i="7"/>
  <c r="AZ904" i="7"/>
  <c r="BA904" i="7"/>
  <c r="AY905" i="7"/>
  <c r="AZ905" i="7"/>
  <c r="BA905" i="7"/>
  <c r="AY906" i="7"/>
  <c r="AZ906" i="7"/>
  <c r="BA906" i="7"/>
  <c r="AY907" i="7"/>
  <c r="AZ907" i="7"/>
  <c r="BA907" i="7"/>
  <c r="AY908" i="7"/>
  <c r="AZ908" i="7"/>
  <c r="BA908" i="7"/>
  <c r="AY909" i="7"/>
  <c r="AZ909" i="7"/>
  <c r="BA909" i="7"/>
  <c r="AY910" i="7"/>
  <c r="AZ910" i="7"/>
  <c r="BA910" i="7"/>
  <c r="AY911" i="7"/>
  <c r="AZ911" i="7"/>
  <c r="BA911" i="7"/>
  <c r="AY912" i="7"/>
  <c r="AZ912" i="7"/>
  <c r="BA912" i="7"/>
  <c r="AY913" i="7"/>
  <c r="AZ913" i="7"/>
  <c r="BA913" i="7"/>
  <c r="AY914" i="7"/>
  <c r="AZ914" i="7"/>
  <c r="BA914" i="7"/>
  <c r="AY915" i="7"/>
  <c r="AZ915" i="7"/>
  <c r="BA915" i="7"/>
  <c r="AY916" i="7"/>
  <c r="AZ916" i="7"/>
  <c r="BA916" i="7"/>
  <c r="AY917" i="7"/>
  <c r="AZ917" i="7"/>
  <c r="BA917" i="7"/>
  <c r="AY918" i="7"/>
  <c r="AZ918" i="7"/>
  <c r="BA918" i="7"/>
  <c r="AY919" i="7"/>
  <c r="AZ919" i="7"/>
  <c r="BA919" i="7"/>
  <c r="AY920" i="7"/>
  <c r="AZ920" i="7"/>
  <c r="BA920" i="7"/>
  <c r="AY921" i="7"/>
  <c r="AZ921" i="7"/>
  <c r="BA921" i="7"/>
  <c r="AY922" i="7"/>
  <c r="AZ922" i="7"/>
  <c r="BA922" i="7"/>
  <c r="AY923" i="7"/>
  <c r="AZ923" i="7"/>
  <c r="BA923" i="7"/>
  <c r="AY924" i="7"/>
  <c r="AZ924" i="7"/>
  <c r="BA924" i="7"/>
  <c r="AY925" i="7"/>
  <c r="AZ925" i="7"/>
  <c r="BA925" i="7"/>
  <c r="AY926" i="7"/>
  <c r="AZ926" i="7"/>
  <c r="BA926" i="7"/>
  <c r="AY927" i="7"/>
  <c r="AZ927" i="7"/>
  <c r="BA927" i="7"/>
  <c r="AY928" i="7"/>
  <c r="AZ928" i="7"/>
  <c r="BA928" i="7"/>
  <c r="AY929" i="7"/>
  <c r="AZ929" i="7"/>
  <c r="BA929" i="7"/>
  <c r="AY930" i="7"/>
  <c r="AZ930" i="7"/>
  <c r="BA930" i="7"/>
  <c r="AY931" i="7"/>
  <c r="AZ931" i="7"/>
  <c r="BA931" i="7"/>
  <c r="AY932" i="7"/>
  <c r="AZ932" i="7"/>
  <c r="BA932" i="7"/>
  <c r="AY933" i="7"/>
  <c r="AZ933" i="7"/>
  <c r="BA933" i="7"/>
  <c r="AY934" i="7"/>
  <c r="AZ934" i="7"/>
  <c r="BA934" i="7"/>
  <c r="AY935" i="7"/>
  <c r="AZ935" i="7"/>
  <c r="BA935" i="7"/>
  <c r="AY936" i="7"/>
  <c r="AZ936" i="7"/>
  <c r="BA936" i="7"/>
  <c r="AY937" i="7"/>
  <c r="AZ937" i="7"/>
  <c r="BA937" i="7"/>
  <c r="AY938" i="7"/>
  <c r="AZ938" i="7"/>
  <c r="BA938" i="7"/>
  <c r="AY939" i="7"/>
  <c r="AZ939" i="7"/>
  <c r="BA939" i="7"/>
  <c r="AY940" i="7"/>
  <c r="AZ940" i="7"/>
  <c r="BA940" i="7"/>
  <c r="AY941" i="7"/>
  <c r="AZ941" i="7"/>
  <c r="BA941" i="7"/>
  <c r="AY942" i="7"/>
  <c r="AZ942" i="7"/>
  <c r="BA942" i="7"/>
  <c r="AY943" i="7"/>
  <c r="AZ943" i="7"/>
  <c r="BA943" i="7"/>
  <c r="AY944" i="7"/>
  <c r="AZ944" i="7"/>
  <c r="BA944" i="7"/>
  <c r="AY945" i="7"/>
  <c r="AZ945" i="7"/>
  <c r="BA945" i="7"/>
  <c r="AY946" i="7"/>
  <c r="AZ946" i="7"/>
  <c r="BA946" i="7"/>
  <c r="AY947" i="7"/>
  <c r="AZ947" i="7"/>
  <c r="BA947" i="7"/>
  <c r="AY948" i="7"/>
  <c r="AZ948" i="7"/>
  <c r="BA948" i="7"/>
  <c r="AY949" i="7"/>
  <c r="AZ949" i="7"/>
  <c r="BA949" i="7"/>
  <c r="AY950" i="7"/>
  <c r="AZ950" i="7"/>
  <c r="BA950" i="7"/>
  <c r="AY951" i="7"/>
  <c r="AZ951" i="7"/>
  <c r="BA951" i="7"/>
  <c r="AY952" i="7"/>
  <c r="AZ952" i="7"/>
  <c r="BA952" i="7"/>
  <c r="AY953" i="7"/>
  <c r="AZ953" i="7"/>
  <c r="BA953" i="7"/>
  <c r="AY954" i="7"/>
  <c r="AZ954" i="7"/>
  <c r="BA954" i="7"/>
  <c r="AY955" i="7"/>
  <c r="AZ955" i="7"/>
  <c r="BA955" i="7"/>
  <c r="AY956" i="7"/>
  <c r="AZ956" i="7"/>
  <c r="BA956" i="7"/>
  <c r="AY957" i="7"/>
  <c r="AZ957" i="7"/>
  <c r="BA957" i="7"/>
  <c r="AY958" i="7"/>
  <c r="AZ958" i="7"/>
  <c r="BA958" i="7"/>
  <c r="AY959" i="7"/>
  <c r="AZ959" i="7"/>
  <c r="BA959" i="7"/>
  <c r="AY960" i="7"/>
  <c r="AZ960" i="7"/>
  <c r="BA960" i="7"/>
  <c r="AY961" i="7"/>
  <c r="AZ961" i="7"/>
  <c r="BA961" i="7"/>
  <c r="AY962" i="7"/>
  <c r="AZ962" i="7"/>
  <c r="BA962" i="7"/>
  <c r="AY963" i="7"/>
  <c r="AZ963" i="7"/>
  <c r="BA963" i="7"/>
  <c r="AY964" i="7"/>
  <c r="AZ964" i="7"/>
  <c r="BA964" i="7"/>
  <c r="AY965" i="7"/>
  <c r="AZ965" i="7"/>
  <c r="BA965" i="7"/>
  <c r="AY966" i="7"/>
  <c r="AZ966" i="7"/>
  <c r="BA966" i="7"/>
  <c r="AY967" i="7"/>
  <c r="AZ967" i="7"/>
  <c r="BA967" i="7"/>
  <c r="AY968" i="7"/>
  <c r="AZ968" i="7"/>
  <c r="BA968" i="7"/>
  <c r="AY969" i="7"/>
  <c r="AZ969" i="7"/>
  <c r="BA969" i="7"/>
  <c r="AY970" i="7"/>
  <c r="AZ970" i="7"/>
  <c r="BA970" i="7"/>
  <c r="AY971" i="7"/>
  <c r="AZ971" i="7"/>
  <c r="BA971" i="7"/>
  <c r="AY972" i="7"/>
  <c r="AZ972" i="7"/>
  <c r="BA972" i="7"/>
  <c r="AY973" i="7"/>
  <c r="AZ973" i="7"/>
  <c r="BA973" i="7"/>
  <c r="AY974" i="7"/>
  <c r="AZ974" i="7"/>
  <c r="BA974" i="7"/>
  <c r="AY975" i="7"/>
  <c r="AZ975" i="7"/>
  <c r="BA975" i="7"/>
  <c r="AY976" i="7"/>
  <c r="AZ976" i="7"/>
  <c r="BA976" i="7"/>
  <c r="AY977" i="7"/>
  <c r="AZ977" i="7"/>
  <c r="BA977" i="7"/>
  <c r="AY978" i="7"/>
  <c r="AZ978" i="7"/>
  <c r="BA978" i="7"/>
  <c r="AY979" i="7"/>
  <c r="AZ979" i="7"/>
  <c r="BA979" i="7"/>
  <c r="AY980" i="7"/>
  <c r="AZ980" i="7"/>
  <c r="BA980" i="7"/>
  <c r="AY981" i="7"/>
  <c r="AZ981" i="7"/>
  <c r="BA981" i="7"/>
  <c r="AY982" i="7"/>
  <c r="AZ982" i="7"/>
  <c r="BA982" i="7"/>
  <c r="AY983" i="7"/>
  <c r="AZ983" i="7"/>
  <c r="BA983" i="7"/>
  <c r="AY984" i="7"/>
  <c r="AZ984" i="7"/>
  <c r="BA984" i="7"/>
  <c r="AY985" i="7"/>
  <c r="AZ985" i="7"/>
  <c r="BA985" i="7"/>
  <c r="AY986" i="7"/>
  <c r="AZ986" i="7"/>
  <c r="BA986" i="7"/>
  <c r="AY987" i="7"/>
  <c r="AZ987" i="7"/>
  <c r="BA987" i="7"/>
  <c r="AY988" i="7"/>
  <c r="AZ988" i="7"/>
  <c r="BA988" i="7"/>
  <c r="AY989" i="7"/>
  <c r="AZ989" i="7"/>
  <c r="BA989" i="7"/>
  <c r="AY990" i="7"/>
  <c r="AZ990" i="7"/>
  <c r="BA990" i="7"/>
  <c r="AY991" i="7"/>
  <c r="AZ991" i="7"/>
  <c r="BA991" i="7"/>
  <c r="AY992" i="7"/>
  <c r="AZ992" i="7"/>
  <c r="BA992" i="7"/>
  <c r="AY993" i="7"/>
  <c r="AZ993" i="7"/>
  <c r="BA993" i="7"/>
  <c r="AY994" i="7"/>
  <c r="AZ994" i="7"/>
  <c r="BA994" i="7"/>
  <c r="AY995" i="7"/>
  <c r="AZ995" i="7"/>
  <c r="BA995" i="7"/>
  <c r="AY996" i="7"/>
  <c r="AZ996" i="7"/>
  <c r="BA996" i="7"/>
  <c r="AY997" i="7"/>
  <c r="AZ997" i="7"/>
  <c r="BA997" i="7"/>
  <c r="AY998" i="7"/>
  <c r="AZ998" i="7"/>
  <c r="BA998" i="7"/>
  <c r="AY999" i="7"/>
  <c r="AZ999" i="7"/>
  <c r="BA999" i="7"/>
  <c r="AY1000" i="7"/>
  <c r="AZ1000" i="7"/>
  <c r="BA1000" i="7"/>
  <c r="AY1001" i="7"/>
  <c r="AZ1001" i="7"/>
  <c r="BA1001" i="7"/>
  <c r="AY1002" i="7"/>
  <c r="AZ1002" i="7"/>
  <c r="BA1002" i="7"/>
  <c r="AY1003" i="7"/>
  <c r="AZ1003" i="7"/>
  <c r="BA1003" i="7"/>
  <c r="AY1004" i="7"/>
  <c r="AZ1004" i="7"/>
  <c r="BA1004" i="7"/>
  <c r="AY1005" i="7"/>
  <c r="AZ1005" i="7"/>
  <c r="BA1005" i="7"/>
  <c r="AY1006" i="7"/>
  <c r="AZ1006" i="7"/>
  <c r="BA1006" i="7"/>
  <c r="AY1007" i="7"/>
  <c r="AZ1007" i="7"/>
  <c r="BA1007" i="7"/>
  <c r="AY1008" i="7"/>
  <c r="AZ1008" i="7"/>
  <c r="BA1008" i="7"/>
  <c r="AY1009" i="7"/>
  <c r="AZ1009" i="7"/>
  <c r="BA1009" i="7"/>
  <c r="AY1010" i="7"/>
  <c r="AZ1010" i="7"/>
  <c r="BA1010" i="7"/>
  <c r="AY1011" i="7"/>
  <c r="AZ1011" i="7"/>
  <c r="BA1011" i="7"/>
  <c r="AY1012" i="7"/>
  <c r="AZ1012" i="7"/>
  <c r="BA1012" i="7"/>
  <c r="AY1013" i="7"/>
  <c r="AZ1013" i="7"/>
  <c r="BA1013" i="7"/>
  <c r="AY1014" i="7"/>
  <c r="AZ1014" i="7"/>
  <c r="BA1014" i="7"/>
  <c r="AY1015" i="7"/>
  <c r="AZ1015" i="7"/>
  <c r="BA1015" i="7"/>
  <c r="AY1016" i="7"/>
  <c r="AZ1016" i="7"/>
  <c r="BA1016" i="7"/>
  <c r="AY1017" i="7"/>
  <c r="AZ1017" i="7"/>
  <c r="BA1017" i="7"/>
  <c r="AY1018" i="7"/>
  <c r="AZ1018" i="7"/>
  <c r="BA1018" i="7"/>
  <c r="AY1019" i="7"/>
  <c r="AZ1019" i="7"/>
  <c r="BA1019" i="7"/>
  <c r="AY1020" i="7"/>
  <c r="AZ1020" i="7"/>
  <c r="BA1020" i="7"/>
  <c r="AY1021" i="7"/>
  <c r="AZ1021" i="7"/>
  <c r="BA1021" i="7"/>
  <c r="AY1022" i="7"/>
  <c r="AZ1022" i="7"/>
  <c r="BA1022" i="7"/>
  <c r="AY1023" i="7"/>
  <c r="AZ1023" i="7"/>
  <c r="BA1023" i="7"/>
  <c r="AY1024" i="7"/>
  <c r="AZ1024" i="7"/>
  <c r="BA1024" i="7"/>
  <c r="AY1025" i="7"/>
  <c r="AZ1025" i="7"/>
  <c r="BA1025" i="7"/>
  <c r="AY1026" i="7"/>
  <c r="AZ1026" i="7"/>
  <c r="BA1026" i="7"/>
  <c r="AY1027" i="7"/>
  <c r="AZ1027" i="7"/>
  <c r="BA1027" i="7"/>
  <c r="AY1028" i="7"/>
  <c r="AZ1028" i="7"/>
  <c r="BA1028" i="7"/>
  <c r="AY1029" i="7"/>
  <c r="AZ1029" i="7"/>
  <c r="BA1029" i="7"/>
  <c r="AY1030" i="7"/>
  <c r="AZ1030" i="7"/>
  <c r="BA1030" i="7"/>
  <c r="AY1031" i="7"/>
  <c r="AZ1031" i="7"/>
  <c r="BA1031" i="7"/>
  <c r="AY1032" i="7"/>
  <c r="AZ1032" i="7"/>
  <c r="BA1032" i="7"/>
  <c r="AY1033" i="7"/>
  <c r="AZ1033" i="7"/>
  <c r="BA1033" i="7"/>
  <c r="AY1034" i="7"/>
  <c r="AZ1034" i="7"/>
  <c r="BA1034" i="7"/>
  <c r="AY1035" i="7"/>
  <c r="AZ1035" i="7"/>
  <c r="BA1035" i="7"/>
  <c r="AY1036" i="7"/>
  <c r="AZ1036" i="7"/>
  <c r="BA1036" i="7"/>
  <c r="AY1037" i="7"/>
  <c r="AZ1037" i="7"/>
  <c r="BA1037" i="7"/>
  <c r="AY1038" i="7"/>
  <c r="AZ1038" i="7"/>
  <c r="BA1038" i="7"/>
  <c r="AY1039" i="7"/>
  <c r="AZ1039" i="7"/>
  <c r="BA1039" i="7"/>
  <c r="AY1040" i="7"/>
  <c r="AZ1040" i="7"/>
  <c r="BA1040" i="7"/>
  <c r="AY1041" i="7"/>
  <c r="AZ1041" i="7"/>
  <c r="BA1041" i="7"/>
  <c r="AY1042" i="7"/>
  <c r="AZ1042" i="7"/>
  <c r="BA1042" i="7"/>
  <c r="AY1043" i="7"/>
  <c r="AZ1043" i="7"/>
  <c r="BA1043" i="7"/>
  <c r="AY1044" i="7"/>
  <c r="AZ1044" i="7"/>
  <c r="BA1044" i="7"/>
  <c r="AY1045" i="7"/>
  <c r="AZ1045" i="7"/>
  <c r="BA1045" i="7"/>
  <c r="AY1046" i="7"/>
  <c r="AZ1046" i="7"/>
  <c r="BA1046" i="7"/>
  <c r="AY1047" i="7"/>
  <c r="AZ1047" i="7"/>
  <c r="BA1047" i="7"/>
  <c r="AY1048" i="7"/>
  <c r="AZ1048" i="7"/>
  <c r="BA1048" i="7"/>
  <c r="AY1049" i="7"/>
  <c r="AZ1049" i="7"/>
  <c r="BA1049" i="7"/>
  <c r="AY1050" i="7"/>
  <c r="AZ1050" i="7"/>
  <c r="BA1050" i="7"/>
  <c r="AY1051" i="7"/>
  <c r="AZ1051" i="7"/>
  <c r="BA1051" i="7"/>
  <c r="AY1052" i="7"/>
  <c r="AZ1052" i="7"/>
  <c r="BA1052" i="7"/>
  <c r="AY1053" i="7"/>
  <c r="AZ1053" i="7"/>
  <c r="BA1053" i="7"/>
  <c r="AY1054" i="7"/>
  <c r="AZ1054" i="7"/>
  <c r="BA1054" i="7"/>
  <c r="AY1055" i="7"/>
  <c r="AZ1055" i="7"/>
  <c r="BA1055" i="7"/>
  <c r="AY1056" i="7"/>
  <c r="AZ1056" i="7"/>
  <c r="BA1056" i="7"/>
  <c r="AY1057" i="7"/>
  <c r="AZ1057" i="7"/>
  <c r="BA1057" i="7"/>
  <c r="AY1058" i="7"/>
  <c r="AZ1058" i="7"/>
  <c r="BA1058" i="7"/>
  <c r="AY1059" i="7"/>
  <c r="AZ1059" i="7"/>
  <c r="BA1059" i="7"/>
  <c r="AY1060" i="7"/>
  <c r="AZ1060" i="7"/>
  <c r="BA1060" i="7"/>
  <c r="AY1061" i="7"/>
  <c r="AZ1061" i="7"/>
  <c r="BA1061" i="7"/>
  <c r="AY1062" i="7"/>
  <c r="AZ1062" i="7"/>
  <c r="BA1062" i="7"/>
  <c r="AY1063" i="7"/>
  <c r="AZ1063" i="7"/>
  <c r="BA1063" i="7"/>
  <c r="AY1064" i="7"/>
  <c r="AZ1064" i="7"/>
  <c r="BA1064" i="7"/>
  <c r="AY1065" i="7"/>
  <c r="AZ1065" i="7"/>
  <c r="BA1065" i="7"/>
  <c r="AY1066" i="7"/>
  <c r="AZ1066" i="7"/>
  <c r="BA1066" i="7"/>
  <c r="AY1067" i="7"/>
  <c r="AZ1067" i="7"/>
  <c r="BA1067" i="7"/>
  <c r="AY1068" i="7"/>
  <c r="AZ1068" i="7"/>
  <c r="BA1068" i="7"/>
  <c r="AY1069" i="7"/>
  <c r="AZ1069" i="7"/>
  <c r="BA1069" i="7"/>
  <c r="AY1070" i="7"/>
  <c r="AZ1070" i="7"/>
  <c r="BA1070" i="7"/>
  <c r="AY1071" i="7"/>
  <c r="AZ1071" i="7"/>
  <c r="BA1071" i="7"/>
  <c r="AY1072" i="7"/>
  <c r="AZ1072" i="7"/>
  <c r="BA1072" i="7"/>
  <c r="AY1073" i="7"/>
  <c r="AZ1073" i="7"/>
  <c r="BA1073" i="7"/>
  <c r="AY1074" i="7"/>
  <c r="AZ1074" i="7"/>
  <c r="BA1074" i="7"/>
  <c r="AY1075" i="7"/>
  <c r="AZ1075" i="7"/>
  <c r="BA1075" i="7"/>
  <c r="AY1076" i="7"/>
  <c r="AZ1076" i="7"/>
  <c r="BA1076" i="7"/>
  <c r="AY1077" i="7"/>
  <c r="AZ1077" i="7"/>
  <c r="BA1077" i="7"/>
  <c r="AY1078" i="7"/>
  <c r="AZ1078" i="7"/>
  <c r="BA1078" i="7"/>
  <c r="AY1079" i="7"/>
  <c r="AZ1079" i="7"/>
  <c r="BA1079" i="7"/>
  <c r="AY1080" i="7"/>
  <c r="AZ1080" i="7"/>
  <c r="BA1080" i="7"/>
  <c r="AY1081" i="7"/>
  <c r="AZ1081" i="7"/>
  <c r="BA1081" i="7"/>
  <c r="AY1082" i="7"/>
  <c r="AZ1082" i="7"/>
  <c r="BA1082" i="7"/>
  <c r="AY1083" i="7"/>
  <c r="AZ1083" i="7"/>
  <c r="BA1083" i="7"/>
  <c r="AY1084" i="7"/>
  <c r="AZ1084" i="7"/>
  <c r="BA1084" i="7"/>
  <c r="AY1085" i="7"/>
  <c r="AZ1085" i="7"/>
  <c r="BA1085" i="7"/>
  <c r="AY1086" i="7"/>
  <c r="AZ1086" i="7"/>
  <c r="BA1086" i="7"/>
  <c r="AY1087" i="7"/>
  <c r="AZ1087" i="7"/>
  <c r="BA1087" i="7"/>
  <c r="AY1088" i="7"/>
  <c r="AZ1088" i="7"/>
  <c r="BA1088" i="7"/>
  <c r="AY1089" i="7"/>
  <c r="AZ1089" i="7"/>
  <c r="BA1089" i="7"/>
  <c r="AY1090" i="7"/>
  <c r="AZ1090" i="7"/>
  <c r="BA1090" i="7"/>
  <c r="AY1091" i="7"/>
  <c r="AZ1091" i="7"/>
  <c r="BA1091" i="7"/>
  <c r="AY1092" i="7"/>
  <c r="AZ1092" i="7"/>
  <c r="BA1092" i="7"/>
  <c r="AY1093" i="7"/>
  <c r="AZ1093" i="7"/>
  <c r="BA1093" i="7"/>
  <c r="AY1094" i="7"/>
  <c r="AZ1094" i="7"/>
  <c r="BA1094" i="7"/>
  <c r="AY1095" i="7"/>
  <c r="AZ1095" i="7"/>
  <c r="BA1095" i="7"/>
  <c r="AY1096" i="7"/>
  <c r="AZ1096" i="7"/>
  <c r="BA1096" i="7"/>
  <c r="AY1097" i="7"/>
  <c r="AZ1097" i="7"/>
  <c r="BA1097" i="7"/>
  <c r="AY1098" i="7"/>
  <c r="AZ1098" i="7"/>
  <c r="BA1098" i="7"/>
  <c r="AY1099" i="7"/>
  <c r="AZ1099" i="7"/>
  <c r="BA1099" i="7"/>
  <c r="AY1100" i="7"/>
  <c r="AZ1100" i="7"/>
  <c r="BA1100" i="7"/>
  <c r="AY1101" i="7"/>
  <c r="AZ1101" i="7"/>
  <c r="BA1101" i="7"/>
  <c r="AY1102" i="7"/>
  <c r="AZ1102" i="7"/>
  <c r="BA1102" i="7"/>
  <c r="AY1103" i="7"/>
  <c r="AZ1103" i="7"/>
  <c r="BA1103" i="7"/>
  <c r="AY1104" i="7"/>
  <c r="AZ1104" i="7"/>
  <c r="BA1104" i="7"/>
  <c r="AY1105" i="7"/>
  <c r="AZ1105" i="7"/>
  <c r="BA1105" i="7"/>
  <c r="AY1106" i="7"/>
  <c r="AZ1106" i="7"/>
  <c r="BA1106" i="7"/>
  <c r="AY1107" i="7"/>
  <c r="AZ1107" i="7"/>
  <c r="BA1107" i="7"/>
  <c r="AY1108" i="7"/>
  <c r="AZ1108" i="7"/>
  <c r="BA1108" i="7"/>
  <c r="AY1109" i="7"/>
  <c r="AZ1109" i="7"/>
  <c r="BA1109" i="7"/>
  <c r="AY1110" i="7"/>
  <c r="AZ1110" i="7"/>
  <c r="BA1110" i="7"/>
  <c r="AY1111" i="7"/>
  <c r="AZ1111" i="7"/>
  <c r="BA1111" i="7"/>
  <c r="AY1112" i="7"/>
  <c r="AZ1112" i="7"/>
  <c r="BA1112" i="7"/>
  <c r="AY1113" i="7"/>
  <c r="AZ1113" i="7"/>
  <c r="BA1113" i="7"/>
  <c r="AY1114" i="7"/>
  <c r="AZ1114" i="7"/>
  <c r="BA1114" i="7"/>
  <c r="AY1115" i="7"/>
  <c r="AZ1115" i="7"/>
  <c r="BA1115" i="7"/>
  <c r="AY1116" i="7"/>
  <c r="AZ1116" i="7"/>
  <c r="BA1116" i="7"/>
  <c r="AY1117" i="7"/>
  <c r="AZ1117" i="7"/>
  <c r="BA1117" i="7"/>
  <c r="AY1118" i="7"/>
  <c r="AZ1118" i="7"/>
  <c r="BA1118" i="7"/>
  <c r="AY1119" i="7"/>
  <c r="AZ1119" i="7"/>
  <c r="BA1119" i="7"/>
  <c r="AY1120" i="7"/>
  <c r="AZ1120" i="7"/>
  <c r="BA1120" i="7"/>
  <c r="AY1121" i="7"/>
  <c r="AZ1121" i="7"/>
  <c r="BA1121" i="7"/>
  <c r="AY1122" i="7"/>
  <c r="AZ1122" i="7"/>
  <c r="BA1122" i="7"/>
  <c r="AY1123" i="7"/>
  <c r="AZ1123" i="7"/>
  <c r="BA1123" i="7"/>
  <c r="AY1124" i="7"/>
  <c r="AZ1124" i="7"/>
  <c r="BA1124" i="7"/>
  <c r="AY1125" i="7"/>
  <c r="AZ1125" i="7"/>
  <c r="BA1125" i="7"/>
  <c r="AY1126" i="7"/>
  <c r="AZ1126" i="7"/>
  <c r="BA1126" i="7"/>
  <c r="AY1127" i="7"/>
  <c r="AZ1127" i="7"/>
  <c r="BA1127" i="7"/>
  <c r="AY1128" i="7"/>
  <c r="AZ1128" i="7"/>
  <c r="BA1128" i="7"/>
  <c r="AY1129" i="7"/>
  <c r="AZ1129" i="7"/>
  <c r="BA1129" i="7"/>
  <c r="AY1130" i="7"/>
  <c r="AZ1130" i="7"/>
  <c r="BA1130" i="7"/>
  <c r="AY1131" i="7"/>
  <c r="AZ1131" i="7"/>
  <c r="BA1131" i="7"/>
  <c r="AY1132" i="7"/>
  <c r="AZ1132" i="7"/>
  <c r="BA1132" i="7"/>
  <c r="AY1133" i="7"/>
  <c r="AZ1133" i="7"/>
  <c r="BA1133" i="7"/>
  <c r="AY1134" i="7"/>
  <c r="AZ1134" i="7"/>
  <c r="BA1134" i="7"/>
  <c r="AY1135" i="7"/>
  <c r="AZ1135" i="7"/>
  <c r="BA1135" i="7"/>
  <c r="AY1136" i="7"/>
  <c r="AZ1136" i="7"/>
  <c r="BA1136" i="7"/>
  <c r="AY1137" i="7"/>
  <c r="AZ1137" i="7"/>
  <c r="BA1137" i="7"/>
  <c r="AY1138" i="7"/>
  <c r="AZ1138" i="7"/>
  <c r="BA1138" i="7"/>
  <c r="AY1139" i="7"/>
  <c r="AZ1139" i="7"/>
  <c r="BA1139" i="7"/>
  <c r="AY1140" i="7"/>
  <c r="AZ1140" i="7"/>
  <c r="BA1140" i="7"/>
  <c r="AY1141" i="7"/>
  <c r="AZ1141" i="7"/>
  <c r="BA1141" i="7"/>
  <c r="AY1142" i="7"/>
  <c r="AZ1142" i="7"/>
  <c r="BA1142" i="7"/>
  <c r="AY1143" i="7"/>
  <c r="AZ1143" i="7"/>
  <c r="BA1143" i="7"/>
  <c r="AY1144" i="7"/>
  <c r="AZ1144" i="7"/>
  <c r="BA1144" i="7"/>
  <c r="AY1145" i="7"/>
  <c r="AZ1145" i="7"/>
  <c r="BA1145" i="7"/>
  <c r="AY1146" i="7"/>
  <c r="AZ1146" i="7"/>
  <c r="BA1146" i="7"/>
  <c r="AZ3" i="7"/>
  <c r="BA3" i="7"/>
  <c r="AY3" i="7"/>
  <c r="AR4" i="7"/>
  <c r="AS4" i="7"/>
  <c r="AT4" i="7"/>
  <c r="AR5" i="7"/>
  <c r="AS5" i="7"/>
  <c r="AT5" i="7"/>
  <c r="AR6" i="7"/>
  <c r="AS6" i="7"/>
  <c r="AT6" i="7"/>
  <c r="AR7" i="7"/>
  <c r="AS7" i="7"/>
  <c r="AT7" i="7"/>
  <c r="AR8" i="7"/>
  <c r="AS8" i="7"/>
  <c r="AT8" i="7"/>
  <c r="AR9" i="7"/>
  <c r="AS9" i="7"/>
  <c r="AT9" i="7"/>
  <c r="AR10" i="7"/>
  <c r="AS10" i="7"/>
  <c r="AT10" i="7"/>
  <c r="AR11" i="7"/>
  <c r="AS11" i="7"/>
  <c r="AT11" i="7"/>
  <c r="AR12" i="7"/>
  <c r="AS12" i="7"/>
  <c r="AT12" i="7"/>
  <c r="AR13" i="7"/>
  <c r="AS13" i="7"/>
  <c r="AT13" i="7"/>
  <c r="AR14" i="7"/>
  <c r="AS14" i="7"/>
  <c r="AT14" i="7"/>
  <c r="AR15" i="7"/>
  <c r="AS15" i="7"/>
  <c r="AT15" i="7"/>
  <c r="AR16" i="7"/>
  <c r="AS16" i="7"/>
  <c r="AT16" i="7"/>
  <c r="AR17" i="7"/>
  <c r="AS17" i="7"/>
  <c r="AT17" i="7"/>
  <c r="AR18" i="7"/>
  <c r="AS18" i="7"/>
  <c r="AT18" i="7"/>
  <c r="AR19" i="7"/>
  <c r="AS19" i="7"/>
  <c r="AT19" i="7"/>
  <c r="AR20" i="7"/>
  <c r="AS20" i="7"/>
  <c r="AT20" i="7"/>
  <c r="AR21" i="7"/>
  <c r="AS21" i="7"/>
  <c r="AT21" i="7"/>
  <c r="AR22" i="7"/>
  <c r="AS22" i="7"/>
  <c r="AT22" i="7"/>
  <c r="AR23" i="7"/>
  <c r="AS23" i="7"/>
  <c r="AT23" i="7"/>
  <c r="AR24" i="7"/>
  <c r="AS24" i="7"/>
  <c r="AT24" i="7"/>
  <c r="AR25" i="7"/>
  <c r="AS25" i="7"/>
  <c r="AT25" i="7"/>
  <c r="AR26" i="7"/>
  <c r="AS26" i="7"/>
  <c r="AT26" i="7"/>
  <c r="AR27" i="7"/>
  <c r="AS27" i="7"/>
  <c r="AT27" i="7"/>
  <c r="AR28" i="7"/>
  <c r="AS28" i="7"/>
  <c r="AT28" i="7"/>
  <c r="AR29" i="7"/>
  <c r="AS29" i="7"/>
  <c r="AT29" i="7"/>
  <c r="AR30" i="7"/>
  <c r="AS30" i="7"/>
  <c r="AT30" i="7"/>
  <c r="AR31" i="7"/>
  <c r="AS31" i="7"/>
  <c r="AT31" i="7"/>
  <c r="AR32" i="7"/>
  <c r="AS32" i="7"/>
  <c r="AT32" i="7"/>
  <c r="AR33" i="7"/>
  <c r="AS33" i="7"/>
  <c r="AT33" i="7"/>
  <c r="AR34" i="7"/>
  <c r="AS34" i="7"/>
  <c r="AT34" i="7"/>
  <c r="AR35" i="7"/>
  <c r="AS35" i="7"/>
  <c r="AT35" i="7"/>
  <c r="AR36" i="7"/>
  <c r="AS36" i="7"/>
  <c r="AT36" i="7"/>
  <c r="AR37" i="7"/>
  <c r="AS37" i="7"/>
  <c r="AT37" i="7"/>
  <c r="AR38" i="7"/>
  <c r="AS38" i="7"/>
  <c r="AT38" i="7"/>
  <c r="AR39" i="7"/>
  <c r="AS39" i="7"/>
  <c r="AT39" i="7"/>
  <c r="AR40" i="7"/>
  <c r="AS40" i="7"/>
  <c r="AT40" i="7"/>
  <c r="AR41" i="7"/>
  <c r="AS41" i="7"/>
  <c r="AT41" i="7"/>
  <c r="AR42" i="7"/>
  <c r="AS42" i="7"/>
  <c r="AT42" i="7"/>
  <c r="AR43" i="7"/>
  <c r="AS43" i="7"/>
  <c r="AT43" i="7"/>
  <c r="AR44" i="7"/>
  <c r="AS44" i="7"/>
  <c r="AT44" i="7"/>
  <c r="AR45" i="7"/>
  <c r="AS45" i="7"/>
  <c r="AT45" i="7"/>
  <c r="AR46" i="7"/>
  <c r="AS46" i="7"/>
  <c r="AT46" i="7"/>
  <c r="AR47" i="7"/>
  <c r="AS47" i="7"/>
  <c r="AT47" i="7"/>
  <c r="AR48" i="7"/>
  <c r="AS48" i="7"/>
  <c r="AT48" i="7"/>
  <c r="AR49" i="7"/>
  <c r="AS49" i="7"/>
  <c r="AT49" i="7"/>
  <c r="AR50" i="7"/>
  <c r="AS50" i="7"/>
  <c r="AT50" i="7"/>
  <c r="AR51" i="7"/>
  <c r="AS51" i="7"/>
  <c r="AT51" i="7"/>
  <c r="AR52" i="7"/>
  <c r="AS52" i="7"/>
  <c r="AT52" i="7"/>
  <c r="AR53" i="7"/>
  <c r="AS53" i="7"/>
  <c r="AT53" i="7"/>
  <c r="AR54" i="7"/>
  <c r="AS54" i="7"/>
  <c r="AT54" i="7"/>
  <c r="AR55" i="7"/>
  <c r="AS55" i="7"/>
  <c r="AT55" i="7"/>
  <c r="AR56" i="7"/>
  <c r="AS56" i="7"/>
  <c r="AT56" i="7"/>
  <c r="AR57" i="7"/>
  <c r="AS57" i="7"/>
  <c r="AT57" i="7"/>
  <c r="AR58" i="7"/>
  <c r="AS58" i="7"/>
  <c r="AT58" i="7"/>
  <c r="AR59" i="7"/>
  <c r="AS59" i="7"/>
  <c r="AT59" i="7"/>
  <c r="AR60" i="7"/>
  <c r="AS60" i="7"/>
  <c r="AT60" i="7"/>
  <c r="AR61" i="7"/>
  <c r="AS61" i="7"/>
  <c r="AT61" i="7"/>
  <c r="AR62" i="7"/>
  <c r="AS62" i="7"/>
  <c r="AT62" i="7"/>
  <c r="AR63" i="7"/>
  <c r="AS63" i="7"/>
  <c r="AT63" i="7"/>
  <c r="AR64" i="7"/>
  <c r="AS64" i="7"/>
  <c r="AT64" i="7"/>
  <c r="AR65" i="7"/>
  <c r="AS65" i="7"/>
  <c r="AT65" i="7"/>
  <c r="AR66" i="7"/>
  <c r="AS66" i="7"/>
  <c r="AT66" i="7"/>
  <c r="AR67" i="7"/>
  <c r="AS67" i="7"/>
  <c r="AT67" i="7"/>
  <c r="AR68" i="7"/>
  <c r="AS68" i="7"/>
  <c r="AT68" i="7"/>
  <c r="AR69" i="7"/>
  <c r="AS69" i="7"/>
  <c r="AT69" i="7"/>
  <c r="AR70" i="7"/>
  <c r="AS70" i="7"/>
  <c r="AT70" i="7"/>
  <c r="AR71" i="7"/>
  <c r="AS71" i="7"/>
  <c r="AT71" i="7"/>
  <c r="AR72" i="7"/>
  <c r="AS72" i="7"/>
  <c r="AT72" i="7"/>
  <c r="AR73" i="7"/>
  <c r="AS73" i="7"/>
  <c r="AT73" i="7"/>
  <c r="AR74" i="7"/>
  <c r="AS74" i="7"/>
  <c r="AT74" i="7"/>
  <c r="AR75" i="7"/>
  <c r="AS75" i="7"/>
  <c r="AT75" i="7"/>
  <c r="AR76" i="7"/>
  <c r="AS76" i="7"/>
  <c r="AT76" i="7"/>
  <c r="AR77" i="7"/>
  <c r="AS77" i="7"/>
  <c r="AT77" i="7"/>
  <c r="AR78" i="7"/>
  <c r="AS78" i="7"/>
  <c r="AT78" i="7"/>
  <c r="AR79" i="7"/>
  <c r="AS79" i="7"/>
  <c r="AT79" i="7"/>
  <c r="AR80" i="7"/>
  <c r="AS80" i="7"/>
  <c r="AT80" i="7"/>
  <c r="AR81" i="7"/>
  <c r="AS81" i="7"/>
  <c r="AT81" i="7"/>
  <c r="AR82" i="7"/>
  <c r="AS82" i="7"/>
  <c r="AT82" i="7"/>
  <c r="AR83" i="7"/>
  <c r="AS83" i="7"/>
  <c r="AT83" i="7"/>
  <c r="AR84" i="7"/>
  <c r="AS84" i="7"/>
  <c r="AT84" i="7"/>
  <c r="AR85" i="7"/>
  <c r="AS85" i="7"/>
  <c r="AT85" i="7"/>
  <c r="AR86" i="7"/>
  <c r="AS86" i="7"/>
  <c r="AT86" i="7"/>
  <c r="AR87" i="7"/>
  <c r="AS87" i="7"/>
  <c r="AT87" i="7"/>
  <c r="AR88" i="7"/>
  <c r="AS88" i="7"/>
  <c r="AT88" i="7"/>
  <c r="AR89" i="7"/>
  <c r="AS89" i="7"/>
  <c r="AT89" i="7"/>
  <c r="AR90" i="7"/>
  <c r="AS90" i="7"/>
  <c r="AT90" i="7"/>
  <c r="AR91" i="7"/>
  <c r="AS91" i="7"/>
  <c r="AT91" i="7"/>
  <c r="AR92" i="7"/>
  <c r="AS92" i="7"/>
  <c r="AT92" i="7"/>
  <c r="AR93" i="7"/>
  <c r="AS93" i="7"/>
  <c r="AT93" i="7"/>
  <c r="AR94" i="7"/>
  <c r="AS94" i="7"/>
  <c r="AT94" i="7"/>
  <c r="AR95" i="7"/>
  <c r="AS95" i="7"/>
  <c r="AT95" i="7"/>
  <c r="AR96" i="7"/>
  <c r="AS96" i="7"/>
  <c r="AT96" i="7"/>
  <c r="AR97" i="7"/>
  <c r="AS97" i="7"/>
  <c r="AT97" i="7"/>
  <c r="AR98" i="7"/>
  <c r="AS98" i="7"/>
  <c r="AT98" i="7"/>
  <c r="AR99" i="7"/>
  <c r="AS99" i="7"/>
  <c r="AT99" i="7"/>
  <c r="AR100" i="7"/>
  <c r="AS100" i="7"/>
  <c r="AT100" i="7"/>
  <c r="AR101" i="7"/>
  <c r="AS101" i="7"/>
  <c r="AT101" i="7"/>
  <c r="AR102" i="7"/>
  <c r="AS102" i="7"/>
  <c r="AT102" i="7"/>
  <c r="AS3" i="7"/>
  <c r="AT3" i="7"/>
  <c r="AR3" i="7"/>
  <c r="AK4" i="7"/>
  <c r="AL4" i="7"/>
  <c r="AM4" i="7"/>
  <c r="AK5" i="7"/>
  <c r="AL5" i="7"/>
  <c r="AM5" i="7"/>
  <c r="AK6" i="7"/>
  <c r="AL6" i="7"/>
  <c r="AM6" i="7"/>
  <c r="AK7" i="7"/>
  <c r="AL7" i="7"/>
  <c r="AM7" i="7"/>
  <c r="AK8" i="7"/>
  <c r="AL8" i="7"/>
  <c r="AM8" i="7"/>
  <c r="AK9" i="7"/>
  <c r="AL9" i="7"/>
  <c r="AM9" i="7"/>
  <c r="AK10" i="7"/>
  <c r="AL10" i="7"/>
  <c r="AM10" i="7"/>
  <c r="AK11" i="7"/>
  <c r="AL11" i="7"/>
  <c r="AM11" i="7"/>
  <c r="AK12" i="7"/>
  <c r="AL12" i="7"/>
  <c r="AM12" i="7"/>
  <c r="AK13" i="7"/>
  <c r="AL13" i="7"/>
  <c r="AM13" i="7"/>
  <c r="AK14" i="7"/>
  <c r="AL14" i="7"/>
  <c r="AM14" i="7"/>
  <c r="AK15" i="7"/>
  <c r="AL15" i="7"/>
  <c r="AM15" i="7"/>
  <c r="AK16" i="7"/>
  <c r="AL16" i="7"/>
  <c r="AM16" i="7"/>
  <c r="AK17" i="7"/>
  <c r="AL17" i="7"/>
  <c r="AM17" i="7"/>
  <c r="AK18" i="7"/>
  <c r="AL18" i="7"/>
  <c r="AM18" i="7"/>
  <c r="AK19" i="7"/>
  <c r="AL19" i="7"/>
  <c r="AM19" i="7"/>
  <c r="AK20" i="7"/>
  <c r="AL20" i="7"/>
  <c r="AM20" i="7"/>
  <c r="AK21" i="7"/>
  <c r="AL21" i="7"/>
  <c r="AM21" i="7"/>
  <c r="AK22" i="7"/>
  <c r="AL22" i="7"/>
  <c r="AM22" i="7"/>
  <c r="AK23" i="7"/>
  <c r="AL23" i="7"/>
  <c r="AM23" i="7"/>
  <c r="AK24" i="7"/>
  <c r="AL24" i="7"/>
  <c r="AM24" i="7"/>
  <c r="AK25" i="7"/>
  <c r="AL25" i="7"/>
  <c r="AM25" i="7"/>
  <c r="AK26" i="7"/>
  <c r="AL26" i="7"/>
  <c r="AM26" i="7"/>
  <c r="AK27" i="7"/>
  <c r="AL27" i="7"/>
  <c r="AM27" i="7"/>
  <c r="AK28" i="7"/>
  <c r="AL28" i="7"/>
  <c r="AM28" i="7"/>
  <c r="AK29" i="7"/>
  <c r="AL29" i="7"/>
  <c r="AM29" i="7"/>
  <c r="AK30" i="7"/>
  <c r="AL30" i="7"/>
  <c r="AM30" i="7"/>
  <c r="AK31" i="7"/>
  <c r="AL31" i="7"/>
  <c r="AM31" i="7"/>
  <c r="AK32" i="7"/>
  <c r="AL32" i="7"/>
  <c r="AM32" i="7"/>
  <c r="AK33" i="7"/>
  <c r="AL33" i="7"/>
  <c r="AM33" i="7"/>
  <c r="AK34" i="7"/>
  <c r="AL34" i="7"/>
  <c r="AM34" i="7"/>
  <c r="AK35" i="7"/>
  <c r="AL35" i="7"/>
  <c r="AM35" i="7"/>
  <c r="AK36" i="7"/>
  <c r="AL36" i="7"/>
  <c r="AM36" i="7"/>
  <c r="AK37" i="7"/>
  <c r="AL37" i="7"/>
  <c r="AM37" i="7"/>
  <c r="AK38" i="7"/>
  <c r="AL38" i="7"/>
  <c r="AM38" i="7"/>
  <c r="AK39" i="7"/>
  <c r="AL39" i="7"/>
  <c r="AM39" i="7"/>
  <c r="AK40" i="7"/>
  <c r="AL40" i="7"/>
  <c r="AM40" i="7"/>
  <c r="AK41" i="7"/>
  <c r="AL41" i="7"/>
  <c r="AM41" i="7"/>
  <c r="AK42" i="7"/>
  <c r="AL42" i="7"/>
  <c r="AM42" i="7"/>
  <c r="AK43" i="7"/>
  <c r="AL43" i="7"/>
  <c r="AM43" i="7"/>
  <c r="AK44" i="7"/>
  <c r="AL44" i="7"/>
  <c r="AM44" i="7"/>
  <c r="AK45" i="7"/>
  <c r="AL45" i="7"/>
  <c r="AM45" i="7"/>
  <c r="AK46" i="7"/>
  <c r="AL46" i="7"/>
  <c r="AM46" i="7"/>
  <c r="AK47" i="7"/>
  <c r="AL47" i="7"/>
  <c r="AM47" i="7"/>
  <c r="AK48" i="7"/>
  <c r="AL48" i="7"/>
  <c r="AM48" i="7"/>
  <c r="AK49" i="7"/>
  <c r="AL49" i="7"/>
  <c r="AM49" i="7"/>
  <c r="AK50" i="7"/>
  <c r="AL50" i="7"/>
  <c r="AM50" i="7"/>
  <c r="AK51" i="7"/>
  <c r="AL51" i="7"/>
  <c r="AM51" i="7"/>
  <c r="AK52" i="7"/>
  <c r="AL52" i="7"/>
  <c r="AM52" i="7"/>
  <c r="AK53" i="7"/>
  <c r="AL53" i="7"/>
  <c r="AM53" i="7"/>
  <c r="AK54" i="7"/>
  <c r="AL54" i="7"/>
  <c r="AM54" i="7"/>
  <c r="AK55" i="7"/>
  <c r="AL55" i="7"/>
  <c r="AM55" i="7"/>
  <c r="AK56" i="7"/>
  <c r="AL56" i="7"/>
  <c r="AM56" i="7"/>
  <c r="AK57" i="7"/>
  <c r="AL57" i="7"/>
  <c r="AM57" i="7"/>
  <c r="AK58" i="7"/>
  <c r="AL58" i="7"/>
  <c r="AM58" i="7"/>
  <c r="AK59" i="7"/>
  <c r="AL59" i="7"/>
  <c r="AM59" i="7"/>
  <c r="AK60" i="7"/>
  <c r="AL60" i="7"/>
  <c r="AM60" i="7"/>
  <c r="AK61" i="7"/>
  <c r="AL61" i="7"/>
  <c r="AM61" i="7"/>
  <c r="AK62" i="7"/>
  <c r="AL62" i="7"/>
  <c r="AM62" i="7"/>
  <c r="AK63" i="7"/>
  <c r="AL63" i="7"/>
  <c r="AM63" i="7"/>
  <c r="AK64" i="7"/>
  <c r="AL64" i="7"/>
  <c r="AM64" i="7"/>
  <c r="AK65" i="7"/>
  <c r="AL65" i="7"/>
  <c r="AM65" i="7"/>
  <c r="AK66" i="7"/>
  <c r="AL66" i="7"/>
  <c r="AM66" i="7"/>
  <c r="AK67" i="7"/>
  <c r="AL67" i="7"/>
  <c r="AM67" i="7"/>
  <c r="AK68" i="7"/>
  <c r="AL68" i="7"/>
  <c r="AM68" i="7"/>
  <c r="AK69" i="7"/>
  <c r="AL69" i="7"/>
  <c r="AM69" i="7"/>
  <c r="AK70" i="7"/>
  <c r="AL70" i="7"/>
  <c r="AM70" i="7"/>
  <c r="AK71" i="7"/>
  <c r="AL71" i="7"/>
  <c r="AM71" i="7"/>
  <c r="AK72" i="7"/>
  <c r="AL72" i="7"/>
  <c r="AM72" i="7"/>
  <c r="AK73" i="7"/>
  <c r="AL73" i="7"/>
  <c r="AM73" i="7"/>
  <c r="AK74" i="7"/>
  <c r="AL74" i="7"/>
  <c r="AM74" i="7"/>
  <c r="AK75" i="7"/>
  <c r="AL75" i="7"/>
  <c r="AM75" i="7"/>
  <c r="AK76" i="7"/>
  <c r="AL76" i="7"/>
  <c r="AM76" i="7"/>
  <c r="AK77" i="7"/>
  <c r="AL77" i="7"/>
  <c r="AM77" i="7"/>
  <c r="AK78" i="7"/>
  <c r="AL78" i="7"/>
  <c r="AM78" i="7"/>
  <c r="AK79" i="7"/>
  <c r="AL79" i="7"/>
  <c r="AM79" i="7"/>
  <c r="AK80" i="7"/>
  <c r="AL80" i="7"/>
  <c r="AM80" i="7"/>
  <c r="AK81" i="7"/>
  <c r="AL81" i="7"/>
  <c r="AM81" i="7"/>
  <c r="AK82" i="7"/>
  <c r="AL82" i="7"/>
  <c r="AM82" i="7"/>
  <c r="AK83" i="7"/>
  <c r="AL83" i="7"/>
  <c r="AM83" i="7"/>
  <c r="AK84" i="7"/>
  <c r="AL84" i="7"/>
  <c r="AM84" i="7"/>
  <c r="AK85" i="7"/>
  <c r="AL85" i="7"/>
  <c r="AM85" i="7"/>
  <c r="AK86" i="7"/>
  <c r="AL86" i="7"/>
  <c r="AM86" i="7"/>
  <c r="AK87" i="7"/>
  <c r="AL87" i="7"/>
  <c r="AM87" i="7"/>
  <c r="AK88" i="7"/>
  <c r="AL88" i="7"/>
  <c r="AM88" i="7"/>
  <c r="AK89" i="7"/>
  <c r="AL89" i="7"/>
  <c r="AM89" i="7"/>
  <c r="AK90" i="7"/>
  <c r="AL90" i="7"/>
  <c r="AM90" i="7"/>
  <c r="AK91" i="7"/>
  <c r="AL91" i="7"/>
  <c r="AM91" i="7"/>
  <c r="AK92" i="7"/>
  <c r="AL92" i="7"/>
  <c r="AM92" i="7"/>
  <c r="AK93" i="7"/>
  <c r="AL93" i="7"/>
  <c r="AM93" i="7"/>
  <c r="AK94" i="7"/>
  <c r="AL94" i="7"/>
  <c r="AM94" i="7"/>
  <c r="AK95" i="7"/>
  <c r="AL95" i="7"/>
  <c r="AM95" i="7"/>
  <c r="AK96" i="7"/>
  <c r="AL96" i="7"/>
  <c r="AM96" i="7"/>
  <c r="AK97" i="7"/>
  <c r="AL97" i="7"/>
  <c r="AM97" i="7"/>
  <c r="AK98" i="7"/>
  <c r="AL98" i="7"/>
  <c r="AM98" i="7"/>
  <c r="AK99" i="7"/>
  <c r="AL99" i="7"/>
  <c r="AM99" i="7"/>
  <c r="AK100" i="7"/>
  <c r="AL100" i="7"/>
  <c r="AM100" i="7"/>
  <c r="AK101" i="7"/>
  <c r="AL101" i="7"/>
  <c r="AM101" i="7"/>
  <c r="AK102" i="7"/>
  <c r="AL102" i="7"/>
  <c r="AM102" i="7"/>
  <c r="AL3" i="7"/>
  <c r="AM3" i="7"/>
  <c r="AK3" i="7"/>
  <c r="AD3" i="7"/>
  <c r="AD996" i="7"/>
  <c r="AE996" i="7"/>
  <c r="AF996" i="7"/>
  <c r="AD4" i="7"/>
  <c r="AE4" i="7"/>
  <c r="AF4" i="7"/>
  <c r="AD5" i="7"/>
  <c r="AE5" i="7"/>
  <c r="AF5" i="7"/>
  <c r="AD6" i="7"/>
  <c r="AE6" i="7"/>
  <c r="AF6" i="7"/>
  <c r="AD7" i="7"/>
  <c r="AE7" i="7"/>
  <c r="AF7" i="7"/>
  <c r="AD8" i="7"/>
  <c r="AE8" i="7"/>
  <c r="AF8" i="7"/>
  <c r="AD9" i="7"/>
  <c r="AE9" i="7"/>
  <c r="AF9" i="7"/>
  <c r="AD10" i="7"/>
  <c r="AE10" i="7"/>
  <c r="AF10" i="7"/>
  <c r="AD11" i="7"/>
  <c r="AE11" i="7"/>
  <c r="AF11" i="7"/>
  <c r="AD12" i="7"/>
  <c r="AE12" i="7"/>
  <c r="AF12" i="7"/>
  <c r="AD13" i="7"/>
  <c r="AE13" i="7"/>
  <c r="AF13" i="7"/>
  <c r="AD14" i="7"/>
  <c r="AE14" i="7"/>
  <c r="AF14" i="7"/>
  <c r="AD15" i="7"/>
  <c r="AE15" i="7"/>
  <c r="AF15" i="7"/>
  <c r="AD16" i="7"/>
  <c r="AE16" i="7"/>
  <c r="AF16" i="7"/>
  <c r="AD17" i="7"/>
  <c r="AE17" i="7"/>
  <c r="AF17" i="7"/>
  <c r="AD18" i="7"/>
  <c r="AE18" i="7"/>
  <c r="AF18" i="7"/>
  <c r="AD19" i="7"/>
  <c r="AE19" i="7"/>
  <c r="AF19" i="7"/>
  <c r="AD20" i="7"/>
  <c r="AE20" i="7"/>
  <c r="AF20" i="7"/>
  <c r="AD21" i="7"/>
  <c r="AE21" i="7"/>
  <c r="AF21" i="7"/>
  <c r="AD22" i="7"/>
  <c r="AE22" i="7"/>
  <c r="AF22" i="7"/>
  <c r="AD23" i="7"/>
  <c r="AE23" i="7"/>
  <c r="AF23" i="7"/>
  <c r="AD24" i="7"/>
  <c r="AE24" i="7"/>
  <c r="AF24" i="7"/>
  <c r="AD25" i="7"/>
  <c r="AE25" i="7"/>
  <c r="AF25" i="7"/>
  <c r="AD26" i="7"/>
  <c r="AE26" i="7"/>
  <c r="AF26" i="7"/>
  <c r="AD27" i="7"/>
  <c r="AE27" i="7"/>
  <c r="AF27" i="7"/>
  <c r="AD28" i="7"/>
  <c r="AE28" i="7"/>
  <c r="AF28" i="7"/>
  <c r="AD29" i="7"/>
  <c r="AE29" i="7"/>
  <c r="AF29" i="7"/>
  <c r="AD30" i="7"/>
  <c r="AE30" i="7"/>
  <c r="AF30" i="7"/>
  <c r="AD31" i="7"/>
  <c r="AE31" i="7"/>
  <c r="AF31" i="7"/>
  <c r="AD32" i="7"/>
  <c r="AE32" i="7"/>
  <c r="AF32" i="7"/>
  <c r="AD33" i="7"/>
  <c r="AE33" i="7"/>
  <c r="AF33" i="7"/>
  <c r="AD34" i="7"/>
  <c r="AE34" i="7"/>
  <c r="AF34" i="7"/>
  <c r="AD35" i="7"/>
  <c r="AE35" i="7"/>
  <c r="AF35" i="7"/>
  <c r="AD36" i="7"/>
  <c r="AE36" i="7"/>
  <c r="AF36" i="7"/>
  <c r="AD37" i="7"/>
  <c r="AE37" i="7"/>
  <c r="AF37" i="7"/>
  <c r="AD38" i="7"/>
  <c r="AE38" i="7"/>
  <c r="AF38" i="7"/>
  <c r="AD39" i="7"/>
  <c r="AE39" i="7"/>
  <c r="AF39" i="7"/>
  <c r="AD40" i="7"/>
  <c r="AE40" i="7"/>
  <c r="AF40" i="7"/>
  <c r="AD41" i="7"/>
  <c r="AE41" i="7"/>
  <c r="AF41" i="7"/>
  <c r="AD42" i="7"/>
  <c r="AE42" i="7"/>
  <c r="AF42" i="7"/>
  <c r="AD43" i="7"/>
  <c r="AE43" i="7"/>
  <c r="AF43" i="7"/>
  <c r="AD44" i="7"/>
  <c r="AE44" i="7"/>
  <c r="AF44" i="7"/>
  <c r="AD45" i="7"/>
  <c r="AE45" i="7"/>
  <c r="AF45" i="7"/>
  <c r="AD46" i="7"/>
  <c r="AE46" i="7"/>
  <c r="AF46" i="7"/>
  <c r="AD47" i="7"/>
  <c r="AE47" i="7"/>
  <c r="AF47" i="7"/>
  <c r="AD48" i="7"/>
  <c r="AE48" i="7"/>
  <c r="AF48" i="7"/>
  <c r="AD49" i="7"/>
  <c r="AE49" i="7"/>
  <c r="AF49" i="7"/>
  <c r="AD50" i="7"/>
  <c r="AE50" i="7"/>
  <c r="AF50" i="7"/>
  <c r="AD51" i="7"/>
  <c r="AE51" i="7"/>
  <c r="AF51" i="7"/>
  <c r="AD52" i="7"/>
  <c r="AE52" i="7"/>
  <c r="AF52" i="7"/>
  <c r="AD53" i="7"/>
  <c r="AE53" i="7"/>
  <c r="AF53" i="7"/>
  <c r="AD54" i="7"/>
  <c r="AE54" i="7"/>
  <c r="AF54" i="7"/>
  <c r="AD55" i="7"/>
  <c r="AE55" i="7"/>
  <c r="AF55" i="7"/>
  <c r="AD56" i="7"/>
  <c r="AE56" i="7"/>
  <c r="AF56" i="7"/>
  <c r="AD57" i="7"/>
  <c r="AE57" i="7"/>
  <c r="AF57" i="7"/>
  <c r="AD58" i="7"/>
  <c r="AE58" i="7"/>
  <c r="AF58" i="7"/>
  <c r="AD59" i="7"/>
  <c r="AE59" i="7"/>
  <c r="AF59" i="7"/>
  <c r="AD60" i="7"/>
  <c r="AE60" i="7"/>
  <c r="AF60" i="7"/>
  <c r="AD61" i="7"/>
  <c r="AE61" i="7"/>
  <c r="AF61" i="7"/>
  <c r="AD62" i="7"/>
  <c r="AE62" i="7"/>
  <c r="AF62" i="7"/>
  <c r="AD63" i="7"/>
  <c r="AE63" i="7"/>
  <c r="AF63" i="7"/>
  <c r="AD64" i="7"/>
  <c r="AE64" i="7"/>
  <c r="AF64" i="7"/>
  <c r="AD65" i="7"/>
  <c r="AE65" i="7"/>
  <c r="AF65" i="7"/>
  <c r="AD66" i="7"/>
  <c r="AE66" i="7"/>
  <c r="AF66" i="7"/>
  <c r="AD67" i="7"/>
  <c r="AE67" i="7"/>
  <c r="AF67" i="7"/>
  <c r="AD68" i="7"/>
  <c r="AE68" i="7"/>
  <c r="AF68" i="7"/>
  <c r="AD69" i="7"/>
  <c r="AE69" i="7"/>
  <c r="AF69" i="7"/>
  <c r="AD70" i="7"/>
  <c r="AE70" i="7"/>
  <c r="AF70" i="7"/>
  <c r="AD71" i="7"/>
  <c r="AE71" i="7"/>
  <c r="AF71" i="7"/>
  <c r="AD72" i="7"/>
  <c r="AE72" i="7"/>
  <c r="AF72" i="7"/>
  <c r="AD73" i="7"/>
  <c r="AE73" i="7"/>
  <c r="AF73" i="7"/>
  <c r="AD74" i="7"/>
  <c r="AE74" i="7"/>
  <c r="AF74" i="7"/>
  <c r="AD75" i="7"/>
  <c r="AE75" i="7"/>
  <c r="AF75" i="7"/>
  <c r="AD76" i="7"/>
  <c r="AE76" i="7"/>
  <c r="AF76" i="7"/>
  <c r="AD77" i="7"/>
  <c r="AE77" i="7"/>
  <c r="AF77" i="7"/>
  <c r="AD78" i="7"/>
  <c r="AE78" i="7"/>
  <c r="AF78" i="7"/>
  <c r="AD79" i="7"/>
  <c r="AE79" i="7"/>
  <c r="AF79" i="7"/>
  <c r="AD80" i="7"/>
  <c r="AE80" i="7"/>
  <c r="AF80" i="7"/>
  <c r="AD81" i="7"/>
  <c r="AE81" i="7"/>
  <c r="AF81" i="7"/>
  <c r="AD82" i="7"/>
  <c r="AE82" i="7"/>
  <c r="AF82" i="7"/>
  <c r="AD83" i="7"/>
  <c r="AE83" i="7"/>
  <c r="AF83" i="7"/>
  <c r="AD84" i="7"/>
  <c r="AE84" i="7"/>
  <c r="AF84" i="7"/>
  <c r="AD85" i="7"/>
  <c r="AE85" i="7"/>
  <c r="AF85" i="7"/>
  <c r="AD86" i="7"/>
  <c r="AE86" i="7"/>
  <c r="AF86" i="7"/>
  <c r="AD87" i="7"/>
  <c r="AE87" i="7"/>
  <c r="AF87" i="7"/>
  <c r="AD88" i="7"/>
  <c r="AE88" i="7"/>
  <c r="AF88" i="7"/>
  <c r="AD89" i="7"/>
  <c r="AE89" i="7"/>
  <c r="AF89" i="7"/>
  <c r="AD90" i="7"/>
  <c r="AE90" i="7"/>
  <c r="AF90" i="7"/>
  <c r="AD91" i="7"/>
  <c r="AE91" i="7"/>
  <c r="AF91" i="7"/>
  <c r="AD92" i="7"/>
  <c r="AE92" i="7"/>
  <c r="AF92" i="7"/>
  <c r="AD93" i="7"/>
  <c r="AE93" i="7"/>
  <c r="AF93" i="7"/>
  <c r="AD94" i="7"/>
  <c r="AE94" i="7"/>
  <c r="AF94" i="7"/>
  <c r="AD95" i="7"/>
  <c r="AE95" i="7"/>
  <c r="AF95" i="7"/>
  <c r="AD96" i="7"/>
  <c r="AE96" i="7"/>
  <c r="AF96" i="7"/>
  <c r="AD97" i="7"/>
  <c r="AE97" i="7"/>
  <c r="AF97" i="7"/>
  <c r="AD98" i="7"/>
  <c r="AE98" i="7"/>
  <c r="AF98" i="7"/>
  <c r="AD99" i="7"/>
  <c r="AE99" i="7"/>
  <c r="AF99" i="7"/>
  <c r="AD100" i="7"/>
  <c r="AE100" i="7"/>
  <c r="AF100" i="7"/>
  <c r="AD101" i="7"/>
  <c r="AE101" i="7"/>
  <c r="AF101" i="7"/>
  <c r="AD102" i="7"/>
  <c r="AE102" i="7"/>
  <c r="AF102" i="7"/>
  <c r="AD103" i="7"/>
  <c r="AE103" i="7"/>
  <c r="AF103" i="7"/>
  <c r="AD104" i="7"/>
  <c r="AE104" i="7"/>
  <c r="AF104" i="7"/>
  <c r="AD105" i="7"/>
  <c r="AE105" i="7"/>
  <c r="AF105" i="7"/>
  <c r="AD106" i="7"/>
  <c r="AE106" i="7"/>
  <c r="AF106" i="7"/>
  <c r="AD107" i="7"/>
  <c r="AE107" i="7"/>
  <c r="AF107" i="7"/>
  <c r="AD108" i="7"/>
  <c r="AE108" i="7"/>
  <c r="AF108" i="7"/>
  <c r="AD109" i="7"/>
  <c r="AE109" i="7"/>
  <c r="AF109" i="7"/>
  <c r="AD110" i="7"/>
  <c r="AE110" i="7"/>
  <c r="AF110" i="7"/>
  <c r="AD111" i="7"/>
  <c r="AE111" i="7"/>
  <c r="AF111" i="7"/>
  <c r="AD112" i="7"/>
  <c r="AE112" i="7"/>
  <c r="AF112" i="7"/>
  <c r="AD113" i="7"/>
  <c r="AE113" i="7"/>
  <c r="AF113" i="7"/>
  <c r="AD114" i="7"/>
  <c r="AE114" i="7"/>
  <c r="AF114" i="7"/>
  <c r="AD115" i="7"/>
  <c r="AE115" i="7"/>
  <c r="AF115" i="7"/>
  <c r="AD116" i="7"/>
  <c r="AE116" i="7"/>
  <c r="AF116" i="7"/>
  <c r="AD117" i="7"/>
  <c r="AE117" i="7"/>
  <c r="AF117" i="7"/>
  <c r="AD118" i="7"/>
  <c r="AE118" i="7"/>
  <c r="AF118" i="7"/>
  <c r="AD119" i="7"/>
  <c r="AE119" i="7"/>
  <c r="AF119" i="7"/>
  <c r="AD120" i="7"/>
  <c r="AE120" i="7"/>
  <c r="AF120" i="7"/>
  <c r="AD121" i="7"/>
  <c r="AE121" i="7"/>
  <c r="AF121" i="7"/>
  <c r="AD122" i="7"/>
  <c r="AE122" i="7"/>
  <c r="AF122" i="7"/>
  <c r="AD123" i="7"/>
  <c r="AE123" i="7"/>
  <c r="AF123" i="7"/>
  <c r="AD124" i="7"/>
  <c r="AE124" i="7"/>
  <c r="AF124" i="7"/>
  <c r="AD125" i="7"/>
  <c r="AE125" i="7"/>
  <c r="AF125" i="7"/>
  <c r="AD126" i="7"/>
  <c r="AE126" i="7"/>
  <c r="AF126" i="7"/>
  <c r="AD127" i="7"/>
  <c r="AE127" i="7"/>
  <c r="AF127" i="7"/>
  <c r="AD128" i="7"/>
  <c r="AE128" i="7"/>
  <c r="AF128" i="7"/>
  <c r="AD129" i="7"/>
  <c r="AE129" i="7"/>
  <c r="AF129" i="7"/>
  <c r="AD130" i="7"/>
  <c r="AE130" i="7"/>
  <c r="AF130" i="7"/>
  <c r="AD131" i="7"/>
  <c r="AE131" i="7"/>
  <c r="AF131" i="7"/>
  <c r="AD132" i="7"/>
  <c r="AE132" i="7"/>
  <c r="AF132" i="7"/>
  <c r="AD133" i="7"/>
  <c r="AE133" i="7"/>
  <c r="AF133" i="7"/>
  <c r="AD134" i="7"/>
  <c r="AE134" i="7"/>
  <c r="AF134" i="7"/>
  <c r="AD135" i="7"/>
  <c r="AE135" i="7"/>
  <c r="AF135" i="7"/>
  <c r="AD136" i="7"/>
  <c r="AE136" i="7"/>
  <c r="AF136" i="7"/>
  <c r="AD137" i="7"/>
  <c r="AE137" i="7"/>
  <c r="AF137" i="7"/>
  <c r="AD138" i="7"/>
  <c r="AE138" i="7"/>
  <c r="AF138" i="7"/>
  <c r="AD139" i="7"/>
  <c r="AE139" i="7"/>
  <c r="AF139" i="7"/>
  <c r="AD140" i="7"/>
  <c r="AE140" i="7"/>
  <c r="AF140" i="7"/>
  <c r="AD141" i="7"/>
  <c r="AE141" i="7"/>
  <c r="AF141" i="7"/>
  <c r="AD142" i="7"/>
  <c r="AE142" i="7"/>
  <c r="AF142" i="7"/>
  <c r="AD143" i="7"/>
  <c r="AE143" i="7"/>
  <c r="AF143" i="7"/>
  <c r="AD144" i="7"/>
  <c r="AE144" i="7"/>
  <c r="AF144" i="7"/>
  <c r="AD145" i="7"/>
  <c r="AE145" i="7"/>
  <c r="AF145" i="7"/>
  <c r="AD146" i="7"/>
  <c r="AE146" i="7"/>
  <c r="AF146" i="7"/>
  <c r="AD147" i="7"/>
  <c r="AE147" i="7"/>
  <c r="AF147" i="7"/>
  <c r="AD148" i="7"/>
  <c r="AE148" i="7"/>
  <c r="AF148" i="7"/>
  <c r="AD149" i="7"/>
  <c r="AE149" i="7"/>
  <c r="AF149" i="7"/>
  <c r="AD150" i="7"/>
  <c r="AE150" i="7"/>
  <c r="AF150" i="7"/>
  <c r="AD151" i="7"/>
  <c r="AE151" i="7"/>
  <c r="AF151" i="7"/>
  <c r="AD152" i="7"/>
  <c r="AE152" i="7"/>
  <c r="AF152" i="7"/>
  <c r="AD153" i="7"/>
  <c r="AE153" i="7"/>
  <c r="AF153" i="7"/>
  <c r="AD154" i="7"/>
  <c r="AE154" i="7"/>
  <c r="AF154" i="7"/>
  <c r="AD155" i="7"/>
  <c r="AE155" i="7"/>
  <c r="AF155" i="7"/>
  <c r="AD156" i="7"/>
  <c r="AE156" i="7"/>
  <c r="AF156" i="7"/>
  <c r="AD157" i="7"/>
  <c r="AE157" i="7"/>
  <c r="AF157" i="7"/>
  <c r="AD158" i="7"/>
  <c r="AE158" i="7"/>
  <c r="AF158" i="7"/>
  <c r="AD159" i="7"/>
  <c r="AE159" i="7"/>
  <c r="AF159" i="7"/>
  <c r="AD160" i="7"/>
  <c r="AE160" i="7"/>
  <c r="AF160" i="7"/>
  <c r="AD161" i="7"/>
  <c r="AE161" i="7"/>
  <c r="AF161" i="7"/>
  <c r="AD162" i="7"/>
  <c r="AE162" i="7"/>
  <c r="AF162" i="7"/>
  <c r="AD163" i="7"/>
  <c r="AE163" i="7"/>
  <c r="AF163" i="7"/>
  <c r="AD164" i="7"/>
  <c r="AE164" i="7"/>
  <c r="AF164" i="7"/>
  <c r="AD165" i="7"/>
  <c r="AE165" i="7"/>
  <c r="AF165" i="7"/>
  <c r="AD166" i="7"/>
  <c r="AE166" i="7"/>
  <c r="AF166" i="7"/>
  <c r="AD167" i="7"/>
  <c r="AE167" i="7"/>
  <c r="AF167" i="7"/>
  <c r="AD168" i="7"/>
  <c r="AE168" i="7"/>
  <c r="AF168" i="7"/>
  <c r="AD169" i="7"/>
  <c r="AE169" i="7"/>
  <c r="AF169" i="7"/>
  <c r="AD170" i="7"/>
  <c r="AE170" i="7"/>
  <c r="AF170" i="7"/>
  <c r="AD171" i="7"/>
  <c r="AE171" i="7"/>
  <c r="AF171" i="7"/>
  <c r="AD172" i="7"/>
  <c r="AE172" i="7"/>
  <c r="AF172" i="7"/>
  <c r="AD173" i="7"/>
  <c r="AE173" i="7"/>
  <c r="AF173" i="7"/>
  <c r="AD174" i="7"/>
  <c r="AE174" i="7"/>
  <c r="AF174" i="7"/>
  <c r="AD175" i="7"/>
  <c r="AE175" i="7"/>
  <c r="AF175" i="7"/>
  <c r="AD176" i="7"/>
  <c r="AE176" i="7"/>
  <c r="AF176" i="7"/>
  <c r="AD177" i="7"/>
  <c r="AE177" i="7"/>
  <c r="AF177" i="7"/>
  <c r="AD178" i="7"/>
  <c r="AE178" i="7"/>
  <c r="AF178" i="7"/>
  <c r="AD179" i="7"/>
  <c r="AE179" i="7"/>
  <c r="AF179" i="7"/>
  <c r="AD180" i="7"/>
  <c r="AE180" i="7"/>
  <c r="AF180" i="7"/>
  <c r="AD181" i="7"/>
  <c r="AE181" i="7"/>
  <c r="AF181" i="7"/>
  <c r="AD182" i="7"/>
  <c r="AE182" i="7"/>
  <c r="AF182" i="7"/>
  <c r="AD183" i="7"/>
  <c r="AE183" i="7"/>
  <c r="AF183" i="7"/>
  <c r="AD184" i="7"/>
  <c r="AE184" i="7"/>
  <c r="AF184" i="7"/>
  <c r="AD185" i="7"/>
  <c r="AE185" i="7"/>
  <c r="AF185" i="7"/>
  <c r="AD186" i="7"/>
  <c r="AE186" i="7"/>
  <c r="AF186" i="7"/>
  <c r="AD187" i="7"/>
  <c r="AE187" i="7"/>
  <c r="AF187" i="7"/>
  <c r="AD188" i="7"/>
  <c r="AE188" i="7"/>
  <c r="AF188" i="7"/>
  <c r="AD189" i="7"/>
  <c r="AE189" i="7"/>
  <c r="AF189" i="7"/>
  <c r="AD190" i="7"/>
  <c r="AE190" i="7"/>
  <c r="AF190" i="7"/>
  <c r="AD191" i="7"/>
  <c r="AE191" i="7"/>
  <c r="AF191" i="7"/>
  <c r="AD192" i="7"/>
  <c r="AE192" i="7"/>
  <c r="AF192" i="7"/>
  <c r="AD193" i="7"/>
  <c r="AE193" i="7"/>
  <c r="AF193" i="7"/>
  <c r="AD194" i="7"/>
  <c r="AE194" i="7"/>
  <c r="AF194" i="7"/>
  <c r="AD195" i="7"/>
  <c r="AE195" i="7"/>
  <c r="AF195" i="7"/>
  <c r="AD196" i="7"/>
  <c r="AE196" i="7"/>
  <c r="AF196" i="7"/>
  <c r="AD197" i="7"/>
  <c r="AE197" i="7"/>
  <c r="AF197" i="7"/>
  <c r="AD198" i="7"/>
  <c r="AE198" i="7"/>
  <c r="AF198" i="7"/>
  <c r="AD199" i="7"/>
  <c r="AE199" i="7"/>
  <c r="AF199" i="7"/>
  <c r="AD200" i="7"/>
  <c r="AE200" i="7"/>
  <c r="AF200" i="7"/>
  <c r="AD201" i="7"/>
  <c r="AE201" i="7"/>
  <c r="AF201" i="7"/>
  <c r="AD202" i="7"/>
  <c r="AE202" i="7"/>
  <c r="AF202" i="7"/>
  <c r="AD203" i="7"/>
  <c r="AE203" i="7"/>
  <c r="AF203" i="7"/>
  <c r="AD204" i="7"/>
  <c r="AE204" i="7"/>
  <c r="AF204" i="7"/>
  <c r="AD205" i="7"/>
  <c r="AE205" i="7"/>
  <c r="AF205" i="7"/>
  <c r="AD206" i="7"/>
  <c r="AE206" i="7"/>
  <c r="AF206" i="7"/>
  <c r="AD207" i="7"/>
  <c r="AE207" i="7"/>
  <c r="AF207" i="7"/>
  <c r="AD208" i="7"/>
  <c r="AE208" i="7"/>
  <c r="AF208" i="7"/>
  <c r="AD209" i="7"/>
  <c r="AE209" i="7"/>
  <c r="AF209" i="7"/>
  <c r="AD210" i="7"/>
  <c r="AE210" i="7"/>
  <c r="AF210" i="7"/>
  <c r="AD211" i="7"/>
  <c r="AE211" i="7"/>
  <c r="AF211" i="7"/>
  <c r="AD212" i="7"/>
  <c r="AE212" i="7"/>
  <c r="AF212" i="7"/>
  <c r="AD213" i="7"/>
  <c r="AE213" i="7"/>
  <c r="AF213" i="7"/>
  <c r="AD214" i="7"/>
  <c r="AE214" i="7"/>
  <c r="AF214" i="7"/>
  <c r="AD215" i="7"/>
  <c r="AE215" i="7"/>
  <c r="AF215" i="7"/>
  <c r="AD216" i="7"/>
  <c r="AE216" i="7"/>
  <c r="AF216" i="7"/>
  <c r="AD217" i="7"/>
  <c r="AE217" i="7"/>
  <c r="AF217" i="7"/>
  <c r="AD218" i="7"/>
  <c r="AE218" i="7"/>
  <c r="AF218" i="7"/>
  <c r="AD219" i="7"/>
  <c r="AE219" i="7"/>
  <c r="AF219" i="7"/>
  <c r="AD220" i="7"/>
  <c r="AE220" i="7"/>
  <c r="AF220" i="7"/>
  <c r="AD221" i="7"/>
  <c r="AE221" i="7"/>
  <c r="AF221" i="7"/>
  <c r="AD222" i="7"/>
  <c r="AE222" i="7"/>
  <c r="AF222" i="7"/>
  <c r="AD223" i="7"/>
  <c r="AE223" i="7"/>
  <c r="AF223" i="7"/>
  <c r="AD224" i="7"/>
  <c r="AE224" i="7"/>
  <c r="AF224" i="7"/>
  <c r="AD225" i="7"/>
  <c r="AE225" i="7"/>
  <c r="AF225" i="7"/>
  <c r="AD226" i="7"/>
  <c r="AE226" i="7"/>
  <c r="AF226" i="7"/>
  <c r="AD227" i="7"/>
  <c r="AE227" i="7"/>
  <c r="AF227" i="7"/>
  <c r="AD228" i="7"/>
  <c r="AE228" i="7"/>
  <c r="AF228" i="7"/>
  <c r="AD229" i="7"/>
  <c r="AE229" i="7"/>
  <c r="AF229" i="7"/>
  <c r="AD230" i="7"/>
  <c r="AE230" i="7"/>
  <c r="AF230" i="7"/>
  <c r="AD231" i="7"/>
  <c r="AE231" i="7"/>
  <c r="AF231" i="7"/>
  <c r="AD232" i="7"/>
  <c r="AE232" i="7"/>
  <c r="AF232" i="7"/>
  <c r="AD233" i="7"/>
  <c r="AE233" i="7"/>
  <c r="AF233" i="7"/>
  <c r="AD234" i="7"/>
  <c r="AE234" i="7"/>
  <c r="AF234" i="7"/>
  <c r="AD235" i="7"/>
  <c r="AE235" i="7"/>
  <c r="AF235" i="7"/>
  <c r="AD236" i="7"/>
  <c r="AE236" i="7"/>
  <c r="AF236" i="7"/>
  <c r="AD237" i="7"/>
  <c r="AE237" i="7"/>
  <c r="AF237" i="7"/>
  <c r="AD238" i="7"/>
  <c r="AE238" i="7"/>
  <c r="AF238" i="7"/>
  <c r="AD239" i="7"/>
  <c r="AE239" i="7"/>
  <c r="AF239" i="7"/>
  <c r="AD240" i="7"/>
  <c r="AE240" i="7"/>
  <c r="AF240" i="7"/>
  <c r="AD241" i="7"/>
  <c r="AE241" i="7"/>
  <c r="AF241" i="7"/>
  <c r="AD242" i="7"/>
  <c r="AE242" i="7"/>
  <c r="AF242" i="7"/>
  <c r="AD243" i="7"/>
  <c r="AE243" i="7"/>
  <c r="AF243" i="7"/>
  <c r="AD244" i="7"/>
  <c r="AE244" i="7"/>
  <c r="AF244" i="7"/>
  <c r="AD245" i="7"/>
  <c r="AE245" i="7"/>
  <c r="AF245" i="7"/>
  <c r="AD246" i="7"/>
  <c r="AE246" i="7"/>
  <c r="AF246" i="7"/>
  <c r="AD247" i="7"/>
  <c r="AE247" i="7"/>
  <c r="AF247" i="7"/>
  <c r="AD248" i="7"/>
  <c r="AE248" i="7"/>
  <c r="AF248" i="7"/>
  <c r="AD249" i="7"/>
  <c r="AE249" i="7"/>
  <c r="AF249" i="7"/>
  <c r="AD250" i="7"/>
  <c r="AE250" i="7"/>
  <c r="AF250" i="7"/>
  <c r="AD251" i="7"/>
  <c r="AE251" i="7"/>
  <c r="AF251" i="7"/>
  <c r="AD252" i="7"/>
  <c r="AE252" i="7"/>
  <c r="AF252" i="7"/>
  <c r="AD253" i="7"/>
  <c r="AE253" i="7"/>
  <c r="AF253" i="7"/>
  <c r="AD254" i="7"/>
  <c r="AE254" i="7"/>
  <c r="AF254" i="7"/>
  <c r="AD255" i="7"/>
  <c r="AE255" i="7"/>
  <c r="AF255" i="7"/>
  <c r="AD256" i="7"/>
  <c r="AE256" i="7"/>
  <c r="AF256" i="7"/>
  <c r="AD257" i="7"/>
  <c r="AE257" i="7"/>
  <c r="AF257" i="7"/>
  <c r="AD258" i="7"/>
  <c r="AE258" i="7"/>
  <c r="AF258" i="7"/>
  <c r="AD259" i="7"/>
  <c r="AE259" i="7"/>
  <c r="AF259" i="7"/>
  <c r="AD260" i="7"/>
  <c r="AE260" i="7"/>
  <c r="AF260" i="7"/>
  <c r="AD261" i="7"/>
  <c r="AE261" i="7"/>
  <c r="AF261" i="7"/>
  <c r="AD262" i="7"/>
  <c r="AE262" i="7"/>
  <c r="AF262" i="7"/>
  <c r="AD263" i="7"/>
  <c r="AE263" i="7"/>
  <c r="AF263" i="7"/>
  <c r="AD264" i="7"/>
  <c r="AE264" i="7"/>
  <c r="AF264" i="7"/>
  <c r="AD265" i="7"/>
  <c r="AE265" i="7"/>
  <c r="AF265" i="7"/>
  <c r="AD266" i="7"/>
  <c r="AE266" i="7"/>
  <c r="AF266" i="7"/>
  <c r="AD267" i="7"/>
  <c r="AE267" i="7"/>
  <c r="AF267" i="7"/>
  <c r="AD268" i="7"/>
  <c r="AE268" i="7"/>
  <c r="AF268" i="7"/>
  <c r="AD269" i="7"/>
  <c r="AE269" i="7"/>
  <c r="AF269" i="7"/>
  <c r="AD270" i="7"/>
  <c r="AE270" i="7"/>
  <c r="AF270" i="7"/>
  <c r="AD271" i="7"/>
  <c r="AE271" i="7"/>
  <c r="AF271" i="7"/>
  <c r="AD272" i="7"/>
  <c r="AE272" i="7"/>
  <c r="AF272" i="7"/>
  <c r="AD273" i="7"/>
  <c r="AE273" i="7"/>
  <c r="AF273" i="7"/>
  <c r="AD274" i="7"/>
  <c r="AE274" i="7"/>
  <c r="AF274" i="7"/>
  <c r="AD275" i="7"/>
  <c r="AE275" i="7"/>
  <c r="AF275" i="7"/>
  <c r="AD276" i="7"/>
  <c r="AE276" i="7"/>
  <c r="AF276" i="7"/>
  <c r="AD277" i="7"/>
  <c r="AE277" i="7"/>
  <c r="AF277" i="7"/>
  <c r="AD278" i="7"/>
  <c r="AE278" i="7"/>
  <c r="AF278" i="7"/>
  <c r="AD279" i="7"/>
  <c r="AE279" i="7"/>
  <c r="AF279" i="7"/>
  <c r="AD280" i="7"/>
  <c r="AE280" i="7"/>
  <c r="AF280" i="7"/>
  <c r="AD281" i="7"/>
  <c r="AE281" i="7"/>
  <c r="AF281" i="7"/>
  <c r="AD282" i="7"/>
  <c r="AE282" i="7"/>
  <c r="AF282" i="7"/>
  <c r="AD283" i="7"/>
  <c r="AE283" i="7"/>
  <c r="AF283" i="7"/>
  <c r="AD284" i="7"/>
  <c r="AE284" i="7"/>
  <c r="AF284" i="7"/>
  <c r="AD285" i="7"/>
  <c r="AE285" i="7"/>
  <c r="AF285" i="7"/>
  <c r="AD286" i="7"/>
  <c r="AE286" i="7"/>
  <c r="AF286" i="7"/>
  <c r="AD287" i="7"/>
  <c r="AE287" i="7"/>
  <c r="AF287" i="7"/>
  <c r="AD288" i="7"/>
  <c r="AE288" i="7"/>
  <c r="AF288" i="7"/>
  <c r="AD289" i="7"/>
  <c r="AE289" i="7"/>
  <c r="AF289" i="7"/>
  <c r="AD290" i="7"/>
  <c r="AE290" i="7"/>
  <c r="AF290" i="7"/>
  <c r="AD291" i="7"/>
  <c r="AE291" i="7"/>
  <c r="AF291" i="7"/>
  <c r="AD292" i="7"/>
  <c r="AE292" i="7"/>
  <c r="AF292" i="7"/>
  <c r="AD293" i="7"/>
  <c r="AE293" i="7"/>
  <c r="AF293" i="7"/>
  <c r="AD294" i="7"/>
  <c r="AE294" i="7"/>
  <c r="AF294" i="7"/>
  <c r="AD295" i="7"/>
  <c r="AE295" i="7"/>
  <c r="AF295" i="7"/>
  <c r="AD296" i="7"/>
  <c r="AE296" i="7"/>
  <c r="AF296" i="7"/>
  <c r="AD297" i="7"/>
  <c r="AE297" i="7"/>
  <c r="AF297" i="7"/>
  <c r="AD298" i="7"/>
  <c r="AE298" i="7"/>
  <c r="AF298" i="7"/>
  <c r="AD299" i="7"/>
  <c r="AE299" i="7"/>
  <c r="AF299" i="7"/>
  <c r="AD300" i="7"/>
  <c r="AE300" i="7"/>
  <c r="AF300" i="7"/>
  <c r="AD301" i="7"/>
  <c r="AE301" i="7"/>
  <c r="AF301" i="7"/>
  <c r="AD302" i="7"/>
  <c r="AE302" i="7"/>
  <c r="AF302" i="7"/>
  <c r="AD303" i="7"/>
  <c r="AE303" i="7"/>
  <c r="AF303" i="7"/>
  <c r="AD304" i="7"/>
  <c r="AE304" i="7"/>
  <c r="AF304" i="7"/>
  <c r="AD305" i="7"/>
  <c r="AE305" i="7"/>
  <c r="AF305" i="7"/>
  <c r="AD306" i="7"/>
  <c r="AE306" i="7"/>
  <c r="AF306" i="7"/>
  <c r="AD307" i="7"/>
  <c r="AE307" i="7"/>
  <c r="AF307" i="7"/>
  <c r="AD308" i="7"/>
  <c r="AE308" i="7"/>
  <c r="AF308" i="7"/>
  <c r="AD309" i="7"/>
  <c r="AE309" i="7"/>
  <c r="AF309" i="7"/>
  <c r="AD310" i="7"/>
  <c r="AE310" i="7"/>
  <c r="AF310" i="7"/>
  <c r="AD311" i="7"/>
  <c r="AE311" i="7"/>
  <c r="AF311" i="7"/>
  <c r="AD312" i="7"/>
  <c r="AE312" i="7"/>
  <c r="AF312" i="7"/>
  <c r="AD313" i="7"/>
  <c r="AE313" i="7"/>
  <c r="AF313" i="7"/>
  <c r="AD314" i="7"/>
  <c r="AE314" i="7"/>
  <c r="AF314" i="7"/>
  <c r="AD315" i="7"/>
  <c r="AE315" i="7"/>
  <c r="AF315" i="7"/>
  <c r="AD316" i="7"/>
  <c r="AE316" i="7"/>
  <c r="AF316" i="7"/>
  <c r="AD317" i="7"/>
  <c r="AE317" i="7"/>
  <c r="AF317" i="7"/>
  <c r="AD318" i="7"/>
  <c r="AE318" i="7"/>
  <c r="AF318" i="7"/>
  <c r="AD319" i="7"/>
  <c r="AE319" i="7"/>
  <c r="AF319" i="7"/>
  <c r="AD320" i="7"/>
  <c r="AE320" i="7"/>
  <c r="AF320" i="7"/>
  <c r="AD321" i="7"/>
  <c r="AE321" i="7"/>
  <c r="AF321" i="7"/>
  <c r="AD322" i="7"/>
  <c r="AE322" i="7"/>
  <c r="AF322" i="7"/>
  <c r="AD323" i="7"/>
  <c r="AE323" i="7"/>
  <c r="AF323" i="7"/>
  <c r="AD324" i="7"/>
  <c r="AE324" i="7"/>
  <c r="AF324" i="7"/>
  <c r="AD325" i="7"/>
  <c r="AE325" i="7"/>
  <c r="AF325" i="7"/>
  <c r="AD326" i="7"/>
  <c r="AE326" i="7"/>
  <c r="AF326" i="7"/>
  <c r="AD327" i="7"/>
  <c r="AE327" i="7"/>
  <c r="AF327" i="7"/>
  <c r="AD328" i="7"/>
  <c r="AE328" i="7"/>
  <c r="AF328" i="7"/>
  <c r="AD329" i="7"/>
  <c r="AE329" i="7"/>
  <c r="AF329" i="7"/>
  <c r="AD330" i="7"/>
  <c r="AE330" i="7"/>
  <c r="AF330" i="7"/>
  <c r="AD331" i="7"/>
  <c r="AE331" i="7"/>
  <c r="AF331" i="7"/>
  <c r="AD332" i="7"/>
  <c r="AE332" i="7"/>
  <c r="AF332" i="7"/>
  <c r="AD333" i="7"/>
  <c r="AE333" i="7"/>
  <c r="AF333" i="7"/>
  <c r="AD334" i="7"/>
  <c r="AE334" i="7"/>
  <c r="AF334" i="7"/>
  <c r="AD335" i="7"/>
  <c r="AE335" i="7"/>
  <c r="AF335" i="7"/>
  <c r="AD336" i="7"/>
  <c r="AE336" i="7"/>
  <c r="AF336" i="7"/>
  <c r="AD337" i="7"/>
  <c r="AE337" i="7"/>
  <c r="AF337" i="7"/>
  <c r="AD338" i="7"/>
  <c r="AE338" i="7"/>
  <c r="AF338" i="7"/>
  <c r="AD339" i="7"/>
  <c r="AE339" i="7"/>
  <c r="AF339" i="7"/>
  <c r="AD340" i="7"/>
  <c r="AE340" i="7"/>
  <c r="AF340" i="7"/>
  <c r="AD341" i="7"/>
  <c r="AE341" i="7"/>
  <c r="AF341" i="7"/>
  <c r="AD342" i="7"/>
  <c r="AE342" i="7"/>
  <c r="AF342" i="7"/>
  <c r="AD343" i="7"/>
  <c r="AE343" i="7"/>
  <c r="AF343" i="7"/>
  <c r="AD344" i="7"/>
  <c r="AE344" i="7"/>
  <c r="AF344" i="7"/>
  <c r="AD345" i="7"/>
  <c r="AE345" i="7"/>
  <c r="AF345" i="7"/>
  <c r="AD346" i="7"/>
  <c r="AE346" i="7"/>
  <c r="AF346" i="7"/>
  <c r="AD347" i="7"/>
  <c r="AE347" i="7"/>
  <c r="AF347" i="7"/>
  <c r="AD348" i="7"/>
  <c r="AE348" i="7"/>
  <c r="AF348" i="7"/>
  <c r="AD349" i="7"/>
  <c r="AE349" i="7"/>
  <c r="AF349" i="7"/>
  <c r="AD350" i="7"/>
  <c r="AE350" i="7"/>
  <c r="AF350" i="7"/>
  <c r="AD351" i="7"/>
  <c r="AE351" i="7"/>
  <c r="AF351" i="7"/>
  <c r="AD352" i="7"/>
  <c r="AE352" i="7"/>
  <c r="AF352" i="7"/>
  <c r="AD353" i="7"/>
  <c r="AE353" i="7"/>
  <c r="AF353" i="7"/>
  <c r="AD354" i="7"/>
  <c r="AE354" i="7"/>
  <c r="AF354" i="7"/>
  <c r="AD355" i="7"/>
  <c r="AE355" i="7"/>
  <c r="AF355" i="7"/>
  <c r="AD356" i="7"/>
  <c r="AE356" i="7"/>
  <c r="AF356" i="7"/>
  <c r="AD357" i="7"/>
  <c r="AE357" i="7"/>
  <c r="AF357" i="7"/>
  <c r="AD358" i="7"/>
  <c r="AE358" i="7"/>
  <c r="AF358" i="7"/>
  <c r="AD359" i="7"/>
  <c r="AE359" i="7"/>
  <c r="AF359" i="7"/>
  <c r="AD360" i="7"/>
  <c r="AE360" i="7"/>
  <c r="AF360" i="7"/>
  <c r="AD361" i="7"/>
  <c r="AE361" i="7"/>
  <c r="AF361" i="7"/>
  <c r="AD362" i="7"/>
  <c r="AE362" i="7"/>
  <c r="AF362" i="7"/>
  <c r="AD363" i="7"/>
  <c r="AE363" i="7"/>
  <c r="AF363" i="7"/>
  <c r="AD364" i="7"/>
  <c r="AE364" i="7"/>
  <c r="AF364" i="7"/>
  <c r="AD365" i="7"/>
  <c r="AE365" i="7"/>
  <c r="AF365" i="7"/>
  <c r="AD366" i="7"/>
  <c r="AE366" i="7"/>
  <c r="AF366" i="7"/>
  <c r="AD367" i="7"/>
  <c r="AE367" i="7"/>
  <c r="AF367" i="7"/>
  <c r="AD368" i="7"/>
  <c r="AE368" i="7"/>
  <c r="AF368" i="7"/>
  <c r="AD369" i="7"/>
  <c r="AE369" i="7"/>
  <c r="AF369" i="7"/>
  <c r="AD370" i="7"/>
  <c r="AE370" i="7"/>
  <c r="AF370" i="7"/>
  <c r="AD371" i="7"/>
  <c r="AE371" i="7"/>
  <c r="AF371" i="7"/>
  <c r="AD372" i="7"/>
  <c r="AE372" i="7"/>
  <c r="AF372" i="7"/>
  <c r="AD373" i="7"/>
  <c r="AE373" i="7"/>
  <c r="AF373" i="7"/>
  <c r="AD374" i="7"/>
  <c r="AE374" i="7"/>
  <c r="AF374" i="7"/>
  <c r="AD375" i="7"/>
  <c r="AE375" i="7"/>
  <c r="AF375" i="7"/>
  <c r="AD376" i="7"/>
  <c r="AE376" i="7"/>
  <c r="AF376" i="7"/>
  <c r="AD377" i="7"/>
  <c r="AE377" i="7"/>
  <c r="AF377" i="7"/>
  <c r="AD378" i="7"/>
  <c r="AE378" i="7"/>
  <c r="AF378" i="7"/>
  <c r="AD379" i="7"/>
  <c r="AE379" i="7"/>
  <c r="AF379" i="7"/>
  <c r="AD380" i="7"/>
  <c r="AE380" i="7"/>
  <c r="AF380" i="7"/>
  <c r="AD381" i="7"/>
  <c r="AE381" i="7"/>
  <c r="AF381" i="7"/>
  <c r="AD382" i="7"/>
  <c r="AE382" i="7"/>
  <c r="AF382" i="7"/>
  <c r="AD383" i="7"/>
  <c r="AE383" i="7"/>
  <c r="AF383" i="7"/>
  <c r="AD384" i="7"/>
  <c r="AE384" i="7"/>
  <c r="AF384" i="7"/>
  <c r="AD385" i="7"/>
  <c r="AE385" i="7"/>
  <c r="AF385" i="7"/>
  <c r="AD386" i="7"/>
  <c r="AE386" i="7"/>
  <c r="AF386" i="7"/>
  <c r="AD387" i="7"/>
  <c r="AE387" i="7"/>
  <c r="AF387" i="7"/>
  <c r="AD388" i="7"/>
  <c r="AE388" i="7"/>
  <c r="AF388" i="7"/>
  <c r="AD389" i="7"/>
  <c r="AE389" i="7"/>
  <c r="AF389" i="7"/>
  <c r="AD390" i="7"/>
  <c r="AE390" i="7"/>
  <c r="AF390" i="7"/>
  <c r="AD391" i="7"/>
  <c r="AE391" i="7"/>
  <c r="AF391" i="7"/>
  <c r="AD392" i="7"/>
  <c r="AE392" i="7"/>
  <c r="AF392" i="7"/>
  <c r="AD393" i="7"/>
  <c r="AE393" i="7"/>
  <c r="AF393" i="7"/>
  <c r="AD394" i="7"/>
  <c r="AE394" i="7"/>
  <c r="AF394" i="7"/>
  <c r="AD395" i="7"/>
  <c r="AE395" i="7"/>
  <c r="AF395" i="7"/>
  <c r="AD396" i="7"/>
  <c r="AE396" i="7"/>
  <c r="AF396" i="7"/>
  <c r="AD397" i="7"/>
  <c r="AE397" i="7"/>
  <c r="AF397" i="7"/>
  <c r="AD398" i="7"/>
  <c r="AE398" i="7"/>
  <c r="AF398" i="7"/>
  <c r="AD399" i="7"/>
  <c r="AE399" i="7"/>
  <c r="AF399" i="7"/>
  <c r="AD400" i="7"/>
  <c r="AE400" i="7"/>
  <c r="AF400" i="7"/>
  <c r="AD401" i="7"/>
  <c r="AE401" i="7"/>
  <c r="AF401" i="7"/>
  <c r="AD402" i="7"/>
  <c r="AE402" i="7"/>
  <c r="AF402" i="7"/>
  <c r="AD403" i="7"/>
  <c r="AE403" i="7"/>
  <c r="AF403" i="7"/>
  <c r="AD404" i="7"/>
  <c r="AE404" i="7"/>
  <c r="AF404" i="7"/>
  <c r="AD405" i="7"/>
  <c r="AE405" i="7"/>
  <c r="AF405" i="7"/>
  <c r="AD406" i="7"/>
  <c r="AE406" i="7"/>
  <c r="AF406" i="7"/>
  <c r="AD407" i="7"/>
  <c r="AE407" i="7"/>
  <c r="AF407" i="7"/>
  <c r="AD408" i="7"/>
  <c r="AE408" i="7"/>
  <c r="AF408" i="7"/>
  <c r="AD409" i="7"/>
  <c r="AE409" i="7"/>
  <c r="AF409" i="7"/>
  <c r="AD410" i="7"/>
  <c r="AE410" i="7"/>
  <c r="AF410" i="7"/>
  <c r="AD411" i="7"/>
  <c r="AE411" i="7"/>
  <c r="AF411" i="7"/>
  <c r="AD412" i="7"/>
  <c r="AE412" i="7"/>
  <c r="AF412" i="7"/>
  <c r="AD413" i="7"/>
  <c r="AE413" i="7"/>
  <c r="AF413" i="7"/>
  <c r="AD414" i="7"/>
  <c r="AE414" i="7"/>
  <c r="AF414" i="7"/>
  <c r="AD415" i="7"/>
  <c r="AE415" i="7"/>
  <c r="AF415" i="7"/>
  <c r="AD416" i="7"/>
  <c r="AE416" i="7"/>
  <c r="AF416" i="7"/>
  <c r="AD417" i="7"/>
  <c r="AE417" i="7"/>
  <c r="AF417" i="7"/>
  <c r="AD418" i="7"/>
  <c r="AE418" i="7"/>
  <c r="AF418" i="7"/>
  <c r="AD419" i="7"/>
  <c r="AE419" i="7"/>
  <c r="AF419" i="7"/>
  <c r="AD420" i="7"/>
  <c r="AE420" i="7"/>
  <c r="AF420" i="7"/>
  <c r="AD421" i="7"/>
  <c r="AE421" i="7"/>
  <c r="AF421" i="7"/>
  <c r="AD422" i="7"/>
  <c r="AE422" i="7"/>
  <c r="AF422" i="7"/>
  <c r="AD423" i="7"/>
  <c r="AE423" i="7"/>
  <c r="AF423" i="7"/>
  <c r="AD424" i="7"/>
  <c r="AE424" i="7"/>
  <c r="AF424" i="7"/>
  <c r="AD425" i="7"/>
  <c r="AE425" i="7"/>
  <c r="AF425" i="7"/>
  <c r="AD426" i="7"/>
  <c r="AE426" i="7"/>
  <c r="AF426" i="7"/>
  <c r="AD427" i="7"/>
  <c r="AE427" i="7"/>
  <c r="AF427" i="7"/>
  <c r="AD428" i="7"/>
  <c r="AE428" i="7"/>
  <c r="AF428" i="7"/>
  <c r="AD429" i="7"/>
  <c r="AE429" i="7"/>
  <c r="AF429" i="7"/>
  <c r="AD430" i="7"/>
  <c r="AE430" i="7"/>
  <c r="AF430" i="7"/>
  <c r="AD431" i="7"/>
  <c r="AE431" i="7"/>
  <c r="AF431" i="7"/>
  <c r="AD432" i="7"/>
  <c r="AE432" i="7"/>
  <c r="AF432" i="7"/>
  <c r="AD433" i="7"/>
  <c r="AE433" i="7"/>
  <c r="AF433" i="7"/>
  <c r="AD434" i="7"/>
  <c r="AE434" i="7"/>
  <c r="AF434" i="7"/>
  <c r="AD435" i="7"/>
  <c r="AE435" i="7"/>
  <c r="AF435" i="7"/>
  <c r="AD436" i="7"/>
  <c r="AE436" i="7"/>
  <c r="AF436" i="7"/>
  <c r="AD437" i="7"/>
  <c r="AE437" i="7"/>
  <c r="AF437" i="7"/>
  <c r="AD438" i="7"/>
  <c r="AE438" i="7"/>
  <c r="AF438" i="7"/>
  <c r="AD439" i="7"/>
  <c r="AE439" i="7"/>
  <c r="AF439" i="7"/>
  <c r="AD440" i="7"/>
  <c r="AE440" i="7"/>
  <c r="AF440" i="7"/>
  <c r="AD441" i="7"/>
  <c r="AE441" i="7"/>
  <c r="AF441" i="7"/>
  <c r="AD442" i="7"/>
  <c r="AE442" i="7"/>
  <c r="AF442" i="7"/>
  <c r="AD443" i="7"/>
  <c r="AE443" i="7"/>
  <c r="AF443" i="7"/>
  <c r="AD444" i="7"/>
  <c r="AE444" i="7"/>
  <c r="AF444" i="7"/>
  <c r="AD445" i="7"/>
  <c r="AE445" i="7"/>
  <c r="AF445" i="7"/>
  <c r="AD446" i="7"/>
  <c r="AE446" i="7"/>
  <c r="AF446" i="7"/>
  <c r="AD447" i="7"/>
  <c r="AE447" i="7"/>
  <c r="AF447" i="7"/>
  <c r="AD448" i="7"/>
  <c r="AE448" i="7"/>
  <c r="AF448" i="7"/>
  <c r="AD449" i="7"/>
  <c r="AE449" i="7"/>
  <c r="AF449" i="7"/>
  <c r="AD450" i="7"/>
  <c r="AE450" i="7"/>
  <c r="AF450" i="7"/>
  <c r="AD451" i="7"/>
  <c r="AE451" i="7"/>
  <c r="AF451" i="7"/>
  <c r="AD452" i="7"/>
  <c r="AE452" i="7"/>
  <c r="AF452" i="7"/>
  <c r="AD453" i="7"/>
  <c r="AE453" i="7"/>
  <c r="AF453" i="7"/>
  <c r="AD454" i="7"/>
  <c r="AE454" i="7"/>
  <c r="AF454" i="7"/>
  <c r="AD455" i="7"/>
  <c r="AE455" i="7"/>
  <c r="AF455" i="7"/>
  <c r="AD456" i="7"/>
  <c r="AE456" i="7"/>
  <c r="AF456" i="7"/>
  <c r="AD457" i="7"/>
  <c r="AE457" i="7"/>
  <c r="AF457" i="7"/>
  <c r="AD458" i="7"/>
  <c r="AE458" i="7"/>
  <c r="AF458" i="7"/>
  <c r="AD459" i="7"/>
  <c r="AE459" i="7"/>
  <c r="AF459" i="7"/>
  <c r="AD460" i="7"/>
  <c r="AE460" i="7"/>
  <c r="AF460" i="7"/>
  <c r="AD461" i="7"/>
  <c r="AE461" i="7"/>
  <c r="AF461" i="7"/>
  <c r="AD462" i="7"/>
  <c r="AE462" i="7"/>
  <c r="AF462" i="7"/>
  <c r="AD463" i="7"/>
  <c r="AE463" i="7"/>
  <c r="AF463" i="7"/>
  <c r="AD464" i="7"/>
  <c r="AE464" i="7"/>
  <c r="AF464" i="7"/>
  <c r="AD465" i="7"/>
  <c r="AE465" i="7"/>
  <c r="AF465" i="7"/>
  <c r="AD466" i="7"/>
  <c r="AE466" i="7"/>
  <c r="AF466" i="7"/>
  <c r="AD467" i="7"/>
  <c r="AE467" i="7"/>
  <c r="AF467" i="7"/>
  <c r="AD468" i="7"/>
  <c r="AE468" i="7"/>
  <c r="AF468" i="7"/>
  <c r="AD469" i="7"/>
  <c r="AE469" i="7"/>
  <c r="AF469" i="7"/>
  <c r="AD470" i="7"/>
  <c r="AE470" i="7"/>
  <c r="AF470" i="7"/>
  <c r="AD471" i="7"/>
  <c r="AE471" i="7"/>
  <c r="AF471" i="7"/>
  <c r="AD472" i="7"/>
  <c r="AE472" i="7"/>
  <c r="AF472" i="7"/>
  <c r="AD473" i="7"/>
  <c r="AE473" i="7"/>
  <c r="AF473" i="7"/>
  <c r="AD474" i="7"/>
  <c r="AE474" i="7"/>
  <c r="AF474" i="7"/>
  <c r="AD475" i="7"/>
  <c r="AE475" i="7"/>
  <c r="AF475" i="7"/>
  <c r="AD476" i="7"/>
  <c r="AE476" i="7"/>
  <c r="AF476" i="7"/>
  <c r="AD477" i="7"/>
  <c r="AE477" i="7"/>
  <c r="AF477" i="7"/>
  <c r="AD478" i="7"/>
  <c r="AE478" i="7"/>
  <c r="AF478" i="7"/>
  <c r="AD479" i="7"/>
  <c r="AE479" i="7"/>
  <c r="AF479" i="7"/>
  <c r="AD480" i="7"/>
  <c r="AE480" i="7"/>
  <c r="AF480" i="7"/>
  <c r="AD481" i="7"/>
  <c r="AE481" i="7"/>
  <c r="AF481" i="7"/>
  <c r="AD482" i="7"/>
  <c r="AE482" i="7"/>
  <c r="AF482" i="7"/>
  <c r="AD483" i="7"/>
  <c r="AE483" i="7"/>
  <c r="AF483" i="7"/>
  <c r="AD484" i="7"/>
  <c r="AE484" i="7"/>
  <c r="AF484" i="7"/>
  <c r="AD485" i="7"/>
  <c r="AE485" i="7"/>
  <c r="AF485" i="7"/>
  <c r="AD486" i="7"/>
  <c r="AE486" i="7"/>
  <c r="AF486" i="7"/>
  <c r="AD487" i="7"/>
  <c r="AE487" i="7"/>
  <c r="AF487" i="7"/>
  <c r="AD488" i="7"/>
  <c r="AE488" i="7"/>
  <c r="AF488" i="7"/>
  <c r="AD489" i="7"/>
  <c r="AE489" i="7"/>
  <c r="AF489" i="7"/>
  <c r="AD490" i="7"/>
  <c r="AE490" i="7"/>
  <c r="AF490" i="7"/>
  <c r="AD491" i="7"/>
  <c r="AE491" i="7"/>
  <c r="AF491" i="7"/>
  <c r="AD492" i="7"/>
  <c r="AE492" i="7"/>
  <c r="AF492" i="7"/>
  <c r="AD493" i="7"/>
  <c r="AE493" i="7"/>
  <c r="AF493" i="7"/>
  <c r="AD494" i="7"/>
  <c r="AE494" i="7"/>
  <c r="AF494" i="7"/>
  <c r="AD495" i="7"/>
  <c r="AE495" i="7"/>
  <c r="AF495" i="7"/>
  <c r="AD496" i="7"/>
  <c r="AE496" i="7"/>
  <c r="AF496" i="7"/>
  <c r="AD497" i="7"/>
  <c r="AE497" i="7"/>
  <c r="AF497" i="7"/>
  <c r="AD498" i="7"/>
  <c r="AE498" i="7"/>
  <c r="AF498" i="7"/>
  <c r="AD499" i="7"/>
  <c r="AE499" i="7"/>
  <c r="AF499" i="7"/>
  <c r="AD500" i="7"/>
  <c r="AE500" i="7"/>
  <c r="AF500" i="7"/>
  <c r="AD501" i="7"/>
  <c r="AE501" i="7"/>
  <c r="AF501" i="7"/>
  <c r="AD502" i="7"/>
  <c r="AE502" i="7"/>
  <c r="AF502" i="7"/>
  <c r="AD503" i="7"/>
  <c r="AE503" i="7"/>
  <c r="AF503" i="7"/>
  <c r="AD504" i="7"/>
  <c r="AE504" i="7"/>
  <c r="AF504" i="7"/>
  <c r="AD505" i="7"/>
  <c r="AE505" i="7"/>
  <c r="AF505" i="7"/>
  <c r="AD506" i="7"/>
  <c r="AE506" i="7"/>
  <c r="AF506" i="7"/>
  <c r="AD507" i="7"/>
  <c r="AE507" i="7"/>
  <c r="AF507" i="7"/>
  <c r="AD508" i="7"/>
  <c r="AE508" i="7"/>
  <c r="AF508" i="7"/>
  <c r="AD509" i="7"/>
  <c r="AE509" i="7"/>
  <c r="AF509" i="7"/>
  <c r="AD510" i="7"/>
  <c r="AE510" i="7"/>
  <c r="AF510" i="7"/>
  <c r="AD511" i="7"/>
  <c r="AE511" i="7"/>
  <c r="AF511" i="7"/>
  <c r="AD512" i="7"/>
  <c r="AE512" i="7"/>
  <c r="AF512" i="7"/>
  <c r="AD513" i="7"/>
  <c r="AE513" i="7"/>
  <c r="AF513" i="7"/>
  <c r="AD514" i="7"/>
  <c r="AE514" i="7"/>
  <c r="AF514" i="7"/>
  <c r="AD515" i="7"/>
  <c r="AE515" i="7"/>
  <c r="AF515" i="7"/>
  <c r="AD516" i="7"/>
  <c r="AE516" i="7"/>
  <c r="AF516" i="7"/>
  <c r="AD517" i="7"/>
  <c r="AE517" i="7"/>
  <c r="AF517" i="7"/>
  <c r="AD518" i="7"/>
  <c r="AE518" i="7"/>
  <c r="AF518" i="7"/>
  <c r="AD519" i="7"/>
  <c r="AE519" i="7"/>
  <c r="AF519" i="7"/>
  <c r="AD520" i="7"/>
  <c r="AE520" i="7"/>
  <c r="AF520" i="7"/>
  <c r="AD521" i="7"/>
  <c r="AE521" i="7"/>
  <c r="AF521" i="7"/>
  <c r="AD522" i="7"/>
  <c r="AE522" i="7"/>
  <c r="AF522" i="7"/>
  <c r="AD523" i="7"/>
  <c r="AE523" i="7"/>
  <c r="AF523" i="7"/>
  <c r="AD524" i="7"/>
  <c r="AE524" i="7"/>
  <c r="AF524" i="7"/>
  <c r="AD525" i="7"/>
  <c r="AE525" i="7"/>
  <c r="AF525" i="7"/>
  <c r="AD526" i="7"/>
  <c r="AE526" i="7"/>
  <c r="AF526" i="7"/>
  <c r="AD527" i="7"/>
  <c r="AE527" i="7"/>
  <c r="AF527" i="7"/>
  <c r="AD528" i="7"/>
  <c r="AE528" i="7"/>
  <c r="AF528" i="7"/>
  <c r="AD529" i="7"/>
  <c r="AE529" i="7"/>
  <c r="AF529" i="7"/>
  <c r="AD530" i="7"/>
  <c r="AE530" i="7"/>
  <c r="AF530" i="7"/>
  <c r="AD531" i="7"/>
  <c r="AE531" i="7"/>
  <c r="AF531" i="7"/>
  <c r="AD532" i="7"/>
  <c r="AE532" i="7"/>
  <c r="AF532" i="7"/>
  <c r="AD533" i="7"/>
  <c r="AE533" i="7"/>
  <c r="AF533" i="7"/>
  <c r="AD534" i="7"/>
  <c r="AE534" i="7"/>
  <c r="AF534" i="7"/>
  <c r="AD535" i="7"/>
  <c r="AE535" i="7"/>
  <c r="AF535" i="7"/>
  <c r="AD536" i="7"/>
  <c r="AE536" i="7"/>
  <c r="AF536" i="7"/>
  <c r="AD537" i="7"/>
  <c r="AE537" i="7"/>
  <c r="AF537" i="7"/>
  <c r="AD538" i="7"/>
  <c r="AE538" i="7"/>
  <c r="AF538" i="7"/>
  <c r="AD539" i="7"/>
  <c r="AE539" i="7"/>
  <c r="AF539" i="7"/>
  <c r="AD540" i="7"/>
  <c r="AE540" i="7"/>
  <c r="AF540" i="7"/>
  <c r="AD541" i="7"/>
  <c r="AE541" i="7"/>
  <c r="AF541" i="7"/>
  <c r="AD542" i="7"/>
  <c r="AE542" i="7"/>
  <c r="AF542" i="7"/>
  <c r="AD543" i="7"/>
  <c r="AE543" i="7"/>
  <c r="AF543" i="7"/>
  <c r="AD544" i="7"/>
  <c r="AE544" i="7"/>
  <c r="AF544" i="7"/>
  <c r="AD545" i="7"/>
  <c r="AE545" i="7"/>
  <c r="AF545" i="7"/>
  <c r="AD546" i="7"/>
  <c r="AE546" i="7"/>
  <c r="AF546" i="7"/>
  <c r="AD547" i="7"/>
  <c r="AE547" i="7"/>
  <c r="AF547" i="7"/>
  <c r="AD548" i="7"/>
  <c r="AE548" i="7"/>
  <c r="AF548" i="7"/>
  <c r="AD549" i="7"/>
  <c r="AE549" i="7"/>
  <c r="AF549" i="7"/>
  <c r="AD550" i="7"/>
  <c r="AE550" i="7"/>
  <c r="AF550" i="7"/>
  <c r="AD551" i="7"/>
  <c r="AE551" i="7"/>
  <c r="AF551" i="7"/>
  <c r="AD552" i="7"/>
  <c r="AE552" i="7"/>
  <c r="AF552" i="7"/>
  <c r="AD553" i="7"/>
  <c r="AE553" i="7"/>
  <c r="AF553" i="7"/>
  <c r="AD554" i="7"/>
  <c r="AE554" i="7"/>
  <c r="AF554" i="7"/>
  <c r="AD555" i="7"/>
  <c r="AE555" i="7"/>
  <c r="AF555" i="7"/>
  <c r="AD556" i="7"/>
  <c r="AE556" i="7"/>
  <c r="AF556" i="7"/>
  <c r="AD557" i="7"/>
  <c r="AE557" i="7"/>
  <c r="AF557" i="7"/>
  <c r="AD558" i="7"/>
  <c r="AE558" i="7"/>
  <c r="AF558" i="7"/>
  <c r="AD559" i="7"/>
  <c r="AE559" i="7"/>
  <c r="AF559" i="7"/>
  <c r="AD560" i="7"/>
  <c r="AE560" i="7"/>
  <c r="AF560" i="7"/>
  <c r="AD561" i="7"/>
  <c r="AE561" i="7"/>
  <c r="AF561" i="7"/>
  <c r="AD562" i="7"/>
  <c r="AE562" i="7"/>
  <c r="AF562" i="7"/>
  <c r="AD563" i="7"/>
  <c r="AE563" i="7"/>
  <c r="AF563" i="7"/>
  <c r="AD564" i="7"/>
  <c r="AE564" i="7"/>
  <c r="AF564" i="7"/>
  <c r="AD565" i="7"/>
  <c r="AE565" i="7"/>
  <c r="AF565" i="7"/>
  <c r="AD566" i="7"/>
  <c r="AE566" i="7"/>
  <c r="AF566" i="7"/>
  <c r="AD567" i="7"/>
  <c r="AE567" i="7"/>
  <c r="AF567" i="7"/>
  <c r="AD568" i="7"/>
  <c r="AE568" i="7"/>
  <c r="AF568" i="7"/>
  <c r="AD569" i="7"/>
  <c r="AE569" i="7"/>
  <c r="AF569" i="7"/>
  <c r="AD570" i="7"/>
  <c r="AE570" i="7"/>
  <c r="AF570" i="7"/>
  <c r="AD571" i="7"/>
  <c r="AE571" i="7"/>
  <c r="AF571" i="7"/>
  <c r="AD572" i="7"/>
  <c r="AE572" i="7"/>
  <c r="AF572" i="7"/>
  <c r="AD573" i="7"/>
  <c r="AE573" i="7"/>
  <c r="AF573" i="7"/>
  <c r="AD574" i="7"/>
  <c r="AE574" i="7"/>
  <c r="AF574" i="7"/>
  <c r="AD575" i="7"/>
  <c r="AE575" i="7"/>
  <c r="AF575" i="7"/>
  <c r="AD576" i="7"/>
  <c r="AE576" i="7"/>
  <c r="AF576" i="7"/>
  <c r="AD577" i="7"/>
  <c r="AE577" i="7"/>
  <c r="AF577" i="7"/>
  <c r="AD578" i="7"/>
  <c r="AE578" i="7"/>
  <c r="AF578" i="7"/>
  <c r="AD579" i="7"/>
  <c r="AE579" i="7"/>
  <c r="AF579" i="7"/>
  <c r="AD580" i="7"/>
  <c r="AE580" i="7"/>
  <c r="AF580" i="7"/>
  <c r="AD581" i="7"/>
  <c r="AE581" i="7"/>
  <c r="AF581" i="7"/>
  <c r="AD582" i="7"/>
  <c r="AE582" i="7"/>
  <c r="AF582" i="7"/>
  <c r="AD583" i="7"/>
  <c r="AE583" i="7"/>
  <c r="AF583" i="7"/>
  <c r="AD584" i="7"/>
  <c r="AE584" i="7"/>
  <c r="AF584" i="7"/>
  <c r="AD585" i="7"/>
  <c r="AE585" i="7"/>
  <c r="AF585" i="7"/>
  <c r="AD586" i="7"/>
  <c r="AE586" i="7"/>
  <c r="AF586" i="7"/>
  <c r="AD587" i="7"/>
  <c r="AE587" i="7"/>
  <c r="AF587" i="7"/>
  <c r="AD588" i="7"/>
  <c r="AE588" i="7"/>
  <c r="AF588" i="7"/>
  <c r="AD589" i="7"/>
  <c r="AE589" i="7"/>
  <c r="AF589" i="7"/>
  <c r="AD590" i="7"/>
  <c r="AE590" i="7"/>
  <c r="AF590" i="7"/>
  <c r="AD591" i="7"/>
  <c r="AE591" i="7"/>
  <c r="AF591" i="7"/>
  <c r="AD592" i="7"/>
  <c r="AE592" i="7"/>
  <c r="AF592" i="7"/>
  <c r="AD593" i="7"/>
  <c r="AE593" i="7"/>
  <c r="AF593" i="7"/>
  <c r="AD594" i="7"/>
  <c r="AE594" i="7"/>
  <c r="AF594" i="7"/>
  <c r="AD595" i="7"/>
  <c r="AE595" i="7"/>
  <c r="AF595" i="7"/>
  <c r="AD596" i="7"/>
  <c r="AE596" i="7"/>
  <c r="AF596" i="7"/>
  <c r="AD597" i="7"/>
  <c r="AE597" i="7"/>
  <c r="AF597" i="7"/>
  <c r="AD598" i="7"/>
  <c r="AE598" i="7"/>
  <c r="AF598" i="7"/>
  <c r="AD599" i="7"/>
  <c r="AE599" i="7"/>
  <c r="AF599" i="7"/>
  <c r="AD600" i="7"/>
  <c r="AE600" i="7"/>
  <c r="AF600" i="7"/>
  <c r="AD601" i="7"/>
  <c r="AE601" i="7"/>
  <c r="AF601" i="7"/>
  <c r="AD602" i="7"/>
  <c r="AE602" i="7"/>
  <c r="AF602" i="7"/>
  <c r="AD603" i="7"/>
  <c r="AE603" i="7"/>
  <c r="AF603" i="7"/>
  <c r="AD604" i="7"/>
  <c r="AE604" i="7"/>
  <c r="AF604" i="7"/>
  <c r="AD605" i="7"/>
  <c r="AE605" i="7"/>
  <c r="AF605" i="7"/>
  <c r="AD606" i="7"/>
  <c r="AE606" i="7"/>
  <c r="AF606" i="7"/>
  <c r="AD607" i="7"/>
  <c r="AE607" i="7"/>
  <c r="AF607" i="7"/>
  <c r="AD608" i="7"/>
  <c r="AE608" i="7"/>
  <c r="AF608" i="7"/>
  <c r="AD609" i="7"/>
  <c r="AE609" i="7"/>
  <c r="AF609" i="7"/>
  <c r="AD610" i="7"/>
  <c r="AE610" i="7"/>
  <c r="AF610" i="7"/>
  <c r="AD611" i="7"/>
  <c r="AE611" i="7"/>
  <c r="AF611" i="7"/>
  <c r="AD612" i="7"/>
  <c r="AE612" i="7"/>
  <c r="AF612" i="7"/>
  <c r="AD613" i="7"/>
  <c r="AE613" i="7"/>
  <c r="AF613" i="7"/>
  <c r="AD614" i="7"/>
  <c r="AE614" i="7"/>
  <c r="AF614" i="7"/>
  <c r="AD615" i="7"/>
  <c r="AE615" i="7"/>
  <c r="AF615" i="7"/>
  <c r="AD616" i="7"/>
  <c r="AE616" i="7"/>
  <c r="AF616" i="7"/>
  <c r="AD617" i="7"/>
  <c r="AE617" i="7"/>
  <c r="AF617" i="7"/>
  <c r="AD618" i="7"/>
  <c r="AE618" i="7"/>
  <c r="AF618" i="7"/>
  <c r="AD619" i="7"/>
  <c r="AE619" i="7"/>
  <c r="AF619" i="7"/>
  <c r="AD620" i="7"/>
  <c r="AE620" i="7"/>
  <c r="AF620" i="7"/>
  <c r="AD621" i="7"/>
  <c r="AE621" i="7"/>
  <c r="AF621" i="7"/>
  <c r="AD622" i="7"/>
  <c r="AE622" i="7"/>
  <c r="AF622" i="7"/>
  <c r="AD623" i="7"/>
  <c r="AE623" i="7"/>
  <c r="AF623" i="7"/>
  <c r="AD624" i="7"/>
  <c r="AE624" i="7"/>
  <c r="AF624" i="7"/>
  <c r="AD625" i="7"/>
  <c r="AE625" i="7"/>
  <c r="AF625" i="7"/>
  <c r="AD626" i="7"/>
  <c r="AE626" i="7"/>
  <c r="AF626" i="7"/>
  <c r="AD627" i="7"/>
  <c r="AE627" i="7"/>
  <c r="AF627" i="7"/>
  <c r="AD628" i="7"/>
  <c r="AE628" i="7"/>
  <c r="AF628" i="7"/>
  <c r="AD629" i="7"/>
  <c r="AE629" i="7"/>
  <c r="AF629" i="7"/>
  <c r="AD630" i="7"/>
  <c r="AE630" i="7"/>
  <c r="AF630" i="7"/>
  <c r="AD631" i="7"/>
  <c r="AE631" i="7"/>
  <c r="AF631" i="7"/>
  <c r="AD632" i="7"/>
  <c r="AE632" i="7"/>
  <c r="AF632" i="7"/>
  <c r="AD633" i="7"/>
  <c r="AE633" i="7"/>
  <c r="AF633" i="7"/>
  <c r="AD634" i="7"/>
  <c r="AE634" i="7"/>
  <c r="AF634" i="7"/>
  <c r="AD635" i="7"/>
  <c r="AE635" i="7"/>
  <c r="AF635" i="7"/>
  <c r="AD636" i="7"/>
  <c r="AE636" i="7"/>
  <c r="AF636" i="7"/>
  <c r="AD637" i="7"/>
  <c r="AE637" i="7"/>
  <c r="AF637" i="7"/>
  <c r="AD638" i="7"/>
  <c r="AE638" i="7"/>
  <c r="AF638" i="7"/>
  <c r="AD639" i="7"/>
  <c r="AE639" i="7"/>
  <c r="AF639" i="7"/>
  <c r="AD640" i="7"/>
  <c r="AE640" i="7"/>
  <c r="AF640" i="7"/>
  <c r="AD641" i="7"/>
  <c r="AE641" i="7"/>
  <c r="AF641" i="7"/>
  <c r="AD642" i="7"/>
  <c r="AE642" i="7"/>
  <c r="AF642" i="7"/>
  <c r="AD643" i="7"/>
  <c r="AE643" i="7"/>
  <c r="AF643" i="7"/>
  <c r="AD644" i="7"/>
  <c r="AE644" i="7"/>
  <c r="AF644" i="7"/>
  <c r="AD645" i="7"/>
  <c r="AE645" i="7"/>
  <c r="AF645" i="7"/>
  <c r="AD646" i="7"/>
  <c r="AE646" i="7"/>
  <c r="AF646" i="7"/>
  <c r="AD647" i="7"/>
  <c r="AE647" i="7"/>
  <c r="AF647" i="7"/>
  <c r="AD648" i="7"/>
  <c r="AE648" i="7"/>
  <c r="AF648" i="7"/>
  <c r="AD649" i="7"/>
  <c r="AE649" i="7"/>
  <c r="AF649" i="7"/>
  <c r="AD650" i="7"/>
  <c r="AE650" i="7"/>
  <c r="AF650" i="7"/>
  <c r="AD651" i="7"/>
  <c r="AE651" i="7"/>
  <c r="AF651" i="7"/>
  <c r="AD652" i="7"/>
  <c r="AE652" i="7"/>
  <c r="AF652" i="7"/>
  <c r="AD653" i="7"/>
  <c r="AE653" i="7"/>
  <c r="AF653" i="7"/>
  <c r="AD654" i="7"/>
  <c r="AE654" i="7"/>
  <c r="AF654" i="7"/>
  <c r="AD655" i="7"/>
  <c r="AE655" i="7"/>
  <c r="AF655" i="7"/>
  <c r="AD656" i="7"/>
  <c r="AE656" i="7"/>
  <c r="AF656" i="7"/>
  <c r="AD657" i="7"/>
  <c r="AE657" i="7"/>
  <c r="AF657" i="7"/>
  <c r="AD658" i="7"/>
  <c r="AE658" i="7"/>
  <c r="AF658" i="7"/>
  <c r="AD659" i="7"/>
  <c r="AE659" i="7"/>
  <c r="AF659" i="7"/>
  <c r="AD660" i="7"/>
  <c r="AE660" i="7"/>
  <c r="AF660" i="7"/>
  <c r="AD661" i="7"/>
  <c r="AE661" i="7"/>
  <c r="AF661" i="7"/>
  <c r="AD662" i="7"/>
  <c r="AE662" i="7"/>
  <c r="AF662" i="7"/>
  <c r="AD663" i="7"/>
  <c r="AE663" i="7"/>
  <c r="AF663" i="7"/>
  <c r="AD664" i="7"/>
  <c r="AE664" i="7"/>
  <c r="AF664" i="7"/>
  <c r="AD665" i="7"/>
  <c r="AE665" i="7"/>
  <c r="AF665" i="7"/>
  <c r="AD666" i="7"/>
  <c r="AE666" i="7"/>
  <c r="AF666" i="7"/>
  <c r="AD667" i="7"/>
  <c r="AE667" i="7"/>
  <c r="AF667" i="7"/>
  <c r="AD668" i="7"/>
  <c r="AE668" i="7"/>
  <c r="AF668" i="7"/>
  <c r="AD669" i="7"/>
  <c r="AE669" i="7"/>
  <c r="AF669" i="7"/>
  <c r="AD670" i="7"/>
  <c r="AE670" i="7"/>
  <c r="AF670" i="7"/>
  <c r="AD671" i="7"/>
  <c r="AE671" i="7"/>
  <c r="AF671" i="7"/>
  <c r="AD672" i="7"/>
  <c r="AE672" i="7"/>
  <c r="AF672" i="7"/>
  <c r="AD673" i="7"/>
  <c r="AE673" i="7"/>
  <c r="AF673" i="7"/>
  <c r="AD674" i="7"/>
  <c r="AE674" i="7"/>
  <c r="AF674" i="7"/>
  <c r="AD675" i="7"/>
  <c r="AE675" i="7"/>
  <c r="AF675" i="7"/>
  <c r="AD676" i="7"/>
  <c r="AE676" i="7"/>
  <c r="AF676" i="7"/>
  <c r="AD677" i="7"/>
  <c r="AE677" i="7"/>
  <c r="AF677" i="7"/>
  <c r="AD678" i="7"/>
  <c r="AE678" i="7"/>
  <c r="AF678" i="7"/>
  <c r="AD679" i="7"/>
  <c r="AE679" i="7"/>
  <c r="AF679" i="7"/>
  <c r="AD680" i="7"/>
  <c r="AE680" i="7"/>
  <c r="AF680" i="7"/>
  <c r="AD681" i="7"/>
  <c r="AE681" i="7"/>
  <c r="AF681" i="7"/>
  <c r="AD682" i="7"/>
  <c r="AE682" i="7"/>
  <c r="AF682" i="7"/>
  <c r="AD683" i="7"/>
  <c r="AE683" i="7"/>
  <c r="AF683" i="7"/>
  <c r="AD684" i="7"/>
  <c r="AE684" i="7"/>
  <c r="AF684" i="7"/>
  <c r="AD685" i="7"/>
  <c r="AE685" i="7"/>
  <c r="AF685" i="7"/>
  <c r="AD686" i="7"/>
  <c r="AE686" i="7"/>
  <c r="AF686" i="7"/>
  <c r="AD687" i="7"/>
  <c r="AE687" i="7"/>
  <c r="AF687" i="7"/>
  <c r="AD688" i="7"/>
  <c r="AE688" i="7"/>
  <c r="AF688" i="7"/>
  <c r="AD689" i="7"/>
  <c r="AE689" i="7"/>
  <c r="AF689" i="7"/>
  <c r="AD690" i="7"/>
  <c r="AE690" i="7"/>
  <c r="AF690" i="7"/>
  <c r="AD691" i="7"/>
  <c r="AE691" i="7"/>
  <c r="AF691" i="7"/>
  <c r="AD692" i="7"/>
  <c r="AE692" i="7"/>
  <c r="AF692" i="7"/>
  <c r="AD693" i="7"/>
  <c r="AE693" i="7"/>
  <c r="AF693" i="7"/>
  <c r="AD694" i="7"/>
  <c r="AE694" i="7"/>
  <c r="AF694" i="7"/>
  <c r="AD695" i="7"/>
  <c r="AE695" i="7"/>
  <c r="AF695" i="7"/>
  <c r="AD696" i="7"/>
  <c r="AE696" i="7"/>
  <c r="AF696" i="7"/>
  <c r="AD697" i="7"/>
  <c r="AE697" i="7"/>
  <c r="AF697" i="7"/>
  <c r="AD698" i="7"/>
  <c r="AE698" i="7"/>
  <c r="AF698" i="7"/>
  <c r="AD699" i="7"/>
  <c r="AE699" i="7"/>
  <c r="AF699" i="7"/>
  <c r="AD700" i="7"/>
  <c r="AE700" i="7"/>
  <c r="AF700" i="7"/>
  <c r="AD701" i="7"/>
  <c r="AE701" i="7"/>
  <c r="AF701" i="7"/>
  <c r="AD702" i="7"/>
  <c r="AE702" i="7"/>
  <c r="AF702" i="7"/>
  <c r="AD703" i="7"/>
  <c r="AE703" i="7"/>
  <c r="AF703" i="7"/>
  <c r="AD704" i="7"/>
  <c r="AE704" i="7"/>
  <c r="AF704" i="7"/>
  <c r="AD705" i="7"/>
  <c r="AE705" i="7"/>
  <c r="AF705" i="7"/>
  <c r="AD706" i="7"/>
  <c r="AE706" i="7"/>
  <c r="AF706" i="7"/>
  <c r="AD707" i="7"/>
  <c r="AE707" i="7"/>
  <c r="AF707" i="7"/>
  <c r="AD708" i="7"/>
  <c r="AE708" i="7"/>
  <c r="AF708" i="7"/>
  <c r="AD709" i="7"/>
  <c r="AE709" i="7"/>
  <c r="AF709" i="7"/>
  <c r="AD710" i="7"/>
  <c r="AE710" i="7"/>
  <c r="AF710" i="7"/>
  <c r="AD711" i="7"/>
  <c r="AE711" i="7"/>
  <c r="AF711" i="7"/>
  <c r="AD712" i="7"/>
  <c r="AE712" i="7"/>
  <c r="AF712" i="7"/>
  <c r="AD713" i="7"/>
  <c r="AE713" i="7"/>
  <c r="AF713" i="7"/>
  <c r="AD714" i="7"/>
  <c r="AE714" i="7"/>
  <c r="AF714" i="7"/>
  <c r="AD715" i="7"/>
  <c r="AE715" i="7"/>
  <c r="AF715" i="7"/>
  <c r="AD716" i="7"/>
  <c r="AE716" i="7"/>
  <c r="AF716" i="7"/>
  <c r="AD717" i="7"/>
  <c r="AE717" i="7"/>
  <c r="AF717" i="7"/>
  <c r="AD718" i="7"/>
  <c r="AE718" i="7"/>
  <c r="AF718" i="7"/>
  <c r="AD719" i="7"/>
  <c r="AE719" i="7"/>
  <c r="AF719" i="7"/>
  <c r="AD720" i="7"/>
  <c r="AE720" i="7"/>
  <c r="AF720" i="7"/>
  <c r="AD721" i="7"/>
  <c r="AE721" i="7"/>
  <c r="AF721" i="7"/>
  <c r="AD722" i="7"/>
  <c r="AE722" i="7"/>
  <c r="AF722" i="7"/>
  <c r="AD723" i="7"/>
  <c r="AE723" i="7"/>
  <c r="AF723" i="7"/>
  <c r="AD724" i="7"/>
  <c r="AE724" i="7"/>
  <c r="AF724" i="7"/>
  <c r="AD725" i="7"/>
  <c r="AE725" i="7"/>
  <c r="AF725" i="7"/>
  <c r="AD726" i="7"/>
  <c r="AE726" i="7"/>
  <c r="AF726" i="7"/>
  <c r="AD727" i="7"/>
  <c r="AE727" i="7"/>
  <c r="AF727" i="7"/>
  <c r="AD728" i="7"/>
  <c r="AE728" i="7"/>
  <c r="AF728" i="7"/>
  <c r="AD729" i="7"/>
  <c r="AE729" i="7"/>
  <c r="AF729" i="7"/>
  <c r="AD730" i="7"/>
  <c r="AE730" i="7"/>
  <c r="AF730" i="7"/>
  <c r="AD731" i="7"/>
  <c r="AE731" i="7"/>
  <c r="AF731" i="7"/>
  <c r="AD732" i="7"/>
  <c r="AE732" i="7"/>
  <c r="AF732" i="7"/>
  <c r="AD733" i="7"/>
  <c r="AE733" i="7"/>
  <c r="AF733" i="7"/>
  <c r="AD734" i="7"/>
  <c r="AE734" i="7"/>
  <c r="AF734" i="7"/>
  <c r="AD735" i="7"/>
  <c r="AE735" i="7"/>
  <c r="AF735" i="7"/>
  <c r="AD736" i="7"/>
  <c r="AE736" i="7"/>
  <c r="AF736" i="7"/>
  <c r="AD737" i="7"/>
  <c r="AE737" i="7"/>
  <c r="AF737" i="7"/>
  <c r="AD738" i="7"/>
  <c r="AE738" i="7"/>
  <c r="AF738" i="7"/>
  <c r="AD739" i="7"/>
  <c r="AE739" i="7"/>
  <c r="AF739" i="7"/>
  <c r="AD740" i="7"/>
  <c r="AE740" i="7"/>
  <c r="AF740" i="7"/>
  <c r="AD741" i="7"/>
  <c r="AE741" i="7"/>
  <c r="AF741" i="7"/>
  <c r="AD742" i="7"/>
  <c r="AE742" i="7"/>
  <c r="AF742" i="7"/>
  <c r="AD743" i="7"/>
  <c r="AE743" i="7"/>
  <c r="AF743" i="7"/>
  <c r="AD744" i="7"/>
  <c r="AE744" i="7"/>
  <c r="AF744" i="7"/>
  <c r="AD745" i="7"/>
  <c r="AE745" i="7"/>
  <c r="AF745" i="7"/>
  <c r="AD746" i="7"/>
  <c r="AE746" i="7"/>
  <c r="AF746" i="7"/>
  <c r="AD747" i="7"/>
  <c r="AE747" i="7"/>
  <c r="AF747" i="7"/>
  <c r="AD748" i="7"/>
  <c r="AE748" i="7"/>
  <c r="AF748" i="7"/>
  <c r="AD749" i="7"/>
  <c r="AE749" i="7"/>
  <c r="AF749" i="7"/>
  <c r="AD750" i="7"/>
  <c r="AE750" i="7"/>
  <c r="AF750" i="7"/>
  <c r="AD751" i="7"/>
  <c r="AE751" i="7"/>
  <c r="AF751" i="7"/>
  <c r="AD752" i="7"/>
  <c r="AE752" i="7"/>
  <c r="AF752" i="7"/>
  <c r="AD753" i="7"/>
  <c r="AE753" i="7"/>
  <c r="AF753" i="7"/>
  <c r="AD754" i="7"/>
  <c r="AE754" i="7"/>
  <c r="AF754" i="7"/>
  <c r="AD755" i="7"/>
  <c r="AE755" i="7"/>
  <c r="AF755" i="7"/>
  <c r="AD756" i="7"/>
  <c r="AE756" i="7"/>
  <c r="AF756" i="7"/>
  <c r="AD757" i="7"/>
  <c r="AE757" i="7"/>
  <c r="AF757" i="7"/>
  <c r="AD758" i="7"/>
  <c r="AE758" i="7"/>
  <c r="AF758" i="7"/>
  <c r="AD759" i="7"/>
  <c r="AE759" i="7"/>
  <c r="AF759" i="7"/>
  <c r="AD760" i="7"/>
  <c r="AE760" i="7"/>
  <c r="AF760" i="7"/>
  <c r="AD761" i="7"/>
  <c r="AE761" i="7"/>
  <c r="AF761" i="7"/>
  <c r="AD762" i="7"/>
  <c r="AE762" i="7"/>
  <c r="AF762" i="7"/>
  <c r="AD763" i="7"/>
  <c r="AE763" i="7"/>
  <c r="AF763" i="7"/>
  <c r="AD764" i="7"/>
  <c r="AE764" i="7"/>
  <c r="AF764" i="7"/>
  <c r="AD765" i="7"/>
  <c r="AE765" i="7"/>
  <c r="AF765" i="7"/>
  <c r="AD766" i="7"/>
  <c r="AE766" i="7"/>
  <c r="AF766" i="7"/>
  <c r="AD767" i="7"/>
  <c r="AE767" i="7"/>
  <c r="AF767" i="7"/>
  <c r="AD768" i="7"/>
  <c r="AE768" i="7"/>
  <c r="AF768" i="7"/>
  <c r="AD769" i="7"/>
  <c r="AE769" i="7"/>
  <c r="AF769" i="7"/>
  <c r="AD770" i="7"/>
  <c r="AE770" i="7"/>
  <c r="AF770" i="7"/>
  <c r="AD771" i="7"/>
  <c r="AE771" i="7"/>
  <c r="AF771" i="7"/>
  <c r="AD772" i="7"/>
  <c r="AE772" i="7"/>
  <c r="AF772" i="7"/>
  <c r="AD773" i="7"/>
  <c r="AE773" i="7"/>
  <c r="AF773" i="7"/>
  <c r="AD774" i="7"/>
  <c r="AE774" i="7"/>
  <c r="AF774" i="7"/>
  <c r="AD775" i="7"/>
  <c r="AE775" i="7"/>
  <c r="AF775" i="7"/>
  <c r="AD776" i="7"/>
  <c r="AE776" i="7"/>
  <c r="AF776" i="7"/>
  <c r="AD777" i="7"/>
  <c r="AE777" i="7"/>
  <c r="AF777" i="7"/>
  <c r="AD778" i="7"/>
  <c r="AE778" i="7"/>
  <c r="AF778" i="7"/>
  <c r="AD779" i="7"/>
  <c r="AE779" i="7"/>
  <c r="AF779" i="7"/>
  <c r="AD780" i="7"/>
  <c r="AE780" i="7"/>
  <c r="AF780" i="7"/>
  <c r="AD781" i="7"/>
  <c r="AE781" i="7"/>
  <c r="AF781" i="7"/>
  <c r="AD782" i="7"/>
  <c r="AE782" i="7"/>
  <c r="AF782" i="7"/>
  <c r="AD783" i="7"/>
  <c r="AE783" i="7"/>
  <c r="AF783" i="7"/>
  <c r="AD784" i="7"/>
  <c r="AE784" i="7"/>
  <c r="AF784" i="7"/>
  <c r="AD785" i="7"/>
  <c r="AE785" i="7"/>
  <c r="AF785" i="7"/>
  <c r="AD786" i="7"/>
  <c r="AE786" i="7"/>
  <c r="AF786" i="7"/>
  <c r="AD787" i="7"/>
  <c r="AE787" i="7"/>
  <c r="AF787" i="7"/>
  <c r="AD788" i="7"/>
  <c r="AE788" i="7"/>
  <c r="AF788" i="7"/>
  <c r="AD789" i="7"/>
  <c r="AE789" i="7"/>
  <c r="AF789" i="7"/>
  <c r="AD790" i="7"/>
  <c r="AE790" i="7"/>
  <c r="AF790" i="7"/>
  <c r="AD791" i="7"/>
  <c r="AE791" i="7"/>
  <c r="AF791" i="7"/>
  <c r="AD792" i="7"/>
  <c r="AE792" i="7"/>
  <c r="AF792" i="7"/>
  <c r="AD793" i="7"/>
  <c r="AE793" i="7"/>
  <c r="AF793" i="7"/>
  <c r="AD794" i="7"/>
  <c r="AE794" i="7"/>
  <c r="AF794" i="7"/>
  <c r="AD795" i="7"/>
  <c r="AE795" i="7"/>
  <c r="AF795" i="7"/>
  <c r="AD796" i="7"/>
  <c r="AE796" i="7"/>
  <c r="AF796" i="7"/>
  <c r="AD797" i="7"/>
  <c r="AE797" i="7"/>
  <c r="AF797" i="7"/>
  <c r="AD798" i="7"/>
  <c r="AE798" i="7"/>
  <c r="AF798" i="7"/>
  <c r="AD799" i="7"/>
  <c r="AE799" i="7"/>
  <c r="AF799" i="7"/>
  <c r="AD800" i="7"/>
  <c r="AE800" i="7"/>
  <c r="AF800" i="7"/>
  <c r="AD801" i="7"/>
  <c r="AE801" i="7"/>
  <c r="AF801" i="7"/>
  <c r="AD802" i="7"/>
  <c r="AE802" i="7"/>
  <c r="AF802" i="7"/>
  <c r="AD803" i="7"/>
  <c r="AE803" i="7"/>
  <c r="AF803" i="7"/>
  <c r="AD804" i="7"/>
  <c r="AE804" i="7"/>
  <c r="AF804" i="7"/>
  <c r="AD805" i="7"/>
  <c r="AE805" i="7"/>
  <c r="AF805" i="7"/>
  <c r="AD806" i="7"/>
  <c r="AE806" i="7"/>
  <c r="AF806" i="7"/>
  <c r="AD807" i="7"/>
  <c r="AE807" i="7"/>
  <c r="AF807" i="7"/>
  <c r="AD808" i="7"/>
  <c r="AE808" i="7"/>
  <c r="AF808" i="7"/>
  <c r="AD809" i="7"/>
  <c r="AE809" i="7"/>
  <c r="AF809" i="7"/>
  <c r="AD810" i="7"/>
  <c r="AE810" i="7"/>
  <c r="AF810" i="7"/>
  <c r="AD811" i="7"/>
  <c r="AE811" i="7"/>
  <c r="AF811" i="7"/>
  <c r="AD812" i="7"/>
  <c r="AE812" i="7"/>
  <c r="AF812" i="7"/>
  <c r="AD813" i="7"/>
  <c r="AE813" i="7"/>
  <c r="AF813" i="7"/>
  <c r="AD814" i="7"/>
  <c r="AE814" i="7"/>
  <c r="AF814" i="7"/>
  <c r="AD815" i="7"/>
  <c r="AE815" i="7"/>
  <c r="AF815" i="7"/>
  <c r="AD816" i="7"/>
  <c r="AE816" i="7"/>
  <c r="AF816" i="7"/>
  <c r="AD817" i="7"/>
  <c r="AE817" i="7"/>
  <c r="AF817" i="7"/>
  <c r="AD818" i="7"/>
  <c r="AE818" i="7"/>
  <c r="AF818" i="7"/>
  <c r="AD819" i="7"/>
  <c r="AE819" i="7"/>
  <c r="AF819" i="7"/>
  <c r="AD820" i="7"/>
  <c r="AE820" i="7"/>
  <c r="AF820" i="7"/>
  <c r="AD821" i="7"/>
  <c r="AE821" i="7"/>
  <c r="AF821" i="7"/>
  <c r="AD822" i="7"/>
  <c r="AE822" i="7"/>
  <c r="AF822" i="7"/>
  <c r="AD823" i="7"/>
  <c r="AE823" i="7"/>
  <c r="AF823" i="7"/>
  <c r="AD824" i="7"/>
  <c r="AE824" i="7"/>
  <c r="AF824" i="7"/>
  <c r="AD825" i="7"/>
  <c r="AE825" i="7"/>
  <c r="AF825" i="7"/>
  <c r="AD826" i="7"/>
  <c r="AE826" i="7"/>
  <c r="AF826" i="7"/>
  <c r="AD827" i="7"/>
  <c r="AE827" i="7"/>
  <c r="AF827" i="7"/>
  <c r="AD828" i="7"/>
  <c r="AE828" i="7"/>
  <c r="AF828" i="7"/>
  <c r="AD829" i="7"/>
  <c r="AE829" i="7"/>
  <c r="AF829" i="7"/>
  <c r="AD830" i="7"/>
  <c r="AE830" i="7"/>
  <c r="AF830" i="7"/>
  <c r="AD831" i="7"/>
  <c r="AE831" i="7"/>
  <c r="AF831" i="7"/>
  <c r="AD832" i="7"/>
  <c r="AE832" i="7"/>
  <c r="AF832" i="7"/>
  <c r="AD833" i="7"/>
  <c r="AE833" i="7"/>
  <c r="AF833" i="7"/>
  <c r="AD834" i="7"/>
  <c r="AE834" i="7"/>
  <c r="AF834" i="7"/>
  <c r="AD835" i="7"/>
  <c r="AE835" i="7"/>
  <c r="AF835" i="7"/>
  <c r="AD836" i="7"/>
  <c r="AE836" i="7"/>
  <c r="AF836" i="7"/>
  <c r="AD837" i="7"/>
  <c r="AE837" i="7"/>
  <c r="AF837" i="7"/>
  <c r="AD838" i="7"/>
  <c r="AE838" i="7"/>
  <c r="AF838" i="7"/>
  <c r="AD839" i="7"/>
  <c r="AE839" i="7"/>
  <c r="AF839" i="7"/>
  <c r="AD840" i="7"/>
  <c r="AE840" i="7"/>
  <c r="AF840" i="7"/>
  <c r="AD841" i="7"/>
  <c r="AE841" i="7"/>
  <c r="AF841" i="7"/>
  <c r="AD842" i="7"/>
  <c r="AE842" i="7"/>
  <c r="AF842" i="7"/>
  <c r="AD843" i="7"/>
  <c r="AE843" i="7"/>
  <c r="AF843" i="7"/>
  <c r="AD844" i="7"/>
  <c r="AE844" i="7"/>
  <c r="AF844" i="7"/>
  <c r="AD845" i="7"/>
  <c r="AE845" i="7"/>
  <c r="AF845" i="7"/>
  <c r="AD846" i="7"/>
  <c r="AE846" i="7"/>
  <c r="AF846" i="7"/>
  <c r="AD847" i="7"/>
  <c r="AE847" i="7"/>
  <c r="AF847" i="7"/>
  <c r="AD848" i="7"/>
  <c r="AE848" i="7"/>
  <c r="AF848" i="7"/>
  <c r="AD849" i="7"/>
  <c r="AE849" i="7"/>
  <c r="AF849" i="7"/>
  <c r="AD850" i="7"/>
  <c r="AE850" i="7"/>
  <c r="AF850" i="7"/>
  <c r="AD851" i="7"/>
  <c r="AE851" i="7"/>
  <c r="AF851" i="7"/>
  <c r="AD852" i="7"/>
  <c r="AE852" i="7"/>
  <c r="AF852" i="7"/>
  <c r="AD853" i="7"/>
  <c r="AE853" i="7"/>
  <c r="AF853" i="7"/>
  <c r="AD854" i="7"/>
  <c r="AE854" i="7"/>
  <c r="AF854" i="7"/>
  <c r="AD855" i="7"/>
  <c r="AE855" i="7"/>
  <c r="AF855" i="7"/>
  <c r="AD856" i="7"/>
  <c r="AE856" i="7"/>
  <c r="AF856" i="7"/>
  <c r="AD857" i="7"/>
  <c r="AE857" i="7"/>
  <c r="AF857" i="7"/>
  <c r="AD858" i="7"/>
  <c r="AE858" i="7"/>
  <c r="AF858" i="7"/>
  <c r="AD859" i="7"/>
  <c r="AE859" i="7"/>
  <c r="AF859" i="7"/>
  <c r="AD860" i="7"/>
  <c r="AE860" i="7"/>
  <c r="AF860" i="7"/>
  <c r="AD861" i="7"/>
  <c r="AE861" i="7"/>
  <c r="AF861" i="7"/>
  <c r="AD862" i="7"/>
  <c r="AE862" i="7"/>
  <c r="AF862" i="7"/>
  <c r="AD863" i="7"/>
  <c r="AE863" i="7"/>
  <c r="AF863" i="7"/>
  <c r="AD864" i="7"/>
  <c r="AE864" i="7"/>
  <c r="AF864" i="7"/>
  <c r="AD865" i="7"/>
  <c r="AE865" i="7"/>
  <c r="AF865" i="7"/>
  <c r="AD866" i="7"/>
  <c r="AE866" i="7"/>
  <c r="AF866" i="7"/>
  <c r="AD867" i="7"/>
  <c r="AE867" i="7"/>
  <c r="AF867" i="7"/>
  <c r="AD868" i="7"/>
  <c r="AE868" i="7"/>
  <c r="AF868" i="7"/>
  <c r="AD869" i="7"/>
  <c r="AE869" i="7"/>
  <c r="AF869" i="7"/>
  <c r="AD870" i="7"/>
  <c r="AE870" i="7"/>
  <c r="AF870" i="7"/>
  <c r="AD871" i="7"/>
  <c r="AE871" i="7"/>
  <c r="AF871" i="7"/>
  <c r="AD872" i="7"/>
  <c r="AE872" i="7"/>
  <c r="AF872" i="7"/>
  <c r="AD873" i="7"/>
  <c r="AE873" i="7"/>
  <c r="AF873" i="7"/>
  <c r="AD874" i="7"/>
  <c r="AE874" i="7"/>
  <c r="AF874" i="7"/>
  <c r="AD875" i="7"/>
  <c r="AE875" i="7"/>
  <c r="AF875" i="7"/>
  <c r="AD876" i="7"/>
  <c r="AE876" i="7"/>
  <c r="AF876" i="7"/>
  <c r="AD877" i="7"/>
  <c r="AE877" i="7"/>
  <c r="AF877" i="7"/>
  <c r="AD878" i="7"/>
  <c r="AE878" i="7"/>
  <c r="AF878" i="7"/>
  <c r="AD879" i="7"/>
  <c r="AE879" i="7"/>
  <c r="AF879" i="7"/>
  <c r="AD880" i="7"/>
  <c r="AE880" i="7"/>
  <c r="AF880" i="7"/>
  <c r="AD881" i="7"/>
  <c r="AE881" i="7"/>
  <c r="AF881" i="7"/>
  <c r="AD882" i="7"/>
  <c r="AE882" i="7"/>
  <c r="AF882" i="7"/>
  <c r="AD883" i="7"/>
  <c r="AE883" i="7"/>
  <c r="AF883" i="7"/>
  <c r="AD884" i="7"/>
  <c r="AE884" i="7"/>
  <c r="AF884" i="7"/>
  <c r="AD885" i="7"/>
  <c r="AE885" i="7"/>
  <c r="AF885" i="7"/>
  <c r="AD886" i="7"/>
  <c r="AE886" i="7"/>
  <c r="AF886" i="7"/>
  <c r="AD887" i="7"/>
  <c r="AE887" i="7"/>
  <c r="AF887" i="7"/>
  <c r="AD888" i="7"/>
  <c r="AE888" i="7"/>
  <c r="AF888" i="7"/>
  <c r="AD889" i="7"/>
  <c r="AE889" i="7"/>
  <c r="AF889" i="7"/>
  <c r="AD890" i="7"/>
  <c r="AE890" i="7"/>
  <c r="AF890" i="7"/>
  <c r="AD891" i="7"/>
  <c r="AE891" i="7"/>
  <c r="AF891" i="7"/>
  <c r="AD892" i="7"/>
  <c r="AE892" i="7"/>
  <c r="AF892" i="7"/>
  <c r="AD893" i="7"/>
  <c r="AE893" i="7"/>
  <c r="AF893" i="7"/>
  <c r="AD894" i="7"/>
  <c r="AE894" i="7"/>
  <c r="AF894" i="7"/>
  <c r="AD895" i="7"/>
  <c r="AE895" i="7"/>
  <c r="AF895" i="7"/>
  <c r="AD896" i="7"/>
  <c r="AE896" i="7"/>
  <c r="AF896" i="7"/>
  <c r="AD897" i="7"/>
  <c r="AE897" i="7"/>
  <c r="AF897" i="7"/>
  <c r="AD898" i="7"/>
  <c r="AE898" i="7"/>
  <c r="AF898" i="7"/>
  <c r="AD899" i="7"/>
  <c r="AE899" i="7"/>
  <c r="AF899" i="7"/>
  <c r="AD900" i="7"/>
  <c r="AE900" i="7"/>
  <c r="AF900" i="7"/>
  <c r="AD901" i="7"/>
  <c r="AE901" i="7"/>
  <c r="AF901" i="7"/>
  <c r="AD902" i="7"/>
  <c r="AE902" i="7"/>
  <c r="AF902" i="7"/>
  <c r="AD903" i="7"/>
  <c r="AE903" i="7"/>
  <c r="AF903" i="7"/>
  <c r="AD904" i="7"/>
  <c r="AE904" i="7"/>
  <c r="AF904" i="7"/>
  <c r="AD905" i="7"/>
  <c r="AE905" i="7"/>
  <c r="AF905" i="7"/>
  <c r="AD906" i="7"/>
  <c r="AE906" i="7"/>
  <c r="AF906" i="7"/>
  <c r="AD907" i="7"/>
  <c r="AE907" i="7"/>
  <c r="AF907" i="7"/>
  <c r="AD908" i="7"/>
  <c r="AE908" i="7"/>
  <c r="AF908" i="7"/>
  <c r="AD909" i="7"/>
  <c r="AE909" i="7"/>
  <c r="AF909" i="7"/>
  <c r="AD910" i="7"/>
  <c r="AE910" i="7"/>
  <c r="AF910" i="7"/>
  <c r="AD911" i="7"/>
  <c r="AE911" i="7"/>
  <c r="AF911" i="7"/>
  <c r="AD912" i="7"/>
  <c r="AE912" i="7"/>
  <c r="AF912" i="7"/>
  <c r="AD913" i="7"/>
  <c r="AE913" i="7"/>
  <c r="AF913" i="7"/>
  <c r="AD914" i="7"/>
  <c r="AE914" i="7"/>
  <c r="AF914" i="7"/>
  <c r="AD915" i="7"/>
  <c r="AE915" i="7"/>
  <c r="AF915" i="7"/>
  <c r="AD916" i="7"/>
  <c r="AE916" i="7"/>
  <c r="AF916" i="7"/>
  <c r="AD917" i="7"/>
  <c r="AE917" i="7"/>
  <c r="AF917" i="7"/>
  <c r="AD918" i="7"/>
  <c r="AE918" i="7"/>
  <c r="AF918" i="7"/>
  <c r="AD919" i="7"/>
  <c r="AE919" i="7"/>
  <c r="AF919" i="7"/>
  <c r="AD920" i="7"/>
  <c r="AE920" i="7"/>
  <c r="AF920" i="7"/>
  <c r="AD921" i="7"/>
  <c r="AE921" i="7"/>
  <c r="AF921" i="7"/>
  <c r="AD922" i="7"/>
  <c r="AE922" i="7"/>
  <c r="AF922" i="7"/>
  <c r="AD923" i="7"/>
  <c r="AE923" i="7"/>
  <c r="AF923" i="7"/>
  <c r="AD924" i="7"/>
  <c r="AE924" i="7"/>
  <c r="AF924" i="7"/>
  <c r="AD925" i="7"/>
  <c r="AE925" i="7"/>
  <c r="AF925" i="7"/>
  <c r="AD926" i="7"/>
  <c r="AE926" i="7"/>
  <c r="AF926" i="7"/>
  <c r="AD927" i="7"/>
  <c r="AE927" i="7"/>
  <c r="AF927" i="7"/>
  <c r="AD928" i="7"/>
  <c r="AE928" i="7"/>
  <c r="AF928" i="7"/>
  <c r="AD929" i="7"/>
  <c r="AE929" i="7"/>
  <c r="AF929" i="7"/>
  <c r="AD930" i="7"/>
  <c r="AE930" i="7"/>
  <c r="AF930" i="7"/>
  <c r="AD931" i="7"/>
  <c r="AE931" i="7"/>
  <c r="AF931" i="7"/>
  <c r="AD932" i="7"/>
  <c r="AE932" i="7"/>
  <c r="AF932" i="7"/>
  <c r="AD933" i="7"/>
  <c r="AE933" i="7"/>
  <c r="AF933" i="7"/>
  <c r="AD934" i="7"/>
  <c r="AE934" i="7"/>
  <c r="AF934" i="7"/>
  <c r="AD935" i="7"/>
  <c r="AE935" i="7"/>
  <c r="AF935" i="7"/>
  <c r="AD936" i="7"/>
  <c r="AE936" i="7"/>
  <c r="AF936" i="7"/>
  <c r="AD937" i="7"/>
  <c r="AE937" i="7"/>
  <c r="AF937" i="7"/>
  <c r="AD938" i="7"/>
  <c r="AE938" i="7"/>
  <c r="AF938" i="7"/>
  <c r="AD939" i="7"/>
  <c r="AE939" i="7"/>
  <c r="AF939" i="7"/>
  <c r="AD940" i="7"/>
  <c r="AE940" i="7"/>
  <c r="AF940" i="7"/>
  <c r="AD941" i="7"/>
  <c r="AE941" i="7"/>
  <c r="AF941" i="7"/>
  <c r="AD942" i="7"/>
  <c r="AE942" i="7"/>
  <c r="AF942" i="7"/>
  <c r="AD943" i="7"/>
  <c r="AE943" i="7"/>
  <c r="AF943" i="7"/>
  <c r="AD944" i="7"/>
  <c r="AE944" i="7"/>
  <c r="AF944" i="7"/>
  <c r="AD945" i="7"/>
  <c r="AE945" i="7"/>
  <c r="AF945" i="7"/>
  <c r="AD946" i="7"/>
  <c r="AE946" i="7"/>
  <c r="AF946" i="7"/>
  <c r="AD947" i="7"/>
  <c r="AE947" i="7"/>
  <c r="AF947" i="7"/>
  <c r="AD948" i="7"/>
  <c r="AE948" i="7"/>
  <c r="AF948" i="7"/>
  <c r="AD949" i="7"/>
  <c r="AE949" i="7"/>
  <c r="AF949" i="7"/>
  <c r="AD950" i="7"/>
  <c r="AE950" i="7"/>
  <c r="AF950" i="7"/>
  <c r="AD951" i="7"/>
  <c r="AE951" i="7"/>
  <c r="AF951" i="7"/>
  <c r="AD952" i="7"/>
  <c r="AE952" i="7"/>
  <c r="AF952" i="7"/>
  <c r="AD953" i="7"/>
  <c r="AE953" i="7"/>
  <c r="AF953" i="7"/>
  <c r="AD954" i="7"/>
  <c r="AE954" i="7"/>
  <c r="AF954" i="7"/>
  <c r="AD955" i="7"/>
  <c r="AE955" i="7"/>
  <c r="AF955" i="7"/>
  <c r="AD956" i="7"/>
  <c r="AE956" i="7"/>
  <c r="AF956" i="7"/>
  <c r="AD957" i="7"/>
  <c r="AE957" i="7"/>
  <c r="AF957" i="7"/>
  <c r="AD958" i="7"/>
  <c r="AE958" i="7"/>
  <c r="AF958" i="7"/>
  <c r="AD959" i="7"/>
  <c r="AE959" i="7"/>
  <c r="AF959" i="7"/>
  <c r="AD960" i="7"/>
  <c r="AE960" i="7"/>
  <c r="AF960" i="7"/>
  <c r="AD961" i="7"/>
  <c r="AE961" i="7"/>
  <c r="AF961" i="7"/>
  <c r="AD962" i="7"/>
  <c r="AE962" i="7"/>
  <c r="AF962" i="7"/>
  <c r="AD963" i="7"/>
  <c r="AE963" i="7"/>
  <c r="AF963" i="7"/>
  <c r="AD964" i="7"/>
  <c r="AE964" i="7"/>
  <c r="AF964" i="7"/>
  <c r="AD965" i="7"/>
  <c r="AE965" i="7"/>
  <c r="AF965" i="7"/>
  <c r="AD966" i="7"/>
  <c r="AE966" i="7"/>
  <c r="AF966" i="7"/>
  <c r="AD967" i="7"/>
  <c r="AE967" i="7"/>
  <c r="AF967" i="7"/>
  <c r="AD968" i="7"/>
  <c r="AE968" i="7"/>
  <c r="AF968" i="7"/>
  <c r="AD969" i="7"/>
  <c r="AE969" i="7"/>
  <c r="AF969" i="7"/>
  <c r="AD970" i="7"/>
  <c r="AE970" i="7"/>
  <c r="AF970" i="7"/>
  <c r="AD971" i="7"/>
  <c r="AE971" i="7"/>
  <c r="AF971" i="7"/>
  <c r="AD972" i="7"/>
  <c r="AE972" i="7"/>
  <c r="AF972" i="7"/>
  <c r="AD973" i="7"/>
  <c r="AE973" i="7"/>
  <c r="AF973" i="7"/>
  <c r="AD974" i="7"/>
  <c r="AE974" i="7"/>
  <c r="AF974" i="7"/>
  <c r="AD975" i="7"/>
  <c r="AE975" i="7"/>
  <c r="AF975" i="7"/>
  <c r="AD976" i="7"/>
  <c r="AE976" i="7"/>
  <c r="AF976" i="7"/>
  <c r="AD977" i="7"/>
  <c r="AE977" i="7"/>
  <c r="AF977" i="7"/>
  <c r="AD978" i="7"/>
  <c r="AE978" i="7"/>
  <c r="AF978" i="7"/>
  <c r="AD979" i="7"/>
  <c r="AE979" i="7"/>
  <c r="AF979" i="7"/>
  <c r="AD980" i="7"/>
  <c r="AE980" i="7"/>
  <c r="AF980" i="7"/>
  <c r="AD981" i="7"/>
  <c r="AE981" i="7"/>
  <c r="AF981" i="7"/>
  <c r="AD982" i="7"/>
  <c r="AE982" i="7"/>
  <c r="AF982" i="7"/>
  <c r="AD983" i="7"/>
  <c r="AE983" i="7"/>
  <c r="AF983" i="7"/>
  <c r="AD984" i="7"/>
  <c r="AE984" i="7"/>
  <c r="AF984" i="7"/>
  <c r="AD985" i="7"/>
  <c r="AE985" i="7"/>
  <c r="AF985" i="7"/>
  <c r="AD986" i="7"/>
  <c r="AE986" i="7"/>
  <c r="AF986" i="7"/>
  <c r="AD987" i="7"/>
  <c r="AE987" i="7"/>
  <c r="AF987" i="7"/>
  <c r="AD988" i="7"/>
  <c r="AE988" i="7"/>
  <c r="AF988" i="7"/>
  <c r="AD989" i="7"/>
  <c r="AE989" i="7"/>
  <c r="AF989" i="7"/>
  <c r="AD990" i="7"/>
  <c r="AE990" i="7"/>
  <c r="AF990" i="7"/>
  <c r="AD991" i="7"/>
  <c r="AE991" i="7"/>
  <c r="AF991" i="7"/>
  <c r="AD992" i="7"/>
  <c r="AE992" i="7"/>
  <c r="AF992" i="7"/>
  <c r="AD993" i="7"/>
  <c r="AE993" i="7"/>
  <c r="AF993" i="7"/>
  <c r="AD994" i="7"/>
  <c r="AE994" i="7"/>
  <c r="AF994" i="7"/>
  <c r="AD995" i="7"/>
  <c r="AE995" i="7"/>
  <c r="AF995" i="7"/>
  <c r="AE3" i="7"/>
  <c r="AF3" i="7"/>
  <c r="W3" i="7"/>
  <c r="W4" i="7"/>
  <c r="X4" i="7"/>
  <c r="Y4" i="7"/>
  <c r="W5" i="7"/>
  <c r="X5" i="7"/>
  <c r="Y5" i="7"/>
  <c r="W6" i="7"/>
  <c r="X6" i="7"/>
  <c r="Y6" i="7"/>
  <c r="W7" i="7"/>
  <c r="X7" i="7"/>
  <c r="Y7" i="7"/>
  <c r="W8" i="7"/>
  <c r="X8" i="7"/>
  <c r="Y8" i="7"/>
  <c r="W9" i="7"/>
  <c r="X9" i="7"/>
  <c r="Y9" i="7"/>
  <c r="W10" i="7"/>
  <c r="X10" i="7"/>
  <c r="Y10" i="7"/>
  <c r="W11" i="7"/>
  <c r="X11" i="7"/>
  <c r="Y11" i="7"/>
  <c r="W12" i="7"/>
  <c r="X12" i="7"/>
  <c r="Y12" i="7"/>
  <c r="W13" i="7"/>
  <c r="X13" i="7"/>
  <c r="Y13" i="7"/>
  <c r="W14" i="7"/>
  <c r="X14" i="7"/>
  <c r="Y14" i="7"/>
  <c r="W15" i="7"/>
  <c r="X15" i="7"/>
  <c r="Y15" i="7"/>
  <c r="W16" i="7"/>
  <c r="X16" i="7"/>
  <c r="Y16" i="7"/>
  <c r="W17" i="7"/>
  <c r="X17" i="7"/>
  <c r="Y17" i="7"/>
  <c r="W18" i="7"/>
  <c r="X18" i="7"/>
  <c r="Y18" i="7"/>
  <c r="W19" i="7"/>
  <c r="X19" i="7"/>
  <c r="Y19" i="7"/>
  <c r="W20" i="7"/>
  <c r="X20" i="7"/>
  <c r="Y20" i="7"/>
  <c r="W21" i="7"/>
  <c r="X21" i="7"/>
  <c r="Y21" i="7"/>
  <c r="W22" i="7"/>
  <c r="X22" i="7"/>
  <c r="Y22" i="7"/>
  <c r="W23" i="7"/>
  <c r="X23" i="7"/>
  <c r="Y23" i="7"/>
  <c r="W24" i="7"/>
  <c r="X24" i="7"/>
  <c r="Y24" i="7"/>
  <c r="W25" i="7"/>
  <c r="X25" i="7"/>
  <c r="Y25" i="7"/>
  <c r="W26" i="7"/>
  <c r="X26" i="7"/>
  <c r="Y26" i="7"/>
  <c r="W27" i="7"/>
  <c r="X27" i="7"/>
  <c r="Y27" i="7"/>
  <c r="W28" i="7"/>
  <c r="X28" i="7"/>
  <c r="Y28" i="7"/>
  <c r="W29" i="7"/>
  <c r="X29" i="7"/>
  <c r="Y29" i="7"/>
  <c r="W30" i="7"/>
  <c r="X30" i="7"/>
  <c r="Y30" i="7"/>
  <c r="W31" i="7"/>
  <c r="X31" i="7"/>
  <c r="Y31" i="7"/>
  <c r="W32" i="7"/>
  <c r="X32" i="7"/>
  <c r="Y32" i="7"/>
  <c r="W33" i="7"/>
  <c r="X33" i="7"/>
  <c r="Y33" i="7"/>
  <c r="W34" i="7"/>
  <c r="X34" i="7"/>
  <c r="Y34" i="7"/>
  <c r="W35" i="7"/>
  <c r="X35" i="7"/>
  <c r="Y35" i="7"/>
  <c r="W36" i="7"/>
  <c r="X36" i="7"/>
  <c r="Y36" i="7"/>
  <c r="W37" i="7"/>
  <c r="X37" i="7"/>
  <c r="Y37" i="7"/>
  <c r="W38" i="7"/>
  <c r="X38" i="7"/>
  <c r="Y38" i="7"/>
  <c r="W39" i="7"/>
  <c r="X39" i="7"/>
  <c r="Y39" i="7"/>
  <c r="W40" i="7"/>
  <c r="X40" i="7"/>
  <c r="Y40" i="7"/>
  <c r="W41" i="7"/>
  <c r="X41" i="7"/>
  <c r="Y41" i="7"/>
  <c r="W42" i="7"/>
  <c r="X42" i="7"/>
  <c r="Y42" i="7"/>
  <c r="W43" i="7"/>
  <c r="X43" i="7"/>
  <c r="Y43" i="7"/>
  <c r="W44" i="7"/>
  <c r="X44" i="7"/>
  <c r="Y44" i="7"/>
  <c r="W45" i="7"/>
  <c r="X45" i="7"/>
  <c r="Y45" i="7"/>
  <c r="W46" i="7"/>
  <c r="X46" i="7"/>
  <c r="Y46" i="7"/>
  <c r="W47" i="7"/>
  <c r="X47" i="7"/>
  <c r="Y47" i="7"/>
  <c r="W48" i="7"/>
  <c r="X48" i="7"/>
  <c r="Y48" i="7"/>
  <c r="W49" i="7"/>
  <c r="X49" i="7"/>
  <c r="Y49" i="7"/>
  <c r="W50" i="7"/>
  <c r="X50" i="7"/>
  <c r="Y50" i="7"/>
  <c r="W51" i="7"/>
  <c r="X51" i="7"/>
  <c r="Y51" i="7"/>
  <c r="W52" i="7"/>
  <c r="X52" i="7"/>
  <c r="Y52" i="7"/>
  <c r="W53" i="7"/>
  <c r="X53" i="7"/>
  <c r="Y53" i="7"/>
  <c r="W54" i="7"/>
  <c r="X54" i="7"/>
  <c r="Y54" i="7"/>
  <c r="W55" i="7"/>
  <c r="X55" i="7"/>
  <c r="Y55" i="7"/>
  <c r="W56" i="7"/>
  <c r="X56" i="7"/>
  <c r="Y56" i="7"/>
  <c r="W57" i="7"/>
  <c r="X57" i="7"/>
  <c r="Y57" i="7"/>
  <c r="W58" i="7"/>
  <c r="X58" i="7"/>
  <c r="Y58" i="7"/>
  <c r="W59" i="7"/>
  <c r="X59" i="7"/>
  <c r="Y59" i="7"/>
  <c r="W60" i="7"/>
  <c r="X60" i="7"/>
  <c r="Y60" i="7"/>
  <c r="W61" i="7"/>
  <c r="X61" i="7"/>
  <c r="Y61" i="7"/>
  <c r="W62" i="7"/>
  <c r="X62" i="7"/>
  <c r="Y62" i="7"/>
  <c r="W63" i="7"/>
  <c r="X63" i="7"/>
  <c r="Y63" i="7"/>
  <c r="W64" i="7"/>
  <c r="X64" i="7"/>
  <c r="Y64" i="7"/>
  <c r="W65" i="7"/>
  <c r="X65" i="7"/>
  <c r="Y65" i="7"/>
  <c r="W66" i="7"/>
  <c r="X66" i="7"/>
  <c r="Y66" i="7"/>
  <c r="W67" i="7"/>
  <c r="X67" i="7"/>
  <c r="Y67" i="7"/>
  <c r="W68" i="7"/>
  <c r="X68" i="7"/>
  <c r="Y68" i="7"/>
  <c r="W69" i="7"/>
  <c r="X69" i="7"/>
  <c r="Y69" i="7"/>
  <c r="W70" i="7"/>
  <c r="X70" i="7"/>
  <c r="Y70" i="7"/>
  <c r="W71" i="7"/>
  <c r="X71" i="7"/>
  <c r="Y71" i="7"/>
  <c r="W72" i="7"/>
  <c r="X72" i="7"/>
  <c r="Y72" i="7"/>
  <c r="W73" i="7"/>
  <c r="X73" i="7"/>
  <c r="Y73" i="7"/>
  <c r="W74" i="7"/>
  <c r="X74" i="7"/>
  <c r="Y74" i="7"/>
  <c r="W75" i="7"/>
  <c r="X75" i="7"/>
  <c r="Y75" i="7"/>
  <c r="W76" i="7"/>
  <c r="X76" i="7"/>
  <c r="Y76" i="7"/>
  <c r="W77" i="7"/>
  <c r="X77" i="7"/>
  <c r="Y77" i="7"/>
  <c r="W78" i="7"/>
  <c r="X78" i="7"/>
  <c r="Y78" i="7"/>
  <c r="W79" i="7"/>
  <c r="X79" i="7"/>
  <c r="Y79" i="7"/>
  <c r="W80" i="7"/>
  <c r="X80" i="7"/>
  <c r="Y80" i="7"/>
  <c r="W81" i="7"/>
  <c r="X81" i="7"/>
  <c r="Y81" i="7"/>
  <c r="W82" i="7"/>
  <c r="X82" i="7"/>
  <c r="Y82" i="7"/>
  <c r="W83" i="7"/>
  <c r="X83" i="7"/>
  <c r="Y83" i="7"/>
  <c r="W84" i="7"/>
  <c r="X84" i="7"/>
  <c r="Y84" i="7"/>
  <c r="W85" i="7"/>
  <c r="X85" i="7"/>
  <c r="Y85" i="7"/>
  <c r="W86" i="7"/>
  <c r="X86" i="7"/>
  <c r="Y86" i="7"/>
  <c r="W87" i="7"/>
  <c r="X87" i="7"/>
  <c r="Y87" i="7"/>
  <c r="W88" i="7"/>
  <c r="X88" i="7"/>
  <c r="Y88" i="7"/>
  <c r="W89" i="7"/>
  <c r="X89" i="7"/>
  <c r="Y89" i="7"/>
  <c r="W90" i="7"/>
  <c r="X90" i="7"/>
  <c r="Y90" i="7"/>
  <c r="W91" i="7"/>
  <c r="X91" i="7"/>
  <c r="Y91" i="7"/>
  <c r="W92" i="7"/>
  <c r="X92" i="7"/>
  <c r="Y92" i="7"/>
  <c r="W93" i="7"/>
  <c r="X93" i="7"/>
  <c r="Y93" i="7"/>
  <c r="W94" i="7"/>
  <c r="X94" i="7"/>
  <c r="Y94" i="7"/>
  <c r="W95" i="7"/>
  <c r="X95" i="7"/>
  <c r="Y95" i="7"/>
  <c r="W96" i="7"/>
  <c r="X96" i="7"/>
  <c r="Y96" i="7"/>
  <c r="W97" i="7"/>
  <c r="X97" i="7"/>
  <c r="Y97" i="7"/>
  <c r="W98" i="7"/>
  <c r="X98" i="7"/>
  <c r="Y98" i="7"/>
  <c r="W99" i="7"/>
  <c r="X99" i="7"/>
  <c r="Y99" i="7"/>
  <c r="W100" i="7"/>
  <c r="X100" i="7"/>
  <c r="Y100" i="7"/>
  <c r="W101" i="7"/>
  <c r="X101" i="7"/>
  <c r="Y101" i="7"/>
  <c r="W102" i="7"/>
  <c r="X102" i="7"/>
  <c r="Y102" i="7"/>
  <c r="W103" i="7"/>
  <c r="X103" i="7"/>
  <c r="Y103" i="7"/>
  <c r="W104" i="7"/>
  <c r="X104" i="7"/>
  <c r="Y104" i="7"/>
  <c r="W105" i="7"/>
  <c r="X105" i="7"/>
  <c r="Y105" i="7"/>
  <c r="W106" i="7"/>
  <c r="X106" i="7"/>
  <c r="Y106" i="7"/>
  <c r="W107" i="7"/>
  <c r="X107" i="7"/>
  <c r="Y107" i="7"/>
  <c r="W108" i="7"/>
  <c r="X108" i="7"/>
  <c r="Y108" i="7"/>
  <c r="W109" i="7"/>
  <c r="X109" i="7"/>
  <c r="Y109" i="7"/>
  <c r="W110" i="7"/>
  <c r="X110" i="7"/>
  <c r="Y110" i="7"/>
  <c r="W111" i="7"/>
  <c r="X111" i="7"/>
  <c r="Y111" i="7"/>
  <c r="W112" i="7"/>
  <c r="X112" i="7"/>
  <c r="Y112" i="7"/>
  <c r="W113" i="7"/>
  <c r="X113" i="7"/>
  <c r="Y113" i="7"/>
  <c r="W114" i="7"/>
  <c r="X114" i="7"/>
  <c r="Y114" i="7"/>
  <c r="W115" i="7"/>
  <c r="X115" i="7"/>
  <c r="Y115" i="7"/>
  <c r="W116" i="7"/>
  <c r="X116" i="7"/>
  <c r="Y116" i="7"/>
  <c r="W117" i="7"/>
  <c r="X117" i="7"/>
  <c r="Y117" i="7"/>
  <c r="W118" i="7"/>
  <c r="X118" i="7"/>
  <c r="Y118" i="7"/>
  <c r="W119" i="7"/>
  <c r="X119" i="7"/>
  <c r="Y119" i="7"/>
  <c r="W120" i="7"/>
  <c r="X120" i="7"/>
  <c r="Y120" i="7"/>
  <c r="W121" i="7"/>
  <c r="X121" i="7"/>
  <c r="Y121" i="7"/>
  <c r="W122" i="7"/>
  <c r="X122" i="7"/>
  <c r="Y122" i="7"/>
  <c r="W123" i="7"/>
  <c r="X123" i="7"/>
  <c r="Y123" i="7"/>
  <c r="W124" i="7"/>
  <c r="X124" i="7"/>
  <c r="Y124" i="7"/>
  <c r="W125" i="7"/>
  <c r="X125" i="7"/>
  <c r="Y125" i="7"/>
  <c r="W126" i="7"/>
  <c r="X126" i="7"/>
  <c r="Y126" i="7"/>
  <c r="W127" i="7"/>
  <c r="X127" i="7"/>
  <c r="Y127" i="7"/>
  <c r="W128" i="7"/>
  <c r="X128" i="7"/>
  <c r="Y128" i="7"/>
  <c r="W129" i="7"/>
  <c r="X129" i="7"/>
  <c r="Y129" i="7"/>
  <c r="W130" i="7"/>
  <c r="X130" i="7"/>
  <c r="Y130" i="7"/>
  <c r="W131" i="7"/>
  <c r="X131" i="7"/>
  <c r="Y131" i="7"/>
  <c r="W132" i="7"/>
  <c r="X132" i="7"/>
  <c r="Y132" i="7"/>
  <c r="W133" i="7"/>
  <c r="X133" i="7"/>
  <c r="Y133" i="7"/>
  <c r="W134" i="7"/>
  <c r="X134" i="7"/>
  <c r="Y134" i="7"/>
  <c r="W135" i="7"/>
  <c r="X135" i="7"/>
  <c r="Y135" i="7"/>
  <c r="W136" i="7"/>
  <c r="X136" i="7"/>
  <c r="Y136" i="7"/>
  <c r="W137" i="7"/>
  <c r="X137" i="7"/>
  <c r="Y137" i="7"/>
  <c r="W138" i="7"/>
  <c r="X138" i="7"/>
  <c r="Y138" i="7"/>
  <c r="W139" i="7"/>
  <c r="X139" i="7"/>
  <c r="Y139" i="7"/>
  <c r="W140" i="7"/>
  <c r="X140" i="7"/>
  <c r="Y140" i="7"/>
  <c r="W141" i="7"/>
  <c r="X141" i="7"/>
  <c r="Y141" i="7"/>
  <c r="W142" i="7"/>
  <c r="X142" i="7"/>
  <c r="Y142" i="7"/>
  <c r="W143" i="7"/>
  <c r="X143" i="7"/>
  <c r="Y143" i="7"/>
  <c r="W144" i="7"/>
  <c r="X144" i="7"/>
  <c r="Y144" i="7"/>
  <c r="W145" i="7"/>
  <c r="X145" i="7"/>
  <c r="Y145" i="7"/>
  <c r="W146" i="7"/>
  <c r="X146" i="7"/>
  <c r="Y146" i="7"/>
  <c r="W147" i="7"/>
  <c r="X147" i="7"/>
  <c r="Y147" i="7"/>
  <c r="W148" i="7"/>
  <c r="X148" i="7"/>
  <c r="Y148" i="7"/>
  <c r="W149" i="7"/>
  <c r="X149" i="7"/>
  <c r="Y149" i="7"/>
  <c r="W150" i="7"/>
  <c r="X150" i="7"/>
  <c r="Y150" i="7"/>
  <c r="W151" i="7"/>
  <c r="X151" i="7"/>
  <c r="Y151" i="7"/>
  <c r="W152" i="7"/>
  <c r="X152" i="7"/>
  <c r="Y152" i="7"/>
  <c r="W153" i="7"/>
  <c r="X153" i="7"/>
  <c r="Y153" i="7"/>
  <c r="W154" i="7"/>
  <c r="X154" i="7"/>
  <c r="Y154" i="7"/>
  <c r="W155" i="7"/>
  <c r="X155" i="7"/>
  <c r="Y155" i="7"/>
  <c r="W156" i="7"/>
  <c r="X156" i="7"/>
  <c r="Y156" i="7"/>
  <c r="W157" i="7"/>
  <c r="X157" i="7"/>
  <c r="Y157" i="7"/>
  <c r="W158" i="7"/>
  <c r="X158" i="7"/>
  <c r="Y158" i="7"/>
  <c r="W159" i="7"/>
  <c r="X159" i="7"/>
  <c r="Y159" i="7"/>
  <c r="W160" i="7"/>
  <c r="X160" i="7"/>
  <c r="Y160" i="7"/>
  <c r="W161" i="7"/>
  <c r="X161" i="7"/>
  <c r="Y161" i="7"/>
  <c r="W162" i="7"/>
  <c r="X162" i="7"/>
  <c r="Y162" i="7"/>
  <c r="W163" i="7"/>
  <c r="X163" i="7"/>
  <c r="Y163" i="7"/>
  <c r="W164" i="7"/>
  <c r="X164" i="7"/>
  <c r="Y164" i="7"/>
  <c r="W165" i="7"/>
  <c r="X165" i="7"/>
  <c r="Y165" i="7"/>
  <c r="W166" i="7"/>
  <c r="X166" i="7"/>
  <c r="Y166" i="7"/>
  <c r="W167" i="7"/>
  <c r="X167" i="7"/>
  <c r="Y167" i="7"/>
  <c r="W168" i="7"/>
  <c r="X168" i="7"/>
  <c r="Y168" i="7"/>
  <c r="W169" i="7"/>
  <c r="X169" i="7"/>
  <c r="Y169" i="7"/>
  <c r="W170" i="7"/>
  <c r="X170" i="7"/>
  <c r="Y170" i="7"/>
  <c r="W171" i="7"/>
  <c r="X171" i="7"/>
  <c r="Y171" i="7"/>
  <c r="W172" i="7"/>
  <c r="X172" i="7"/>
  <c r="Y172" i="7"/>
  <c r="W173" i="7"/>
  <c r="X173" i="7"/>
  <c r="Y173" i="7"/>
  <c r="W174" i="7"/>
  <c r="X174" i="7"/>
  <c r="Y174" i="7"/>
  <c r="W175" i="7"/>
  <c r="X175" i="7"/>
  <c r="Y175" i="7"/>
  <c r="W176" i="7"/>
  <c r="X176" i="7"/>
  <c r="Y176" i="7"/>
  <c r="W177" i="7"/>
  <c r="X177" i="7"/>
  <c r="Y177" i="7"/>
  <c r="W178" i="7"/>
  <c r="X178" i="7"/>
  <c r="Y178" i="7"/>
  <c r="W179" i="7"/>
  <c r="X179" i="7"/>
  <c r="Y179" i="7"/>
  <c r="W180" i="7"/>
  <c r="X180" i="7"/>
  <c r="Y180" i="7"/>
  <c r="W181" i="7"/>
  <c r="X181" i="7"/>
  <c r="Y181" i="7"/>
  <c r="W182" i="7"/>
  <c r="X182" i="7"/>
  <c r="Y182" i="7"/>
  <c r="W183" i="7"/>
  <c r="X183" i="7"/>
  <c r="Y183" i="7"/>
  <c r="W184" i="7"/>
  <c r="X184" i="7"/>
  <c r="Y184" i="7"/>
  <c r="W185" i="7"/>
  <c r="X185" i="7"/>
  <c r="Y185" i="7"/>
  <c r="W186" i="7"/>
  <c r="X186" i="7"/>
  <c r="Y186" i="7"/>
  <c r="W187" i="7"/>
  <c r="X187" i="7"/>
  <c r="Y187" i="7"/>
  <c r="W188" i="7"/>
  <c r="X188" i="7"/>
  <c r="Y188" i="7"/>
  <c r="W189" i="7"/>
  <c r="X189" i="7"/>
  <c r="Y189" i="7"/>
  <c r="W190" i="7"/>
  <c r="X190" i="7"/>
  <c r="Y190" i="7"/>
  <c r="W191" i="7"/>
  <c r="X191" i="7"/>
  <c r="Y191" i="7"/>
  <c r="W192" i="7"/>
  <c r="X192" i="7"/>
  <c r="Y192" i="7"/>
  <c r="W193" i="7"/>
  <c r="X193" i="7"/>
  <c r="Y193" i="7"/>
  <c r="W194" i="7"/>
  <c r="X194" i="7"/>
  <c r="Y194" i="7"/>
  <c r="W195" i="7"/>
  <c r="X195" i="7"/>
  <c r="Y195" i="7"/>
  <c r="W196" i="7"/>
  <c r="X196" i="7"/>
  <c r="Y196" i="7"/>
  <c r="W197" i="7"/>
  <c r="X197" i="7"/>
  <c r="Y197" i="7"/>
  <c r="W198" i="7"/>
  <c r="X198" i="7"/>
  <c r="Y198" i="7"/>
  <c r="W199" i="7"/>
  <c r="X199" i="7"/>
  <c r="Y199" i="7"/>
  <c r="W200" i="7"/>
  <c r="X200" i="7"/>
  <c r="Y200" i="7"/>
  <c r="W201" i="7"/>
  <c r="X201" i="7"/>
  <c r="Y201" i="7"/>
  <c r="W202" i="7"/>
  <c r="X202" i="7"/>
  <c r="Y202" i="7"/>
  <c r="W203" i="7"/>
  <c r="X203" i="7"/>
  <c r="Y203" i="7"/>
  <c r="W204" i="7"/>
  <c r="X204" i="7"/>
  <c r="Y204" i="7"/>
  <c r="W205" i="7"/>
  <c r="X205" i="7"/>
  <c r="Y205" i="7"/>
  <c r="W206" i="7"/>
  <c r="X206" i="7"/>
  <c r="Y206" i="7"/>
  <c r="W207" i="7"/>
  <c r="X207" i="7"/>
  <c r="Y207" i="7"/>
  <c r="W208" i="7"/>
  <c r="X208" i="7"/>
  <c r="Y208" i="7"/>
  <c r="W209" i="7"/>
  <c r="X209" i="7"/>
  <c r="Y209" i="7"/>
  <c r="W210" i="7"/>
  <c r="X210" i="7"/>
  <c r="Y210" i="7"/>
  <c r="W211" i="7"/>
  <c r="X211" i="7"/>
  <c r="Y211" i="7"/>
  <c r="W212" i="7"/>
  <c r="X212" i="7"/>
  <c r="Y212" i="7"/>
  <c r="W213" i="7"/>
  <c r="X213" i="7"/>
  <c r="Y213" i="7"/>
  <c r="W214" i="7"/>
  <c r="X214" i="7"/>
  <c r="Y214" i="7"/>
  <c r="W215" i="7"/>
  <c r="X215" i="7"/>
  <c r="Y215" i="7"/>
  <c r="W216" i="7"/>
  <c r="X216" i="7"/>
  <c r="Y216" i="7"/>
  <c r="W217" i="7"/>
  <c r="X217" i="7"/>
  <c r="Y217" i="7"/>
  <c r="W218" i="7"/>
  <c r="X218" i="7"/>
  <c r="Y218" i="7"/>
  <c r="W219" i="7"/>
  <c r="X219" i="7"/>
  <c r="Y219" i="7"/>
  <c r="W220" i="7"/>
  <c r="X220" i="7"/>
  <c r="Y220" i="7"/>
  <c r="W221" i="7"/>
  <c r="X221" i="7"/>
  <c r="Y221" i="7"/>
  <c r="W222" i="7"/>
  <c r="X222" i="7"/>
  <c r="Y222" i="7"/>
  <c r="W223" i="7"/>
  <c r="X223" i="7"/>
  <c r="Y223" i="7"/>
  <c r="W224" i="7"/>
  <c r="X224" i="7"/>
  <c r="Y224" i="7"/>
  <c r="W225" i="7"/>
  <c r="X225" i="7"/>
  <c r="Y225" i="7"/>
  <c r="W226" i="7"/>
  <c r="X226" i="7"/>
  <c r="Y226" i="7"/>
  <c r="W227" i="7"/>
  <c r="X227" i="7"/>
  <c r="Y227" i="7"/>
  <c r="W228" i="7"/>
  <c r="X228" i="7"/>
  <c r="Y228" i="7"/>
  <c r="W229" i="7"/>
  <c r="X229" i="7"/>
  <c r="Y229" i="7"/>
  <c r="W230" i="7"/>
  <c r="X230" i="7"/>
  <c r="Y230" i="7"/>
  <c r="W231" i="7"/>
  <c r="X231" i="7"/>
  <c r="Y231" i="7"/>
  <c r="W232" i="7"/>
  <c r="X232" i="7"/>
  <c r="Y232" i="7"/>
  <c r="W233" i="7"/>
  <c r="X233" i="7"/>
  <c r="Y233" i="7"/>
  <c r="W234" i="7"/>
  <c r="X234" i="7"/>
  <c r="Y234" i="7"/>
  <c r="W235" i="7"/>
  <c r="X235" i="7"/>
  <c r="Y235" i="7"/>
  <c r="W236" i="7"/>
  <c r="X236" i="7"/>
  <c r="Y236" i="7"/>
  <c r="W237" i="7"/>
  <c r="X237" i="7"/>
  <c r="Y237" i="7"/>
  <c r="W238" i="7"/>
  <c r="X238" i="7"/>
  <c r="Y238" i="7"/>
  <c r="W239" i="7"/>
  <c r="X239" i="7"/>
  <c r="Y239" i="7"/>
  <c r="W240" i="7"/>
  <c r="X240" i="7"/>
  <c r="Y240" i="7"/>
  <c r="W241" i="7"/>
  <c r="X241" i="7"/>
  <c r="Y241" i="7"/>
  <c r="W242" i="7"/>
  <c r="X242" i="7"/>
  <c r="Y242" i="7"/>
  <c r="W243" i="7"/>
  <c r="X243" i="7"/>
  <c r="Y243" i="7"/>
  <c r="W244" i="7"/>
  <c r="X244" i="7"/>
  <c r="Y244" i="7"/>
  <c r="W245" i="7"/>
  <c r="X245" i="7"/>
  <c r="Y245" i="7"/>
  <c r="W246" i="7"/>
  <c r="X246" i="7"/>
  <c r="Y246" i="7"/>
  <c r="W247" i="7"/>
  <c r="X247" i="7"/>
  <c r="Y247" i="7"/>
  <c r="W248" i="7"/>
  <c r="X248" i="7"/>
  <c r="Y248" i="7"/>
  <c r="W249" i="7"/>
  <c r="X249" i="7"/>
  <c r="Y249" i="7"/>
  <c r="W250" i="7"/>
  <c r="X250" i="7"/>
  <c r="Y250" i="7"/>
  <c r="W251" i="7"/>
  <c r="X251" i="7"/>
  <c r="Y251" i="7"/>
  <c r="W252" i="7"/>
  <c r="X252" i="7"/>
  <c r="Y252" i="7"/>
  <c r="X3" i="7"/>
  <c r="Y3" i="7"/>
  <c r="B3" i="7"/>
  <c r="B5" i="8"/>
  <c r="B6" i="8"/>
  <c r="B7" i="8"/>
  <c r="B8" i="8"/>
  <c r="B4" i="8"/>
  <c r="J9" i="8"/>
  <c r="G9" i="8"/>
  <c r="D9" i="8"/>
  <c r="P4" i="7"/>
  <c r="Q4" i="7"/>
  <c r="R4" i="7"/>
  <c r="P5" i="7"/>
  <c r="Q5" i="7"/>
  <c r="R5" i="7"/>
  <c r="P6" i="7"/>
  <c r="Q6" i="7"/>
  <c r="R6" i="7"/>
  <c r="P7" i="7"/>
  <c r="Q7" i="7"/>
  <c r="R7" i="7"/>
  <c r="P8" i="7"/>
  <c r="Q8" i="7"/>
  <c r="R8" i="7"/>
  <c r="P9" i="7"/>
  <c r="Q9" i="7"/>
  <c r="R9" i="7"/>
  <c r="P10" i="7"/>
  <c r="Q10" i="7"/>
  <c r="R10" i="7"/>
  <c r="P11" i="7"/>
  <c r="Q11" i="7"/>
  <c r="R11" i="7"/>
  <c r="P12" i="7"/>
  <c r="Q12" i="7"/>
  <c r="R12" i="7"/>
  <c r="P13" i="7"/>
  <c r="Q13" i="7"/>
  <c r="R13" i="7"/>
  <c r="P14" i="7"/>
  <c r="Q14" i="7"/>
  <c r="R14" i="7"/>
  <c r="P15" i="7"/>
  <c r="Q15" i="7"/>
  <c r="R15" i="7"/>
  <c r="P16" i="7"/>
  <c r="Q16" i="7"/>
  <c r="R16" i="7"/>
  <c r="P17" i="7"/>
  <c r="Q17" i="7"/>
  <c r="R17" i="7"/>
  <c r="P18" i="7"/>
  <c r="Q18" i="7"/>
  <c r="R18" i="7"/>
  <c r="P19" i="7"/>
  <c r="Q19" i="7"/>
  <c r="R19" i="7"/>
  <c r="P20" i="7"/>
  <c r="Q20" i="7"/>
  <c r="R20" i="7"/>
  <c r="P21" i="7"/>
  <c r="Q21" i="7"/>
  <c r="R21" i="7"/>
  <c r="P22" i="7"/>
  <c r="Q22" i="7"/>
  <c r="R22" i="7"/>
  <c r="P23" i="7"/>
  <c r="Q23" i="7"/>
  <c r="R23" i="7"/>
  <c r="P24" i="7"/>
  <c r="Q24" i="7"/>
  <c r="R24" i="7"/>
  <c r="P25" i="7"/>
  <c r="Q25" i="7"/>
  <c r="R25" i="7"/>
  <c r="P26" i="7"/>
  <c r="Q26" i="7"/>
  <c r="R26" i="7"/>
  <c r="P27" i="7"/>
  <c r="Q27" i="7"/>
  <c r="R27" i="7"/>
  <c r="P28" i="7"/>
  <c r="Q28" i="7"/>
  <c r="R28" i="7"/>
  <c r="P29" i="7"/>
  <c r="Q29" i="7"/>
  <c r="R29" i="7"/>
  <c r="P30" i="7"/>
  <c r="Q30" i="7"/>
  <c r="R30" i="7"/>
  <c r="P31" i="7"/>
  <c r="Q31" i="7"/>
  <c r="R31" i="7"/>
  <c r="P32" i="7"/>
  <c r="Q32" i="7"/>
  <c r="R32" i="7"/>
  <c r="P33" i="7"/>
  <c r="Q33" i="7"/>
  <c r="R33" i="7"/>
  <c r="P34" i="7"/>
  <c r="Q34" i="7"/>
  <c r="R34" i="7"/>
  <c r="P35" i="7"/>
  <c r="Q35" i="7"/>
  <c r="R35" i="7"/>
  <c r="P36" i="7"/>
  <c r="Q36" i="7"/>
  <c r="R36" i="7"/>
  <c r="P37" i="7"/>
  <c r="Q37" i="7"/>
  <c r="R37" i="7"/>
  <c r="P38" i="7"/>
  <c r="Q38" i="7"/>
  <c r="R38" i="7"/>
  <c r="P39" i="7"/>
  <c r="Q39" i="7"/>
  <c r="R39" i="7"/>
  <c r="P40" i="7"/>
  <c r="Q40" i="7"/>
  <c r="R40" i="7"/>
  <c r="P41" i="7"/>
  <c r="Q41" i="7"/>
  <c r="R41" i="7"/>
  <c r="P42" i="7"/>
  <c r="Q42" i="7"/>
  <c r="R42" i="7"/>
  <c r="P43" i="7"/>
  <c r="Q43" i="7"/>
  <c r="R43" i="7"/>
  <c r="P44" i="7"/>
  <c r="Q44" i="7"/>
  <c r="R44" i="7"/>
  <c r="P45" i="7"/>
  <c r="Q45" i="7"/>
  <c r="R45" i="7"/>
  <c r="P46" i="7"/>
  <c r="Q46" i="7"/>
  <c r="R46" i="7"/>
  <c r="P47" i="7"/>
  <c r="Q47" i="7"/>
  <c r="R47" i="7"/>
  <c r="P48" i="7"/>
  <c r="Q48" i="7"/>
  <c r="R48" i="7"/>
  <c r="P49" i="7"/>
  <c r="Q49" i="7"/>
  <c r="R49" i="7"/>
  <c r="P50" i="7"/>
  <c r="Q50" i="7"/>
  <c r="R50" i="7"/>
  <c r="P51" i="7"/>
  <c r="Q51" i="7"/>
  <c r="R51" i="7"/>
  <c r="P52" i="7"/>
  <c r="Q52" i="7"/>
  <c r="R52" i="7"/>
  <c r="P53" i="7"/>
  <c r="Q53" i="7"/>
  <c r="R53" i="7"/>
  <c r="P54" i="7"/>
  <c r="Q54" i="7"/>
  <c r="R54" i="7"/>
  <c r="P55" i="7"/>
  <c r="Q55" i="7"/>
  <c r="R55" i="7"/>
  <c r="P56" i="7"/>
  <c r="Q56" i="7"/>
  <c r="R56" i="7"/>
  <c r="P57" i="7"/>
  <c r="Q57" i="7"/>
  <c r="R57" i="7"/>
  <c r="P58" i="7"/>
  <c r="Q58" i="7"/>
  <c r="R58" i="7"/>
  <c r="P59" i="7"/>
  <c r="Q59" i="7"/>
  <c r="R59" i="7"/>
  <c r="P60" i="7"/>
  <c r="Q60" i="7"/>
  <c r="R60" i="7"/>
  <c r="P61" i="7"/>
  <c r="Q61" i="7"/>
  <c r="R61" i="7"/>
  <c r="P62" i="7"/>
  <c r="Q62" i="7"/>
  <c r="R62" i="7"/>
  <c r="P63" i="7"/>
  <c r="Q63" i="7"/>
  <c r="R63" i="7"/>
  <c r="P64" i="7"/>
  <c r="Q64" i="7"/>
  <c r="R64" i="7"/>
  <c r="P65" i="7"/>
  <c r="Q65" i="7"/>
  <c r="R65" i="7"/>
  <c r="P66" i="7"/>
  <c r="Q66" i="7"/>
  <c r="R66" i="7"/>
  <c r="P67" i="7"/>
  <c r="Q67" i="7"/>
  <c r="R67" i="7"/>
  <c r="P68" i="7"/>
  <c r="Q68" i="7"/>
  <c r="R68" i="7"/>
  <c r="P69" i="7"/>
  <c r="Q69" i="7"/>
  <c r="R69" i="7"/>
  <c r="P70" i="7"/>
  <c r="Q70" i="7"/>
  <c r="R70" i="7"/>
  <c r="P71" i="7"/>
  <c r="Q71" i="7"/>
  <c r="R71" i="7"/>
  <c r="P72" i="7"/>
  <c r="Q72" i="7"/>
  <c r="R72" i="7"/>
  <c r="P73" i="7"/>
  <c r="Q73" i="7"/>
  <c r="R73" i="7"/>
  <c r="P74" i="7"/>
  <c r="Q74" i="7"/>
  <c r="R74" i="7"/>
  <c r="P75" i="7"/>
  <c r="Q75" i="7"/>
  <c r="R75" i="7"/>
  <c r="P76" i="7"/>
  <c r="Q76" i="7"/>
  <c r="R76" i="7"/>
  <c r="P77" i="7"/>
  <c r="Q77" i="7"/>
  <c r="R77" i="7"/>
  <c r="P78" i="7"/>
  <c r="Q78" i="7"/>
  <c r="R78" i="7"/>
  <c r="P79" i="7"/>
  <c r="Q79" i="7"/>
  <c r="R79" i="7"/>
  <c r="P80" i="7"/>
  <c r="Q80" i="7"/>
  <c r="R80" i="7"/>
  <c r="P81" i="7"/>
  <c r="Q81" i="7"/>
  <c r="R81" i="7"/>
  <c r="P82" i="7"/>
  <c r="Q82" i="7"/>
  <c r="R82" i="7"/>
  <c r="P83" i="7"/>
  <c r="Q83" i="7"/>
  <c r="R83" i="7"/>
  <c r="P84" i="7"/>
  <c r="Q84" i="7"/>
  <c r="R84" i="7"/>
  <c r="P85" i="7"/>
  <c r="Q85" i="7"/>
  <c r="R85" i="7"/>
  <c r="P86" i="7"/>
  <c r="Q86" i="7"/>
  <c r="R86" i="7"/>
  <c r="P87" i="7"/>
  <c r="Q87" i="7"/>
  <c r="R87" i="7"/>
  <c r="P88" i="7"/>
  <c r="Q88" i="7"/>
  <c r="R88" i="7"/>
  <c r="P89" i="7"/>
  <c r="Q89" i="7"/>
  <c r="R89" i="7"/>
  <c r="P90" i="7"/>
  <c r="Q90" i="7"/>
  <c r="R90" i="7"/>
  <c r="P91" i="7"/>
  <c r="Q91" i="7"/>
  <c r="R91" i="7"/>
  <c r="P92" i="7"/>
  <c r="Q92" i="7"/>
  <c r="R92" i="7"/>
  <c r="P93" i="7"/>
  <c r="Q93" i="7"/>
  <c r="R93" i="7"/>
  <c r="P94" i="7"/>
  <c r="Q94" i="7"/>
  <c r="R94" i="7"/>
  <c r="P95" i="7"/>
  <c r="Q95" i="7"/>
  <c r="R95" i="7"/>
  <c r="P96" i="7"/>
  <c r="Q96" i="7"/>
  <c r="R96" i="7"/>
  <c r="P97" i="7"/>
  <c r="Q97" i="7"/>
  <c r="R97" i="7"/>
  <c r="P98" i="7"/>
  <c r="Q98" i="7"/>
  <c r="R98" i="7"/>
  <c r="P99" i="7"/>
  <c r="Q99" i="7"/>
  <c r="R99" i="7"/>
  <c r="P100" i="7"/>
  <c r="Q100" i="7"/>
  <c r="R100" i="7"/>
  <c r="P101" i="7"/>
  <c r="Q101" i="7"/>
  <c r="R101" i="7"/>
  <c r="P102" i="7"/>
  <c r="Q102" i="7"/>
  <c r="R102" i="7"/>
  <c r="Q3" i="7"/>
  <c r="R3" i="7"/>
  <c r="P3" i="7"/>
  <c r="I3" i="7"/>
  <c r="I4" i="7"/>
  <c r="J4" i="7"/>
  <c r="K4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34" i="7"/>
  <c r="J34" i="7"/>
  <c r="K34" i="7"/>
  <c r="I35" i="7"/>
  <c r="J35" i="7"/>
  <c r="K35" i="7"/>
  <c r="I36" i="7"/>
  <c r="J36" i="7"/>
  <c r="K36" i="7"/>
  <c r="I37" i="7"/>
  <c r="J37" i="7"/>
  <c r="K37" i="7"/>
  <c r="I38" i="7"/>
  <c r="J38" i="7"/>
  <c r="K38" i="7"/>
  <c r="I39" i="7"/>
  <c r="J39" i="7"/>
  <c r="K39" i="7"/>
  <c r="I40" i="7"/>
  <c r="J40" i="7"/>
  <c r="K40" i="7"/>
  <c r="I41" i="7"/>
  <c r="J41" i="7"/>
  <c r="K41" i="7"/>
  <c r="I42" i="7"/>
  <c r="J42" i="7"/>
  <c r="K42" i="7"/>
  <c r="I43" i="7"/>
  <c r="J43" i="7"/>
  <c r="K43" i="7"/>
  <c r="I44" i="7"/>
  <c r="J44" i="7"/>
  <c r="K44" i="7"/>
  <c r="I45" i="7"/>
  <c r="J45" i="7"/>
  <c r="K45" i="7"/>
  <c r="I46" i="7"/>
  <c r="J46" i="7"/>
  <c r="K46" i="7"/>
  <c r="I47" i="7"/>
  <c r="J47" i="7"/>
  <c r="K47" i="7"/>
  <c r="I48" i="7"/>
  <c r="J48" i="7"/>
  <c r="K48" i="7"/>
  <c r="I49" i="7"/>
  <c r="J49" i="7"/>
  <c r="K49" i="7"/>
  <c r="I50" i="7"/>
  <c r="J50" i="7"/>
  <c r="K50" i="7"/>
  <c r="I51" i="7"/>
  <c r="J51" i="7"/>
  <c r="K51" i="7"/>
  <c r="I52" i="7"/>
  <c r="J52" i="7"/>
  <c r="K52" i="7"/>
  <c r="I53" i="7"/>
  <c r="J53" i="7"/>
  <c r="K53" i="7"/>
  <c r="I54" i="7"/>
  <c r="J54" i="7"/>
  <c r="K54" i="7"/>
  <c r="I55" i="7"/>
  <c r="J55" i="7"/>
  <c r="K55" i="7"/>
  <c r="I56" i="7"/>
  <c r="J56" i="7"/>
  <c r="K56" i="7"/>
  <c r="I57" i="7"/>
  <c r="J57" i="7"/>
  <c r="K57" i="7"/>
  <c r="I58" i="7"/>
  <c r="J58" i="7"/>
  <c r="K58" i="7"/>
  <c r="I59" i="7"/>
  <c r="J59" i="7"/>
  <c r="K59" i="7"/>
  <c r="I60" i="7"/>
  <c r="J60" i="7"/>
  <c r="K60" i="7"/>
  <c r="I61" i="7"/>
  <c r="J61" i="7"/>
  <c r="K61" i="7"/>
  <c r="I62" i="7"/>
  <c r="J62" i="7"/>
  <c r="K62" i="7"/>
  <c r="I63" i="7"/>
  <c r="J63" i="7"/>
  <c r="K63" i="7"/>
  <c r="I64" i="7"/>
  <c r="J64" i="7"/>
  <c r="K64" i="7"/>
  <c r="I65" i="7"/>
  <c r="J65" i="7"/>
  <c r="K65" i="7"/>
  <c r="I66" i="7"/>
  <c r="J66" i="7"/>
  <c r="K66" i="7"/>
  <c r="I67" i="7"/>
  <c r="J67" i="7"/>
  <c r="K67" i="7"/>
  <c r="I68" i="7"/>
  <c r="J68" i="7"/>
  <c r="K68" i="7"/>
  <c r="I69" i="7"/>
  <c r="J69" i="7"/>
  <c r="K69" i="7"/>
  <c r="I70" i="7"/>
  <c r="J70" i="7"/>
  <c r="K70" i="7"/>
  <c r="I71" i="7"/>
  <c r="J71" i="7"/>
  <c r="K71" i="7"/>
  <c r="I72" i="7"/>
  <c r="J72" i="7"/>
  <c r="K72" i="7"/>
  <c r="I73" i="7"/>
  <c r="J73" i="7"/>
  <c r="K73" i="7"/>
  <c r="I74" i="7"/>
  <c r="J74" i="7"/>
  <c r="K74" i="7"/>
  <c r="I75" i="7"/>
  <c r="J75" i="7"/>
  <c r="K75" i="7"/>
  <c r="I76" i="7"/>
  <c r="J76" i="7"/>
  <c r="K76" i="7"/>
  <c r="I77" i="7"/>
  <c r="J77" i="7"/>
  <c r="K77" i="7"/>
  <c r="I78" i="7"/>
  <c r="J78" i="7"/>
  <c r="K78" i="7"/>
  <c r="I79" i="7"/>
  <c r="J79" i="7"/>
  <c r="K79" i="7"/>
  <c r="I80" i="7"/>
  <c r="J80" i="7"/>
  <c r="K80" i="7"/>
  <c r="I81" i="7"/>
  <c r="J81" i="7"/>
  <c r="K81" i="7"/>
  <c r="I82" i="7"/>
  <c r="J82" i="7"/>
  <c r="K82" i="7"/>
  <c r="I83" i="7"/>
  <c r="J83" i="7"/>
  <c r="K83" i="7"/>
  <c r="I84" i="7"/>
  <c r="J84" i="7"/>
  <c r="K84" i="7"/>
  <c r="I85" i="7"/>
  <c r="J85" i="7"/>
  <c r="K85" i="7"/>
  <c r="I86" i="7"/>
  <c r="J86" i="7"/>
  <c r="K86" i="7"/>
  <c r="I87" i="7"/>
  <c r="J87" i="7"/>
  <c r="K87" i="7"/>
  <c r="I88" i="7"/>
  <c r="J88" i="7"/>
  <c r="K88" i="7"/>
  <c r="I89" i="7"/>
  <c r="J89" i="7"/>
  <c r="K89" i="7"/>
  <c r="I90" i="7"/>
  <c r="J90" i="7"/>
  <c r="K90" i="7"/>
  <c r="I91" i="7"/>
  <c r="J91" i="7"/>
  <c r="K91" i="7"/>
  <c r="I92" i="7"/>
  <c r="J92" i="7"/>
  <c r="K92" i="7"/>
  <c r="I93" i="7"/>
  <c r="J93" i="7"/>
  <c r="K93" i="7"/>
  <c r="I94" i="7"/>
  <c r="J94" i="7"/>
  <c r="K94" i="7"/>
  <c r="I95" i="7"/>
  <c r="J95" i="7"/>
  <c r="K95" i="7"/>
  <c r="I96" i="7"/>
  <c r="J96" i="7"/>
  <c r="K96" i="7"/>
  <c r="I97" i="7"/>
  <c r="J97" i="7"/>
  <c r="K97" i="7"/>
  <c r="I98" i="7"/>
  <c r="J98" i="7"/>
  <c r="K98" i="7"/>
  <c r="I99" i="7"/>
  <c r="J99" i="7"/>
  <c r="K99" i="7"/>
  <c r="I100" i="7"/>
  <c r="J100" i="7"/>
  <c r="K100" i="7"/>
  <c r="I101" i="7"/>
  <c r="J101" i="7"/>
  <c r="K101" i="7"/>
  <c r="I102" i="7"/>
  <c r="J102" i="7"/>
  <c r="K102" i="7"/>
  <c r="I103" i="7"/>
  <c r="J103" i="7"/>
  <c r="K103" i="7"/>
  <c r="I104" i="7"/>
  <c r="J104" i="7"/>
  <c r="K104" i="7"/>
  <c r="I105" i="7"/>
  <c r="J105" i="7"/>
  <c r="K105" i="7"/>
  <c r="I106" i="7"/>
  <c r="J106" i="7"/>
  <c r="K106" i="7"/>
  <c r="I107" i="7"/>
  <c r="J107" i="7"/>
  <c r="K107" i="7"/>
  <c r="I108" i="7"/>
  <c r="J108" i="7"/>
  <c r="K108" i="7"/>
  <c r="I109" i="7"/>
  <c r="J109" i="7"/>
  <c r="K109" i="7"/>
  <c r="I110" i="7"/>
  <c r="J110" i="7"/>
  <c r="K110" i="7"/>
  <c r="I111" i="7"/>
  <c r="J111" i="7"/>
  <c r="K111" i="7"/>
  <c r="I112" i="7"/>
  <c r="J112" i="7"/>
  <c r="K112" i="7"/>
  <c r="I113" i="7"/>
  <c r="J113" i="7"/>
  <c r="K113" i="7"/>
  <c r="I114" i="7"/>
  <c r="J114" i="7"/>
  <c r="K114" i="7"/>
  <c r="I115" i="7"/>
  <c r="J115" i="7"/>
  <c r="K115" i="7"/>
  <c r="I116" i="7"/>
  <c r="J116" i="7"/>
  <c r="K116" i="7"/>
  <c r="I117" i="7"/>
  <c r="J117" i="7"/>
  <c r="K117" i="7"/>
  <c r="I118" i="7"/>
  <c r="J118" i="7"/>
  <c r="K118" i="7"/>
  <c r="I119" i="7"/>
  <c r="J119" i="7"/>
  <c r="K119" i="7"/>
  <c r="I120" i="7"/>
  <c r="J120" i="7"/>
  <c r="K120" i="7"/>
  <c r="I121" i="7"/>
  <c r="J121" i="7"/>
  <c r="K121" i="7"/>
  <c r="I122" i="7"/>
  <c r="J122" i="7"/>
  <c r="K122" i="7"/>
  <c r="I123" i="7"/>
  <c r="J123" i="7"/>
  <c r="K123" i="7"/>
  <c r="I124" i="7"/>
  <c r="J124" i="7"/>
  <c r="K124" i="7"/>
  <c r="I125" i="7"/>
  <c r="J125" i="7"/>
  <c r="K125" i="7"/>
  <c r="I126" i="7"/>
  <c r="J126" i="7"/>
  <c r="K126" i="7"/>
  <c r="I127" i="7"/>
  <c r="J127" i="7"/>
  <c r="K127" i="7"/>
  <c r="I128" i="7"/>
  <c r="J128" i="7"/>
  <c r="K128" i="7"/>
  <c r="I129" i="7"/>
  <c r="J129" i="7"/>
  <c r="K129" i="7"/>
  <c r="I130" i="7"/>
  <c r="J130" i="7"/>
  <c r="K130" i="7"/>
  <c r="I131" i="7"/>
  <c r="J131" i="7"/>
  <c r="K131" i="7"/>
  <c r="I132" i="7"/>
  <c r="J132" i="7"/>
  <c r="K132" i="7"/>
  <c r="I133" i="7"/>
  <c r="J133" i="7"/>
  <c r="K133" i="7"/>
  <c r="I134" i="7"/>
  <c r="J134" i="7"/>
  <c r="K134" i="7"/>
  <c r="I135" i="7"/>
  <c r="J135" i="7"/>
  <c r="K135" i="7"/>
  <c r="I136" i="7"/>
  <c r="J136" i="7"/>
  <c r="K136" i="7"/>
  <c r="I137" i="7"/>
  <c r="J137" i="7"/>
  <c r="K137" i="7"/>
  <c r="I138" i="7"/>
  <c r="J138" i="7"/>
  <c r="K138" i="7"/>
  <c r="I139" i="7"/>
  <c r="J139" i="7"/>
  <c r="K139" i="7"/>
  <c r="I140" i="7"/>
  <c r="J140" i="7"/>
  <c r="K140" i="7"/>
  <c r="I141" i="7"/>
  <c r="J141" i="7"/>
  <c r="K141" i="7"/>
  <c r="I142" i="7"/>
  <c r="J142" i="7"/>
  <c r="K142" i="7"/>
  <c r="I143" i="7"/>
  <c r="J143" i="7"/>
  <c r="K143" i="7"/>
  <c r="I144" i="7"/>
  <c r="J144" i="7"/>
  <c r="K144" i="7"/>
  <c r="I145" i="7"/>
  <c r="J145" i="7"/>
  <c r="K145" i="7"/>
  <c r="I146" i="7"/>
  <c r="J146" i="7"/>
  <c r="K146" i="7"/>
  <c r="I147" i="7"/>
  <c r="J147" i="7"/>
  <c r="K147" i="7"/>
  <c r="I148" i="7"/>
  <c r="J148" i="7"/>
  <c r="K148" i="7"/>
  <c r="I149" i="7"/>
  <c r="J149" i="7"/>
  <c r="K149" i="7"/>
  <c r="I150" i="7"/>
  <c r="J150" i="7"/>
  <c r="K150" i="7"/>
  <c r="I151" i="7"/>
  <c r="J151" i="7"/>
  <c r="K151" i="7"/>
  <c r="I152" i="7"/>
  <c r="J152" i="7"/>
  <c r="K152" i="7"/>
  <c r="I153" i="7"/>
  <c r="J153" i="7"/>
  <c r="K153" i="7"/>
  <c r="I154" i="7"/>
  <c r="J154" i="7"/>
  <c r="K154" i="7"/>
  <c r="I155" i="7"/>
  <c r="J155" i="7"/>
  <c r="K155" i="7"/>
  <c r="I156" i="7"/>
  <c r="J156" i="7"/>
  <c r="K156" i="7"/>
  <c r="I157" i="7"/>
  <c r="J157" i="7"/>
  <c r="K157" i="7"/>
  <c r="I158" i="7"/>
  <c r="J158" i="7"/>
  <c r="K158" i="7"/>
  <c r="I159" i="7"/>
  <c r="J159" i="7"/>
  <c r="K159" i="7"/>
  <c r="I160" i="7"/>
  <c r="J160" i="7"/>
  <c r="K160" i="7"/>
  <c r="I161" i="7"/>
  <c r="J161" i="7"/>
  <c r="K161" i="7"/>
  <c r="I162" i="7"/>
  <c r="J162" i="7"/>
  <c r="K162" i="7"/>
  <c r="I163" i="7"/>
  <c r="J163" i="7"/>
  <c r="K163" i="7"/>
  <c r="I164" i="7"/>
  <c r="J164" i="7"/>
  <c r="K164" i="7"/>
  <c r="I165" i="7"/>
  <c r="J165" i="7"/>
  <c r="K165" i="7"/>
  <c r="I166" i="7"/>
  <c r="J166" i="7"/>
  <c r="K166" i="7"/>
  <c r="I167" i="7"/>
  <c r="J167" i="7"/>
  <c r="K167" i="7"/>
  <c r="I168" i="7"/>
  <c r="J168" i="7"/>
  <c r="K168" i="7"/>
  <c r="I169" i="7"/>
  <c r="J169" i="7"/>
  <c r="K169" i="7"/>
  <c r="I170" i="7"/>
  <c r="J170" i="7"/>
  <c r="K170" i="7"/>
  <c r="I171" i="7"/>
  <c r="J171" i="7"/>
  <c r="K171" i="7"/>
  <c r="I172" i="7"/>
  <c r="J172" i="7"/>
  <c r="K172" i="7"/>
  <c r="I173" i="7"/>
  <c r="J173" i="7"/>
  <c r="K173" i="7"/>
  <c r="I174" i="7"/>
  <c r="J174" i="7"/>
  <c r="K174" i="7"/>
  <c r="I175" i="7"/>
  <c r="J175" i="7"/>
  <c r="K175" i="7"/>
  <c r="I176" i="7"/>
  <c r="J176" i="7"/>
  <c r="K176" i="7"/>
  <c r="I177" i="7"/>
  <c r="J177" i="7"/>
  <c r="K177" i="7"/>
  <c r="I178" i="7"/>
  <c r="J178" i="7"/>
  <c r="K178" i="7"/>
  <c r="I179" i="7"/>
  <c r="J179" i="7"/>
  <c r="K179" i="7"/>
  <c r="I180" i="7"/>
  <c r="J180" i="7"/>
  <c r="K180" i="7"/>
  <c r="I181" i="7"/>
  <c r="J181" i="7"/>
  <c r="K181" i="7"/>
  <c r="I182" i="7"/>
  <c r="J182" i="7"/>
  <c r="K182" i="7"/>
  <c r="I183" i="7"/>
  <c r="J183" i="7"/>
  <c r="K183" i="7"/>
  <c r="I184" i="7"/>
  <c r="J184" i="7"/>
  <c r="K184" i="7"/>
  <c r="I185" i="7"/>
  <c r="J185" i="7"/>
  <c r="K185" i="7"/>
  <c r="I186" i="7"/>
  <c r="J186" i="7"/>
  <c r="K186" i="7"/>
  <c r="I187" i="7"/>
  <c r="J187" i="7"/>
  <c r="K187" i="7"/>
  <c r="I188" i="7"/>
  <c r="J188" i="7"/>
  <c r="K188" i="7"/>
  <c r="I189" i="7"/>
  <c r="J189" i="7"/>
  <c r="K189" i="7"/>
  <c r="I190" i="7"/>
  <c r="J190" i="7"/>
  <c r="K190" i="7"/>
  <c r="I191" i="7"/>
  <c r="J191" i="7"/>
  <c r="K191" i="7"/>
  <c r="I192" i="7"/>
  <c r="J192" i="7"/>
  <c r="K192" i="7"/>
  <c r="I193" i="7"/>
  <c r="J193" i="7"/>
  <c r="K193" i="7"/>
  <c r="I194" i="7"/>
  <c r="J194" i="7"/>
  <c r="K194" i="7"/>
  <c r="I195" i="7"/>
  <c r="J195" i="7"/>
  <c r="K195" i="7"/>
  <c r="I196" i="7"/>
  <c r="J196" i="7"/>
  <c r="K196" i="7"/>
  <c r="I197" i="7"/>
  <c r="J197" i="7"/>
  <c r="K197" i="7"/>
  <c r="I198" i="7"/>
  <c r="J198" i="7"/>
  <c r="K198" i="7"/>
  <c r="I199" i="7"/>
  <c r="J199" i="7"/>
  <c r="K199" i="7"/>
  <c r="I200" i="7"/>
  <c r="J200" i="7"/>
  <c r="K200" i="7"/>
  <c r="I201" i="7"/>
  <c r="J201" i="7"/>
  <c r="K201" i="7"/>
  <c r="I202" i="7"/>
  <c r="J202" i="7"/>
  <c r="K202" i="7"/>
  <c r="I203" i="7"/>
  <c r="J203" i="7"/>
  <c r="K203" i="7"/>
  <c r="I204" i="7"/>
  <c r="J204" i="7"/>
  <c r="K204" i="7"/>
  <c r="I205" i="7"/>
  <c r="J205" i="7"/>
  <c r="K205" i="7"/>
  <c r="I206" i="7"/>
  <c r="J206" i="7"/>
  <c r="K206" i="7"/>
  <c r="I207" i="7"/>
  <c r="J207" i="7"/>
  <c r="K207" i="7"/>
  <c r="I208" i="7"/>
  <c r="J208" i="7"/>
  <c r="K208" i="7"/>
  <c r="I209" i="7"/>
  <c r="J209" i="7"/>
  <c r="K209" i="7"/>
  <c r="I210" i="7"/>
  <c r="J210" i="7"/>
  <c r="K210" i="7"/>
  <c r="I211" i="7"/>
  <c r="J211" i="7"/>
  <c r="K211" i="7"/>
  <c r="I212" i="7"/>
  <c r="J212" i="7"/>
  <c r="K212" i="7"/>
  <c r="I213" i="7"/>
  <c r="J213" i="7"/>
  <c r="K213" i="7"/>
  <c r="I214" i="7"/>
  <c r="J214" i="7"/>
  <c r="K214" i="7"/>
  <c r="I215" i="7"/>
  <c r="J215" i="7"/>
  <c r="K215" i="7"/>
  <c r="I216" i="7"/>
  <c r="J216" i="7"/>
  <c r="K216" i="7"/>
  <c r="I217" i="7"/>
  <c r="J217" i="7"/>
  <c r="K217" i="7"/>
  <c r="I218" i="7"/>
  <c r="J218" i="7"/>
  <c r="K218" i="7"/>
  <c r="I219" i="7"/>
  <c r="J219" i="7"/>
  <c r="K219" i="7"/>
  <c r="I220" i="7"/>
  <c r="J220" i="7"/>
  <c r="K220" i="7"/>
  <c r="I221" i="7"/>
  <c r="J221" i="7"/>
  <c r="K221" i="7"/>
  <c r="I222" i="7"/>
  <c r="J222" i="7"/>
  <c r="K222" i="7"/>
  <c r="I223" i="7"/>
  <c r="J223" i="7"/>
  <c r="K223" i="7"/>
  <c r="I224" i="7"/>
  <c r="J224" i="7"/>
  <c r="K224" i="7"/>
  <c r="I225" i="7"/>
  <c r="J225" i="7"/>
  <c r="K225" i="7"/>
  <c r="I226" i="7"/>
  <c r="J226" i="7"/>
  <c r="K226" i="7"/>
  <c r="I227" i="7"/>
  <c r="J227" i="7"/>
  <c r="K227" i="7"/>
  <c r="I228" i="7"/>
  <c r="J228" i="7"/>
  <c r="K228" i="7"/>
  <c r="I229" i="7"/>
  <c r="J229" i="7"/>
  <c r="K229" i="7"/>
  <c r="I230" i="7"/>
  <c r="J230" i="7"/>
  <c r="K230" i="7"/>
  <c r="I231" i="7"/>
  <c r="J231" i="7"/>
  <c r="K231" i="7"/>
  <c r="I232" i="7"/>
  <c r="J232" i="7"/>
  <c r="K232" i="7"/>
  <c r="I233" i="7"/>
  <c r="J233" i="7"/>
  <c r="K233" i="7"/>
  <c r="I234" i="7"/>
  <c r="J234" i="7"/>
  <c r="K234" i="7"/>
  <c r="I235" i="7"/>
  <c r="J235" i="7"/>
  <c r="K235" i="7"/>
  <c r="I236" i="7"/>
  <c r="J236" i="7"/>
  <c r="K236" i="7"/>
  <c r="I237" i="7"/>
  <c r="J237" i="7"/>
  <c r="K237" i="7"/>
  <c r="I238" i="7"/>
  <c r="J238" i="7"/>
  <c r="K238" i="7"/>
  <c r="I239" i="7"/>
  <c r="J239" i="7"/>
  <c r="K239" i="7"/>
  <c r="I240" i="7"/>
  <c r="J240" i="7"/>
  <c r="K240" i="7"/>
  <c r="I241" i="7"/>
  <c r="J241" i="7"/>
  <c r="K241" i="7"/>
  <c r="I242" i="7"/>
  <c r="J242" i="7"/>
  <c r="K242" i="7"/>
  <c r="I243" i="7"/>
  <c r="J243" i="7"/>
  <c r="K243" i="7"/>
  <c r="I244" i="7"/>
  <c r="J244" i="7"/>
  <c r="K244" i="7"/>
  <c r="I245" i="7"/>
  <c r="J245" i="7"/>
  <c r="K245" i="7"/>
  <c r="I246" i="7"/>
  <c r="J246" i="7"/>
  <c r="K246" i="7"/>
  <c r="I247" i="7"/>
  <c r="J247" i="7"/>
  <c r="K247" i="7"/>
  <c r="I248" i="7"/>
  <c r="J248" i="7"/>
  <c r="K248" i="7"/>
  <c r="I249" i="7"/>
  <c r="J249" i="7"/>
  <c r="K249" i="7"/>
  <c r="I250" i="7"/>
  <c r="J250" i="7"/>
  <c r="K250" i="7"/>
  <c r="I251" i="7"/>
  <c r="J251" i="7"/>
  <c r="K251" i="7"/>
  <c r="I252" i="7"/>
  <c r="J252" i="7"/>
  <c r="K252" i="7"/>
  <c r="I253" i="7"/>
  <c r="J253" i="7"/>
  <c r="K253" i="7"/>
  <c r="I254" i="7"/>
  <c r="J254" i="7"/>
  <c r="K254" i="7"/>
  <c r="I255" i="7"/>
  <c r="J255" i="7"/>
  <c r="K255" i="7"/>
  <c r="I256" i="7"/>
  <c r="J256" i="7"/>
  <c r="K256" i="7"/>
  <c r="I257" i="7"/>
  <c r="J257" i="7"/>
  <c r="K257" i="7"/>
  <c r="I258" i="7"/>
  <c r="J258" i="7"/>
  <c r="K258" i="7"/>
  <c r="I259" i="7"/>
  <c r="J259" i="7"/>
  <c r="K259" i="7"/>
  <c r="I260" i="7"/>
  <c r="J260" i="7"/>
  <c r="K260" i="7"/>
  <c r="I261" i="7"/>
  <c r="J261" i="7"/>
  <c r="K261" i="7"/>
  <c r="I262" i="7"/>
  <c r="J262" i="7"/>
  <c r="K262" i="7"/>
  <c r="I263" i="7"/>
  <c r="J263" i="7"/>
  <c r="K263" i="7"/>
  <c r="I264" i="7"/>
  <c r="J264" i="7"/>
  <c r="K264" i="7"/>
  <c r="I265" i="7"/>
  <c r="J265" i="7"/>
  <c r="K265" i="7"/>
  <c r="I266" i="7"/>
  <c r="J266" i="7"/>
  <c r="K266" i="7"/>
  <c r="I267" i="7"/>
  <c r="J267" i="7"/>
  <c r="K267" i="7"/>
  <c r="I268" i="7"/>
  <c r="J268" i="7"/>
  <c r="K268" i="7"/>
  <c r="I269" i="7"/>
  <c r="J269" i="7"/>
  <c r="K269" i="7"/>
  <c r="I270" i="7"/>
  <c r="J270" i="7"/>
  <c r="K270" i="7"/>
  <c r="I271" i="7"/>
  <c r="J271" i="7"/>
  <c r="K271" i="7"/>
  <c r="I272" i="7"/>
  <c r="J272" i="7"/>
  <c r="K272" i="7"/>
  <c r="I273" i="7"/>
  <c r="J273" i="7"/>
  <c r="K273" i="7"/>
  <c r="I274" i="7"/>
  <c r="J274" i="7"/>
  <c r="K274" i="7"/>
  <c r="I275" i="7"/>
  <c r="J275" i="7"/>
  <c r="K275" i="7"/>
  <c r="I276" i="7"/>
  <c r="J276" i="7"/>
  <c r="K276" i="7"/>
  <c r="I277" i="7"/>
  <c r="J277" i="7"/>
  <c r="K277" i="7"/>
  <c r="I278" i="7"/>
  <c r="J278" i="7"/>
  <c r="K278" i="7"/>
  <c r="I279" i="7"/>
  <c r="J279" i="7"/>
  <c r="K279" i="7"/>
  <c r="I280" i="7"/>
  <c r="J280" i="7"/>
  <c r="K280" i="7"/>
  <c r="I281" i="7"/>
  <c r="J281" i="7"/>
  <c r="K281" i="7"/>
  <c r="I282" i="7"/>
  <c r="J282" i="7"/>
  <c r="K282" i="7"/>
  <c r="I283" i="7"/>
  <c r="J283" i="7"/>
  <c r="K283" i="7"/>
  <c r="I284" i="7"/>
  <c r="J284" i="7"/>
  <c r="K284" i="7"/>
  <c r="I285" i="7"/>
  <c r="J285" i="7"/>
  <c r="K285" i="7"/>
  <c r="I286" i="7"/>
  <c r="J286" i="7"/>
  <c r="K286" i="7"/>
  <c r="I287" i="7"/>
  <c r="J287" i="7"/>
  <c r="K287" i="7"/>
  <c r="I288" i="7"/>
  <c r="J288" i="7"/>
  <c r="K288" i="7"/>
  <c r="I289" i="7"/>
  <c r="J289" i="7"/>
  <c r="K289" i="7"/>
  <c r="I290" i="7"/>
  <c r="J290" i="7"/>
  <c r="K290" i="7"/>
  <c r="I291" i="7"/>
  <c r="J291" i="7"/>
  <c r="K291" i="7"/>
  <c r="I292" i="7"/>
  <c r="J292" i="7"/>
  <c r="K292" i="7"/>
  <c r="I293" i="7"/>
  <c r="J293" i="7"/>
  <c r="K293" i="7"/>
  <c r="I294" i="7"/>
  <c r="J294" i="7"/>
  <c r="K294" i="7"/>
  <c r="I295" i="7"/>
  <c r="J295" i="7"/>
  <c r="K295" i="7"/>
  <c r="I296" i="7"/>
  <c r="J296" i="7"/>
  <c r="K296" i="7"/>
  <c r="I297" i="7"/>
  <c r="J297" i="7"/>
  <c r="K297" i="7"/>
  <c r="I298" i="7"/>
  <c r="J298" i="7"/>
  <c r="K298" i="7"/>
  <c r="I299" i="7"/>
  <c r="J299" i="7"/>
  <c r="K299" i="7"/>
  <c r="I300" i="7"/>
  <c r="J300" i="7"/>
  <c r="K300" i="7"/>
  <c r="I301" i="7"/>
  <c r="J301" i="7"/>
  <c r="K301" i="7"/>
  <c r="I302" i="7"/>
  <c r="J302" i="7"/>
  <c r="K302" i="7"/>
  <c r="I303" i="7"/>
  <c r="J303" i="7"/>
  <c r="K303" i="7"/>
  <c r="I304" i="7"/>
  <c r="J304" i="7"/>
  <c r="K304" i="7"/>
  <c r="I305" i="7"/>
  <c r="J305" i="7"/>
  <c r="K305" i="7"/>
  <c r="I306" i="7"/>
  <c r="J306" i="7"/>
  <c r="K306" i="7"/>
  <c r="I307" i="7"/>
  <c r="J307" i="7"/>
  <c r="K307" i="7"/>
  <c r="I308" i="7"/>
  <c r="J308" i="7"/>
  <c r="K308" i="7"/>
  <c r="I309" i="7"/>
  <c r="J309" i="7"/>
  <c r="K309" i="7"/>
  <c r="I310" i="7"/>
  <c r="J310" i="7"/>
  <c r="K310" i="7"/>
  <c r="I311" i="7"/>
  <c r="J311" i="7"/>
  <c r="K311" i="7"/>
  <c r="I312" i="7"/>
  <c r="J312" i="7"/>
  <c r="K312" i="7"/>
  <c r="I313" i="7"/>
  <c r="J313" i="7"/>
  <c r="K313" i="7"/>
  <c r="I314" i="7"/>
  <c r="J314" i="7"/>
  <c r="K314" i="7"/>
  <c r="I315" i="7"/>
  <c r="J315" i="7"/>
  <c r="K315" i="7"/>
  <c r="I316" i="7"/>
  <c r="J316" i="7"/>
  <c r="K316" i="7"/>
  <c r="I317" i="7"/>
  <c r="J317" i="7"/>
  <c r="K317" i="7"/>
  <c r="I318" i="7"/>
  <c r="J318" i="7"/>
  <c r="K318" i="7"/>
  <c r="I319" i="7"/>
  <c r="J319" i="7"/>
  <c r="K319" i="7"/>
  <c r="I320" i="7"/>
  <c r="J320" i="7"/>
  <c r="K320" i="7"/>
  <c r="I321" i="7"/>
  <c r="J321" i="7"/>
  <c r="K321" i="7"/>
  <c r="I322" i="7"/>
  <c r="J322" i="7"/>
  <c r="K322" i="7"/>
  <c r="I323" i="7"/>
  <c r="J323" i="7"/>
  <c r="K323" i="7"/>
  <c r="I324" i="7"/>
  <c r="J324" i="7"/>
  <c r="K324" i="7"/>
  <c r="I325" i="7"/>
  <c r="J325" i="7"/>
  <c r="K325" i="7"/>
  <c r="I326" i="7"/>
  <c r="J326" i="7"/>
  <c r="K326" i="7"/>
  <c r="I327" i="7"/>
  <c r="J327" i="7"/>
  <c r="K327" i="7"/>
  <c r="I328" i="7"/>
  <c r="J328" i="7"/>
  <c r="K328" i="7"/>
  <c r="I329" i="7"/>
  <c r="J329" i="7"/>
  <c r="K329" i="7"/>
  <c r="I330" i="7"/>
  <c r="J330" i="7"/>
  <c r="K330" i="7"/>
  <c r="I331" i="7"/>
  <c r="J331" i="7"/>
  <c r="K331" i="7"/>
  <c r="I332" i="7"/>
  <c r="J332" i="7"/>
  <c r="K332" i="7"/>
  <c r="I333" i="7"/>
  <c r="J333" i="7"/>
  <c r="K333" i="7"/>
  <c r="I334" i="7"/>
  <c r="J334" i="7"/>
  <c r="K334" i="7"/>
  <c r="I335" i="7"/>
  <c r="J335" i="7"/>
  <c r="K335" i="7"/>
  <c r="I336" i="7"/>
  <c r="J336" i="7"/>
  <c r="K336" i="7"/>
  <c r="I337" i="7"/>
  <c r="J337" i="7"/>
  <c r="K337" i="7"/>
  <c r="I338" i="7"/>
  <c r="J338" i="7"/>
  <c r="K338" i="7"/>
  <c r="I339" i="7"/>
  <c r="J339" i="7"/>
  <c r="K339" i="7"/>
  <c r="I340" i="7"/>
  <c r="J340" i="7"/>
  <c r="K340" i="7"/>
  <c r="I341" i="7"/>
  <c r="J341" i="7"/>
  <c r="K341" i="7"/>
  <c r="I342" i="7"/>
  <c r="J342" i="7"/>
  <c r="K342" i="7"/>
  <c r="I343" i="7"/>
  <c r="J343" i="7"/>
  <c r="K343" i="7"/>
  <c r="I344" i="7"/>
  <c r="J344" i="7"/>
  <c r="K344" i="7"/>
  <c r="I345" i="7"/>
  <c r="J345" i="7"/>
  <c r="K345" i="7"/>
  <c r="I346" i="7"/>
  <c r="J346" i="7"/>
  <c r="K346" i="7"/>
  <c r="I347" i="7"/>
  <c r="J347" i="7"/>
  <c r="K347" i="7"/>
  <c r="I348" i="7"/>
  <c r="J348" i="7"/>
  <c r="K348" i="7"/>
  <c r="I349" i="7"/>
  <c r="J349" i="7"/>
  <c r="K349" i="7"/>
  <c r="I350" i="7"/>
  <c r="J350" i="7"/>
  <c r="K350" i="7"/>
  <c r="I351" i="7"/>
  <c r="J351" i="7"/>
  <c r="K351" i="7"/>
  <c r="I352" i="7"/>
  <c r="J352" i="7"/>
  <c r="K352" i="7"/>
  <c r="I353" i="7"/>
  <c r="J353" i="7"/>
  <c r="K353" i="7"/>
  <c r="I354" i="7"/>
  <c r="J354" i="7"/>
  <c r="K354" i="7"/>
  <c r="I355" i="7"/>
  <c r="J355" i="7"/>
  <c r="K355" i="7"/>
  <c r="I356" i="7"/>
  <c r="J356" i="7"/>
  <c r="K356" i="7"/>
  <c r="I357" i="7"/>
  <c r="J357" i="7"/>
  <c r="K357" i="7"/>
  <c r="I358" i="7"/>
  <c r="J358" i="7"/>
  <c r="K358" i="7"/>
  <c r="I359" i="7"/>
  <c r="J359" i="7"/>
  <c r="K359" i="7"/>
  <c r="I360" i="7"/>
  <c r="J360" i="7"/>
  <c r="K360" i="7"/>
  <c r="I361" i="7"/>
  <c r="J361" i="7"/>
  <c r="K361" i="7"/>
  <c r="I362" i="7"/>
  <c r="J362" i="7"/>
  <c r="K362" i="7"/>
  <c r="I363" i="7"/>
  <c r="J363" i="7"/>
  <c r="K363" i="7"/>
  <c r="I364" i="7"/>
  <c r="J364" i="7"/>
  <c r="K364" i="7"/>
  <c r="I365" i="7"/>
  <c r="J365" i="7"/>
  <c r="K365" i="7"/>
  <c r="I366" i="7"/>
  <c r="J366" i="7"/>
  <c r="K366" i="7"/>
  <c r="I367" i="7"/>
  <c r="J367" i="7"/>
  <c r="K367" i="7"/>
  <c r="I368" i="7"/>
  <c r="J368" i="7"/>
  <c r="K368" i="7"/>
  <c r="I369" i="7"/>
  <c r="J369" i="7"/>
  <c r="K369" i="7"/>
  <c r="I370" i="7"/>
  <c r="J370" i="7"/>
  <c r="K370" i="7"/>
  <c r="I371" i="7"/>
  <c r="J371" i="7"/>
  <c r="K371" i="7"/>
  <c r="I372" i="7"/>
  <c r="J372" i="7"/>
  <c r="K372" i="7"/>
  <c r="I373" i="7"/>
  <c r="J373" i="7"/>
  <c r="K373" i="7"/>
  <c r="I374" i="7"/>
  <c r="J374" i="7"/>
  <c r="K374" i="7"/>
  <c r="I375" i="7"/>
  <c r="J375" i="7"/>
  <c r="K375" i="7"/>
  <c r="I376" i="7"/>
  <c r="J376" i="7"/>
  <c r="K376" i="7"/>
  <c r="I377" i="7"/>
  <c r="J377" i="7"/>
  <c r="K377" i="7"/>
  <c r="I378" i="7"/>
  <c r="J378" i="7"/>
  <c r="K378" i="7"/>
  <c r="I379" i="7"/>
  <c r="J379" i="7"/>
  <c r="K379" i="7"/>
  <c r="I380" i="7"/>
  <c r="J380" i="7"/>
  <c r="K380" i="7"/>
  <c r="I381" i="7"/>
  <c r="J381" i="7"/>
  <c r="K381" i="7"/>
  <c r="I382" i="7"/>
  <c r="J382" i="7"/>
  <c r="K382" i="7"/>
  <c r="I383" i="7"/>
  <c r="J383" i="7"/>
  <c r="K383" i="7"/>
  <c r="I384" i="7"/>
  <c r="J384" i="7"/>
  <c r="K384" i="7"/>
  <c r="I385" i="7"/>
  <c r="J385" i="7"/>
  <c r="K385" i="7"/>
  <c r="I386" i="7"/>
  <c r="J386" i="7"/>
  <c r="K386" i="7"/>
  <c r="I387" i="7"/>
  <c r="J387" i="7"/>
  <c r="K387" i="7"/>
  <c r="I388" i="7"/>
  <c r="J388" i="7"/>
  <c r="K388" i="7"/>
  <c r="I389" i="7"/>
  <c r="J389" i="7"/>
  <c r="K389" i="7"/>
  <c r="I390" i="7"/>
  <c r="J390" i="7"/>
  <c r="K390" i="7"/>
  <c r="I391" i="7"/>
  <c r="J391" i="7"/>
  <c r="K391" i="7"/>
  <c r="I392" i="7"/>
  <c r="J392" i="7"/>
  <c r="K392" i="7"/>
  <c r="I393" i="7"/>
  <c r="J393" i="7"/>
  <c r="K393" i="7"/>
  <c r="I394" i="7"/>
  <c r="J394" i="7"/>
  <c r="K394" i="7"/>
  <c r="I395" i="7"/>
  <c r="J395" i="7"/>
  <c r="K395" i="7"/>
  <c r="I396" i="7"/>
  <c r="J396" i="7"/>
  <c r="K396" i="7"/>
  <c r="I397" i="7"/>
  <c r="J397" i="7"/>
  <c r="K397" i="7"/>
  <c r="I398" i="7"/>
  <c r="J398" i="7"/>
  <c r="K398" i="7"/>
  <c r="I399" i="7"/>
  <c r="J399" i="7"/>
  <c r="K399" i="7"/>
  <c r="I400" i="7"/>
  <c r="J400" i="7"/>
  <c r="K400" i="7"/>
  <c r="I401" i="7"/>
  <c r="J401" i="7"/>
  <c r="K401" i="7"/>
  <c r="I402" i="7"/>
  <c r="J402" i="7"/>
  <c r="K402" i="7"/>
  <c r="I403" i="7"/>
  <c r="J403" i="7"/>
  <c r="K403" i="7"/>
  <c r="I404" i="7"/>
  <c r="J404" i="7"/>
  <c r="K404" i="7"/>
  <c r="I405" i="7"/>
  <c r="J405" i="7"/>
  <c r="K405" i="7"/>
  <c r="I406" i="7"/>
  <c r="J406" i="7"/>
  <c r="K406" i="7"/>
  <c r="I407" i="7"/>
  <c r="J407" i="7"/>
  <c r="K407" i="7"/>
  <c r="I408" i="7"/>
  <c r="J408" i="7"/>
  <c r="K408" i="7"/>
  <c r="I409" i="7"/>
  <c r="J409" i="7"/>
  <c r="K409" i="7"/>
  <c r="I410" i="7"/>
  <c r="J410" i="7"/>
  <c r="K410" i="7"/>
  <c r="I411" i="7"/>
  <c r="J411" i="7"/>
  <c r="K411" i="7"/>
  <c r="I412" i="7"/>
  <c r="J412" i="7"/>
  <c r="K412" i="7"/>
  <c r="I413" i="7"/>
  <c r="J413" i="7"/>
  <c r="K413" i="7"/>
  <c r="I414" i="7"/>
  <c r="J414" i="7"/>
  <c r="K414" i="7"/>
  <c r="I415" i="7"/>
  <c r="J415" i="7"/>
  <c r="K415" i="7"/>
  <c r="I416" i="7"/>
  <c r="J416" i="7"/>
  <c r="K416" i="7"/>
  <c r="I417" i="7"/>
  <c r="J417" i="7"/>
  <c r="K417" i="7"/>
  <c r="I418" i="7"/>
  <c r="J418" i="7"/>
  <c r="K418" i="7"/>
  <c r="I419" i="7"/>
  <c r="J419" i="7"/>
  <c r="K419" i="7"/>
  <c r="I420" i="7"/>
  <c r="J420" i="7"/>
  <c r="K420" i="7"/>
  <c r="I421" i="7"/>
  <c r="J421" i="7"/>
  <c r="K421" i="7"/>
  <c r="I422" i="7"/>
  <c r="J422" i="7"/>
  <c r="K422" i="7"/>
  <c r="I423" i="7"/>
  <c r="J423" i="7"/>
  <c r="K423" i="7"/>
  <c r="I424" i="7"/>
  <c r="J424" i="7"/>
  <c r="K424" i="7"/>
  <c r="I425" i="7"/>
  <c r="J425" i="7"/>
  <c r="K425" i="7"/>
  <c r="I426" i="7"/>
  <c r="J426" i="7"/>
  <c r="K426" i="7"/>
  <c r="I427" i="7"/>
  <c r="J427" i="7"/>
  <c r="K427" i="7"/>
  <c r="I428" i="7"/>
  <c r="J428" i="7"/>
  <c r="K428" i="7"/>
  <c r="I429" i="7"/>
  <c r="J429" i="7"/>
  <c r="K429" i="7"/>
  <c r="I430" i="7"/>
  <c r="J430" i="7"/>
  <c r="K430" i="7"/>
  <c r="I431" i="7"/>
  <c r="J431" i="7"/>
  <c r="K431" i="7"/>
  <c r="I432" i="7"/>
  <c r="J432" i="7"/>
  <c r="K432" i="7"/>
  <c r="I433" i="7"/>
  <c r="J433" i="7"/>
  <c r="K433" i="7"/>
  <c r="I434" i="7"/>
  <c r="J434" i="7"/>
  <c r="K434" i="7"/>
  <c r="I435" i="7"/>
  <c r="J435" i="7"/>
  <c r="K435" i="7"/>
  <c r="I436" i="7"/>
  <c r="J436" i="7"/>
  <c r="K436" i="7"/>
  <c r="I437" i="7"/>
  <c r="J437" i="7"/>
  <c r="K437" i="7"/>
  <c r="I438" i="7"/>
  <c r="J438" i="7"/>
  <c r="K438" i="7"/>
  <c r="I439" i="7"/>
  <c r="J439" i="7"/>
  <c r="K439" i="7"/>
  <c r="I440" i="7"/>
  <c r="J440" i="7"/>
  <c r="K440" i="7"/>
  <c r="I441" i="7"/>
  <c r="J441" i="7"/>
  <c r="K441" i="7"/>
  <c r="I442" i="7"/>
  <c r="J442" i="7"/>
  <c r="K442" i="7"/>
  <c r="I443" i="7"/>
  <c r="J443" i="7"/>
  <c r="K443" i="7"/>
  <c r="I444" i="7"/>
  <c r="J444" i="7"/>
  <c r="K444" i="7"/>
  <c r="I445" i="7"/>
  <c r="J445" i="7"/>
  <c r="K445" i="7"/>
  <c r="I446" i="7"/>
  <c r="J446" i="7"/>
  <c r="K446" i="7"/>
  <c r="I447" i="7"/>
  <c r="J447" i="7"/>
  <c r="K447" i="7"/>
  <c r="I448" i="7"/>
  <c r="J448" i="7"/>
  <c r="K448" i="7"/>
  <c r="I449" i="7"/>
  <c r="J449" i="7"/>
  <c r="K449" i="7"/>
  <c r="I450" i="7"/>
  <c r="J450" i="7"/>
  <c r="K450" i="7"/>
  <c r="I451" i="7"/>
  <c r="J451" i="7"/>
  <c r="K451" i="7"/>
  <c r="I452" i="7"/>
  <c r="J452" i="7"/>
  <c r="K452" i="7"/>
  <c r="I453" i="7"/>
  <c r="J453" i="7"/>
  <c r="K453" i="7"/>
  <c r="I454" i="7"/>
  <c r="J454" i="7"/>
  <c r="K454" i="7"/>
  <c r="I455" i="7"/>
  <c r="J455" i="7"/>
  <c r="K455" i="7"/>
  <c r="I456" i="7"/>
  <c r="J456" i="7"/>
  <c r="K456" i="7"/>
  <c r="I457" i="7"/>
  <c r="J457" i="7"/>
  <c r="K457" i="7"/>
  <c r="I458" i="7"/>
  <c r="J458" i="7"/>
  <c r="K458" i="7"/>
  <c r="I459" i="7"/>
  <c r="J459" i="7"/>
  <c r="K459" i="7"/>
  <c r="I460" i="7"/>
  <c r="J460" i="7"/>
  <c r="K460" i="7"/>
  <c r="I461" i="7"/>
  <c r="J461" i="7"/>
  <c r="K461" i="7"/>
  <c r="I462" i="7"/>
  <c r="J462" i="7"/>
  <c r="K462" i="7"/>
  <c r="I463" i="7"/>
  <c r="J463" i="7"/>
  <c r="K463" i="7"/>
  <c r="I464" i="7"/>
  <c r="J464" i="7"/>
  <c r="K464" i="7"/>
  <c r="I465" i="7"/>
  <c r="J465" i="7"/>
  <c r="K465" i="7"/>
  <c r="I466" i="7"/>
  <c r="J466" i="7"/>
  <c r="K466" i="7"/>
  <c r="I467" i="7"/>
  <c r="J467" i="7"/>
  <c r="K467" i="7"/>
  <c r="I468" i="7"/>
  <c r="J468" i="7"/>
  <c r="K468" i="7"/>
  <c r="I469" i="7"/>
  <c r="J469" i="7"/>
  <c r="K469" i="7"/>
  <c r="I470" i="7"/>
  <c r="J470" i="7"/>
  <c r="K470" i="7"/>
  <c r="I471" i="7"/>
  <c r="J471" i="7"/>
  <c r="K471" i="7"/>
  <c r="I472" i="7"/>
  <c r="J472" i="7"/>
  <c r="K472" i="7"/>
  <c r="I473" i="7"/>
  <c r="J473" i="7"/>
  <c r="K473" i="7"/>
  <c r="I474" i="7"/>
  <c r="J474" i="7"/>
  <c r="K474" i="7"/>
  <c r="I475" i="7"/>
  <c r="J475" i="7"/>
  <c r="K475" i="7"/>
  <c r="I476" i="7"/>
  <c r="J476" i="7"/>
  <c r="K476" i="7"/>
  <c r="I477" i="7"/>
  <c r="J477" i="7"/>
  <c r="K477" i="7"/>
  <c r="I478" i="7"/>
  <c r="J478" i="7"/>
  <c r="K478" i="7"/>
  <c r="I479" i="7"/>
  <c r="J479" i="7"/>
  <c r="K479" i="7"/>
  <c r="I480" i="7"/>
  <c r="J480" i="7"/>
  <c r="K480" i="7"/>
  <c r="I481" i="7"/>
  <c r="J481" i="7"/>
  <c r="K481" i="7"/>
  <c r="I482" i="7"/>
  <c r="J482" i="7"/>
  <c r="K482" i="7"/>
  <c r="I483" i="7"/>
  <c r="J483" i="7"/>
  <c r="K483" i="7"/>
  <c r="I484" i="7"/>
  <c r="J484" i="7"/>
  <c r="K484" i="7"/>
  <c r="I485" i="7"/>
  <c r="J485" i="7"/>
  <c r="K485" i="7"/>
  <c r="I486" i="7"/>
  <c r="J486" i="7"/>
  <c r="K486" i="7"/>
  <c r="I487" i="7"/>
  <c r="J487" i="7"/>
  <c r="K487" i="7"/>
  <c r="I488" i="7"/>
  <c r="J488" i="7"/>
  <c r="K488" i="7"/>
  <c r="I489" i="7"/>
  <c r="J489" i="7"/>
  <c r="K489" i="7"/>
  <c r="I490" i="7"/>
  <c r="J490" i="7"/>
  <c r="K490" i="7"/>
  <c r="I491" i="7"/>
  <c r="J491" i="7"/>
  <c r="K491" i="7"/>
  <c r="I492" i="7"/>
  <c r="J492" i="7"/>
  <c r="K492" i="7"/>
  <c r="I493" i="7"/>
  <c r="J493" i="7"/>
  <c r="K493" i="7"/>
  <c r="I494" i="7"/>
  <c r="J494" i="7"/>
  <c r="K494" i="7"/>
  <c r="I495" i="7"/>
  <c r="J495" i="7"/>
  <c r="K495" i="7"/>
  <c r="I496" i="7"/>
  <c r="J496" i="7"/>
  <c r="K496" i="7"/>
  <c r="I497" i="7"/>
  <c r="J497" i="7"/>
  <c r="K497" i="7"/>
  <c r="I498" i="7"/>
  <c r="J498" i="7"/>
  <c r="K498" i="7"/>
  <c r="I499" i="7"/>
  <c r="J499" i="7"/>
  <c r="K499" i="7"/>
  <c r="I500" i="7"/>
  <c r="J500" i="7"/>
  <c r="K500" i="7"/>
  <c r="I501" i="7"/>
  <c r="J501" i="7"/>
  <c r="K501" i="7"/>
  <c r="I502" i="7"/>
  <c r="J502" i="7"/>
  <c r="K502" i="7"/>
  <c r="I503" i="7"/>
  <c r="J503" i="7"/>
  <c r="K503" i="7"/>
  <c r="I504" i="7"/>
  <c r="J504" i="7"/>
  <c r="K504" i="7"/>
  <c r="I505" i="7"/>
  <c r="J505" i="7"/>
  <c r="K505" i="7"/>
  <c r="I506" i="7"/>
  <c r="J506" i="7"/>
  <c r="K506" i="7"/>
  <c r="I507" i="7"/>
  <c r="J507" i="7"/>
  <c r="K507" i="7"/>
  <c r="I508" i="7"/>
  <c r="J508" i="7"/>
  <c r="K508" i="7"/>
  <c r="I509" i="7"/>
  <c r="J509" i="7"/>
  <c r="K509" i="7"/>
  <c r="I510" i="7"/>
  <c r="J510" i="7"/>
  <c r="K510" i="7"/>
  <c r="I511" i="7"/>
  <c r="J511" i="7"/>
  <c r="K511" i="7"/>
  <c r="I512" i="7"/>
  <c r="J512" i="7"/>
  <c r="K512" i="7"/>
  <c r="I513" i="7"/>
  <c r="J513" i="7"/>
  <c r="K513" i="7"/>
  <c r="I514" i="7"/>
  <c r="J514" i="7"/>
  <c r="K514" i="7"/>
  <c r="I515" i="7"/>
  <c r="J515" i="7"/>
  <c r="K515" i="7"/>
  <c r="I516" i="7"/>
  <c r="J516" i="7"/>
  <c r="K516" i="7"/>
  <c r="I517" i="7"/>
  <c r="J517" i="7"/>
  <c r="K517" i="7"/>
  <c r="I518" i="7"/>
  <c r="J518" i="7"/>
  <c r="K518" i="7"/>
  <c r="I519" i="7"/>
  <c r="J519" i="7"/>
  <c r="K519" i="7"/>
  <c r="I520" i="7"/>
  <c r="J520" i="7"/>
  <c r="K520" i="7"/>
  <c r="I521" i="7"/>
  <c r="J521" i="7"/>
  <c r="K521" i="7"/>
  <c r="I522" i="7"/>
  <c r="J522" i="7"/>
  <c r="K522" i="7"/>
  <c r="I523" i="7"/>
  <c r="J523" i="7"/>
  <c r="K523" i="7"/>
  <c r="I524" i="7"/>
  <c r="J524" i="7"/>
  <c r="K524" i="7"/>
  <c r="I525" i="7"/>
  <c r="J525" i="7"/>
  <c r="K525" i="7"/>
  <c r="I526" i="7"/>
  <c r="J526" i="7"/>
  <c r="K526" i="7"/>
  <c r="I527" i="7"/>
  <c r="J527" i="7"/>
  <c r="K527" i="7"/>
  <c r="I528" i="7"/>
  <c r="J528" i="7"/>
  <c r="K528" i="7"/>
  <c r="I529" i="7"/>
  <c r="J529" i="7"/>
  <c r="K529" i="7"/>
  <c r="I530" i="7"/>
  <c r="J530" i="7"/>
  <c r="K530" i="7"/>
  <c r="I531" i="7"/>
  <c r="J531" i="7"/>
  <c r="K531" i="7"/>
  <c r="I532" i="7"/>
  <c r="J532" i="7"/>
  <c r="K532" i="7"/>
  <c r="I533" i="7"/>
  <c r="J533" i="7"/>
  <c r="K533" i="7"/>
  <c r="I534" i="7"/>
  <c r="J534" i="7"/>
  <c r="K534" i="7"/>
  <c r="I535" i="7"/>
  <c r="J535" i="7"/>
  <c r="K535" i="7"/>
  <c r="I536" i="7"/>
  <c r="J536" i="7"/>
  <c r="K536" i="7"/>
  <c r="I537" i="7"/>
  <c r="J537" i="7"/>
  <c r="K537" i="7"/>
  <c r="I538" i="7"/>
  <c r="J538" i="7"/>
  <c r="K538" i="7"/>
  <c r="I539" i="7"/>
  <c r="J539" i="7"/>
  <c r="K539" i="7"/>
  <c r="I540" i="7"/>
  <c r="J540" i="7"/>
  <c r="K540" i="7"/>
  <c r="I541" i="7"/>
  <c r="J541" i="7"/>
  <c r="K541" i="7"/>
  <c r="I542" i="7"/>
  <c r="J542" i="7"/>
  <c r="K542" i="7"/>
  <c r="I543" i="7"/>
  <c r="J543" i="7"/>
  <c r="K543" i="7"/>
  <c r="I544" i="7"/>
  <c r="J544" i="7"/>
  <c r="K544" i="7"/>
  <c r="I545" i="7"/>
  <c r="J545" i="7"/>
  <c r="K545" i="7"/>
  <c r="I546" i="7"/>
  <c r="J546" i="7"/>
  <c r="K546" i="7"/>
  <c r="I547" i="7"/>
  <c r="J547" i="7"/>
  <c r="K547" i="7"/>
  <c r="I548" i="7"/>
  <c r="J548" i="7"/>
  <c r="K548" i="7"/>
  <c r="I549" i="7"/>
  <c r="J549" i="7"/>
  <c r="K549" i="7"/>
  <c r="I550" i="7"/>
  <c r="J550" i="7"/>
  <c r="K550" i="7"/>
  <c r="I551" i="7"/>
  <c r="J551" i="7"/>
  <c r="K551" i="7"/>
  <c r="I552" i="7"/>
  <c r="J552" i="7"/>
  <c r="K552" i="7"/>
  <c r="I553" i="7"/>
  <c r="J553" i="7"/>
  <c r="K553" i="7"/>
  <c r="I554" i="7"/>
  <c r="J554" i="7"/>
  <c r="K554" i="7"/>
  <c r="I555" i="7"/>
  <c r="J555" i="7"/>
  <c r="K555" i="7"/>
  <c r="I556" i="7"/>
  <c r="J556" i="7"/>
  <c r="K556" i="7"/>
  <c r="I557" i="7"/>
  <c r="J557" i="7"/>
  <c r="K557" i="7"/>
  <c r="I558" i="7"/>
  <c r="J558" i="7"/>
  <c r="K558" i="7"/>
  <c r="I559" i="7"/>
  <c r="J559" i="7"/>
  <c r="K559" i="7"/>
  <c r="I560" i="7"/>
  <c r="J560" i="7"/>
  <c r="K560" i="7"/>
  <c r="I561" i="7"/>
  <c r="J561" i="7"/>
  <c r="K561" i="7"/>
  <c r="I562" i="7"/>
  <c r="J562" i="7"/>
  <c r="K562" i="7"/>
  <c r="I563" i="7"/>
  <c r="J563" i="7"/>
  <c r="K563" i="7"/>
  <c r="I564" i="7"/>
  <c r="J564" i="7"/>
  <c r="K564" i="7"/>
  <c r="I565" i="7"/>
  <c r="J565" i="7"/>
  <c r="K565" i="7"/>
  <c r="I566" i="7"/>
  <c r="J566" i="7"/>
  <c r="K566" i="7"/>
  <c r="I567" i="7"/>
  <c r="J567" i="7"/>
  <c r="K567" i="7"/>
  <c r="I568" i="7"/>
  <c r="J568" i="7"/>
  <c r="K568" i="7"/>
  <c r="I569" i="7"/>
  <c r="J569" i="7"/>
  <c r="K569" i="7"/>
  <c r="I570" i="7"/>
  <c r="J570" i="7"/>
  <c r="K570" i="7"/>
  <c r="I571" i="7"/>
  <c r="J571" i="7"/>
  <c r="K571" i="7"/>
  <c r="I572" i="7"/>
  <c r="J572" i="7"/>
  <c r="K572" i="7"/>
  <c r="I573" i="7"/>
  <c r="J573" i="7"/>
  <c r="K573" i="7"/>
  <c r="I574" i="7"/>
  <c r="J574" i="7"/>
  <c r="K574" i="7"/>
  <c r="I575" i="7"/>
  <c r="J575" i="7"/>
  <c r="K575" i="7"/>
  <c r="I576" i="7"/>
  <c r="J576" i="7"/>
  <c r="K576" i="7"/>
  <c r="I577" i="7"/>
  <c r="J577" i="7"/>
  <c r="K577" i="7"/>
  <c r="I578" i="7"/>
  <c r="J578" i="7"/>
  <c r="K578" i="7"/>
  <c r="I579" i="7"/>
  <c r="J579" i="7"/>
  <c r="K579" i="7"/>
  <c r="I580" i="7"/>
  <c r="J580" i="7"/>
  <c r="K580" i="7"/>
  <c r="I581" i="7"/>
  <c r="J581" i="7"/>
  <c r="K581" i="7"/>
  <c r="I582" i="7"/>
  <c r="J582" i="7"/>
  <c r="K582" i="7"/>
  <c r="I583" i="7"/>
  <c r="J583" i="7"/>
  <c r="K583" i="7"/>
  <c r="I584" i="7"/>
  <c r="J584" i="7"/>
  <c r="K584" i="7"/>
  <c r="I585" i="7"/>
  <c r="J585" i="7"/>
  <c r="K585" i="7"/>
  <c r="I586" i="7"/>
  <c r="J586" i="7"/>
  <c r="K586" i="7"/>
  <c r="I587" i="7"/>
  <c r="J587" i="7"/>
  <c r="K587" i="7"/>
  <c r="I588" i="7"/>
  <c r="J588" i="7"/>
  <c r="K588" i="7"/>
  <c r="I589" i="7"/>
  <c r="J589" i="7"/>
  <c r="K589" i="7"/>
  <c r="I590" i="7"/>
  <c r="J590" i="7"/>
  <c r="K590" i="7"/>
  <c r="I591" i="7"/>
  <c r="J591" i="7"/>
  <c r="K591" i="7"/>
  <c r="I592" i="7"/>
  <c r="J592" i="7"/>
  <c r="K592" i="7"/>
  <c r="I593" i="7"/>
  <c r="J593" i="7"/>
  <c r="K593" i="7"/>
  <c r="I594" i="7"/>
  <c r="J594" i="7"/>
  <c r="K594" i="7"/>
  <c r="I595" i="7"/>
  <c r="J595" i="7"/>
  <c r="K595" i="7"/>
  <c r="I596" i="7"/>
  <c r="J596" i="7"/>
  <c r="K596" i="7"/>
  <c r="I597" i="7"/>
  <c r="J597" i="7"/>
  <c r="K597" i="7"/>
  <c r="I598" i="7"/>
  <c r="J598" i="7"/>
  <c r="K598" i="7"/>
  <c r="I599" i="7"/>
  <c r="J599" i="7"/>
  <c r="K599" i="7"/>
  <c r="I600" i="7"/>
  <c r="J600" i="7"/>
  <c r="K600" i="7"/>
  <c r="I601" i="7"/>
  <c r="J601" i="7"/>
  <c r="K601" i="7"/>
  <c r="I602" i="7"/>
  <c r="J602" i="7"/>
  <c r="K602" i="7"/>
  <c r="I603" i="7"/>
  <c r="J603" i="7"/>
  <c r="K603" i="7"/>
  <c r="I604" i="7"/>
  <c r="J604" i="7"/>
  <c r="K604" i="7"/>
  <c r="I605" i="7"/>
  <c r="J605" i="7"/>
  <c r="K605" i="7"/>
  <c r="I606" i="7"/>
  <c r="J606" i="7"/>
  <c r="K606" i="7"/>
  <c r="I607" i="7"/>
  <c r="J607" i="7"/>
  <c r="K607" i="7"/>
  <c r="I608" i="7"/>
  <c r="J608" i="7"/>
  <c r="K608" i="7"/>
  <c r="I609" i="7"/>
  <c r="J609" i="7"/>
  <c r="K609" i="7"/>
  <c r="I610" i="7"/>
  <c r="J610" i="7"/>
  <c r="K610" i="7"/>
  <c r="I611" i="7"/>
  <c r="J611" i="7"/>
  <c r="K611" i="7"/>
  <c r="I612" i="7"/>
  <c r="J612" i="7"/>
  <c r="K612" i="7"/>
  <c r="I613" i="7"/>
  <c r="J613" i="7"/>
  <c r="K613" i="7"/>
  <c r="I614" i="7"/>
  <c r="J614" i="7"/>
  <c r="K614" i="7"/>
  <c r="I615" i="7"/>
  <c r="J615" i="7"/>
  <c r="K615" i="7"/>
  <c r="I616" i="7"/>
  <c r="J616" i="7"/>
  <c r="K616" i="7"/>
  <c r="I617" i="7"/>
  <c r="J617" i="7"/>
  <c r="K617" i="7"/>
  <c r="I618" i="7"/>
  <c r="J618" i="7"/>
  <c r="K618" i="7"/>
  <c r="I619" i="7"/>
  <c r="J619" i="7"/>
  <c r="K619" i="7"/>
  <c r="I620" i="7"/>
  <c r="J620" i="7"/>
  <c r="K620" i="7"/>
  <c r="I621" i="7"/>
  <c r="J621" i="7"/>
  <c r="K621" i="7"/>
  <c r="I622" i="7"/>
  <c r="J622" i="7"/>
  <c r="K622" i="7"/>
  <c r="I623" i="7"/>
  <c r="J623" i="7"/>
  <c r="K623" i="7"/>
  <c r="I624" i="7"/>
  <c r="J624" i="7"/>
  <c r="K624" i="7"/>
  <c r="I625" i="7"/>
  <c r="J625" i="7"/>
  <c r="K625" i="7"/>
  <c r="I626" i="7"/>
  <c r="J626" i="7"/>
  <c r="K626" i="7"/>
  <c r="I627" i="7"/>
  <c r="J627" i="7"/>
  <c r="K627" i="7"/>
  <c r="I628" i="7"/>
  <c r="J628" i="7"/>
  <c r="K628" i="7"/>
  <c r="I629" i="7"/>
  <c r="J629" i="7"/>
  <c r="K629" i="7"/>
  <c r="I630" i="7"/>
  <c r="J630" i="7"/>
  <c r="K630" i="7"/>
  <c r="I631" i="7"/>
  <c r="J631" i="7"/>
  <c r="K631" i="7"/>
  <c r="I632" i="7"/>
  <c r="J632" i="7"/>
  <c r="K632" i="7"/>
  <c r="I633" i="7"/>
  <c r="J633" i="7"/>
  <c r="K633" i="7"/>
  <c r="I634" i="7"/>
  <c r="J634" i="7"/>
  <c r="K634" i="7"/>
  <c r="I635" i="7"/>
  <c r="J635" i="7"/>
  <c r="K635" i="7"/>
  <c r="I636" i="7"/>
  <c r="J636" i="7"/>
  <c r="K636" i="7"/>
  <c r="I637" i="7"/>
  <c r="J637" i="7"/>
  <c r="K637" i="7"/>
  <c r="I638" i="7"/>
  <c r="J638" i="7"/>
  <c r="K638" i="7"/>
  <c r="I639" i="7"/>
  <c r="J639" i="7"/>
  <c r="K639" i="7"/>
  <c r="I640" i="7"/>
  <c r="J640" i="7"/>
  <c r="K640" i="7"/>
  <c r="I641" i="7"/>
  <c r="J641" i="7"/>
  <c r="K641" i="7"/>
  <c r="I642" i="7"/>
  <c r="J642" i="7"/>
  <c r="K642" i="7"/>
  <c r="I643" i="7"/>
  <c r="J643" i="7"/>
  <c r="K643" i="7"/>
  <c r="I644" i="7"/>
  <c r="J644" i="7"/>
  <c r="K644" i="7"/>
  <c r="I645" i="7"/>
  <c r="J645" i="7"/>
  <c r="K645" i="7"/>
  <c r="I646" i="7"/>
  <c r="J646" i="7"/>
  <c r="K646" i="7"/>
  <c r="I647" i="7"/>
  <c r="J647" i="7"/>
  <c r="K647" i="7"/>
  <c r="I648" i="7"/>
  <c r="J648" i="7"/>
  <c r="K648" i="7"/>
  <c r="I649" i="7"/>
  <c r="J649" i="7"/>
  <c r="K649" i="7"/>
  <c r="I650" i="7"/>
  <c r="J650" i="7"/>
  <c r="K650" i="7"/>
  <c r="I651" i="7"/>
  <c r="J651" i="7"/>
  <c r="K651" i="7"/>
  <c r="I652" i="7"/>
  <c r="J652" i="7"/>
  <c r="K652" i="7"/>
  <c r="I653" i="7"/>
  <c r="J653" i="7"/>
  <c r="K653" i="7"/>
  <c r="I654" i="7"/>
  <c r="J654" i="7"/>
  <c r="K654" i="7"/>
  <c r="I655" i="7"/>
  <c r="J655" i="7"/>
  <c r="K655" i="7"/>
  <c r="I656" i="7"/>
  <c r="J656" i="7"/>
  <c r="K656" i="7"/>
  <c r="I657" i="7"/>
  <c r="J657" i="7"/>
  <c r="K657" i="7"/>
  <c r="I658" i="7"/>
  <c r="J658" i="7"/>
  <c r="K658" i="7"/>
  <c r="I659" i="7"/>
  <c r="J659" i="7"/>
  <c r="K659" i="7"/>
  <c r="I660" i="7"/>
  <c r="J660" i="7"/>
  <c r="K660" i="7"/>
  <c r="I661" i="7"/>
  <c r="J661" i="7"/>
  <c r="K661" i="7"/>
  <c r="I662" i="7"/>
  <c r="J662" i="7"/>
  <c r="K662" i="7"/>
  <c r="I663" i="7"/>
  <c r="J663" i="7"/>
  <c r="K663" i="7"/>
  <c r="I664" i="7"/>
  <c r="J664" i="7"/>
  <c r="K664" i="7"/>
  <c r="I665" i="7"/>
  <c r="J665" i="7"/>
  <c r="K665" i="7"/>
  <c r="I666" i="7"/>
  <c r="J666" i="7"/>
  <c r="K666" i="7"/>
  <c r="I667" i="7"/>
  <c r="J667" i="7"/>
  <c r="K667" i="7"/>
  <c r="I668" i="7"/>
  <c r="J668" i="7"/>
  <c r="K668" i="7"/>
  <c r="I669" i="7"/>
  <c r="J669" i="7"/>
  <c r="K669" i="7"/>
  <c r="I670" i="7"/>
  <c r="J670" i="7"/>
  <c r="K670" i="7"/>
  <c r="I671" i="7"/>
  <c r="J671" i="7"/>
  <c r="K671" i="7"/>
  <c r="I672" i="7"/>
  <c r="J672" i="7"/>
  <c r="K672" i="7"/>
  <c r="I673" i="7"/>
  <c r="J673" i="7"/>
  <c r="K673" i="7"/>
  <c r="I674" i="7"/>
  <c r="J674" i="7"/>
  <c r="K674" i="7"/>
  <c r="I675" i="7"/>
  <c r="J675" i="7"/>
  <c r="K675" i="7"/>
  <c r="I676" i="7"/>
  <c r="J676" i="7"/>
  <c r="K676" i="7"/>
  <c r="I677" i="7"/>
  <c r="J677" i="7"/>
  <c r="K677" i="7"/>
  <c r="I678" i="7"/>
  <c r="J678" i="7"/>
  <c r="K678" i="7"/>
  <c r="I679" i="7"/>
  <c r="J679" i="7"/>
  <c r="K679" i="7"/>
  <c r="I680" i="7"/>
  <c r="J680" i="7"/>
  <c r="K680" i="7"/>
  <c r="I681" i="7"/>
  <c r="J681" i="7"/>
  <c r="K681" i="7"/>
  <c r="I682" i="7"/>
  <c r="J682" i="7"/>
  <c r="K682" i="7"/>
  <c r="I683" i="7"/>
  <c r="J683" i="7"/>
  <c r="K683" i="7"/>
  <c r="I684" i="7"/>
  <c r="J684" i="7"/>
  <c r="K684" i="7"/>
  <c r="I685" i="7"/>
  <c r="J685" i="7"/>
  <c r="K685" i="7"/>
  <c r="I686" i="7"/>
  <c r="J686" i="7"/>
  <c r="K686" i="7"/>
  <c r="I687" i="7"/>
  <c r="J687" i="7"/>
  <c r="K687" i="7"/>
  <c r="I688" i="7"/>
  <c r="J688" i="7"/>
  <c r="K688" i="7"/>
  <c r="I689" i="7"/>
  <c r="J689" i="7"/>
  <c r="K689" i="7"/>
  <c r="I690" i="7"/>
  <c r="J690" i="7"/>
  <c r="K690" i="7"/>
  <c r="I691" i="7"/>
  <c r="J691" i="7"/>
  <c r="K691" i="7"/>
  <c r="I692" i="7"/>
  <c r="J692" i="7"/>
  <c r="K692" i="7"/>
  <c r="I693" i="7"/>
  <c r="J693" i="7"/>
  <c r="K693" i="7"/>
  <c r="I694" i="7"/>
  <c r="J694" i="7"/>
  <c r="K694" i="7"/>
  <c r="I695" i="7"/>
  <c r="J695" i="7"/>
  <c r="K695" i="7"/>
  <c r="I696" i="7"/>
  <c r="J696" i="7"/>
  <c r="K696" i="7"/>
  <c r="I697" i="7"/>
  <c r="J697" i="7"/>
  <c r="K697" i="7"/>
  <c r="I698" i="7"/>
  <c r="J698" i="7"/>
  <c r="K698" i="7"/>
  <c r="I699" i="7"/>
  <c r="J699" i="7"/>
  <c r="K699" i="7"/>
  <c r="I700" i="7"/>
  <c r="J700" i="7"/>
  <c r="K700" i="7"/>
  <c r="I701" i="7"/>
  <c r="J701" i="7"/>
  <c r="K701" i="7"/>
  <c r="I702" i="7"/>
  <c r="J702" i="7"/>
  <c r="K702" i="7"/>
  <c r="I703" i="7"/>
  <c r="J703" i="7"/>
  <c r="K703" i="7"/>
  <c r="I704" i="7"/>
  <c r="J704" i="7"/>
  <c r="K704" i="7"/>
  <c r="I705" i="7"/>
  <c r="J705" i="7"/>
  <c r="K705" i="7"/>
  <c r="I706" i="7"/>
  <c r="J706" i="7"/>
  <c r="K706" i="7"/>
  <c r="I707" i="7"/>
  <c r="J707" i="7"/>
  <c r="K707" i="7"/>
  <c r="I708" i="7"/>
  <c r="J708" i="7"/>
  <c r="K708" i="7"/>
  <c r="I709" i="7"/>
  <c r="J709" i="7"/>
  <c r="K709" i="7"/>
  <c r="I710" i="7"/>
  <c r="J710" i="7"/>
  <c r="K710" i="7"/>
  <c r="I711" i="7"/>
  <c r="J711" i="7"/>
  <c r="K711" i="7"/>
  <c r="I712" i="7"/>
  <c r="J712" i="7"/>
  <c r="K712" i="7"/>
  <c r="I713" i="7"/>
  <c r="J713" i="7"/>
  <c r="K713" i="7"/>
  <c r="I714" i="7"/>
  <c r="J714" i="7"/>
  <c r="K714" i="7"/>
  <c r="I715" i="7"/>
  <c r="J715" i="7"/>
  <c r="K715" i="7"/>
  <c r="I716" i="7"/>
  <c r="J716" i="7"/>
  <c r="K716" i="7"/>
  <c r="I717" i="7"/>
  <c r="J717" i="7"/>
  <c r="K717" i="7"/>
  <c r="I718" i="7"/>
  <c r="J718" i="7"/>
  <c r="K718" i="7"/>
  <c r="I719" i="7"/>
  <c r="J719" i="7"/>
  <c r="K719" i="7"/>
  <c r="I720" i="7"/>
  <c r="J720" i="7"/>
  <c r="K720" i="7"/>
  <c r="I721" i="7"/>
  <c r="J721" i="7"/>
  <c r="K721" i="7"/>
  <c r="I722" i="7"/>
  <c r="J722" i="7"/>
  <c r="K722" i="7"/>
  <c r="I723" i="7"/>
  <c r="J723" i="7"/>
  <c r="K723" i="7"/>
  <c r="I724" i="7"/>
  <c r="J724" i="7"/>
  <c r="K724" i="7"/>
  <c r="I725" i="7"/>
  <c r="J725" i="7"/>
  <c r="K725" i="7"/>
  <c r="I726" i="7"/>
  <c r="J726" i="7"/>
  <c r="K726" i="7"/>
  <c r="I727" i="7"/>
  <c r="J727" i="7"/>
  <c r="K727" i="7"/>
  <c r="I728" i="7"/>
  <c r="J728" i="7"/>
  <c r="K728" i="7"/>
  <c r="I729" i="7"/>
  <c r="J729" i="7"/>
  <c r="K729" i="7"/>
  <c r="I730" i="7"/>
  <c r="J730" i="7"/>
  <c r="K730" i="7"/>
  <c r="I731" i="7"/>
  <c r="J731" i="7"/>
  <c r="K731" i="7"/>
  <c r="I732" i="7"/>
  <c r="J732" i="7"/>
  <c r="K732" i="7"/>
  <c r="I733" i="7"/>
  <c r="J733" i="7"/>
  <c r="K733" i="7"/>
  <c r="I734" i="7"/>
  <c r="J734" i="7"/>
  <c r="K734" i="7"/>
  <c r="I735" i="7"/>
  <c r="J735" i="7"/>
  <c r="K735" i="7"/>
  <c r="I736" i="7"/>
  <c r="J736" i="7"/>
  <c r="K736" i="7"/>
  <c r="I737" i="7"/>
  <c r="J737" i="7"/>
  <c r="K737" i="7"/>
  <c r="I738" i="7"/>
  <c r="J738" i="7"/>
  <c r="K738" i="7"/>
  <c r="I739" i="7"/>
  <c r="J739" i="7"/>
  <c r="K739" i="7"/>
  <c r="I740" i="7"/>
  <c r="J740" i="7"/>
  <c r="K740" i="7"/>
  <c r="I741" i="7"/>
  <c r="J741" i="7"/>
  <c r="K741" i="7"/>
  <c r="I742" i="7"/>
  <c r="J742" i="7"/>
  <c r="K742" i="7"/>
  <c r="I743" i="7"/>
  <c r="J743" i="7"/>
  <c r="K743" i="7"/>
  <c r="I744" i="7"/>
  <c r="J744" i="7"/>
  <c r="K744" i="7"/>
  <c r="I745" i="7"/>
  <c r="J745" i="7"/>
  <c r="K745" i="7"/>
  <c r="I746" i="7"/>
  <c r="J746" i="7"/>
  <c r="K746" i="7"/>
  <c r="J3" i="7"/>
  <c r="K3" i="7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B28" i="7"/>
  <c r="C28" i="7"/>
  <c r="D28" i="7"/>
  <c r="B29" i="7"/>
  <c r="C29" i="7"/>
  <c r="D29" i="7"/>
  <c r="B30" i="7"/>
  <c r="C30" i="7"/>
  <c r="D30" i="7"/>
  <c r="B31" i="7"/>
  <c r="C31" i="7"/>
  <c r="D31" i="7"/>
  <c r="B32" i="7"/>
  <c r="C32" i="7"/>
  <c r="D32" i="7"/>
  <c r="B33" i="7"/>
  <c r="C33" i="7"/>
  <c r="D33" i="7"/>
  <c r="B34" i="7"/>
  <c r="C34" i="7"/>
  <c r="D34" i="7"/>
  <c r="B35" i="7"/>
  <c r="C35" i="7"/>
  <c r="D35" i="7"/>
  <c r="B36" i="7"/>
  <c r="C36" i="7"/>
  <c r="D36" i="7"/>
  <c r="B37" i="7"/>
  <c r="C37" i="7"/>
  <c r="D37" i="7"/>
  <c r="B38" i="7"/>
  <c r="C38" i="7"/>
  <c r="D38" i="7"/>
  <c r="B39" i="7"/>
  <c r="C39" i="7"/>
  <c r="D39" i="7"/>
  <c r="B40" i="7"/>
  <c r="C40" i="7"/>
  <c r="D40" i="7"/>
  <c r="B41" i="7"/>
  <c r="C41" i="7"/>
  <c r="D41" i="7"/>
  <c r="B42" i="7"/>
  <c r="C42" i="7"/>
  <c r="D42" i="7"/>
  <c r="B43" i="7"/>
  <c r="C43" i="7"/>
  <c r="D43" i="7"/>
  <c r="B44" i="7"/>
  <c r="C44" i="7"/>
  <c r="D44" i="7"/>
  <c r="B45" i="7"/>
  <c r="C45" i="7"/>
  <c r="D45" i="7"/>
  <c r="B46" i="7"/>
  <c r="C46" i="7"/>
  <c r="D46" i="7"/>
  <c r="B47" i="7"/>
  <c r="C47" i="7"/>
  <c r="D47" i="7"/>
  <c r="B48" i="7"/>
  <c r="C48" i="7"/>
  <c r="D48" i="7"/>
  <c r="B49" i="7"/>
  <c r="C49" i="7"/>
  <c r="D49" i="7"/>
  <c r="B50" i="7"/>
  <c r="C50" i="7"/>
  <c r="D50" i="7"/>
  <c r="B51" i="7"/>
  <c r="C51" i="7"/>
  <c r="D51" i="7"/>
  <c r="B52" i="7"/>
  <c r="C52" i="7"/>
  <c r="D52" i="7"/>
  <c r="B53" i="7"/>
  <c r="C53" i="7"/>
  <c r="D53" i="7"/>
  <c r="B54" i="7"/>
  <c r="C54" i="7"/>
  <c r="D54" i="7"/>
  <c r="B55" i="7"/>
  <c r="C55" i="7"/>
  <c r="D55" i="7"/>
  <c r="B56" i="7"/>
  <c r="C56" i="7"/>
  <c r="D56" i="7"/>
  <c r="B57" i="7"/>
  <c r="C57" i="7"/>
  <c r="D57" i="7"/>
  <c r="B58" i="7"/>
  <c r="C58" i="7"/>
  <c r="D58" i="7"/>
  <c r="B59" i="7"/>
  <c r="C59" i="7"/>
  <c r="D59" i="7"/>
  <c r="B60" i="7"/>
  <c r="C60" i="7"/>
  <c r="D60" i="7"/>
  <c r="B61" i="7"/>
  <c r="C61" i="7"/>
  <c r="D61" i="7"/>
  <c r="B62" i="7"/>
  <c r="C62" i="7"/>
  <c r="D62" i="7"/>
  <c r="B63" i="7"/>
  <c r="C63" i="7"/>
  <c r="D63" i="7"/>
  <c r="B64" i="7"/>
  <c r="C64" i="7"/>
  <c r="D64" i="7"/>
  <c r="B65" i="7"/>
  <c r="C65" i="7"/>
  <c r="D65" i="7"/>
  <c r="B66" i="7"/>
  <c r="C66" i="7"/>
  <c r="D66" i="7"/>
  <c r="B67" i="7"/>
  <c r="C67" i="7"/>
  <c r="D67" i="7"/>
  <c r="B68" i="7"/>
  <c r="C68" i="7"/>
  <c r="D68" i="7"/>
  <c r="B69" i="7"/>
  <c r="C69" i="7"/>
  <c r="D69" i="7"/>
  <c r="B70" i="7"/>
  <c r="C70" i="7"/>
  <c r="D70" i="7"/>
  <c r="B71" i="7"/>
  <c r="C71" i="7"/>
  <c r="D71" i="7"/>
  <c r="B72" i="7"/>
  <c r="C72" i="7"/>
  <c r="D72" i="7"/>
  <c r="B73" i="7"/>
  <c r="C73" i="7"/>
  <c r="D73" i="7"/>
  <c r="B74" i="7"/>
  <c r="C74" i="7"/>
  <c r="D74" i="7"/>
  <c r="B75" i="7"/>
  <c r="C75" i="7"/>
  <c r="D75" i="7"/>
  <c r="B76" i="7"/>
  <c r="C76" i="7"/>
  <c r="D76" i="7"/>
  <c r="B77" i="7"/>
  <c r="C77" i="7"/>
  <c r="D77" i="7"/>
  <c r="B78" i="7"/>
  <c r="C78" i="7"/>
  <c r="D78" i="7"/>
  <c r="B79" i="7"/>
  <c r="C79" i="7"/>
  <c r="D79" i="7"/>
  <c r="B80" i="7"/>
  <c r="C80" i="7"/>
  <c r="D80" i="7"/>
  <c r="B81" i="7"/>
  <c r="C81" i="7"/>
  <c r="D81" i="7"/>
  <c r="B82" i="7"/>
  <c r="C82" i="7"/>
  <c r="D82" i="7"/>
  <c r="B83" i="7"/>
  <c r="C83" i="7"/>
  <c r="D83" i="7"/>
  <c r="B84" i="7"/>
  <c r="C84" i="7"/>
  <c r="D84" i="7"/>
  <c r="B85" i="7"/>
  <c r="C85" i="7"/>
  <c r="D85" i="7"/>
  <c r="B86" i="7"/>
  <c r="C86" i="7"/>
  <c r="D86" i="7"/>
  <c r="B87" i="7"/>
  <c r="C87" i="7"/>
  <c r="D87" i="7"/>
  <c r="B88" i="7"/>
  <c r="C88" i="7"/>
  <c r="D88" i="7"/>
  <c r="B89" i="7"/>
  <c r="C89" i="7"/>
  <c r="D89" i="7"/>
  <c r="B90" i="7"/>
  <c r="C90" i="7"/>
  <c r="D90" i="7"/>
  <c r="B91" i="7"/>
  <c r="C91" i="7"/>
  <c r="D91" i="7"/>
  <c r="B92" i="7"/>
  <c r="C92" i="7"/>
  <c r="D92" i="7"/>
  <c r="B93" i="7"/>
  <c r="C93" i="7"/>
  <c r="D93" i="7"/>
  <c r="B94" i="7"/>
  <c r="C94" i="7"/>
  <c r="D94" i="7"/>
  <c r="B95" i="7"/>
  <c r="C95" i="7"/>
  <c r="D95" i="7"/>
  <c r="B96" i="7"/>
  <c r="C96" i="7"/>
  <c r="D96" i="7"/>
  <c r="B97" i="7"/>
  <c r="C97" i="7"/>
  <c r="D97" i="7"/>
  <c r="B98" i="7"/>
  <c r="C98" i="7"/>
  <c r="D98" i="7"/>
  <c r="B99" i="7"/>
  <c r="C99" i="7"/>
  <c r="D99" i="7"/>
  <c r="B100" i="7"/>
  <c r="C100" i="7"/>
  <c r="D100" i="7"/>
  <c r="B101" i="7"/>
  <c r="C101" i="7"/>
  <c r="D101" i="7"/>
  <c r="B102" i="7"/>
  <c r="C102" i="7"/>
  <c r="D102" i="7"/>
  <c r="B103" i="7"/>
  <c r="C103" i="7"/>
  <c r="D103" i="7"/>
  <c r="B104" i="7"/>
  <c r="C104" i="7"/>
  <c r="D104" i="7"/>
  <c r="B105" i="7"/>
  <c r="C105" i="7"/>
  <c r="D105" i="7"/>
  <c r="B106" i="7"/>
  <c r="C106" i="7"/>
  <c r="D106" i="7"/>
  <c r="B107" i="7"/>
  <c r="C107" i="7"/>
  <c r="D107" i="7"/>
  <c r="B108" i="7"/>
  <c r="C108" i="7"/>
  <c r="D108" i="7"/>
  <c r="B109" i="7"/>
  <c r="C109" i="7"/>
  <c r="D109" i="7"/>
  <c r="B110" i="7"/>
  <c r="C110" i="7"/>
  <c r="D110" i="7"/>
  <c r="B111" i="7"/>
  <c r="C111" i="7"/>
  <c r="D111" i="7"/>
  <c r="B112" i="7"/>
  <c r="C112" i="7"/>
  <c r="D112" i="7"/>
  <c r="B113" i="7"/>
  <c r="C113" i="7"/>
  <c r="D113" i="7"/>
  <c r="B114" i="7"/>
  <c r="C114" i="7"/>
  <c r="D114" i="7"/>
  <c r="B115" i="7"/>
  <c r="C115" i="7"/>
  <c r="D115" i="7"/>
  <c r="B116" i="7"/>
  <c r="C116" i="7"/>
  <c r="D116" i="7"/>
  <c r="B117" i="7"/>
  <c r="C117" i="7"/>
  <c r="D117" i="7"/>
  <c r="B118" i="7"/>
  <c r="C118" i="7"/>
  <c r="D118" i="7"/>
  <c r="B119" i="7"/>
  <c r="C119" i="7"/>
  <c r="D119" i="7"/>
  <c r="B120" i="7"/>
  <c r="C120" i="7"/>
  <c r="D120" i="7"/>
  <c r="B121" i="7"/>
  <c r="C121" i="7"/>
  <c r="D121" i="7"/>
  <c r="B122" i="7"/>
  <c r="C122" i="7"/>
  <c r="D122" i="7"/>
  <c r="B123" i="7"/>
  <c r="C123" i="7"/>
  <c r="D123" i="7"/>
  <c r="B124" i="7"/>
  <c r="C124" i="7"/>
  <c r="D124" i="7"/>
  <c r="B125" i="7"/>
  <c r="C125" i="7"/>
  <c r="D125" i="7"/>
  <c r="B126" i="7"/>
  <c r="C126" i="7"/>
  <c r="D126" i="7"/>
  <c r="B127" i="7"/>
  <c r="C127" i="7"/>
  <c r="D127" i="7"/>
  <c r="B128" i="7"/>
  <c r="C128" i="7"/>
  <c r="D128" i="7"/>
  <c r="B129" i="7"/>
  <c r="C129" i="7"/>
  <c r="D129" i="7"/>
  <c r="B130" i="7"/>
  <c r="C130" i="7"/>
  <c r="D130" i="7"/>
  <c r="B131" i="7"/>
  <c r="C131" i="7"/>
  <c r="D131" i="7"/>
  <c r="B132" i="7"/>
  <c r="C132" i="7"/>
  <c r="D132" i="7"/>
  <c r="B133" i="7"/>
  <c r="C133" i="7"/>
  <c r="D133" i="7"/>
  <c r="B134" i="7"/>
  <c r="C134" i="7"/>
  <c r="D134" i="7"/>
  <c r="B135" i="7"/>
  <c r="C135" i="7"/>
  <c r="D135" i="7"/>
  <c r="B136" i="7"/>
  <c r="C136" i="7"/>
  <c r="D136" i="7"/>
  <c r="B137" i="7"/>
  <c r="C137" i="7"/>
  <c r="D137" i="7"/>
  <c r="B138" i="7"/>
  <c r="C138" i="7"/>
  <c r="D138" i="7"/>
  <c r="B139" i="7"/>
  <c r="C139" i="7"/>
  <c r="D139" i="7"/>
  <c r="B140" i="7"/>
  <c r="C140" i="7"/>
  <c r="D140" i="7"/>
  <c r="B141" i="7"/>
  <c r="C141" i="7"/>
  <c r="D141" i="7"/>
  <c r="B142" i="7"/>
  <c r="C142" i="7"/>
  <c r="D142" i="7"/>
  <c r="B143" i="7"/>
  <c r="C143" i="7"/>
  <c r="D143" i="7"/>
  <c r="B144" i="7"/>
  <c r="C144" i="7"/>
  <c r="D144" i="7"/>
  <c r="B145" i="7"/>
  <c r="C145" i="7"/>
  <c r="D145" i="7"/>
  <c r="B146" i="7"/>
  <c r="C146" i="7"/>
  <c r="D146" i="7"/>
  <c r="B147" i="7"/>
  <c r="C147" i="7"/>
  <c r="D147" i="7"/>
  <c r="B148" i="7"/>
  <c r="C148" i="7"/>
  <c r="D148" i="7"/>
  <c r="B149" i="7"/>
  <c r="C149" i="7"/>
  <c r="D149" i="7"/>
  <c r="B150" i="7"/>
  <c r="C150" i="7"/>
  <c r="D150" i="7"/>
  <c r="B151" i="7"/>
  <c r="C151" i="7"/>
  <c r="D151" i="7"/>
  <c r="B152" i="7"/>
  <c r="C152" i="7"/>
  <c r="D152" i="7"/>
  <c r="B153" i="7"/>
  <c r="C153" i="7"/>
  <c r="D153" i="7"/>
  <c r="B154" i="7"/>
  <c r="C154" i="7"/>
  <c r="D154" i="7"/>
  <c r="B155" i="7"/>
  <c r="C155" i="7"/>
  <c r="D155" i="7"/>
  <c r="B156" i="7"/>
  <c r="C156" i="7"/>
  <c r="D156" i="7"/>
  <c r="B157" i="7"/>
  <c r="C157" i="7"/>
  <c r="D157" i="7"/>
  <c r="B158" i="7"/>
  <c r="C158" i="7"/>
  <c r="D158" i="7"/>
  <c r="B159" i="7"/>
  <c r="C159" i="7"/>
  <c r="D159" i="7"/>
  <c r="B160" i="7"/>
  <c r="C160" i="7"/>
  <c r="D160" i="7"/>
  <c r="B161" i="7"/>
  <c r="C161" i="7"/>
  <c r="D161" i="7"/>
  <c r="B162" i="7"/>
  <c r="C162" i="7"/>
  <c r="D162" i="7"/>
  <c r="B163" i="7"/>
  <c r="C163" i="7"/>
  <c r="D163" i="7"/>
  <c r="B164" i="7"/>
  <c r="C164" i="7"/>
  <c r="D164" i="7"/>
  <c r="B165" i="7"/>
  <c r="C165" i="7"/>
  <c r="D165" i="7"/>
  <c r="B166" i="7"/>
  <c r="C166" i="7"/>
  <c r="D166" i="7"/>
  <c r="B167" i="7"/>
  <c r="C167" i="7"/>
  <c r="D167" i="7"/>
  <c r="B168" i="7"/>
  <c r="C168" i="7"/>
  <c r="D168" i="7"/>
  <c r="B169" i="7"/>
  <c r="C169" i="7"/>
  <c r="D169" i="7"/>
  <c r="B170" i="7"/>
  <c r="C170" i="7"/>
  <c r="D170" i="7"/>
  <c r="B171" i="7"/>
  <c r="C171" i="7"/>
  <c r="D171" i="7"/>
  <c r="B172" i="7"/>
  <c r="C172" i="7"/>
  <c r="D172" i="7"/>
  <c r="B173" i="7"/>
  <c r="C173" i="7"/>
  <c r="D173" i="7"/>
  <c r="B174" i="7"/>
  <c r="C174" i="7"/>
  <c r="D174" i="7"/>
  <c r="B175" i="7"/>
  <c r="C175" i="7"/>
  <c r="D175" i="7"/>
  <c r="B176" i="7"/>
  <c r="C176" i="7"/>
  <c r="D176" i="7"/>
  <c r="B177" i="7"/>
  <c r="C177" i="7"/>
  <c r="D177" i="7"/>
  <c r="B178" i="7"/>
  <c r="C178" i="7"/>
  <c r="D178" i="7"/>
  <c r="B179" i="7"/>
  <c r="C179" i="7"/>
  <c r="D179" i="7"/>
  <c r="B180" i="7"/>
  <c r="C180" i="7"/>
  <c r="D180" i="7"/>
  <c r="B181" i="7"/>
  <c r="C181" i="7"/>
  <c r="D181" i="7"/>
  <c r="B182" i="7"/>
  <c r="C182" i="7"/>
  <c r="D182" i="7"/>
  <c r="B183" i="7"/>
  <c r="C183" i="7"/>
  <c r="D183" i="7"/>
  <c r="B184" i="7"/>
  <c r="C184" i="7"/>
  <c r="D184" i="7"/>
  <c r="B185" i="7"/>
  <c r="C185" i="7"/>
  <c r="D185" i="7"/>
  <c r="B186" i="7"/>
  <c r="C186" i="7"/>
  <c r="D186" i="7"/>
  <c r="B187" i="7"/>
  <c r="C187" i="7"/>
  <c r="D187" i="7"/>
  <c r="B188" i="7"/>
  <c r="C188" i="7"/>
  <c r="D188" i="7"/>
  <c r="B189" i="7"/>
  <c r="C189" i="7"/>
  <c r="D189" i="7"/>
  <c r="B190" i="7"/>
  <c r="C190" i="7"/>
  <c r="D190" i="7"/>
  <c r="B191" i="7"/>
  <c r="C191" i="7"/>
  <c r="D191" i="7"/>
  <c r="B192" i="7"/>
  <c r="C192" i="7"/>
  <c r="D192" i="7"/>
  <c r="B193" i="7"/>
  <c r="C193" i="7"/>
  <c r="D193" i="7"/>
  <c r="B194" i="7"/>
  <c r="C194" i="7"/>
  <c r="D194" i="7"/>
  <c r="B195" i="7"/>
  <c r="C195" i="7"/>
  <c r="D195" i="7"/>
  <c r="B196" i="7"/>
  <c r="C196" i="7"/>
  <c r="D196" i="7"/>
  <c r="B197" i="7"/>
  <c r="C197" i="7"/>
  <c r="D197" i="7"/>
  <c r="B198" i="7"/>
  <c r="C198" i="7"/>
  <c r="D198" i="7"/>
  <c r="B199" i="7"/>
  <c r="C199" i="7"/>
  <c r="D199" i="7"/>
  <c r="B200" i="7"/>
  <c r="C200" i="7"/>
  <c r="D200" i="7"/>
  <c r="B201" i="7"/>
  <c r="C201" i="7"/>
  <c r="D201" i="7"/>
  <c r="B202" i="7"/>
  <c r="C202" i="7"/>
  <c r="D202" i="7"/>
  <c r="B203" i="7"/>
  <c r="C203" i="7"/>
  <c r="D203" i="7"/>
  <c r="B204" i="7"/>
  <c r="C204" i="7"/>
  <c r="D204" i="7"/>
  <c r="B205" i="7"/>
  <c r="C205" i="7"/>
  <c r="D205" i="7"/>
  <c r="B206" i="7"/>
  <c r="C206" i="7"/>
  <c r="D206" i="7"/>
  <c r="B207" i="7"/>
  <c r="C207" i="7"/>
  <c r="D207" i="7"/>
  <c r="B208" i="7"/>
  <c r="C208" i="7"/>
  <c r="D208" i="7"/>
  <c r="B209" i="7"/>
  <c r="C209" i="7"/>
  <c r="D209" i="7"/>
  <c r="B210" i="7"/>
  <c r="C210" i="7"/>
  <c r="D210" i="7"/>
  <c r="B211" i="7"/>
  <c r="C211" i="7"/>
  <c r="D211" i="7"/>
  <c r="B212" i="7"/>
  <c r="C212" i="7"/>
  <c r="D212" i="7"/>
  <c r="B213" i="7"/>
  <c r="C213" i="7"/>
  <c r="D213" i="7"/>
  <c r="B214" i="7"/>
  <c r="C214" i="7"/>
  <c r="D214" i="7"/>
  <c r="B215" i="7"/>
  <c r="C215" i="7"/>
  <c r="D215" i="7"/>
  <c r="B216" i="7"/>
  <c r="C216" i="7"/>
  <c r="D216" i="7"/>
  <c r="B217" i="7"/>
  <c r="C217" i="7"/>
  <c r="D217" i="7"/>
  <c r="B218" i="7"/>
  <c r="C218" i="7"/>
  <c r="D218" i="7"/>
  <c r="B219" i="7"/>
  <c r="C219" i="7"/>
  <c r="D219" i="7"/>
  <c r="B220" i="7"/>
  <c r="C220" i="7"/>
  <c r="D220" i="7"/>
  <c r="B221" i="7"/>
  <c r="C221" i="7"/>
  <c r="D221" i="7"/>
  <c r="B222" i="7"/>
  <c r="C222" i="7"/>
  <c r="D222" i="7"/>
  <c r="B223" i="7"/>
  <c r="C223" i="7"/>
  <c r="D223" i="7"/>
  <c r="B224" i="7"/>
  <c r="C224" i="7"/>
  <c r="D224" i="7"/>
  <c r="B225" i="7"/>
  <c r="C225" i="7"/>
  <c r="D225" i="7"/>
  <c r="B226" i="7"/>
  <c r="C226" i="7"/>
  <c r="D226" i="7"/>
  <c r="B227" i="7"/>
  <c r="C227" i="7"/>
  <c r="D227" i="7"/>
  <c r="B228" i="7"/>
  <c r="C228" i="7"/>
  <c r="D228" i="7"/>
  <c r="B229" i="7"/>
  <c r="C229" i="7"/>
  <c r="D229" i="7"/>
  <c r="B230" i="7"/>
  <c r="C230" i="7"/>
  <c r="D230" i="7"/>
  <c r="B231" i="7"/>
  <c r="C231" i="7"/>
  <c r="D231" i="7"/>
  <c r="B232" i="7"/>
  <c r="C232" i="7"/>
  <c r="D232" i="7"/>
  <c r="B233" i="7"/>
  <c r="C233" i="7"/>
  <c r="D233" i="7"/>
  <c r="B234" i="7"/>
  <c r="C234" i="7"/>
  <c r="D234" i="7"/>
  <c r="B235" i="7"/>
  <c r="C235" i="7"/>
  <c r="D235" i="7"/>
  <c r="B236" i="7"/>
  <c r="C236" i="7"/>
  <c r="D236" i="7"/>
  <c r="B237" i="7"/>
  <c r="C237" i="7"/>
  <c r="D237" i="7"/>
  <c r="B238" i="7"/>
  <c r="C238" i="7"/>
  <c r="D238" i="7"/>
  <c r="B239" i="7"/>
  <c r="C239" i="7"/>
  <c r="D239" i="7"/>
  <c r="B240" i="7"/>
  <c r="C240" i="7"/>
  <c r="D240" i="7"/>
  <c r="B241" i="7"/>
  <c r="C241" i="7"/>
  <c r="D241" i="7"/>
  <c r="B242" i="7"/>
  <c r="C242" i="7"/>
  <c r="D242" i="7"/>
  <c r="B243" i="7"/>
  <c r="C243" i="7"/>
  <c r="D243" i="7"/>
  <c r="B244" i="7"/>
  <c r="C244" i="7"/>
  <c r="D244" i="7"/>
  <c r="B245" i="7"/>
  <c r="C245" i="7"/>
  <c r="D245" i="7"/>
  <c r="B246" i="7"/>
  <c r="C246" i="7"/>
  <c r="D246" i="7"/>
  <c r="B247" i="7"/>
  <c r="C247" i="7"/>
  <c r="D247" i="7"/>
  <c r="B248" i="7"/>
  <c r="C248" i="7"/>
  <c r="D248" i="7"/>
  <c r="B249" i="7"/>
  <c r="C249" i="7"/>
  <c r="D249" i="7"/>
  <c r="B250" i="7"/>
  <c r="C250" i="7"/>
  <c r="D250" i="7"/>
  <c r="B251" i="7"/>
  <c r="C251" i="7"/>
  <c r="D251" i="7"/>
  <c r="B252" i="7"/>
  <c r="C252" i="7"/>
  <c r="D252" i="7"/>
  <c r="B253" i="7"/>
  <c r="C253" i="7"/>
  <c r="D253" i="7"/>
  <c r="B254" i="7"/>
  <c r="C254" i="7"/>
  <c r="D254" i="7"/>
  <c r="B255" i="7"/>
  <c r="C255" i="7"/>
  <c r="D255" i="7"/>
  <c r="B256" i="7"/>
  <c r="C256" i="7"/>
  <c r="D256" i="7"/>
  <c r="B257" i="7"/>
  <c r="C257" i="7"/>
  <c r="D257" i="7"/>
  <c r="B258" i="7"/>
  <c r="C258" i="7"/>
  <c r="D258" i="7"/>
  <c r="B259" i="7"/>
  <c r="C259" i="7"/>
  <c r="D259" i="7"/>
  <c r="B260" i="7"/>
  <c r="C260" i="7"/>
  <c r="D260" i="7"/>
  <c r="B261" i="7"/>
  <c r="C261" i="7"/>
  <c r="D261" i="7"/>
  <c r="B262" i="7"/>
  <c r="C262" i="7"/>
  <c r="D262" i="7"/>
  <c r="B263" i="7"/>
  <c r="C263" i="7"/>
  <c r="D263" i="7"/>
  <c r="B264" i="7"/>
  <c r="C264" i="7"/>
  <c r="D264" i="7"/>
  <c r="B265" i="7"/>
  <c r="C265" i="7"/>
  <c r="D265" i="7"/>
  <c r="B266" i="7"/>
  <c r="C266" i="7"/>
  <c r="D266" i="7"/>
  <c r="B267" i="7"/>
  <c r="C267" i="7"/>
  <c r="D267" i="7"/>
  <c r="B268" i="7"/>
  <c r="C268" i="7"/>
  <c r="D268" i="7"/>
  <c r="B269" i="7"/>
  <c r="C269" i="7"/>
  <c r="D269" i="7"/>
  <c r="B270" i="7"/>
  <c r="C270" i="7"/>
  <c r="D270" i="7"/>
  <c r="B271" i="7"/>
  <c r="C271" i="7"/>
  <c r="D271" i="7"/>
  <c r="B272" i="7"/>
  <c r="C272" i="7"/>
  <c r="D272" i="7"/>
  <c r="B273" i="7"/>
  <c r="C273" i="7"/>
  <c r="D273" i="7"/>
  <c r="B274" i="7"/>
  <c r="C274" i="7"/>
  <c r="D274" i="7"/>
  <c r="B275" i="7"/>
  <c r="C275" i="7"/>
  <c r="D275" i="7"/>
  <c r="B276" i="7"/>
  <c r="C276" i="7"/>
  <c r="D276" i="7"/>
  <c r="B277" i="7"/>
  <c r="C277" i="7"/>
  <c r="D277" i="7"/>
  <c r="B278" i="7"/>
  <c r="C278" i="7"/>
  <c r="D278" i="7"/>
  <c r="B279" i="7"/>
  <c r="C279" i="7"/>
  <c r="D279" i="7"/>
  <c r="B280" i="7"/>
  <c r="C280" i="7"/>
  <c r="D280" i="7"/>
  <c r="B281" i="7"/>
  <c r="C281" i="7"/>
  <c r="D281" i="7"/>
  <c r="B282" i="7"/>
  <c r="C282" i="7"/>
  <c r="D282" i="7"/>
  <c r="B283" i="7"/>
  <c r="C283" i="7"/>
  <c r="D283" i="7"/>
  <c r="B284" i="7"/>
  <c r="C284" i="7"/>
  <c r="D284" i="7"/>
  <c r="B285" i="7"/>
  <c r="C285" i="7"/>
  <c r="D285" i="7"/>
  <c r="B286" i="7"/>
  <c r="C286" i="7"/>
  <c r="D286" i="7"/>
  <c r="B287" i="7"/>
  <c r="C287" i="7"/>
  <c r="D287" i="7"/>
  <c r="B288" i="7"/>
  <c r="C288" i="7"/>
  <c r="D288" i="7"/>
  <c r="B289" i="7"/>
  <c r="C289" i="7"/>
  <c r="D289" i="7"/>
  <c r="B290" i="7"/>
  <c r="C290" i="7"/>
  <c r="D290" i="7"/>
  <c r="B291" i="7"/>
  <c r="C291" i="7"/>
  <c r="D291" i="7"/>
  <c r="B292" i="7"/>
  <c r="C292" i="7"/>
  <c r="D292" i="7"/>
  <c r="B293" i="7"/>
  <c r="C293" i="7"/>
  <c r="D293" i="7"/>
  <c r="B294" i="7"/>
  <c r="C294" i="7"/>
  <c r="D294" i="7"/>
  <c r="B295" i="7"/>
  <c r="C295" i="7"/>
  <c r="D295" i="7"/>
  <c r="B296" i="7"/>
  <c r="C296" i="7"/>
  <c r="D296" i="7"/>
  <c r="B297" i="7"/>
  <c r="C297" i="7"/>
  <c r="D297" i="7"/>
  <c r="B298" i="7"/>
  <c r="C298" i="7"/>
  <c r="D298" i="7"/>
  <c r="B299" i="7"/>
  <c r="C299" i="7"/>
  <c r="D299" i="7"/>
  <c r="B300" i="7"/>
  <c r="C300" i="7"/>
  <c r="D300" i="7"/>
  <c r="B301" i="7"/>
  <c r="C301" i="7"/>
  <c r="D301" i="7"/>
  <c r="B302" i="7"/>
  <c r="C302" i="7"/>
  <c r="D302" i="7"/>
  <c r="B303" i="7"/>
  <c r="C303" i="7"/>
  <c r="D303" i="7"/>
  <c r="B304" i="7"/>
  <c r="C304" i="7"/>
  <c r="D304" i="7"/>
  <c r="B305" i="7"/>
  <c r="C305" i="7"/>
  <c r="D305" i="7"/>
  <c r="B306" i="7"/>
  <c r="C306" i="7"/>
  <c r="D306" i="7"/>
  <c r="B307" i="7"/>
  <c r="C307" i="7"/>
  <c r="D307" i="7"/>
  <c r="B308" i="7"/>
  <c r="C308" i="7"/>
  <c r="D308" i="7"/>
  <c r="B309" i="7"/>
  <c r="C309" i="7"/>
  <c r="D309" i="7"/>
  <c r="B310" i="7"/>
  <c r="C310" i="7"/>
  <c r="D310" i="7"/>
  <c r="B311" i="7"/>
  <c r="C311" i="7"/>
  <c r="D311" i="7"/>
  <c r="B312" i="7"/>
  <c r="C312" i="7"/>
  <c r="D312" i="7"/>
  <c r="B313" i="7"/>
  <c r="C313" i="7"/>
  <c r="D313" i="7"/>
  <c r="B314" i="7"/>
  <c r="C314" i="7"/>
  <c r="D314" i="7"/>
  <c r="B315" i="7"/>
  <c r="C315" i="7"/>
  <c r="D315" i="7"/>
  <c r="B316" i="7"/>
  <c r="C316" i="7"/>
  <c r="D316" i="7"/>
  <c r="B317" i="7"/>
  <c r="C317" i="7"/>
  <c r="D317" i="7"/>
  <c r="B318" i="7"/>
  <c r="C318" i="7"/>
  <c r="D318" i="7"/>
  <c r="B319" i="7"/>
  <c r="C319" i="7"/>
  <c r="D319" i="7"/>
  <c r="B320" i="7"/>
  <c r="C320" i="7"/>
  <c r="D320" i="7"/>
  <c r="B321" i="7"/>
  <c r="C321" i="7"/>
  <c r="D321" i="7"/>
  <c r="B322" i="7"/>
  <c r="C322" i="7"/>
  <c r="D322" i="7"/>
  <c r="B323" i="7"/>
  <c r="C323" i="7"/>
  <c r="D323" i="7"/>
  <c r="B324" i="7"/>
  <c r="C324" i="7"/>
  <c r="D324" i="7"/>
  <c r="B325" i="7"/>
  <c r="C325" i="7"/>
  <c r="D325" i="7"/>
  <c r="B326" i="7"/>
  <c r="C326" i="7"/>
  <c r="D326" i="7"/>
  <c r="B327" i="7"/>
  <c r="C327" i="7"/>
  <c r="D327" i="7"/>
  <c r="B328" i="7"/>
  <c r="C328" i="7"/>
  <c r="D328" i="7"/>
  <c r="B329" i="7"/>
  <c r="C329" i="7"/>
  <c r="D329" i="7"/>
  <c r="B330" i="7"/>
  <c r="C330" i="7"/>
  <c r="D330" i="7"/>
  <c r="B331" i="7"/>
  <c r="C331" i="7"/>
  <c r="D331" i="7"/>
  <c r="B332" i="7"/>
  <c r="C332" i="7"/>
  <c r="D332" i="7"/>
  <c r="B333" i="7"/>
  <c r="C333" i="7"/>
  <c r="D333" i="7"/>
  <c r="B334" i="7"/>
  <c r="C334" i="7"/>
  <c r="D334" i="7"/>
  <c r="B335" i="7"/>
  <c r="C335" i="7"/>
  <c r="D335" i="7"/>
  <c r="B336" i="7"/>
  <c r="C336" i="7"/>
  <c r="D336" i="7"/>
  <c r="B337" i="7"/>
  <c r="C337" i="7"/>
  <c r="D337" i="7"/>
  <c r="B338" i="7"/>
  <c r="C338" i="7"/>
  <c r="D338" i="7"/>
  <c r="B339" i="7"/>
  <c r="C339" i="7"/>
  <c r="D339" i="7"/>
  <c r="B340" i="7"/>
  <c r="C340" i="7"/>
  <c r="D340" i="7"/>
  <c r="B341" i="7"/>
  <c r="C341" i="7"/>
  <c r="D341" i="7"/>
  <c r="B342" i="7"/>
  <c r="C342" i="7"/>
  <c r="D342" i="7"/>
  <c r="B343" i="7"/>
  <c r="C343" i="7"/>
  <c r="D343" i="7"/>
  <c r="B344" i="7"/>
  <c r="C344" i="7"/>
  <c r="D344" i="7"/>
  <c r="B345" i="7"/>
  <c r="C345" i="7"/>
  <c r="D345" i="7"/>
  <c r="B346" i="7"/>
  <c r="C346" i="7"/>
  <c r="D346" i="7"/>
  <c r="B347" i="7"/>
  <c r="C347" i="7"/>
  <c r="D347" i="7"/>
  <c r="B348" i="7"/>
  <c r="C348" i="7"/>
  <c r="D348" i="7"/>
  <c r="B349" i="7"/>
  <c r="C349" i="7"/>
  <c r="D349" i="7"/>
  <c r="B350" i="7"/>
  <c r="C350" i="7"/>
  <c r="D350" i="7"/>
  <c r="B351" i="7"/>
  <c r="C351" i="7"/>
  <c r="D351" i="7"/>
  <c r="B352" i="7"/>
  <c r="C352" i="7"/>
  <c r="D352" i="7"/>
  <c r="B353" i="7"/>
  <c r="C353" i="7"/>
  <c r="D353" i="7"/>
  <c r="B354" i="7"/>
  <c r="C354" i="7"/>
  <c r="D354" i="7"/>
  <c r="B355" i="7"/>
  <c r="C355" i="7"/>
  <c r="D355" i="7"/>
  <c r="B356" i="7"/>
  <c r="C356" i="7"/>
  <c r="D356" i="7"/>
  <c r="B357" i="7"/>
  <c r="C357" i="7"/>
  <c r="D357" i="7"/>
  <c r="B358" i="7"/>
  <c r="C358" i="7"/>
  <c r="D358" i="7"/>
  <c r="B359" i="7"/>
  <c r="C359" i="7"/>
  <c r="D359" i="7"/>
  <c r="B360" i="7"/>
  <c r="C360" i="7"/>
  <c r="D360" i="7"/>
  <c r="B361" i="7"/>
  <c r="C361" i="7"/>
  <c r="D361" i="7"/>
  <c r="B362" i="7"/>
  <c r="C362" i="7"/>
  <c r="D362" i="7"/>
  <c r="B363" i="7"/>
  <c r="C363" i="7"/>
  <c r="D363" i="7"/>
  <c r="B364" i="7"/>
  <c r="C364" i="7"/>
  <c r="D364" i="7"/>
  <c r="B365" i="7"/>
  <c r="C365" i="7"/>
  <c r="D365" i="7"/>
  <c r="B366" i="7"/>
  <c r="C366" i="7"/>
  <c r="D366" i="7"/>
  <c r="B367" i="7"/>
  <c r="C367" i="7"/>
  <c r="D367" i="7"/>
  <c r="B368" i="7"/>
  <c r="C368" i="7"/>
  <c r="D368" i="7"/>
  <c r="B369" i="7"/>
  <c r="C369" i="7"/>
  <c r="D369" i="7"/>
  <c r="B370" i="7"/>
  <c r="C370" i="7"/>
  <c r="D370" i="7"/>
  <c r="B371" i="7"/>
  <c r="C371" i="7"/>
  <c r="D371" i="7"/>
  <c r="B372" i="7"/>
  <c r="C372" i="7"/>
  <c r="D372" i="7"/>
  <c r="B373" i="7"/>
  <c r="C373" i="7"/>
  <c r="D373" i="7"/>
  <c r="B374" i="7"/>
  <c r="C374" i="7"/>
  <c r="D374" i="7"/>
  <c r="B375" i="7"/>
  <c r="C375" i="7"/>
  <c r="D375" i="7"/>
  <c r="B376" i="7"/>
  <c r="C376" i="7"/>
  <c r="D376" i="7"/>
  <c r="B377" i="7"/>
  <c r="C377" i="7"/>
  <c r="D377" i="7"/>
  <c r="B378" i="7"/>
  <c r="C378" i="7"/>
  <c r="D378" i="7"/>
  <c r="B379" i="7"/>
  <c r="C379" i="7"/>
  <c r="D379" i="7"/>
  <c r="B380" i="7"/>
  <c r="C380" i="7"/>
  <c r="D380" i="7"/>
  <c r="B381" i="7"/>
  <c r="C381" i="7"/>
  <c r="D381" i="7"/>
  <c r="B382" i="7"/>
  <c r="C382" i="7"/>
  <c r="D382" i="7"/>
  <c r="B383" i="7"/>
  <c r="C383" i="7"/>
  <c r="D383" i="7"/>
  <c r="B384" i="7"/>
  <c r="C384" i="7"/>
  <c r="D384" i="7"/>
  <c r="B385" i="7"/>
  <c r="C385" i="7"/>
  <c r="D385" i="7"/>
  <c r="B386" i="7"/>
  <c r="C386" i="7"/>
  <c r="D386" i="7"/>
  <c r="B387" i="7"/>
  <c r="C387" i="7"/>
  <c r="D387" i="7"/>
  <c r="B388" i="7"/>
  <c r="C388" i="7"/>
  <c r="D388" i="7"/>
  <c r="B389" i="7"/>
  <c r="C389" i="7"/>
  <c r="D389" i="7"/>
  <c r="B390" i="7"/>
  <c r="C390" i="7"/>
  <c r="D390" i="7"/>
  <c r="B391" i="7"/>
  <c r="C391" i="7"/>
  <c r="D391" i="7"/>
  <c r="B392" i="7"/>
  <c r="C392" i="7"/>
  <c r="D392" i="7"/>
  <c r="B393" i="7"/>
  <c r="C393" i="7"/>
  <c r="D393" i="7"/>
  <c r="B394" i="7"/>
  <c r="C394" i="7"/>
  <c r="D394" i="7"/>
  <c r="B395" i="7"/>
  <c r="C395" i="7"/>
  <c r="D395" i="7"/>
  <c r="B396" i="7"/>
  <c r="C396" i="7"/>
  <c r="D396" i="7"/>
  <c r="B397" i="7"/>
  <c r="C397" i="7"/>
  <c r="D397" i="7"/>
  <c r="B398" i="7"/>
  <c r="C398" i="7"/>
  <c r="D398" i="7"/>
  <c r="B399" i="7"/>
  <c r="C399" i="7"/>
  <c r="D399" i="7"/>
  <c r="B400" i="7"/>
  <c r="C400" i="7"/>
  <c r="D400" i="7"/>
  <c r="B401" i="7"/>
  <c r="C401" i="7"/>
  <c r="D401" i="7"/>
  <c r="B402" i="7"/>
  <c r="C402" i="7"/>
  <c r="D402" i="7"/>
  <c r="B403" i="7"/>
  <c r="C403" i="7"/>
  <c r="D403" i="7"/>
  <c r="B404" i="7"/>
  <c r="C404" i="7"/>
  <c r="D404" i="7"/>
  <c r="B405" i="7"/>
  <c r="C405" i="7"/>
  <c r="D405" i="7"/>
  <c r="B406" i="7"/>
  <c r="C406" i="7"/>
  <c r="D406" i="7"/>
  <c r="B407" i="7"/>
  <c r="C407" i="7"/>
  <c r="D407" i="7"/>
  <c r="B408" i="7"/>
  <c r="C408" i="7"/>
  <c r="D408" i="7"/>
  <c r="B409" i="7"/>
  <c r="C409" i="7"/>
  <c r="D409" i="7"/>
  <c r="B410" i="7"/>
  <c r="C410" i="7"/>
  <c r="D410" i="7"/>
  <c r="B411" i="7"/>
  <c r="C411" i="7"/>
  <c r="D411" i="7"/>
  <c r="B412" i="7"/>
  <c r="C412" i="7"/>
  <c r="D412" i="7"/>
  <c r="B413" i="7"/>
  <c r="C413" i="7"/>
  <c r="D413" i="7"/>
  <c r="B414" i="7"/>
  <c r="C414" i="7"/>
  <c r="D414" i="7"/>
  <c r="B415" i="7"/>
  <c r="C415" i="7"/>
  <c r="D415" i="7"/>
  <c r="B416" i="7"/>
  <c r="C416" i="7"/>
  <c r="D416" i="7"/>
  <c r="B417" i="7"/>
  <c r="C417" i="7"/>
  <c r="D417" i="7"/>
  <c r="B418" i="7"/>
  <c r="C418" i="7"/>
  <c r="D418" i="7"/>
  <c r="B419" i="7"/>
  <c r="C419" i="7"/>
  <c r="D419" i="7"/>
  <c r="B420" i="7"/>
  <c r="C420" i="7"/>
  <c r="D420" i="7"/>
  <c r="B421" i="7"/>
  <c r="C421" i="7"/>
  <c r="D421" i="7"/>
  <c r="B422" i="7"/>
  <c r="C422" i="7"/>
  <c r="D422" i="7"/>
  <c r="B423" i="7"/>
  <c r="C423" i="7"/>
  <c r="D423" i="7"/>
  <c r="B424" i="7"/>
  <c r="C424" i="7"/>
  <c r="D424" i="7"/>
  <c r="B425" i="7"/>
  <c r="C425" i="7"/>
  <c r="D425" i="7"/>
  <c r="B426" i="7"/>
  <c r="C426" i="7"/>
  <c r="D426" i="7"/>
  <c r="B427" i="7"/>
  <c r="C427" i="7"/>
  <c r="D427" i="7"/>
  <c r="B428" i="7"/>
  <c r="C428" i="7"/>
  <c r="D428" i="7"/>
  <c r="B429" i="7"/>
  <c r="C429" i="7"/>
  <c r="D429" i="7"/>
  <c r="B430" i="7"/>
  <c r="C430" i="7"/>
  <c r="D430" i="7"/>
  <c r="B431" i="7"/>
  <c r="C431" i="7"/>
  <c r="D431" i="7"/>
  <c r="B432" i="7"/>
  <c r="C432" i="7"/>
  <c r="D432" i="7"/>
  <c r="B433" i="7"/>
  <c r="C433" i="7"/>
  <c r="D433" i="7"/>
  <c r="B434" i="7"/>
  <c r="C434" i="7"/>
  <c r="D434" i="7"/>
  <c r="B435" i="7"/>
  <c r="C435" i="7"/>
  <c r="D435" i="7"/>
  <c r="B436" i="7"/>
  <c r="C436" i="7"/>
  <c r="D436" i="7"/>
  <c r="B437" i="7"/>
  <c r="C437" i="7"/>
  <c r="D437" i="7"/>
  <c r="B438" i="7"/>
  <c r="C438" i="7"/>
  <c r="D438" i="7"/>
  <c r="B439" i="7"/>
  <c r="C439" i="7"/>
  <c r="D439" i="7"/>
  <c r="B440" i="7"/>
  <c r="C440" i="7"/>
  <c r="D440" i="7"/>
  <c r="B441" i="7"/>
  <c r="C441" i="7"/>
  <c r="D441" i="7"/>
  <c r="B442" i="7"/>
  <c r="C442" i="7"/>
  <c r="D442" i="7"/>
  <c r="B443" i="7"/>
  <c r="C443" i="7"/>
  <c r="D443" i="7"/>
  <c r="B444" i="7"/>
  <c r="C444" i="7"/>
  <c r="D444" i="7"/>
  <c r="B445" i="7"/>
  <c r="C445" i="7"/>
  <c r="D445" i="7"/>
  <c r="B446" i="7"/>
  <c r="C446" i="7"/>
  <c r="D446" i="7"/>
  <c r="B447" i="7"/>
  <c r="C447" i="7"/>
  <c r="D447" i="7"/>
  <c r="B448" i="7"/>
  <c r="C448" i="7"/>
  <c r="D448" i="7"/>
  <c r="B449" i="7"/>
  <c r="C449" i="7"/>
  <c r="D449" i="7"/>
  <c r="B450" i="7"/>
  <c r="C450" i="7"/>
  <c r="D450" i="7"/>
  <c r="B451" i="7"/>
  <c r="C451" i="7"/>
  <c r="D451" i="7"/>
  <c r="B452" i="7"/>
  <c r="C452" i="7"/>
  <c r="D452" i="7"/>
  <c r="B453" i="7"/>
  <c r="C453" i="7"/>
  <c r="D453" i="7"/>
  <c r="B454" i="7"/>
  <c r="C454" i="7"/>
  <c r="D454" i="7"/>
  <c r="B455" i="7"/>
  <c r="C455" i="7"/>
  <c r="D455" i="7"/>
  <c r="B456" i="7"/>
  <c r="C456" i="7"/>
  <c r="D456" i="7"/>
  <c r="B457" i="7"/>
  <c r="C457" i="7"/>
  <c r="D457" i="7"/>
  <c r="B458" i="7"/>
  <c r="C458" i="7"/>
  <c r="D458" i="7"/>
  <c r="B459" i="7"/>
  <c r="C459" i="7"/>
  <c r="D459" i="7"/>
  <c r="B460" i="7"/>
  <c r="C460" i="7"/>
  <c r="D460" i="7"/>
  <c r="B461" i="7"/>
  <c r="C461" i="7"/>
  <c r="D461" i="7"/>
  <c r="B462" i="7"/>
  <c r="C462" i="7"/>
  <c r="D462" i="7"/>
  <c r="B463" i="7"/>
  <c r="C463" i="7"/>
  <c r="D463" i="7"/>
  <c r="B464" i="7"/>
  <c r="C464" i="7"/>
  <c r="D464" i="7"/>
  <c r="B465" i="7"/>
  <c r="C465" i="7"/>
  <c r="D465" i="7"/>
  <c r="B466" i="7"/>
  <c r="C466" i="7"/>
  <c r="D466" i="7"/>
  <c r="B467" i="7"/>
  <c r="C467" i="7"/>
  <c r="D467" i="7"/>
  <c r="B468" i="7"/>
  <c r="C468" i="7"/>
  <c r="D468" i="7"/>
  <c r="B469" i="7"/>
  <c r="C469" i="7"/>
  <c r="D469" i="7"/>
  <c r="B470" i="7"/>
  <c r="C470" i="7"/>
  <c r="D470" i="7"/>
  <c r="B471" i="7"/>
  <c r="C471" i="7"/>
  <c r="D471" i="7"/>
  <c r="B472" i="7"/>
  <c r="C472" i="7"/>
  <c r="D472" i="7"/>
  <c r="B473" i="7"/>
  <c r="C473" i="7"/>
  <c r="D473" i="7"/>
  <c r="B474" i="7"/>
  <c r="C474" i="7"/>
  <c r="D474" i="7"/>
  <c r="B475" i="7"/>
  <c r="C475" i="7"/>
  <c r="D475" i="7"/>
  <c r="B476" i="7"/>
  <c r="C476" i="7"/>
  <c r="D476" i="7"/>
  <c r="B477" i="7"/>
  <c r="C477" i="7"/>
  <c r="D477" i="7"/>
  <c r="B478" i="7"/>
  <c r="C478" i="7"/>
  <c r="D478" i="7"/>
  <c r="B479" i="7"/>
  <c r="C479" i="7"/>
  <c r="D479" i="7"/>
  <c r="B480" i="7"/>
  <c r="C480" i="7"/>
  <c r="D480" i="7"/>
  <c r="B481" i="7"/>
  <c r="C481" i="7"/>
  <c r="D481" i="7"/>
  <c r="B482" i="7"/>
  <c r="C482" i="7"/>
  <c r="D482" i="7"/>
  <c r="B483" i="7"/>
  <c r="C483" i="7"/>
  <c r="D483" i="7"/>
  <c r="B484" i="7"/>
  <c r="C484" i="7"/>
  <c r="D484" i="7"/>
  <c r="B485" i="7"/>
  <c r="C485" i="7"/>
  <c r="D485" i="7"/>
  <c r="B486" i="7"/>
  <c r="C486" i="7"/>
  <c r="D486" i="7"/>
  <c r="B487" i="7"/>
  <c r="C487" i="7"/>
  <c r="D487" i="7"/>
  <c r="B488" i="7"/>
  <c r="C488" i="7"/>
  <c r="D488" i="7"/>
  <c r="B489" i="7"/>
  <c r="C489" i="7"/>
  <c r="D489" i="7"/>
  <c r="B490" i="7"/>
  <c r="C490" i="7"/>
  <c r="D490" i="7"/>
  <c r="B491" i="7"/>
  <c r="C491" i="7"/>
  <c r="D491" i="7"/>
  <c r="B492" i="7"/>
  <c r="C492" i="7"/>
  <c r="D492" i="7"/>
  <c r="B493" i="7"/>
  <c r="C493" i="7"/>
  <c r="D493" i="7"/>
  <c r="B494" i="7"/>
  <c r="C494" i="7"/>
  <c r="D494" i="7"/>
  <c r="B495" i="7"/>
  <c r="C495" i="7"/>
  <c r="D495" i="7"/>
  <c r="B496" i="7"/>
  <c r="C496" i="7"/>
  <c r="D496" i="7"/>
  <c r="B497" i="7"/>
  <c r="C497" i="7"/>
  <c r="D497" i="7"/>
  <c r="B498" i="7"/>
  <c r="C498" i="7"/>
  <c r="D498" i="7"/>
  <c r="B499" i="7"/>
  <c r="C499" i="7"/>
  <c r="D499" i="7"/>
  <c r="B500" i="7"/>
  <c r="C500" i="7"/>
  <c r="D500" i="7"/>
  <c r="B501" i="7"/>
  <c r="C501" i="7"/>
  <c r="D501" i="7"/>
  <c r="B502" i="7"/>
  <c r="C502" i="7"/>
  <c r="D502" i="7"/>
  <c r="B4" i="7"/>
  <c r="C4" i="7"/>
  <c r="D4" i="7"/>
  <c r="B5" i="7"/>
  <c r="C5" i="7"/>
  <c r="D5" i="7"/>
  <c r="B6" i="7"/>
  <c r="C6" i="7"/>
  <c r="D6" i="7"/>
  <c r="B7" i="7"/>
  <c r="C7" i="7"/>
  <c r="D7" i="7"/>
  <c r="B8" i="7"/>
  <c r="C8" i="7"/>
  <c r="D8" i="7"/>
  <c r="B9" i="7"/>
  <c r="C9" i="7"/>
  <c r="D9" i="7"/>
  <c r="B10" i="7"/>
  <c r="C10" i="7"/>
  <c r="D10" i="7"/>
  <c r="B11" i="7"/>
  <c r="C11" i="7"/>
  <c r="D11" i="7"/>
  <c r="C3" i="7"/>
  <c r="D3" i="7"/>
  <c r="U6" i="8" l="1"/>
  <c r="Q9" i="8"/>
  <c r="AE4" i="8"/>
  <c r="T11" i="8"/>
  <c r="N13" i="8"/>
  <c r="P7" i="8"/>
  <c r="AG6" i="8"/>
  <c r="S11" i="8"/>
  <c r="V12" i="8"/>
  <c r="AP9" i="8"/>
  <c r="AP17" i="8"/>
  <c r="AP25" i="8"/>
  <c r="AP10" i="8"/>
  <c r="AP18" i="8"/>
  <c r="AP26" i="8"/>
  <c r="AP34" i="8"/>
  <c r="AP42" i="8"/>
  <c r="AP11" i="8"/>
  <c r="AP19" i="8"/>
  <c r="AP27" i="8"/>
  <c r="AP12" i="8"/>
  <c r="AP20" i="8"/>
  <c r="AP28" i="8"/>
  <c r="AP36" i="8"/>
  <c r="AP44" i="8"/>
  <c r="AP52" i="8"/>
  <c r="AP60" i="8"/>
  <c r="AP68" i="8"/>
  <c r="AP5" i="8"/>
  <c r="AP13" i="8"/>
  <c r="AP21" i="8"/>
  <c r="AP29" i="8"/>
  <c r="AP37" i="8"/>
  <c r="AP45" i="8"/>
  <c r="AP53" i="8"/>
  <c r="AP61" i="8"/>
  <c r="AP69" i="8"/>
  <c r="AP77" i="8"/>
  <c r="AP6" i="8"/>
  <c r="AP14" i="8"/>
  <c r="AP22" i="8"/>
  <c r="AP30" i="8"/>
  <c r="AP38" i="8"/>
  <c r="AP46" i="8"/>
  <c r="AP54" i="8"/>
  <c r="AP15" i="8"/>
  <c r="AP31" i="8"/>
  <c r="AP40" i="8"/>
  <c r="AP48" i="8"/>
  <c r="AP66" i="8"/>
  <c r="AP72" i="8"/>
  <c r="AP85" i="8"/>
  <c r="AP93" i="8"/>
  <c r="AP101" i="8"/>
  <c r="AP8" i="8"/>
  <c r="AP33" i="8"/>
  <c r="AP59" i="8"/>
  <c r="AP65" i="8"/>
  <c r="AP71" i="8"/>
  <c r="AP86" i="8"/>
  <c r="AP94" i="8"/>
  <c r="AP102" i="8"/>
  <c r="AP23" i="8"/>
  <c r="AP35" i="8"/>
  <c r="AP47" i="8"/>
  <c r="AP51" i="8"/>
  <c r="AP58" i="8"/>
  <c r="AP64" i="8"/>
  <c r="AP70" i="8"/>
  <c r="AP87" i="8"/>
  <c r="AP95" i="8"/>
  <c r="AP103" i="8"/>
  <c r="AP16" i="8"/>
  <c r="AP39" i="8"/>
  <c r="AP57" i="8"/>
  <c r="AP63" i="8"/>
  <c r="AP78" i="8"/>
  <c r="AP79" i="8"/>
  <c r="AP80" i="8"/>
  <c r="AP88" i="8"/>
  <c r="AP96" i="8"/>
  <c r="AP104" i="8"/>
  <c r="AP32" i="8"/>
  <c r="AP50" i="8"/>
  <c r="AP62" i="8"/>
  <c r="AP76" i="8"/>
  <c r="AP81" i="8"/>
  <c r="AP89" i="8"/>
  <c r="AP97" i="8"/>
  <c r="AP105" i="8"/>
  <c r="AP4" i="8"/>
  <c r="AP24" i="8"/>
  <c r="AP41" i="8"/>
  <c r="AP56" i="8"/>
  <c r="AP75" i="8"/>
  <c r="AP82" i="8"/>
  <c r="AP90" i="8"/>
  <c r="AP98" i="8"/>
  <c r="AP106" i="8"/>
  <c r="AP7" i="8"/>
  <c r="AP43" i="8"/>
  <c r="AP49" i="8"/>
  <c r="AP74" i="8"/>
  <c r="AP83" i="8"/>
  <c r="AP91" i="8"/>
  <c r="AP99" i="8"/>
  <c r="AP107" i="8"/>
  <c r="AP55" i="8"/>
  <c r="AP67" i="8"/>
  <c r="AP73" i="8"/>
  <c r="AP84" i="8"/>
  <c r="AP92" i="8"/>
  <c r="AP100" i="8"/>
  <c r="AP108" i="8"/>
  <c r="P4" i="8"/>
  <c r="Q31" i="8"/>
  <c r="N30" i="8"/>
  <c r="T28" i="8"/>
  <c r="Q27" i="8"/>
  <c r="N26" i="8"/>
  <c r="T24" i="8"/>
  <c r="Q23" i="8"/>
  <c r="N22" i="8"/>
  <c r="T20" i="8"/>
  <c r="Q19" i="8"/>
  <c r="N18" i="8"/>
  <c r="T16" i="8"/>
  <c r="Q15" i="8"/>
  <c r="N14" i="8"/>
  <c r="T12" i="8"/>
  <c r="Q11" i="8"/>
  <c r="N10" i="8"/>
  <c r="S8" i="8"/>
  <c r="N7" i="8"/>
  <c r="S5" i="8"/>
  <c r="AA5" i="8"/>
  <c r="AA6" i="8"/>
  <c r="AA4" i="8"/>
  <c r="AN11" i="8"/>
  <c r="AN19" i="8"/>
  <c r="AN27" i="8"/>
  <c r="AN12" i="8"/>
  <c r="AN20" i="8"/>
  <c r="AN28" i="8"/>
  <c r="AN36" i="8"/>
  <c r="AN44" i="8"/>
  <c r="AN5" i="8"/>
  <c r="AN13" i="8"/>
  <c r="AN21" i="8"/>
  <c r="AN29" i="8"/>
  <c r="AN6" i="8"/>
  <c r="AN14" i="8"/>
  <c r="AN22" i="8"/>
  <c r="AN30" i="8"/>
  <c r="AN38" i="8"/>
  <c r="AN46" i="8"/>
  <c r="AN54" i="8"/>
  <c r="AN62" i="8"/>
  <c r="AN70" i="8"/>
  <c r="AN7" i="8"/>
  <c r="AN15" i="8"/>
  <c r="AN23" i="8"/>
  <c r="AN31" i="8"/>
  <c r="AN39" i="8"/>
  <c r="AN47" i="8"/>
  <c r="AN55" i="8"/>
  <c r="AN63" i="8"/>
  <c r="AN71" i="8"/>
  <c r="AN79" i="8"/>
  <c r="AN8" i="8"/>
  <c r="AN16" i="8"/>
  <c r="AN24" i="8"/>
  <c r="AN32" i="8"/>
  <c r="AN40" i="8"/>
  <c r="AN48" i="8"/>
  <c r="AN56" i="8"/>
  <c r="AN42" i="8"/>
  <c r="AN51" i="8"/>
  <c r="AN58" i="8"/>
  <c r="AN64" i="8"/>
  <c r="AN87" i="8"/>
  <c r="AN95" i="8"/>
  <c r="AN103" i="8"/>
  <c r="AN26" i="8"/>
  <c r="AN35" i="8"/>
  <c r="AN57" i="8"/>
  <c r="AN80" i="8"/>
  <c r="AN88" i="8"/>
  <c r="AN96" i="8"/>
  <c r="AN104" i="8"/>
  <c r="AN9" i="8"/>
  <c r="AN37" i="8"/>
  <c r="AN50" i="8"/>
  <c r="AN76" i="8"/>
  <c r="AN77" i="8"/>
  <c r="AN78" i="8"/>
  <c r="AN81" i="8"/>
  <c r="AN89" i="8"/>
  <c r="AN97" i="8"/>
  <c r="AN105" i="8"/>
  <c r="AN41" i="8"/>
  <c r="AN69" i="8"/>
  <c r="AN75" i="8"/>
  <c r="AN82" i="8"/>
  <c r="AN90" i="8"/>
  <c r="AN98" i="8"/>
  <c r="AN106" i="8"/>
  <c r="AN17" i="8"/>
  <c r="AN34" i="8"/>
  <c r="AN49" i="8"/>
  <c r="AN53" i="8"/>
  <c r="AN68" i="8"/>
  <c r="AN74" i="8"/>
  <c r="AN83" i="8"/>
  <c r="AN91" i="8"/>
  <c r="AN99" i="8"/>
  <c r="AN107" i="8"/>
  <c r="AN10" i="8"/>
  <c r="AN43" i="8"/>
  <c r="AN61" i="8"/>
  <c r="AN67" i="8"/>
  <c r="AN73" i="8"/>
  <c r="AN84" i="8"/>
  <c r="AN92" i="8"/>
  <c r="AN100" i="8"/>
  <c r="AN108" i="8"/>
  <c r="AN25" i="8"/>
  <c r="AN52" i="8"/>
  <c r="AN60" i="8"/>
  <c r="AN66" i="8"/>
  <c r="AN72" i="8"/>
  <c r="AN85" i="8"/>
  <c r="AN93" i="8"/>
  <c r="AN101" i="8"/>
  <c r="AN4" i="8"/>
  <c r="AN18" i="8"/>
  <c r="AN33" i="8"/>
  <c r="AN45" i="8"/>
  <c r="AN59" i="8"/>
  <c r="AN65" i="8"/>
  <c r="AN86" i="8"/>
  <c r="AN94" i="8"/>
  <c r="AN102" i="8"/>
  <c r="Q4" i="8"/>
  <c r="P31" i="8"/>
  <c r="V29" i="8"/>
  <c r="S28" i="8"/>
  <c r="P27" i="8"/>
  <c r="V25" i="8"/>
  <c r="S24" i="8"/>
  <c r="P23" i="8"/>
  <c r="V21" i="8"/>
  <c r="S20" i="8"/>
  <c r="P19" i="8"/>
  <c r="V17" i="8"/>
  <c r="S16" i="8"/>
  <c r="P15" i="8"/>
  <c r="V13" i="8"/>
  <c r="S12" i="8"/>
  <c r="P11" i="8"/>
  <c r="V9" i="8"/>
  <c r="Q8" i="8"/>
  <c r="V6" i="8"/>
  <c r="Q5" i="8"/>
  <c r="AD6" i="8"/>
  <c r="AD4" i="8"/>
  <c r="AG4" i="8"/>
  <c r="AK6" i="8"/>
  <c r="AK14" i="8"/>
  <c r="AK22" i="8"/>
  <c r="AK7" i="8"/>
  <c r="AK15" i="8"/>
  <c r="AK23" i="8"/>
  <c r="AK31" i="8"/>
  <c r="AK39" i="8"/>
  <c r="AK8" i="8"/>
  <c r="AK16" i="8"/>
  <c r="AK24" i="8"/>
  <c r="AK32" i="8"/>
  <c r="AK9" i="8"/>
  <c r="AK17" i="8"/>
  <c r="AK25" i="8"/>
  <c r="AK33" i="8"/>
  <c r="AK41" i="8"/>
  <c r="AK49" i="8"/>
  <c r="AK57" i="8"/>
  <c r="AK65" i="8"/>
  <c r="AK73" i="8"/>
  <c r="AK10" i="8"/>
  <c r="AK18" i="8"/>
  <c r="AK26" i="8"/>
  <c r="AK34" i="8"/>
  <c r="AK42" i="8"/>
  <c r="AK50" i="8"/>
  <c r="AK58" i="8"/>
  <c r="AK66" i="8"/>
  <c r="AK74" i="8"/>
  <c r="AK11" i="8"/>
  <c r="AK19" i="8"/>
  <c r="AK27" i="8"/>
  <c r="AK35" i="8"/>
  <c r="AK43" i="8"/>
  <c r="AK51" i="8"/>
  <c r="AK12" i="8"/>
  <c r="AK29" i="8"/>
  <c r="AK37" i="8"/>
  <c r="AK47" i="8"/>
  <c r="AK63" i="8"/>
  <c r="AK69" i="8"/>
  <c r="AK75" i="8"/>
  <c r="AK82" i="8"/>
  <c r="AK90" i="8"/>
  <c r="AK98" i="8"/>
  <c r="AK106" i="8"/>
  <c r="AK5" i="8"/>
  <c r="AK53" i="8"/>
  <c r="AK62" i="8"/>
  <c r="AK68" i="8"/>
  <c r="AK83" i="8"/>
  <c r="AK91" i="8"/>
  <c r="AK99" i="8"/>
  <c r="AK107" i="8"/>
  <c r="AK4" i="8"/>
  <c r="AK20" i="8"/>
  <c r="AK46" i="8"/>
  <c r="AK61" i="8"/>
  <c r="AK67" i="8"/>
  <c r="AK84" i="8"/>
  <c r="AK92" i="8"/>
  <c r="AK100" i="8"/>
  <c r="AK108" i="8"/>
  <c r="AK13" i="8"/>
  <c r="AK36" i="8"/>
  <c r="AK52" i="8"/>
  <c r="AK56" i="8"/>
  <c r="AK60" i="8"/>
  <c r="AK85" i="8"/>
  <c r="AK93" i="8"/>
  <c r="AK101" i="8"/>
  <c r="AK28" i="8"/>
  <c r="AK30" i="8"/>
  <c r="AK45" i="8"/>
  <c r="AK59" i="8"/>
  <c r="AK86" i="8"/>
  <c r="AK94" i="8"/>
  <c r="AK102" i="8"/>
  <c r="AK21" i="8"/>
  <c r="AK38" i="8"/>
  <c r="AK55" i="8"/>
  <c r="AK72" i="8"/>
  <c r="AK87" i="8"/>
  <c r="AK95" i="8"/>
  <c r="AK103" i="8"/>
  <c r="AK40" i="8"/>
  <c r="AK48" i="8"/>
  <c r="AK71" i="8"/>
  <c r="AK88" i="8"/>
  <c r="AK96" i="8"/>
  <c r="AK104" i="8"/>
  <c r="AK44" i="8"/>
  <c r="AK54" i="8"/>
  <c r="AK64" i="8"/>
  <c r="AK70" i="8"/>
  <c r="AK76" i="8"/>
  <c r="AK77" i="8"/>
  <c r="AK78" i="8"/>
  <c r="AK79" i="8"/>
  <c r="AK80" i="8"/>
  <c r="AK81" i="8"/>
  <c r="AK89" i="8"/>
  <c r="AK97" i="8"/>
  <c r="AK105" i="8"/>
  <c r="S4" i="8"/>
  <c r="N31" i="8"/>
  <c r="T29" i="8"/>
  <c r="Q28" i="8"/>
  <c r="N27" i="8"/>
  <c r="T25" i="8"/>
  <c r="Q24" i="8"/>
  <c r="N23" i="8"/>
  <c r="T21" i="8"/>
  <c r="Q20" i="8"/>
  <c r="N19" i="8"/>
  <c r="T17" i="8"/>
  <c r="Q16" i="8"/>
  <c r="N15" i="8"/>
  <c r="T13" i="8"/>
  <c r="Q12" i="8"/>
  <c r="N11" i="8"/>
  <c r="T9" i="8"/>
  <c r="P8" i="8"/>
  <c r="T6" i="8"/>
  <c r="P5" i="8"/>
  <c r="AG5" i="8"/>
  <c r="AL5" i="8"/>
  <c r="AL13" i="8"/>
  <c r="AL21" i="8"/>
  <c r="AL6" i="8"/>
  <c r="AL14" i="8"/>
  <c r="AL22" i="8"/>
  <c r="AL30" i="8"/>
  <c r="AL38" i="8"/>
  <c r="AL7" i="8"/>
  <c r="AL15" i="8"/>
  <c r="AL23" i="8"/>
  <c r="AL31" i="8"/>
  <c r="AL8" i="8"/>
  <c r="AL16" i="8"/>
  <c r="AL24" i="8"/>
  <c r="AL32" i="8"/>
  <c r="AL40" i="8"/>
  <c r="AL48" i="8"/>
  <c r="AL56" i="8"/>
  <c r="AL64" i="8"/>
  <c r="AL72" i="8"/>
  <c r="AL9" i="8"/>
  <c r="AL17" i="8"/>
  <c r="AL25" i="8"/>
  <c r="AL33" i="8"/>
  <c r="AL41" i="8"/>
  <c r="AL49" i="8"/>
  <c r="AL57" i="8"/>
  <c r="AL65" i="8"/>
  <c r="AL73" i="8"/>
  <c r="AL10" i="8"/>
  <c r="AL18" i="8"/>
  <c r="AL26" i="8"/>
  <c r="AL34" i="8"/>
  <c r="AL42" i="8"/>
  <c r="AL50" i="8"/>
  <c r="AL19" i="8"/>
  <c r="AL44" i="8"/>
  <c r="AL54" i="8"/>
  <c r="AL70" i="8"/>
  <c r="AL76" i="8"/>
  <c r="AL77" i="8"/>
  <c r="AL78" i="8"/>
  <c r="AL79" i="8"/>
  <c r="AL80" i="8"/>
  <c r="AL81" i="8"/>
  <c r="AL89" i="8"/>
  <c r="AL97" i="8"/>
  <c r="AL105" i="8"/>
  <c r="AL4" i="8"/>
  <c r="AL12" i="8"/>
  <c r="AL29" i="8"/>
  <c r="AL37" i="8"/>
  <c r="AL47" i="8"/>
  <c r="AL63" i="8"/>
  <c r="AL69" i="8"/>
  <c r="AL75" i="8"/>
  <c r="AL82" i="8"/>
  <c r="AL90" i="8"/>
  <c r="AL98" i="8"/>
  <c r="AL106" i="8"/>
  <c r="AL27" i="8"/>
  <c r="AL39" i="8"/>
  <c r="AL53" i="8"/>
  <c r="AL62" i="8"/>
  <c r="AL68" i="8"/>
  <c r="AL74" i="8"/>
  <c r="AL83" i="8"/>
  <c r="AL91" i="8"/>
  <c r="AL99" i="8"/>
  <c r="AL107" i="8"/>
  <c r="AL20" i="8"/>
  <c r="AL43" i="8"/>
  <c r="AL46" i="8"/>
  <c r="AL61" i="8"/>
  <c r="AL67" i="8"/>
  <c r="AL84" i="8"/>
  <c r="AL92" i="8"/>
  <c r="AL100" i="8"/>
  <c r="AL108" i="8"/>
  <c r="AL36" i="8"/>
  <c r="AL52" i="8"/>
  <c r="AL60" i="8"/>
  <c r="AL66" i="8"/>
  <c r="AL85" i="8"/>
  <c r="AL93" i="8"/>
  <c r="AL101" i="8"/>
  <c r="AL28" i="8"/>
  <c r="AL45" i="8"/>
  <c r="AL59" i="8"/>
  <c r="AL86" i="8"/>
  <c r="AL94" i="8"/>
  <c r="AL102" i="8"/>
  <c r="AL11" i="8"/>
  <c r="AL51" i="8"/>
  <c r="AL55" i="8"/>
  <c r="AL58" i="8"/>
  <c r="AL87" i="8"/>
  <c r="AL95" i="8"/>
  <c r="AL103" i="8"/>
  <c r="AL35" i="8"/>
  <c r="AL71" i="8"/>
  <c r="AL88" i="8"/>
  <c r="AL96" i="8"/>
  <c r="AL104" i="8"/>
  <c r="T4" i="8"/>
  <c r="V30" i="8"/>
  <c r="S29" i="8"/>
  <c r="P28" i="8"/>
  <c r="V26" i="8"/>
  <c r="S25" i="8"/>
  <c r="P24" i="8"/>
  <c r="V22" i="8"/>
  <c r="S21" i="8"/>
  <c r="P20" i="8"/>
  <c r="V18" i="8"/>
  <c r="S17" i="8"/>
  <c r="P16" i="8"/>
  <c r="V14" i="8"/>
  <c r="S13" i="8"/>
  <c r="P12" i="8"/>
  <c r="V10" i="8"/>
  <c r="S9" i="8"/>
  <c r="N8" i="8"/>
  <c r="S6" i="8"/>
  <c r="AD5" i="8"/>
  <c r="O12" i="8"/>
  <c r="C112" i="8"/>
  <c r="D112" i="8" s="1"/>
  <c r="C110" i="8"/>
  <c r="C111" i="8"/>
  <c r="D111" i="8" s="1"/>
  <c r="E111" i="8" s="1"/>
  <c r="AO10" i="8"/>
  <c r="AO18" i="8"/>
  <c r="AO26" i="8"/>
  <c r="AO11" i="8"/>
  <c r="AO19" i="8"/>
  <c r="AO27" i="8"/>
  <c r="AO35" i="8"/>
  <c r="AO43" i="8"/>
  <c r="AO12" i="8"/>
  <c r="AO20" i="8"/>
  <c r="AO28" i="8"/>
  <c r="AO5" i="8"/>
  <c r="AO13" i="8"/>
  <c r="AO21" i="8"/>
  <c r="AO29" i="8"/>
  <c r="AO37" i="8"/>
  <c r="AO45" i="8"/>
  <c r="AO53" i="8"/>
  <c r="AO61" i="8"/>
  <c r="AO69" i="8"/>
  <c r="AO6" i="8"/>
  <c r="AO14" i="8"/>
  <c r="AO22" i="8"/>
  <c r="AO30" i="8"/>
  <c r="AO38" i="8"/>
  <c r="AO46" i="8"/>
  <c r="AO54" i="8"/>
  <c r="AO62" i="8"/>
  <c r="AO70" i="8"/>
  <c r="AO78" i="8"/>
  <c r="AO7" i="8"/>
  <c r="AO15" i="8"/>
  <c r="AO23" i="8"/>
  <c r="AO31" i="8"/>
  <c r="AO39" i="8"/>
  <c r="AO47" i="8"/>
  <c r="AO55" i="8"/>
  <c r="AO8" i="8"/>
  <c r="AO33" i="8"/>
  <c r="AO59" i="8"/>
  <c r="AO65" i="8"/>
  <c r="AO71" i="8"/>
  <c r="AO86" i="8"/>
  <c r="AO94" i="8"/>
  <c r="AO102" i="8"/>
  <c r="AO42" i="8"/>
  <c r="AO51" i="8"/>
  <c r="AO58" i="8"/>
  <c r="AO64" i="8"/>
  <c r="AO87" i="8"/>
  <c r="AO95" i="8"/>
  <c r="AO103" i="8"/>
  <c r="AO16" i="8"/>
  <c r="AO44" i="8"/>
  <c r="AO57" i="8"/>
  <c r="AO63" i="8"/>
  <c r="AO79" i="8"/>
  <c r="AO80" i="8"/>
  <c r="AO88" i="8"/>
  <c r="AO96" i="8"/>
  <c r="AO104" i="8"/>
  <c r="AO9" i="8"/>
  <c r="AO32" i="8"/>
  <c r="AO50" i="8"/>
  <c r="AO76" i="8"/>
  <c r="AO77" i="8"/>
  <c r="AO81" i="8"/>
  <c r="AO89" i="8"/>
  <c r="AO97" i="8"/>
  <c r="AO105" i="8"/>
  <c r="AO24" i="8"/>
  <c r="AO41" i="8"/>
  <c r="AO56" i="8"/>
  <c r="AO75" i="8"/>
  <c r="AO82" i="8"/>
  <c r="AO90" i="8"/>
  <c r="AO98" i="8"/>
  <c r="AO106" i="8"/>
  <c r="AO17" i="8"/>
  <c r="AO34" i="8"/>
  <c r="AO49" i="8"/>
  <c r="AO68" i="8"/>
  <c r="AO74" i="8"/>
  <c r="AO83" i="8"/>
  <c r="AO91" i="8"/>
  <c r="AO99" i="8"/>
  <c r="AO107" i="8"/>
  <c r="AO4" i="8"/>
  <c r="AO36" i="8"/>
  <c r="AO67" i="8"/>
  <c r="AO73" i="8"/>
  <c r="AO84" i="8"/>
  <c r="AO92" i="8"/>
  <c r="AO100" i="8"/>
  <c r="AO108" i="8"/>
  <c r="AO25" i="8"/>
  <c r="AO40" i="8"/>
  <c r="AO48" i="8"/>
  <c r="AO52" i="8"/>
  <c r="AO60" i="8"/>
  <c r="AO66" i="8"/>
  <c r="AO72" i="8"/>
  <c r="AO85" i="8"/>
  <c r="AO93" i="8"/>
  <c r="AO101" i="8"/>
  <c r="AQ8" i="8"/>
  <c r="AQ16" i="8"/>
  <c r="AQ24" i="8"/>
  <c r="AQ9" i="8"/>
  <c r="AQ17" i="8"/>
  <c r="AQ25" i="8"/>
  <c r="AQ33" i="8"/>
  <c r="AQ41" i="8"/>
  <c r="AQ10" i="8"/>
  <c r="AQ18" i="8"/>
  <c r="AQ26" i="8"/>
  <c r="AQ11" i="8"/>
  <c r="AQ19" i="8"/>
  <c r="AQ27" i="8"/>
  <c r="AQ35" i="8"/>
  <c r="AQ43" i="8"/>
  <c r="AQ51" i="8"/>
  <c r="AQ59" i="8"/>
  <c r="AQ67" i="8"/>
  <c r="AQ75" i="8"/>
  <c r="AQ12" i="8"/>
  <c r="AQ20" i="8"/>
  <c r="AQ28" i="8"/>
  <c r="AQ36" i="8"/>
  <c r="AQ44" i="8"/>
  <c r="AQ52" i="8"/>
  <c r="AQ60" i="8"/>
  <c r="AQ68" i="8"/>
  <c r="AQ76" i="8"/>
  <c r="AQ5" i="8"/>
  <c r="AQ13" i="8"/>
  <c r="AQ21" i="8"/>
  <c r="AQ29" i="8"/>
  <c r="AQ37" i="8"/>
  <c r="AQ45" i="8"/>
  <c r="AQ53" i="8"/>
  <c r="AQ22" i="8"/>
  <c r="AQ55" i="8"/>
  <c r="AQ73" i="8"/>
  <c r="AQ84" i="8"/>
  <c r="AQ92" i="8"/>
  <c r="AQ100" i="8"/>
  <c r="AQ108" i="8"/>
  <c r="AQ15" i="8"/>
  <c r="AQ31" i="8"/>
  <c r="AQ40" i="8"/>
  <c r="AQ48" i="8"/>
  <c r="AQ66" i="8"/>
  <c r="AQ72" i="8"/>
  <c r="AQ85" i="8"/>
  <c r="AQ93" i="8"/>
  <c r="AQ101" i="8"/>
  <c r="AQ42" i="8"/>
  <c r="AQ54" i="8"/>
  <c r="AQ65" i="8"/>
  <c r="AQ71" i="8"/>
  <c r="AQ86" i="8"/>
  <c r="AQ94" i="8"/>
  <c r="AQ102" i="8"/>
  <c r="AQ23" i="8"/>
  <c r="AQ47" i="8"/>
  <c r="AQ58" i="8"/>
  <c r="AQ64" i="8"/>
  <c r="AQ70" i="8"/>
  <c r="AQ87" i="8"/>
  <c r="AQ95" i="8"/>
  <c r="AQ103" i="8"/>
  <c r="AQ4" i="8"/>
  <c r="AQ6" i="8"/>
  <c r="AQ39" i="8"/>
  <c r="AQ57" i="8"/>
  <c r="AQ63" i="8"/>
  <c r="AQ69" i="8"/>
  <c r="AQ77" i="8"/>
  <c r="AQ78" i="8"/>
  <c r="AQ79" i="8"/>
  <c r="AQ80" i="8"/>
  <c r="AQ88" i="8"/>
  <c r="AQ96" i="8"/>
  <c r="AQ104" i="8"/>
  <c r="AQ30" i="8"/>
  <c r="AQ32" i="8"/>
  <c r="AQ46" i="8"/>
  <c r="AQ50" i="8"/>
  <c r="AQ62" i="8"/>
  <c r="AQ81" i="8"/>
  <c r="AQ89" i="8"/>
  <c r="AQ97" i="8"/>
  <c r="AQ105" i="8"/>
  <c r="AQ14" i="8"/>
  <c r="AQ34" i="8"/>
  <c r="AQ56" i="8"/>
  <c r="AQ61" i="8"/>
  <c r="AQ82" i="8"/>
  <c r="AQ90" i="8"/>
  <c r="AQ98" i="8"/>
  <c r="AQ106" i="8"/>
  <c r="AQ7" i="8"/>
  <c r="AQ38" i="8"/>
  <c r="AQ49" i="8"/>
  <c r="AQ74" i="8"/>
  <c r="AQ83" i="8"/>
  <c r="AQ91" i="8"/>
  <c r="AQ99" i="8"/>
  <c r="AQ107" i="8"/>
  <c r="AR7" i="8"/>
  <c r="AR15" i="8"/>
  <c r="AR23" i="8"/>
  <c r="AR8" i="8"/>
  <c r="AR16" i="8"/>
  <c r="AR24" i="8"/>
  <c r="AR32" i="8"/>
  <c r="AR40" i="8"/>
  <c r="AR9" i="8"/>
  <c r="AR17" i="8"/>
  <c r="AR25" i="8"/>
  <c r="AR10" i="8"/>
  <c r="AR18" i="8"/>
  <c r="AR26" i="8"/>
  <c r="AR34" i="8"/>
  <c r="AR42" i="8"/>
  <c r="AR50" i="8"/>
  <c r="AR58" i="8"/>
  <c r="AR66" i="8"/>
  <c r="AR74" i="8"/>
  <c r="AR11" i="8"/>
  <c r="AR19" i="8"/>
  <c r="AR27" i="8"/>
  <c r="AR35" i="8"/>
  <c r="AR43" i="8"/>
  <c r="AR51" i="8"/>
  <c r="AR59" i="8"/>
  <c r="AR67" i="8"/>
  <c r="AR75" i="8"/>
  <c r="AR12" i="8"/>
  <c r="AR20" i="8"/>
  <c r="AR28" i="8"/>
  <c r="AR36" i="8"/>
  <c r="AR44" i="8"/>
  <c r="AR52" i="8"/>
  <c r="AR38" i="8"/>
  <c r="AR45" i="8"/>
  <c r="AR49" i="8"/>
  <c r="AR60" i="8"/>
  <c r="AR83" i="8"/>
  <c r="AR91" i="8"/>
  <c r="AR99" i="8"/>
  <c r="AR107" i="8"/>
  <c r="AR22" i="8"/>
  <c r="AR55" i="8"/>
  <c r="AR73" i="8"/>
  <c r="AR84" i="8"/>
  <c r="AR92" i="8"/>
  <c r="AR100" i="8"/>
  <c r="AR108" i="8"/>
  <c r="AR5" i="8"/>
  <c r="AR29" i="8"/>
  <c r="AR31" i="8"/>
  <c r="AR33" i="8"/>
  <c r="AR48" i="8"/>
  <c r="AR72" i="8"/>
  <c r="AR85" i="8"/>
  <c r="AR93" i="8"/>
  <c r="AR101" i="8"/>
  <c r="AR4" i="8"/>
  <c r="AR37" i="8"/>
  <c r="AR54" i="8"/>
  <c r="AR65" i="8"/>
  <c r="AR71" i="8"/>
  <c r="AR86" i="8"/>
  <c r="AR94" i="8"/>
  <c r="AR102" i="8"/>
  <c r="AR13" i="8"/>
  <c r="AR47" i="8"/>
  <c r="AR64" i="8"/>
  <c r="AR70" i="8"/>
  <c r="AR87" i="8"/>
  <c r="AR95" i="8"/>
  <c r="AR103" i="8"/>
  <c r="AR6" i="8"/>
  <c r="AR39" i="8"/>
  <c r="AR53" i="8"/>
  <c r="AR57" i="8"/>
  <c r="AR63" i="8"/>
  <c r="AR69" i="8"/>
  <c r="AR76" i="8"/>
  <c r="AR77" i="8"/>
  <c r="AR78" i="8"/>
  <c r="AR79" i="8"/>
  <c r="AR80" i="8"/>
  <c r="AR88" i="8"/>
  <c r="AR96" i="8"/>
  <c r="AR104" i="8"/>
  <c r="AR21" i="8"/>
  <c r="AR30" i="8"/>
  <c r="AR41" i="8"/>
  <c r="AR46" i="8"/>
  <c r="AR62" i="8"/>
  <c r="AR68" i="8"/>
  <c r="AR81" i="8"/>
  <c r="AR89" i="8"/>
  <c r="AR97" i="8"/>
  <c r="AR105" i="8"/>
  <c r="AR14" i="8"/>
  <c r="AR56" i="8"/>
  <c r="AR61" i="8"/>
  <c r="AR82" i="8"/>
  <c r="AR90" i="8"/>
  <c r="AR98" i="8"/>
  <c r="AR106" i="8"/>
  <c r="V4" i="8"/>
  <c r="T30" i="8"/>
  <c r="Q29" i="8"/>
  <c r="N28" i="8"/>
  <c r="T26" i="8"/>
  <c r="Q25" i="8"/>
  <c r="N24" i="8"/>
  <c r="T22" i="8"/>
  <c r="Q21" i="8"/>
  <c r="N20" i="8"/>
  <c r="T18" i="8"/>
  <c r="Q17" i="8"/>
  <c r="N16" i="8"/>
  <c r="T14" i="8"/>
  <c r="Q13" i="8"/>
  <c r="N12" i="8"/>
  <c r="T10" i="8"/>
  <c r="V7" i="8"/>
  <c r="P6" i="8"/>
  <c r="Y4" i="8"/>
  <c r="Y6" i="8"/>
  <c r="Y5" i="8"/>
  <c r="R9" i="8"/>
  <c r="AB5" i="8"/>
  <c r="AB4" i="8"/>
  <c r="AB6" i="8"/>
  <c r="AJ7" i="8"/>
  <c r="AJ15" i="8"/>
  <c r="AJ23" i="8"/>
  <c r="AJ8" i="8"/>
  <c r="AJ16" i="8"/>
  <c r="AJ24" i="8"/>
  <c r="AJ32" i="8"/>
  <c r="AJ40" i="8"/>
  <c r="AJ9" i="8"/>
  <c r="AJ17" i="8"/>
  <c r="AJ25" i="8"/>
  <c r="AJ10" i="8"/>
  <c r="AJ18" i="8"/>
  <c r="AJ26" i="8"/>
  <c r="AJ34" i="8"/>
  <c r="AJ42" i="8"/>
  <c r="AJ50" i="8"/>
  <c r="AJ58" i="8"/>
  <c r="AJ66" i="8"/>
  <c r="AJ74" i="8"/>
  <c r="AJ11" i="8"/>
  <c r="AJ19" i="8"/>
  <c r="AJ27" i="8"/>
  <c r="AJ35" i="8"/>
  <c r="AJ43" i="8"/>
  <c r="AJ51" i="8"/>
  <c r="AJ59" i="8"/>
  <c r="AJ67" i="8"/>
  <c r="AJ75" i="8"/>
  <c r="AJ12" i="8"/>
  <c r="AJ20" i="8"/>
  <c r="AJ28" i="8"/>
  <c r="AJ36" i="8"/>
  <c r="AJ44" i="8"/>
  <c r="AJ52" i="8"/>
  <c r="AJ5" i="8"/>
  <c r="AJ53" i="8"/>
  <c r="AJ57" i="8"/>
  <c r="AJ62" i="8"/>
  <c r="AJ68" i="8"/>
  <c r="AJ83" i="8"/>
  <c r="AJ91" i="8"/>
  <c r="AJ99" i="8"/>
  <c r="AJ107" i="8"/>
  <c r="AJ39" i="8"/>
  <c r="AJ46" i="8"/>
  <c r="AJ61" i="8"/>
  <c r="AJ84" i="8"/>
  <c r="AJ92" i="8"/>
  <c r="AJ100" i="8"/>
  <c r="AJ108" i="8"/>
  <c r="AJ13" i="8"/>
  <c r="AJ41" i="8"/>
  <c r="AJ56" i="8"/>
  <c r="AJ60" i="8"/>
  <c r="AJ85" i="8"/>
  <c r="AJ93" i="8"/>
  <c r="AJ101" i="8"/>
  <c r="AJ4" i="8"/>
  <c r="AJ6" i="8"/>
  <c r="AJ30" i="8"/>
  <c r="AJ45" i="8"/>
  <c r="AJ49" i="8"/>
  <c r="AJ73" i="8"/>
  <c r="AJ86" i="8"/>
  <c r="AJ94" i="8"/>
  <c r="AJ102" i="8"/>
  <c r="AJ21" i="8"/>
  <c r="AJ38" i="8"/>
  <c r="AJ55" i="8"/>
  <c r="AJ72" i="8"/>
  <c r="AJ87" i="8"/>
  <c r="AJ95" i="8"/>
  <c r="AJ103" i="8"/>
  <c r="AJ14" i="8"/>
  <c r="AJ48" i="8"/>
  <c r="AJ65" i="8"/>
  <c r="AJ71" i="8"/>
  <c r="AJ88" i="8"/>
  <c r="AJ96" i="8"/>
  <c r="AJ104" i="8"/>
  <c r="AJ33" i="8"/>
  <c r="AJ54" i="8"/>
  <c r="AJ64" i="8"/>
  <c r="AJ70" i="8"/>
  <c r="AJ76" i="8"/>
  <c r="AJ77" i="8"/>
  <c r="AJ78" i="8"/>
  <c r="AJ79" i="8"/>
  <c r="AJ80" i="8"/>
  <c r="AJ81" i="8"/>
  <c r="AJ89" i="8"/>
  <c r="AJ97" i="8"/>
  <c r="AJ105" i="8"/>
  <c r="AJ22" i="8"/>
  <c r="AJ29" i="8"/>
  <c r="AJ31" i="8"/>
  <c r="AJ37" i="8"/>
  <c r="AJ47" i="8"/>
  <c r="AJ63" i="8"/>
  <c r="AJ69" i="8"/>
  <c r="AJ82" i="8"/>
  <c r="AJ90" i="8"/>
  <c r="AJ98" i="8"/>
  <c r="AJ106" i="8"/>
  <c r="V31" i="8"/>
  <c r="S30" i="8"/>
  <c r="P29" i="8"/>
  <c r="V27" i="8"/>
  <c r="S26" i="8"/>
  <c r="P25" i="8"/>
  <c r="V23" i="8"/>
  <c r="S22" i="8"/>
  <c r="P21" i="8"/>
  <c r="V19" i="8"/>
  <c r="S18" i="8"/>
  <c r="P17" i="8"/>
  <c r="V15" i="8"/>
  <c r="S14" i="8"/>
  <c r="P13" i="8"/>
  <c r="V11" i="8"/>
  <c r="S10" i="8"/>
  <c r="P9" i="8"/>
  <c r="S7" i="8"/>
  <c r="N6" i="8"/>
  <c r="C114" i="8"/>
  <c r="D114" i="8" s="1"/>
  <c r="E114" i="8" s="1"/>
  <c r="Q6" i="8"/>
  <c r="AE6" i="8"/>
  <c r="AE5" i="8"/>
  <c r="C4" i="8"/>
  <c r="T31" i="8"/>
  <c r="Q30" i="8"/>
  <c r="N29" i="8"/>
  <c r="T27" i="8"/>
  <c r="Q26" i="8"/>
  <c r="N25" i="8"/>
  <c r="T23" i="8"/>
  <c r="Q22" i="8"/>
  <c r="N21" i="8"/>
  <c r="T19" i="8"/>
  <c r="Q18" i="8"/>
  <c r="N17" i="8"/>
  <c r="T15" i="8"/>
  <c r="Q14" i="8"/>
  <c r="Q10" i="8"/>
  <c r="V8" i="8"/>
  <c r="Q7" i="8"/>
  <c r="V5" i="8"/>
  <c r="N5" i="8"/>
  <c r="N9" i="8"/>
  <c r="T7" i="8"/>
  <c r="AM12" i="8"/>
  <c r="AM20" i="8"/>
  <c r="AM5" i="8"/>
  <c r="AM13" i="8"/>
  <c r="AM21" i="8"/>
  <c r="AM29" i="8"/>
  <c r="AM37" i="8"/>
  <c r="AM6" i="8"/>
  <c r="AM14" i="8"/>
  <c r="AM22" i="8"/>
  <c r="AM30" i="8"/>
  <c r="AM7" i="8"/>
  <c r="AM15" i="8"/>
  <c r="AM23" i="8"/>
  <c r="AM31" i="8"/>
  <c r="AM39" i="8"/>
  <c r="AM47" i="8"/>
  <c r="AM55" i="8"/>
  <c r="AM63" i="8"/>
  <c r="AM71" i="8"/>
  <c r="AM8" i="8"/>
  <c r="AM16" i="8"/>
  <c r="AM24" i="8"/>
  <c r="AM32" i="8"/>
  <c r="AM40" i="8"/>
  <c r="AM48" i="8"/>
  <c r="AM56" i="8"/>
  <c r="AM64" i="8"/>
  <c r="AM72" i="8"/>
  <c r="AM80" i="8"/>
  <c r="AM9" i="8"/>
  <c r="AM17" i="8"/>
  <c r="AM25" i="8"/>
  <c r="AM33" i="8"/>
  <c r="AM41" i="8"/>
  <c r="AM49" i="8"/>
  <c r="AM57" i="8"/>
  <c r="AM26" i="8"/>
  <c r="AM35" i="8"/>
  <c r="AM88" i="8"/>
  <c r="AM96" i="8"/>
  <c r="AM104" i="8"/>
  <c r="AM19" i="8"/>
  <c r="AM44" i="8"/>
  <c r="AM50" i="8"/>
  <c r="AM54" i="8"/>
  <c r="AM70" i="8"/>
  <c r="AM76" i="8"/>
  <c r="AM77" i="8"/>
  <c r="AM78" i="8"/>
  <c r="AM79" i="8"/>
  <c r="AM81" i="8"/>
  <c r="AM89" i="8"/>
  <c r="AM97" i="8"/>
  <c r="AM105" i="8"/>
  <c r="AM69" i="8"/>
  <c r="AM75" i="8"/>
  <c r="AM82" i="8"/>
  <c r="AM90" i="8"/>
  <c r="AM98" i="8"/>
  <c r="AM106" i="8"/>
  <c r="AM27" i="8"/>
  <c r="AM34" i="8"/>
  <c r="AM53" i="8"/>
  <c r="AM62" i="8"/>
  <c r="AM68" i="8"/>
  <c r="AM74" i="8"/>
  <c r="AM83" i="8"/>
  <c r="AM91" i="8"/>
  <c r="AM99" i="8"/>
  <c r="AM107" i="8"/>
  <c r="AM10" i="8"/>
  <c r="AM43" i="8"/>
  <c r="AM46" i="8"/>
  <c r="AM61" i="8"/>
  <c r="AM67" i="8"/>
  <c r="AM73" i="8"/>
  <c r="AM84" i="8"/>
  <c r="AM92" i="8"/>
  <c r="AM100" i="8"/>
  <c r="AM108" i="8"/>
  <c r="AM36" i="8"/>
  <c r="AM52" i="8"/>
  <c r="AM60" i="8"/>
  <c r="AM66" i="8"/>
  <c r="AM85" i="8"/>
  <c r="AM93" i="8"/>
  <c r="AM101" i="8"/>
  <c r="AM18" i="8"/>
  <c r="AM28" i="8"/>
  <c r="AM38" i="8"/>
  <c r="AM45" i="8"/>
  <c r="AM59" i="8"/>
  <c r="AM65" i="8"/>
  <c r="AM86" i="8"/>
  <c r="AM94" i="8"/>
  <c r="AM102" i="8"/>
  <c r="AM11" i="8"/>
  <c r="AM42" i="8"/>
  <c r="AM51" i="8"/>
  <c r="AM58" i="8"/>
  <c r="AM87" i="8"/>
  <c r="AM95" i="8"/>
  <c r="AM103" i="8"/>
  <c r="AM4" i="8"/>
  <c r="AM110" i="8" s="1"/>
  <c r="N4" i="8"/>
  <c r="S31" i="8"/>
  <c r="P30" i="8"/>
  <c r="V28" i="8"/>
  <c r="S27" i="8"/>
  <c r="P26" i="8"/>
  <c r="V24" i="8"/>
  <c r="S23" i="8"/>
  <c r="P22" i="8"/>
  <c r="V20" i="8"/>
  <c r="S19" i="8"/>
  <c r="P18" i="8"/>
  <c r="V16" i="8"/>
  <c r="S15" i="8"/>
  <c r="P14" i="8"/>
  <c r="P10" i="8"/>
  <c r="T8" i="8"/>
  <c r="T5" i="8"/>
  <c r="C113" i="8"/>
  <c r="D113" i="8" s="1"/>
  <c r="E113" i="8" s="1"/>
  <c r="AL110" i="8"/>
  <c r="AN110" i="8"/>
  <c r="AO110" i="8"/>
  <c r="AP110" i="8"/>
  <c r="AK110" i="8"/>
  <c r="AQ110" i="8"/>
  <c r="AI110" i="8"/>
  <c r="AD8" i="8"/>
  <c r="AA8" i="8"/>
  <c r="AB8" i="8"/>
  <c r="H111" i="8"/>
  <c r="AC4" i="8"/>
  <c r="AC5" i="8"/>
  <c r="Z6" i="8"/>
  <c r="Z5" i="8"/>
  <c r="AC6" i="8"/>
  <c r="AF4" i="8"/>
  <c r="Z4" i="8"/>
  <c r="AF6" i="8"/>
  <c r="AF5" i="8"/>
  <c r="AE8" i="8"/>
  <c r="Y8" i="8"/>
  <c r="AG8" i="8"/>
  <c r="D110" i="8"/>
  <c r="G111" i="8"/>
  <c r="H114" i="8"/>
  <c r="G114" i="8"/>
  <c r="U23" i="8"/>
  <c r="O21" i="8"/>
  <c r="R18" i="8"/>
  <c r="U15" i="8"/>
  <c r="O13" i="8"/>
  <c r="U31" i="8"/>
  <c r="R10" i="8"/>
  <c r="O29" i="8"/>
  <c r="U7" i="8"/>
  <c r="R26" i="8"/>
  <c r="O5" i="8"/>
  <c r="R4" i="8"/>
  <c r="U29" i="8"/>
  <c r="O27" i="8"/>
  <c r="R24" i="8"/>
  <c r="U21" i="8"/>
  <c r="O19" i="8"/>
  <c r="R16" i="8"/>
  <c r="U13" i="8"/>
  <c r="O11" i="8"/>
  <c r="R8" i="8"/>
  <c r="T33" i="8"/>
  <c r="U5" i="8"/>
  <c r="R31" i="8"/>
  <c r="U28" i="8"/>
  <c r="O26" i="8"/>
  <c r="R23" i="8"/>
  <c r="U20" i="8"/>
  <c r="O18" i="8"/>
  <c r="R15" i="8"/>
  <c r="U12" i="8"/>
  <c r="O10" i="8"/>
  <c r="R7" i="8"/>
  <c r="R30" i="8"/>
  <c r="U27" i="8"/>
  <c r="O25" i="8"/>
  <c r="R22" i="8"/>
  <c r="U19" i="8"/>
  <c r="O17" i="8"/>
  <c r="R14" i="8"/>
  <c r="U11" i="8"/>
  <c r="O9" i="8"/>
  <c r="R6" i="8"/>
  <c r="U4" i="8"/>
  <c r="R29" i="8"/>
  <c r="U26" i="8"/>
  <c r="O24" i="8"/>
  <c r="R21" i="8"/>
  <c r="U18" i="8"/>
  <c r="O16" i="8"/>
  <c r="R13" i="8"/>
  <c r="U10" i="8"/>
  <c r="O8" i="8"/>
  <c r="R5" i="8"/>
  <c r="O31" i="8"/>
  <c r="R28" i="8"/>
  <c r="U25" i="8"/>
  <c r="O23" i="8"/>
  <c r="R20" i="8"/>
  <c r="U17" i="8"/>
  <c r="O15" i="8"/>
  <c r="R12" i="8"/>
  <c r="U9" i="8"/>
  <c r="O7" i="8"/>
  <c r="O4" i="8"/>
  <c r="O30" i="8"/>
  <c r="R27" i="8"/>
  <c r="U24" i="8"/>
  <c r="O22" i="8"/>
  <c r="R19" i="8"/>
  <c r="U16" i="8"/>
  <c r="O14" i="8"/>
  <c r="R11" i="8"/>
  <c r="U8" i="8"/>
  <c r="O6" i="8"/>
  <c r="U30" i="8"/>
  <c r="O28" i="8"/>
  <c r="R25" i="8"/>
  <c r="U22" i="8"/>
  <c r="O20" i="8"/>
  <c r="R17" i="8"/>
  <c r="U14" i="8"/>
  <c r="S33" i="8"/>
  <c r="N33" i="8"/>
  <c r="V33" i="8"/>
  <c r="P33" i="8"/>
  <c r="Q33" i="8"/>
  <c r="M33" i="8"/>
  <c r="B10" i="8"/>
  <c r="D7" i="8"/>
  <c r="C7" i="8"/>
  <c r="C5" i="8"/>
  <c r="D8" i="8"/>
  <c r="D6" i="8"/>
  <c r="D4" i="8"/>
  <c r="D5" i="8"/>
  <c r="E5" i="8"/>
  <c r="E7" i="8"/>
  <c r="E4" i="8"/>
  <c r="E6" i="8"/>
  <c r="E8" i="8"/>
  <c r="C6" i="8"/>
  <c r="F5" i="8"/>
  <c r="F7" i="8"/>
  <c r="F4" i="8"/>
  <c r="F6" i="8"/>
  <c r="F8" i="8"/>
  <c r="G8" i="8"/>
  <c r="G4" i="8"/>
  <c r="G5" i="8"/>
  <c r="G6" i="8"/>
  <c r="G7" i="8"/>
  <c r="J4" i="8"/>
  <c r="J8" i="8"/>
  <c r="J5" i="8"/>
  <c r="J6" i="8"/>
  <c r="J7" i="8"/>
  <c r="H7" i="8"/>
  <c r="H5" i="8"/>
  <c r="H6" i="8"/>
  <c r="H4" i="8"/>
  <c r="H8" i="8"/>
  <c r="I5" i="8"/>
  <c r="I8" i="8"/>
  <c r="I7" i="8"/>
  <c r="I4" i="8"/>
  <c r="I6" i="8"/>
  <c r="K7" i="8"/>
  <c r="K5" i="8"/>
  <c r="K4" i="8"/>
  <c r="K8" i="8"/>
  <c r="K6" i="8"/>
  <c r="C8" i="8"/>
  <c r="AH109" i="8"/>
  <c r="L32" i="8"/>
  <c r="A9" i="8"/>
  <c r="W7" i="8"/>
  <c r="F110" i="8" l="1" a="1"/>
  <c r="F110" i="8" s="1"/>
  <c r="E112" i="8"/>
  <c r="H112" i="8" s="1"/>
  <c r="G112" i="8"/>
  <c r="G113" i="8"/>
  <c r="AF8" i="8"/>
  <c r="H113" i="8"/>
  <c r="AJ110" i="8"/>
  <c r="AR110" i="8"/>
  <c r="Z8" i="8"/>
  <c r="AC8" i="8"/>
  <c r="E110" i="8"/>
  <c r="H110" i="8" s="1"/>
  <c r="G110" i="8"/>
  <c r="U33" i="8"/>
  <c r="R33" i="8"/>
  <c r="O33" i="8"/>
  <c r="C10" i="8"/>
  <c r="J10" i="8"/>
  <c r="D10" i="8"/>
  <c r="K10" i="8"/>
  <c r="G10" i="8"/>
  <c r="F10" i="8"/>
  <c r="I10" i="8"/>
  <c r="E10" i="8"/>
  <c r="H10" i="8"/>
  <c r="N2" i="6" l="1"/>
  <c r="K2" i="6"/>
  <c r="G3" i="6"/>
  <c r="I3" i="6" s="1"/>
  <c r="G2" i="6"/>
  <c r="I2" i="6" s="1"/>
  <c r="D3" i="6"/>
  <c r="F3" i="6" s="1"/>
  <c r="D2" i="6"/>
  <c r="F2" i="6" s="1"/>
  <c r="A3" i="6"/>
  <c r="C3" i="6" s="1"/>
  <c r="A2" i="6"/>
  <c r="C2" i="6" s="1"/>
  <c r="G3" i="5"/>
  <c r="I3" i="5" s="1"/>
  <c r="H3" i="5"/>
  <c r="G4" i="5"/>
  <c r="H4" i="5"/>
  <c r="G5" i="5"/>
  <c r="I5" i="5" s="1"/>
  <c r="H5" i="5"/>
  <c r="G6" i="5"/>
  <c r="H6" i="5"/>
  <c r="G7" i="5"/>
  <c r="I7" i="5" s="1"/>
  <c r="H7" i="5"/>
  <c r="G8" i="5"/>
  <c r="H8" i="5"/>
  <c r="I8" i="5"/>
  <c r="J8" i="5"/>
  <c r="G9" i="5"/>
  <c r="I9" i="5" s="1"/>
  <c r="H9" i="5"/>
  <c r="G10" i="5"/>
  <c r="H10" i="5"/>
  <c r="I10" i="5"/>
  <c r="J10" i="5"/>
  <c r="G11" i="5"/>
  <c r="I11" i="5" s="1"/>
  <c r="H11" i="5"/>
  <c r="G12" i="5"/>
  <c r="I12" i="5" s="1"/>
  <c r="H12" i="5"/>
  <c r="G13" i="5"/>
  <c r="I13" i="5" s="1"/>
  <c r="H13" i="5"/>
  <c r="G14" i="5"/>
  <c r="H14" i="5"/>
  <c r="G15" i="5"/>
  <c r="I15" i="5" s="1"/>
  <c r="H15" i="5"/>
  <c r="G16" i="5"/>
  <c r="H16" i="5"/>
  <c r="I16" i="5"/>
  <c r="G17" i="5"/>
  <c r="I17" i="5" s="1"/>
  <c r="H17" i="5"/>
  <c r="G18" i="5"/>
  <c r="H18" i="5"/>
  <c r="I18" i="5"/>
  <c r="J18" i="5"/>
  <c r="G19" i="5"/>
  <c r="I19" i="5" s="1"/>
  <c r="H19" i="5"/>
  <c r="G20" i="5"/>
  <c r="I20" i="5" s="1"/>
  <c r="H20" i="5"/>
  <c r="G21" i="5"/>
  <c r="I21" i="5" s="1"/>
  <c r="H21" i="5"/>
  <c r="G22" i="5"/>
  <c r="H22" i="5"/>
  <c r="G23" i="5"/>
  <c r="I23" i="5" s="1"/>
  <c r="H23" i="5"/>
  <c r="G24" i="5"/>
  <c r="H24" i="5"/>
  <c r="I24" i="5"/>
  <c r="J24" i="5"/>
  <c r="G25" i="5"/>
  <c r="I25" i="5" s="1"/>
  <c r="H25" i="5"/>
  <c r="G26" i="5"/>
  <c r="H26" i="5"/>
  <c r="I26" i="5"/>
  <c r="J26" i="5" s="1"/>
  <c r="G27" i="5"/>
  <c r="I27" i="5" s="1"/>
  <c r="H27" i="5"/>
  <c r="G28" i="5"/>
  <c r="I28" i="5" s="1"/>
  <c r="H28" i="5"/>
  <c r="G29" i="5"/>
  <c r="I29" i="5" s="1"/>
  <c r="H29" i="5"/>
  <c r="G30" i="5"/>
  <c r="H30" i="5"/>
  <c r="G31" i="5"/>
  <c r="I31" i="5" s="1"/>
  <c r="H31" i="5"/>
  <c r="G32" i="5"/>
  <c r="H32" i="5"/>
  <c r="I32" i="5"/>
  <c r="G33" i="5"/>
  <c r="I33" i="5" s="1"/>
  <c r="H33" i="5"/>
  <c r="G34" i="5"/>
  <c r="H34" i="5"/>
  <c r="I34" i="5"/>
  <c r="J34" i="5"/>
  <c r="G35" i="5"/>
  <c r="I35" i="5" s="1"/>
  <c r="H35" i="5"/>
  <c r="G36" i="5"/>
  <c r="I36" i="5" s="1"/>
  <c r="H36" i="5"/>
  <c r="G37" i="5"/>
  <c r="I37" i="5" s="1"/>
  <c r="H37" i="5"/>
  <c r="G38" i="5"/>
  <c r="H38" i="5"/>
  <c r="G39" i="5"/>
  <c r="I39" i="5" s="1"/>
  <c r="H39" i="5"/>
  <c r="G40" i="5"/>
  <c r="H40" i="5"/>
  <c r="I40" i="5"/>
  <c r="J40" i="5"/>
  <c r="G41" i="5"/>
  <c r="I41" i="5" s="1"/>
  <c r="H41" i="5"/>
  <c r="G42" i="5"/>
  <c r="H42" i="5"/>
  <c r="I42" i="5"/>
  <c r="J42" i="5" s="1"/>
  <c r="G43" i="5"/>
  <c r="I43" i="5" s="1"/>
  <c r="H43" i="5"/>
  <c r="G44" i="5"/>
  <c r="I44" i="5" s="1"/>
  <c r="H44" i="5"/>
  <c r="G45" i="5"/>
  <c r="I45" i="5" s="1"/>
  <c r="H45" i="5"/>
  <c r="G46" i="5"/>
  <c r="H46" i="5"/>
  <c r="G47" i="5"/>
  <c r="I47" i="5" s="1"/>
  <c r="H47" i="5"/>
  <c r="G48" i="5"/>
  <c r="J48" i="5" s="1"/>
  <c r="H48" i="5"/>
  <c r="I48" i="5"/>
  <c r="G49" i="5"/>
  <c r="I49" i="5" s="1"/>
  <c r="H49" i="5"/>
  <c r="G50" i="5"/>
  <c r="H50" i="5"/>
  <c r="I50" i="5"/>
  <c r="J50" i="5"/>
  <c r="G51" i="5"/>
  <c r="I51" i="5" s="1"/>
  <c r="H51" i="5"/>
  <c r="G52" i="5"/>
  <c r="I52" i="5" s="1"/>
  <c r="H52" i="5"/>
  <c r="G53" i="5"/>
  <c r="I53" i="5" s="1"/>
  <c r="H53" i="5"/>
  <c r="G54" i="5"/>
  <c r="H54" i="5"/>
  <c r="G55" i="5"/>
  <c r="I55" i="5" s="1"/>
  <c r="H55" i="5"/>
  <c r="G56" i="5"/>
  <c r="H56" i="5"/>
  <c r="I56" i="5"/>
  <c r="J56" i="5" s="1"/>
  <c r="G57" i="5"/>
  <c r="I57" i="5" s="1"/>
  <c r="H57" i="5"/>
  <c r="G58" i="5"/>
  <c r="H58" i="5"/>
  <c r="I58" i="5"/>
  <c r="J58" i="5" s="1"/>
  <c r="G59" i="5"/>
  <c r="I59" i="5" s="1"/>
  <c r="H59" i="5"/>
  <c r="G60" i="5"/>
  <c r="I60" i="5" s="1"/>
  <c r="H60" i="5"/>
  <c r="G61" i="5"/>
  <c r="I61" i="5" s="1"/>
  <c r="H61" i="5"/>
  <c r="G62" i="5"/>
  <c r="H62" i="5"/>
  <c r="G63" i="5"/>
  <c r="I63" i="5" s="1"/>
  <c r="H63" i="5"/>
  <c r="G64" i="5"/>
  <c r="J64" i="5" s="1"/>
  <c r="H64" i="5"/>
  <c r="I64" i="5"/>
  <c r="G65" i="5"/>
  <c r="I65" i="5" s="1"/>
  <c r="H65" i="5"/>
  <c r="G66" i="5"/>
  <c r="H66" i="5"/>
  <c r="I66" i="5"/>
  <c r="J66" i="5"/>
  <c r="G67" i="5"/>
  <c r="I67" i="5" s="1"/>
  <c r="H67" i="5"/>
  <c r="G68" i="5"/>
  <c r="I68" i="5" s="1"/>
  <c r="H68" i="5"/>
  <c r="G69" i="5"/>
  <c r="I69" i="5" s="1"/>
  <c r="H69" i="5"/>
  <c r="G70" i="5"/>
  <c r="H70" i="5"/>
  <c r="G71" i="5"/>
  <c r="I71" i="5" s="1"/>
  <c r="H71" i="5"/>
  <c r="G72" i="5"/>
  <c r="H72" i="5"/>
  <c r="I72" i="5"/>
  <c r="J72" i="5" s="1"/>
  <c r="G73" i="5"/>
  <c r="I73" i="5" s="1"/>
  <c r="H73" i="5"/>
  <c r="G74" i="5"/>
  <c r="H74" i="5"/>
  <c r="I74" i="5"/>
  <c r="J74" i="5" s="1"/>
  <c r="G75" i="5"/>
  <c r="I75" i="5" s="1"/>
  <c r="H75" i="5"/>
  <c r="G76" i="5"/>
  <c r="I76" i="5" s="1"/>
  <c r="H76" i="5"/>
  <c r="G77" i="5"/>
  <c r="I77" i="5" s="1"/>
  <c r="H77" i="5"/>
  <c r="G78" i="5"/>
  <c r="H78" i="5"/>
  <c r="G79" i="5"/>
  <c r="I79" i="5" s="1"/>
  <c r="H79" i="5"/>
  <c r="G80" i="5"/>
  <c r="H80" i="5"/>
  <c r="I80" i="5"/>
  <c r="G81" i="5"/>
  <c r="I81" i="5" s="1"/>
  <c r="H81" i="5"/>
  <c r="G82" i="5"/>
  <c r="H82" i="5"/>
  <c r="I82" i="5"/>
  <c r="J82" i="5"/>
  <c r="G83" i="5"/>
  <c r="I83" i="5" s="1"/>
  <c r="H83" i="5"/>
  <c r="G84" i="5"/>
  <c r="I84" i="5" s="1"/>
  <c r="H84" i="5"/>
  <c r="G85" i="5"/>
  <c r="I85" i="5" s="1"/>
  <c r="H85" i="5"/>
  <c r="G86" i="5"/>
  <c r="H86" i="5"/>
  <c r="G87" i="5"/>
  <c r="I87" i="5" s="1"/>
  <c r="H87" i="5"/>
  <c r="G88" i="5"/>
  <c r="H88" i="5"/>
  <c r="I88" i="5"/>
  <c r="J88" i="5"/>
  <c r="G89" i="5"/>
  <c r="I89" i="5" s="1"/>
  <c r="H89" i="5"/>
  <c r="G90" i="5"/>
  <c r="H90" i="5"/>
  <c r="I90" i="5"/>
  <c r="J90" i="5" s="1"/>
  <c r="G91" i="5"/>
  <c r="I91" i="5" s="1"/>
  <c r="H91" i="5"/>
  <c r="G92" i="5"/>
  <c r="I92" i="5" s="1"/>
  <c r="H92" i="5"/>
  <c r="G93" i="5"/>
  <c r="H93" i="5"/>
  <c r="G94" i="5"/>
  <c r="H94" i="5"/>
  <c r="G95" i="5"/>
  <c r="H95" i="5"/>
  <c r="G96" i="5"/>
  <c r="J96" i="5" s="1"/>
  <c r="H96" i="5"/>
  <c r="I96" i="5"/>
  <c r="G97" i="5"/>
  <c r="H97" i="5"/>
  <c r="G98" i="5"/>
  <c r="H98" i="5"/>
  <c r="I98" i="5"/>
  <c r="J98" i="5"/>
  <c r="G99" i="5"/>
  <c r="H99" i="5"/>
  <c r="G100" i="5"/>
  <c r="I100" i="5" s="1"/>
  <c r="H100" i="5"/>
  <c r="G101" i="5"/>
  <c r="H101" i="5"/>
  <c r="G102" i="5"/>
  <c r="H102" i="5"/>
  <c r="G103" i="5"/>
  <c r="H103" i="5"/>
  <c r="G104" i="5"/>
  <c r="H104" i="5"/>
  <c r="I104" i="5"/>
  <c r="J104" i="5"/>
  <c r="G105" i="5"/>
  <c r="H105" i="5"/>
  <c r="G106" i="5"/>
  <c r="H106" i="5"/>
  <c r="I106" i="5"/>
  <c r="J106" i="5" s="1"/>
  <c r="G107" i="5"/>
  <c r="H107" i="5"/>
  <c r="G108" i="5"/>
  <c r="I108" i="5" s="1"/>
  <c r="H108" i="5"/>
  <c r="G109" i="5"/>
  <c r="H109" i="5"/>
  <c r="G110" i="5"/>
  <c r="H110" i="5"/>
  <c r="G111" i="5"/>
  <c r="H111" i="5"/>
  <c r="G112" i="5"/>
  <c r="J112" i="5" s="1"/>
  <c r="H112" i="5"/>
  <c r="I112" i="5"/>
  <c r="G113" i="5"/>
  <c r="H113" i="5"/>
  <c r="G114" i="5"/>
  <c r="H114" i="5"/>
  <c r="I114" i="5"/>
  <c r="J114" i="5"/>
  <c r="G115" i="5"/>
  <c r="H115" i="5"/>
  <c r="G116" i="5"/>
  <c r="I116" i="5" s="1"/>
  <c r="H116" i="5"/>
  <c r="G117" i="5"/>
  <c r="H117" i="5"/>
  <c r="G118" i="5"/>
  <c r="H118" i="5"/>
  <c r="G119" i="5"/>
  <c r="H119" i="5"/>
  <c r="G120" i="5"/>
  <c r="H120" i="5"/>
  <c r="I120" i="5"/>
  <c r="J120" i="5" s="1"/>
  <c r="G121" i="5"/>
  <c r="H121" i="5"/>
  <c r="G122" i="5"/>
  <c r="H122" i="5"/>
  <c r="I122" i="5"/>
  <c r="J122" i="5" s="1"/>
  <c r="G123" i="5"/>
  <c r="H123" i="5"/>
  <c r="G124" i="5"/>
  <c r="I124" i="5" s="1"/>
  <c r="H124" i="5"/>
  <c r="G125" i="5"/>
  <c r="H125" i="5"/>
  <c r="G126" i="5"/>
  <c r="H126" i="5"/>
  <c r="G127" i="5"/>
  <c r="H127" i="5"/>
  <c r="G128" i="5"/>
  <c r="J128" i="5" s="1"/>
  <c r="H128" i="5"/>
  <c r="I128" i="5"/>
  <c r="G129" i="5"/>
  <c r="H129" i="5"/>
  <c r="G130" i="5"/>
  <c r="H130" i="5"/>
  <c r="I130" i="5"/>
  <c r="J130" i="5"/>
  <c r="G131" i="5"/>
  <c r="H131" i="5"/>
  <c r="G132" i="5"/>
  <c r="I132" i="5" s="1"/>
  <c r="H132" i="5"/>
  <c r="G133" i="5"/>
  <c r="H133" i="5"/>
  <c r="G134" i="5"/>
  <c r="I134" i="5" s="1"/>
  <c r="H134" i="5"/>
  <c r="J134" i="5" s="1"/>
  <c r="G135" i="5"/>
  <c r="H135" i="5"/>
  <c r="G136" i="5"/>
  <c r="H136" i="5"/>
  <c r="J136" i="5" s="1"/>
  <c r="I136" i="5"/>
  <c r="G137" i="5"/>
  <c r="H137" i="5"/>
  <c r="G138" i="5"/>
  <c r="H138" i="5"/>
  <c r="I138" i="5"/>
  <c r="J138" i="5"/>
  <c r="G139" i="5"/>
  <c r="H139" i="5"/>
  <c r="G140" i="5"/>
  <c r="I140" i="5" s="1"/>
  <c r="H140" i="5"/>
  <c r="G141" i="5"/>
  <c r="H141" i="5"/>
  <c r="G142" i="5"/>
  <c r="I142" i="5" s="1"/>
  <c r="H142" i="5"/>
  <c r="J142" i="5"/>
  <c r="G143" i="5"/>
  <c r="H143" i="5"/>
  <c r="G144" i="5"/>
  <c r="I144" i="5" s="1"/>
  <c r="H144" i="5"/>
  <c r="G145" i="5"/>
  <c r="H145" i="5"/>
  <c r="G146" i="5"/>
  <c r="H146" i="5"/>
  <c r="I146" i="5"/>
  <c r="J146" i="5" s="1"/>
  <c r="G147" i="5"/>
  <c r="H147" i="5"/>
  <c r="G148" i="5"/>
  <c r="I148" i="5" s="1"/>
  <c r="H148" i="5"/>
  <c r="G149" i="5"/>
  <c r="H149" i="5"/>
  <c r="G150" i="5"/>
  <c r="I150" i="5" s="1"/>
  <c r="H150" i="5"/>
  <c r="G151" i="5"/>
  <c r="H151" i="5"/>
  <c r="G152" i="5"/>
  <c r="I152" i="5" s="1"/>
  <c r="H152" i="5"/>
  <c r="G153" i="5"/>
  <c r="H153" i="5"/>
  <c r="G154" i="5"/>
  <c r="H154" i="5"/>
  <c r="I154" i="5"/>
  <c r="J154" i="5" s="1"/>
  <c r="G155" i="5"/>
  <c r="H155" i="5"/>
  <c r="G156" i="5"/>
  <c r="I156" i="5" s="1"/>
  <c r="H156" i="5"/>
  <c r="G157" i="5"/>
  <c r="H157" i="5"/>
  <c r="G158" i="5"/>
  <c r="I158" i="5" s="1"/>
  <c r="H158" i="5"/>
  <c r="J158" i="5"/>
  <c r="G159" i="5"/>
  <c r="H159" i="5"/>
  <c r="G160" i="5"/>
  <c r="H160" i="5"/>
  <c r="I160" i="5"/>
  <c r="J160" i="5" s="1"/>
  <c r="G161" i="5"/>
  <c r="H161" i="5"/>
  <c r="G162" i="5"/>
  <c r="H162" i="5"/>
  <c r="I162" i="5"/>
  <c r="J162" i="5" s="1"/>
  <c r="G163" i="5"/>
  <c r="H163" i="5"/>
  <c r="G164" i="5"/>
  <c r="I164" i="5" s="1"/>
  <c r="H164" i="5"/>
  <c r="G165" i="5"/>
  <c r="H165" i="5"/>
  <c r="G166" i="5"/>
  <c r="I166" i="5" s="1"/>
  <c r="H166" i="5"/>
  <c r="J166" i="5"/>
  <c r="G167" i="5"/>
  <c r="H167" i="5"/>
  <c r="G168" i="5"/>
  <c r="H168" i="5"/>
  <c r="G169" i="5"/>
  <c r="H169" i="5"/>
  <c r="G170" i="5"/>
  <c r="H170" i="5"/>
  <c r="I170" i="5"/>
  <c r="J170" i="5" s="1"/>
  <c r="G171" i="5"/>
  <c r="H171" i="5"/>
  <c r="G172" i="5"/>
  <c r="I172" i="5" s="1"/>
  <c r="H172" i="5"/>
  <c r="G173" i="5"/>
  <c r="H173" i="5"/>
  <c r="I173" i="5"/>
  <c r="G174" i="5"/>
  <c r="I174" i="5" s="1"/>
  <c r="H174" i="5"/>
  <c r="G175" i="5"/>
  <c r="H175" i="5"/>
  <c r="J175" i="5" s="1"/>
  <c r="I175" i="5"/>
  <c r="G176" i="5"/>
  <c r="I176" i="5" s="1"/>
  <c r="H176" i="5"/>
  <c r="G177" i="5"/>
  <c r="H177" i="5"/>
  <c r="I177" i="5"/>
  <c r="J177" i="5"/>
  <c r="G178" i="5"/>
  <c r="I178" i="5" s="1"/>
  <c r="H178" i="5"/>
  <c r="G179" i="5"/>
  <c r="H179" i="5"/>
  <c r="G180" i="5"/>
  <c r="I180" i="5" s="1"/>
  <c r="H180" i="5"/>
  <c r="G181" i="5"/>
  <c r="H181" i="5"/>
  <c r="I181" i="5"/>
  <c r="G182" i="5"/>
  <c r="I182" i="5" s="1"/>
  <c r="H182" i="5"/>
  <c r="G183" i="5"/>
  <c r="H183" i="5"/>
  <c r="J183" i="5" s="1"/>
  <c r="I183" i="5"/>
  <c r="G184" i="5"/>
  <c r="I184" i="5" s="1"/>
  <c r="H184" i="5"/>
  <c r="G185" i="5"/>
  <c r="H185" i="5"/>
  <c r="I185" i="5"/>
  <c r="J185" i="5"/>
  <c r="G186" i="5"/>
  <c r="I186" i="5" s="1"/>
  <c r="H186" i="5"/>
  <c r="G187" i="5"/>
  <c r="H187" i="5"/>
  <c r="G188" i="5"/>
  <c r="I188" i="5" s="1"/>
  <c r="H188" i="5"/>
  <c r="G189" i="5"/>
  <c r="H189" i="5"/>
  <c r="I189" i="5"/>
  <c r="G190" i="5"/>
  <c r="I190" i="5" s="1"/>
  <c r="H190" i="5"/>
  <c r="G191" i="5"/>
  <c r="H191" i="5"/>
  <c r="J191" i="5" s="1"/>
  <c r="I191" i="5"/>
  <c r="G192" i="5"/>
  <c r="I192" i="5" s="1"/>
  <c r="H192" i="5"/>
  <c r="G193" i="5"/>
  <c r="H193" i="5"/>
  <c r="I193" i="5"/>
  <c r="J193" i="5"/>
  <c r="G194" i="5"/>
  <c r="I194" i="5" s="1"/>
  <c r="H194" i="5"/>
  <c r="G195" i="5"/>
  <c r="I195" i="5" s="1"/>
  <c r="H195" i="5"/>
  <c r="J195" i="5"/>
  <c r="G196" i="5"/>
  <c r="I196" i="5" s="1"/>
  <c r="H196" i="5"/>
  <c r="G197" i="5"/>
  <c r="H197" i="5"/>
  <c r="G198" i="5"/>
  <c r="I198" i="5" s="1"/>
  <c r="H198" i="5"/>
  <c r="G199" i="5"/>
  <c r="H199" i="5"/>
  <c r="I199" i="5"/>
  <c r="G200" i="5"/>
  <c r="I200" i="5" s="1"/>
  <c r="H200" i="5"/>
  <c r="G201" i="5"/>
  <c r="H201" i="5"/>
  <c r="I201" i="5"/>
  <c r="J201" i="5"/>
  <c r="G202" i="5"/>
  <c r="I202" i="5" s="1"/>
  <c r="H202" i="5"/>
  <c r="G203" i="5"/>
  <c r="I203" i="5" s="1"/>
  <c r="H203" i="5"/>
  <c r="G204" i="5"/>
  <c r="I204" i="5" s="1"/>
  <c r="H204" i="5"/>
  <c r="G205" i="5"/>
  <c r="H205" i="5"/>
  <c r="I205" i="5"/>
  <c r="J205" i="5" s="1"/>
  <c r="G206" i="5"/>
  <c r="I206" i="5" s="1"/>
  <c r="H206" i="5"/>
  <c r="G207" i="5"/>
  <c r="H207" i="5"/>
  <c r="J207" i="5" s="1"/>
  <c r="I207" i="5"/>
  <c r="G208" i="5"/>
  <c r="I208" i="5" s="1"/>
  <c r="H208" i="5"/>
  <c r="G209" i="5"/>
  <c r="H209" i="5"/>
  <c r="J209" i="5" s="1"/>
  <c r="I209" i="5"/>
  <c r="G210" i="5"/>
  <c r="I210" i="5" s="1"/>
  <c r="H210" i="5"/>
  <c r="G211" i="5"/>
  <c r="I211" i="5" s="1"/>
  <c r="H211" i="5"/>
  <c r="J211" i="5" s="1"/>
  <c r="G212" i="5"/>
  <c r="I212" i="5" s="1"/>
  <c r="H212" i="5"/>
  <c r="G213" i="5"/>
  <c r="H213" i="5"/>
  <c r="I213" i="5"/>
  <c r="J213" i="5" s="1"/>
  <c r="G214" i="5"/>
  <c r="I214" i="5" s="1"/>
  <c r="H214" i="5"/>
  <c r="G215" i="5"/>
  <c r="H215" i="5"/>
  <c r="J215" i="5" s="1"/>
  <c r="I215" i="5"/>
  <c r="G216" i="5"/>
  <c r="I216" i="5" s="1"/>
  <c r="H216" i="5"/>
  <c r="G217" i="5"/>
  <c r="H217" i="5"/>
  <c r="J217" i="5" s="1"/>
  <c r="I217" i="5"/>
  <c r="G218" i="5"/>
  <c r="I218" i="5" s="1"/>
  <c r="H218" i="5"/>
  <c r="G219" i="5"/>
  <c r="I219" i="5" s="1"/>
  <c r="H219" i="5"/>
  <c r="G220" i="5"/>
  <c r="I220" i="5" s="1"/>
  <c r="H220" i="5"/>
  <c r="G221" i="5"/>
  <c r="H221" i="5"/>
  <c r="I221" i="5"/>
  <c r="J221" i="5"/>
  <c r="G222" i="5"/>
  <c r="I222" i="5" s="1"/>
  <c r="H222" i="5"/>
  <c r="G223" i="5"/>
  <c r="H223" i="5"/>
  <c r="J223" i="5" s="1"/>
  <c r="I223" i="5"/>
  <c r="G224" i="5"/>
  <c r="I224" i="5" s="1"/>
  <c r="H224" i="5"/>
  <c r="G225" i="5"/>
  <c r="H225" i="5"/>
  <c r="I225" i="5"/>
  <c r="J225" i="5"/>
  <c r="G226" i="5"/>
  <c r="I226" i="5" s="1"/>
  <c r="H226" i="5"/>
  <c r="G227" i="5"/>
  <c r="I227" i="5" s="1"/>
  <c r="H227" i="5"/>
  <c r="J227" i="5"/>
  <c r="G228" i="5"/>
  <c r="I228" i="5" s="1"/>
  <c r="H228" i="5"/>
  <c r="G229" i="5"/>
  <c r="H229" i="5"/>
  <c r="G230" i="5"/>
  <c r="I230" i="5" s="1"/>
  <c r="H230" i="5"/>
  <c r="G231" i="5"/>
  <c r="H231" i="5"/>
  <c r="I231" i="5"/>
  <c r="G232" i="5"/>
  <c r="I232" i="5" s="1"/>
  <c r="H232" i="5"/>
  <c r="G233" i="5"/>
  <c r="H233" i="5"/>
  <c r="I233" i="5"/>
  <c r="J233" i="5"/>
  <c r="G234" i="5"/>
  <c r="I234" i="5" s="1"/>
  <c r="H234" i="5"/>
  <c r="G235" i="5"/>
  <c r="I235" i="5" s="1"/>
  <c r="H235" i="5"/>
  <c r="G236" i="5"/>
  <c r="I236" i="5" s="1"/>
  <c r="H236" i="5"/>
  <c r="G237" i="5"/>
  <c r="H237" i="5"/>
  <c r="I237" i="5"/>
  <c r="J237" i="5" s="1"/>
  <c r="G238" i="5"/>
  <c r="I238" i="5" s="1"/>
  <c r="H238" i="5"/>
  <c r="G239" i="5"/>
  <c r="H239" i="5"/>
  <c r="J239" i="5" s="1"/>
  <c r="I239" i="5"/>
  <c r="G240" i="5"/>
  <c r="I240" i="5" s="1"/>
  <c r="H240" i="5"/>
  <c r="G241" i="5"/>
  <c r="I241" i="5" s="1"/>
  <c r="J241" i="5" s="1"/>
  <c r="H241" i="5"/>
  <c r="G242" i="5"/>
  <c r="I242" i="5" s="1"/>
  <c r="H242" i="5"/>
  <c r="G243" i="5"/>
  <c r="I243" i="5" s="1"/>
  <c r="H243" i="5"/>
  <c r="J243" i="5"/>
  <c r="G244" i="5"/>
  <c r="I244" i="5" s="1"/>
  <c r="H244" i="5"/>
  <c r="G245" i="5"/>
  <c r="J245" i="5" s="1"/>
  <c r="H245" i="5"/>
  <c r="I245" i="5"/>
  <c r="G246" i="5"/>
  <c r="I246" i="5" s="1"/>
  <c r="H246" i="5"/>
  <c r="G247" i="5"/>
  <c r="H247" i="5"/>
  <c r="I247" i="5"/>
  <c r="G248" i="5"/>
  <c r="I248" i="5" s="1"/>
  <c r="H248" i="5"/>
  <c r="G249" i="5"/>
  <c r="I249" i="5" s="1"/>
  <c r="H249" i="5"/>
  <c r="J249" i="5"/>
  <c r="G250" i="5"/>
  <c r="I250" i="5" s="1"/>
  <c r="H250" i="5"/>
  <c r="G251" i="5"/>
  <c r="I251" i="5" s="1"/>
  <c r="H251" i="5"/>
  <c r="J251" i="5"/>
  <c r="G252" i="5"/>
  <c r="I252" i="5" s="1"/>
  <c r="H252" i="5"/>
  <c r="G253" i="5"/>
  <c r="H253" i="5"/>
  <c r="G254" i="5"/>
  <c r="I254" i="5" s="1"/>
  <c r="H254" i="5"/>
  <c r="G255" i="5"/>
  <c r="H255" i="5"/>
  <c r="I255" i="5"/>
  <c r="G256" i="5"/>
  <c r="I256" i="5" s="1"/>
  <c r="H256" i="5"/>
  <c r="G257" i="5"/>
  <c r="I257" i="5" s="1"/>
  <c r="H257" i="5"/>
  <c r="J257" i="5"/>
  <c r="G258" i="5"/>
  <c r="I258" i="5" s="1"/>
  <c r="H258" i="5"/>
  <c r="G259" i="5"/>
  <c r="H259" i="5"/>
  <c r="G260" i="5"/>
  <c r="I260" i="5" s="1"/>
  <c r="H260" i="5"/>
  <c r="G261" i="5"/>
  <c r="I261" i="5" s="1"/>
  <c r="H261" i="5"/>
  <c r="J261" i="5"/>
  <c r="G262" i="5"/>
  <c r="H262" i="5"/>
  <c r="G263" i="5"/>
  <c r="H263" i="5"/>
  <c r="I263" i="5"/>
  <c r="G264" i="5"/>
  <c r="H264" i="5"/>
  <c r="G265" i="5"/>
  <c r="I265" i="5" s="1"/>
  <c r="H265" i="5"/>
  <c r="G266" i="5"/>
  <c r="H266" i="5"/>
  <c r="G267" i="5"/>
  <c r="I267" i="5" s="1"/>
  <c r="H267" i="5"/>
  <c r="G268" i="5"/>
  <c r="H268" i="5"/>
  <c r="G269" i="5"/>
  <c r="H269" i="5"/>
  <c r="I269" i="5"/>
  <c r="J269" i="5"/>
  <c r="G270" i="5"/>
  <c r="H270" i="5"/>
  <c r="G271" i="5"/>
  <c r="H271" i="5"/>
  <c r="J271" i="5" s="1"/>
  <c r="I271" i="5"/>
  <c r="G272" i="5"/>
  <c r="H272" i="5"/>
  <c r="G273" i="5"/>
  <c r="I273" i="5" s="1"/>
  <c r="H273" i="5"/>
  <c r="J273" i="5" s="1"/>
  <c r="G274" i="5"/>
  <c r="H274" i="5"/>
  <c r="G275" i="5"/>
  <c r="I275" i="5" s="1"/>
  <c r="H275" i="5"/>
  <c r="J275" i="5" s="1"/>
  <c r="G276" i="5"/>
  <c r="H276" i="5"/>
  <c r="G277" i="5"/>
  <c r="J277" i="5" s="1"/>
  <c r="H277" i="5"/>
  <c r="I277" i="5"/>
  <c r="G278" i="5"/>
  <c r="H278" i="5"/>
  <c r="G279" i="5"/>
  <c r="H279" i="5"/>
  <c r="J279" i="5" s="1"/>
  <c r="I279" i="5"/>
  <c r="G280" i="5"/>
  <c r="H280" i="5"/>
  <c r="G281" i="5"/>
  <c r="I281" i="5" s="1"/>
  <c r="H281" i="5"/>
  <c r="J281" i="5" s="1"/>
  <c r="G282" i="5"/>
  <c r="H282" i="5"/>
  <c r="G283" i="5"/>
  <c r="I283" i="5" s="1"/>
  <c r="H283" i="5"/>
  <c r="J283" i="5" s="1"/>
  <c r="G284" i="5"/>
  <c r="H284" i="5"/>
  <c r="G285" i="5"/>
  <c r="H285" i="5"/>
  <c r="I285" i="5"/>
  <c r="J285" i="5" s="1"/>
  <c r="G286" i="5"/>
  <c r="H286" i="5"/>
  <c r="G287" i="5"/>
  <c r="H287" i="5"/>
  <c r="J287" i="5" s="1"/>
  <c r="I287" i="5"/>
  <c r="G288" i="5"/>
  <c r="H288" i="5"/>
  <c r="G289" i="5"/>
  <c r="I289" i="5" s="1"/>
  <c r="H289" i="5"/>
  <c r="J289" i="5" s="1"/>
  <c r="G290" i="5"/>
  <c r="H290" i="5"/>
  <c r="G291" i="5"/>
  <c r="I291" i="5" s="1"/>
  <c r="H291" i="5"/>
  <c r="J291" i="5" s="1"/>
  <c r="G292" i="5"/>
  <c r="H292" i="5"/>
  <c r="G293" i="5"/>
  <c r="I293" i="5" s="1"/>
  <c r="H293" i="5"/>
  <c r="G294" i="5"/>
  <c r="H294" i="5"/>
  <c r="G295" i="5"/>
  <c r="H295" i="5"/>
  <c r="J295" i="5" s="1"/>
  <c r="I295" i="5"/>
  <c r="G296" i="5"/>
  <c r="H296" i="5"/>
  <c r="G297" i="5"/>
  <c r="I297" i="5" s="1"/>
  <c r="H297" i="5"/>
  <c r="J297" i="5" s="1"/>
  <c r="G298" i="5"/>
  <c r="H298" i="5"/>
  <c r="G299" i="5"/>
  <c r="I299" i="5" s="1"/>
  <c r="H299" i="5"/>
  <c r="G300" i="5"/>
  <c r="H300" i="5"/>
  <c r="G301" i="5"/>
  <c r="H301" i="5"/>
  <c r="I301" i="5"/>
  <c r="J301" i="5" s="1"/>
  <c r="G302" i="5"/>
  <c r="H302" i="5"/>
  <c r="G303" i="5"/>
  <c r="H303" i="5"/>
  <c r="J303" i="5" s="1"/>
  <c r="I303" i="5"/>
  <c r="G304" i="5"/>
  <c r="H304" i="5"/>
  <c r="G305" i="5"/>
  <c r="I305" i="5" s="1"/>
  <c r="J305" i="5" s="1"/>
  <c r="H305" i="5"/>
  <c r="G306" i="5"/>
  <c r="H306" i="5"/>
  <c r="G307" i="5"/>
  <c r="I307" i="5" s="1"/>
  <c r="H307" i="5"/>
  <c r="J307" i="5"/>
  <c r="G308" i="5"/>
  <c r="H308" i="5"/>
  <c r="G309" i="5"/>
  <c r="J309" i="5" s="1"/>
  <c r="H309" i="5"/>
  <c r="I309" i="5"/>
  <c r="G310" i="5"/>
  <c r="H310" i="5"/>
  <c r="G311" i="5"/>
  <c r="H311" i="5"/>
  <c r="I311" i="5"/>
  <c r="G312" i="5"/>
  <c r="H312" i="5"/>
  <c r="G313" i="5"/>
  <c r="I313" i="5" s="1"/>
  <c r="H313" i="5"/>
  <c r="J313" i="5"/>
  <c r="G314" i="5"/>
  <c r="H314" i="5"/>
  <c r="G315" i="5"/>
  <c r="I315" i="5" s="1"/>
  <c r="H315" i="5"/>
  <c r="J315" i="5"/>
  <c r="G316" i="5"/>
  <c r="H316" i="5"/>
  <c r="G317" i="5"/>
  <c r="H317" i="5"/>
  <c r="G318" i="5"/>
  <c r="H318" i="5"/>
  <c r="G319" i="5"/>
  <c r="H319" i="5"/>
  <c r="I319" i="5"/>
  <c r="G320" i="5"/>
  <c r="H320" i="5"/>
  <c r="G321" i="5"/>
  <c r="I321" i="5" s="1"/>
  <c r="H321" i="5"/>
  <c r="J321" i="5"/>
  <c r="G322" i="5"/>
  <c r="H322" i="5"/>
  <c r="G323" i="5"/>
  <c r="H323" i="5"/>
  <c r="G324" i="5"/>
  <c r="H324" i="5"/>
  <c r="G325" i="5"/>
  <c r="I325" i="5" s="1"/>
  <c r="H325" i="5"/>
  <c r="J325" i="5"/>
  <c r="G326" i="5"/>
  <c r="H326" i="5"/>
  <c r="G327" i="5"/>
  <c r="H327" i="5"/>
  <c r="I327" i="5"/>
  <c r="G328" i="5"/>
  <c r="H328" i="5"/>
  <c r="G329" i="5"/>
  <c r="I329" i="5" s="1"/>
  <c r="H329" i="5"/>
  <c r="G330" i="5"/>
  <c r="H330" i="5"/>
  <c r="G331" i="5"/>
  <c r="I331" i="5" s="1"/>
  <c r="H331" i="5"/>
  <c r="G332" i="5"/>
  <c r="H332" i="5"/>
  <c r="G333" i="5"/>
  <c r="H333" i="5"/>
  <c r="I333" i="5"/>
  <c r="J333" i="5"/>
  <c r="G334" i="5"/>
  <c r="H334" i="5"/>
  <c r="G335" i="5"/>
  <c r="H335" i="5"/>
  <c r="J335" i="5" s="1"/>
  <c r="I335" i="5"/>
  <c r="G336" i="5"/>
  <c r="H336" i="5"/>
  <c r="G337" i="5"/>
  <c r="I337" i="5" s="1"/>
  <c r="H337" i="5"/>
  <c r="J337" i="5" s="1"/>
  <c r="G338" i="5"/>
  <c r="H338" i="5"/>
  <c r="G339" i="5"/>
  <c r="I339" i="5" s="1"/>
  <c r="H339" i="5"/>
  <c r="J339" i="5" s="1"/>
  <c r="G340" i="5"/>
  <c r="H340" i="5"/>
  <c r="G341" i="5"/>
  <c r="J341" i="5" s="1"/>
  <c r="H341" i="5"/>
  <c r="I341" i="5"/>
  <c r="G342" i="5"/>
  <c r="H342" i="5"/>
  <c r="G343" i="5"/>
  <c r="H343" i="5"/>
  <c r="J343" i="5" s="1"/>
  <c r="I343" i="5"/>
  <c r="G344" i="5"/>
  <c r="H344" i="5"/>
  <c r="G345" i="5"/>
  <c r="I345" i="5" s="1"/>
  <c r="H345" i="5"/>
  <c r="J345" i="5" s="1"/>
  <c r="G346" i="5"/>
  <c r="H346" i="5"/>
  <c r="G347" i="5"/>
  <c r="I347" i="5" s="1"/>
  <c r="H347" i="5"/>
  <c r="J347" i="5" s="1"/>
  <c r="G348" i="5"/>
  <c r="H348" i="5"/>
  <c r="G349" i="5"/>
  <c r="H349" i="5"/>
  <c r="I349" i="5"/>
  <c r="J349" i="5" s="1"/>
  <c r="G350" i="5"/>
  <c r="H350" i="5"/>
  <c r="G351" i="5"/>
  <c r="H351" i="5"/>
  <c r="J351" i="5" s="1"/>
  <c r="I351" i="5"/>
  <c r="G352" i="5"/>
  <c r="H352" i="5"/>
  <c r="G353" i="5"/>
  <c r="I353" i="5" s="1"/>
  <c r="H353" i="5"/>
  <c r="J353" i="5" s="1"/>
  <c r="G354" i="5"/>
  <c r="H354" i="5"/>
  <c r="G355" i="5"/>
  <c r="I355" i="5" s="1"/>
  <c r="H355" i="5"/>
  <c r="J355" i="5" s="1"/>
  <c r="G356" i="5"/>
  <c r="H356" i="5"/>
  <c r="G357" i="5"/>
  <c r="I357" i="5" s="1"/>
  <c r="H357" i="5"/>
  <c r="G358" i="5"/>
  <c r="H358" i="5"/>
  <c r="G359" i="5"/>
  <c r="H359" i="5"/>
  <c r="J359" i="5" s="1"/>
  <c r="I359" i="5"/>
  <c r="G360" i="5"/>
  <c r="H360" i="5"/>
  <c r="G361" i="5"/>
  <c r="I361" i="5" s="1"/>
  <c r="H361" i="5"/>
  <c r="J361" i="5" s="1"/>
  <c r="G362" i="5"/>
  <c r="H362" i="5"/>
  <c r="G363" i="5"/>
  <c r="I363" i="5" s="1"/>
  <c r="H363" i="5"/>
  <c r="G364" i="5"/>
  <c r="H364" i="5"/>
  <c r="G365" i="5"/>
  <c r="H365" i="5"/>
  <c r="I365" i="5"/>
  <c r="J365" i="5" s="1"/>
  <c r="G366" i="5"/>
  <c r="H366" i="5"/>
  <c r="G367" i="5"/>
  <c r="H367" i="5"/>
  <c r="J367" i="5" s="1"/>
  <c r="I367" i="5"/>
  <c r="G368" i="5"/>
  <c r="H368" i="5"/>
  <c r="G369" i="5"/>
  <c r="I369" i="5" s="1"/>
  <c r="J369" i="5" s="1"/>
  <c r="H369" i="5"/>
  <c r="G370" i="5"/>
  <c r="H370" i="5"/>
  <c r="G371" i="5"/>
  <c r="I371" i="5" s="1"/>
  <c r="H371" i="5"/>
  <c r="J371" i="5"/>
  <c r="G372" i="5"/>
  <c r="H372" i="5"/>
  <c r="G373" i="5"/>
  <c r="J373" i="5" s="1"/>
  <c r="H373" i="5"/>
  <c r="I373" i="5"/>
  <c r="G374" i="5"/>
  <c r="H374" i="5"/>
  <c r="G375" i="5"/>
  <c r="H375" i="5"/>
  <c r="I375" i="5"/>
  <c r="G376" i="5"/>
  <c r="H376" i="5"/>
  <c r="G377" i="5"/>
  <c r="I377" i="5" s="1"/>
  <c r="H377" i="5"/>
  <c r="J377" i="5"/>
  <c r="G378" i="5"/>
  <c r="H378" i="5"/>
  <c r="G379" i="5"/>
  <c r="I379" i="5" s="1"/>
  <c r="H379" i="5"/>
  <c r="J379" i="5"/>
  <c r="G380" i="5"/>
  <c r="H380" i="5"/>
  <c r="G381" i="5"/>
  <c r="H381" i="5"/>
  <c r="G382" i="5"/>
  <c r="H382" i="5"/>
  <c r="G383" i="5"/>
  <c r="H383" i="5"/>
  <c r="I383" i="5"/>
  <c r="G384" i="5"/>
  <c r="H384" i="5"/>
  <c r="G385" i="5"/>
  <c r="I385" i="5" s="1"/>
  <c r="H385" i="5"/>
  <c r="J385" i="5"/>
  <c r="G386" i="5"/>
  <c r="H386" i="5"/>
  <c r="G387" i="5"/>
  <c r="H387" i="5"/>
  <c r="G388" i="5"/>
  <c r="H388" i="5"/>
  <c r="G389" i="5"/>
  <c r="I389" i="5" s="1"/>
  <c r="H389" i="5"/>
  <c r="J389" i="5"/>
  <c r="G390" i="5"/>
  <c r="H390" i="5"/>
  <c r="G391" i="5"/>
  <c r="H391" i="5"/>
  <c r="I391" i="5"/>
  <c r="G392" i="5"/>
  <c r="H392" i="5"/>
  <c r="G393" i="5"/>
  <c r="I393" i="5" s="1"/>
  <c r="H393" i="5"/>
  <c r="G394" i="5"/>
  <c r="H394" i="5"/>
  <c r="G395" i="5"/>
  <c r="I395" i="5" s="1"/>
  <c r="H395" i="5"/>
  <c r="G396" i="5"/>
  <c r="H396" i="5"/>
  <c r="G397" i="5"/>
  <c r="H397" i="5"/>
  <c r="I397" i="5"/>
  <c r="J397" i="5"/>
  <c r="G398" i="5"/>
  <c r="H398" i="5"/>
  <c r="G399" i="5"/>
  <c r="H399" i="5"/>
  <c r="J399" i="5" s="1"/>
  <c r="I399" i="5"/>
  <c r="G400" i="5"/>
  <c r="H400" i="5"/>
  <c r="G401" i="5"/>
  <c r="I401" i="5" s="1"/>
  <c r="H401" i="5"/>
  <c r="J401" i="5" s="1"/>
  <c r="G402" i="5"/>
  <c r="H402" i="5"/>
  <c r="G403" i="5"/>
  <c r="I403" i="5" s="1"/>
  <c r="H403" i="5"/>
  <c r="J403" i="5" s="1"/>
  <c r="G404" i="5"/>
  <c r="H404" i="5"/>
  <c r="G405" i="5"/>
  <c r="J405" i="5" s="1"/>
  <c r="H405" i="5"/>
  <c r="I405" i="5"/>
  <c r="G406" i="5"/>
  <c r="H406" i="5"/>
  <c r="G407" i="5"/>
  <c r="H407" i="5"/>
  <c r="J407" i="5" s="1"/>
  <c r="I407" i="5"/>
  <c r="G408" i="5"/>
  <c r="H408" i="5"/>
  <c r="G409" i="5"/>
  <c r="I409" i="5" s="1"/>
  <c r="H409" i="5"/>
  <c r="J409" i="5" s="1"/>
  <c r="G410" i="5"/>
  <c r="H410" i="5"/>
  <c r="G411" i="5"/>
  <c r="I411" i="5" s="1"/>
  <c r="H411" i="5"/>
  <c r="J411" i="5" s="1"/>
  <c r="G412" i="5"/>
  <c r="H412" i="5"/>
  <c r="G413" i="5"/>
  <c r="H413" i="5"/>
  <c r="I413" i="5"/>
  <c r="J413" i="5" s="1"/>
  <c r="G414" i="5"/>
  <c r="H414" i="5"/>
  <c r="G415" i="5"/>
  <c r="H415" i="5"/>
  <c r="J415" i="5" s="1"/>
  <c r="I415" i="5"/>
  <c r="G416" i="5"/>
  <c r="H416" i="5"/>
  <c r="G417" i="5"/>
  <c r="I417" i="5" s="1"/>
  <c r="H417" i="5"/>
  <c r="J417" i="5" s="1"/>
  <c r="G418" i="5"/>
  <c r="H418" i="5"/>
  <c r="G419" i="5"/>
  <c r="I419" i="5" s="1"/>
  <c r="H419" i="5"/>
  <c r="J419" i="5" s="1"/>
  <c r="G420" i="5"/>
  <c r="H420" i="5"/>
  <c r="G421" i="5"/>
  <c r="I421" i="5" s="1"/>
  <c r="H421" i="5"/>
  <c r="G422" i="5"/>
  <c r="H422" i="5"/>
  <c r="G423" i="5"/>
  <c r="H423" i="5"/>
  <c r="J423" i="5" s="1"/>
  <c r="I423" i="5"/>
  <c r="G424" i="5"/>
  <c r="H424" i="5"/>
  <c r="G425" i="5"/>
  <c r="I425" i="5" s="1"/>
  <c r="H425" i="5"/>
  <c r="J425" i="5" s="1"/>
  <c r="G426" i="5"/>
  <c r="H426" i="5"/>
  <c r="G427" i="5"/>
  <c r="I427" i="5" s="1"/>
  <c r="H427" i="5"/>
  <c r="G428" i="5"/>
  <c r="H428" i="5"/>
  <c r="G429" i="5"/>
  <c r="H429" i="5"/>
  <c r="I429" i="5"/>
  <c r="J429" i="5" s="1"/>
  <c r="G430" i="5"/>
  <c r="H430" i="5"/>
  <c r="G431" i="5"/>
  <c r="H431" i="5"/>
  <c r="J431" i="5" s="1"/>
  <c r="I431" i="5"/>
  <c r="G432" i="5"/>
  <c r="H432" i="5"/>
  <c r="G433" i="5"/>
  <c r="I433" i="5" s="1"/>
  <c r="J433" i="5" s="1"/>
  <c r="H433" i="5"/>
  <c r="G434" i="5"/>
  <c r="H434" i="5"/>
  <c r="G435" i="5"/>
  <c r="I435" i="5" s="1"/>
  <c r="H435" i="5"/>
  <c r="J435" i="5"/>
  <c r="G436" i="5"/>
  <c r="H436" i="5"/>
  <c r="G437" i="5"/>
  <c r="J437" i="5" s="1"/>
  <c r="H437" i="5"/>
  <c r="I437" i="5"/>
  <c r="G438" i="5"/>
  <c r="H438" i="5"/>
  <c r="G439" i="5"/>
  <c r="H439" i="5"/>
  <c r="I439" i="5"/>
  <c r="G440" i="5"/>
  <c r="H440" i="5"/>
  <c r="G441" i="5"/>
  <c r="I441" i="5" s="1"/>
  <c r="H441" i="5"/>
  <c r="J441" i="5"/>
  <c r="G442" i="5"/>
  <c r="H442" i="5"/>
  <c r="G443" i="5"/>
  <c r="I443" i="5" s="1"/>
  <c r="H443" i="5"/>
  <c r="J443" i="5"/>
  <c r="G444" i="5"/>
  <c r="H444" i="5"/>
  <c r="G445" i="5"/>
  <c r="H445" i="5"/>
  <c r="G446" i="5"/>
  <c r="H446" i="5"/>
  <c r="G447" i="5"/>
  <c r="H447" i="5"/>
  <c r="I447" i="5"/>
  <c r="G448" i="5"/>
  <c r="H448" i="5"/>
  <c r="G449" i="5"/>
  <c r="I449" i="5" s="1"/>
  <c r="H449" i="5"/>
  <c r="J449" i="5"/>
  <c r="G450" i="5"/>
  <c r="H450" i="5"/>
  <c r="G451" i="5"/>
  <c r="H451" i="5"/>
  <c r="G452" i="5"/>
  <c r="H452" i="5"/>
  <c r="G453" i="5"/>
  <c r="I453" i="5" s="1"/>
  <c r="J453" i="5" s="1"/>
  <c r="H453" i="5"/>
  <c r="G454" i="5"/>
  <c r="H454" i="5"/>
  <c r="G455" i="5"/>
  <c r="H455" i="5"/>
  <c r="I455" i="5"/>
  <c r="G456" i="5"/>
  <c r="H456" i="5"/>
  <c r="G457" i="5"/>
  <c r="I457" i="5" s="1"/>
  <c r="H457" i="5"/>
  <c r="J457" i="5" s="1"/>
  <c r="G458" i="5"/>
  <c r="H458" i="5"/>
  <c r="G459" i="5"/>
  <c r="I459" i="5" s="1"/>
  <c r="H459" i="5"/>
  <c r="G460" i="5"/>
  <c r="H460" i="5"/>
  <c r="G461" i="5"/>
  <c r="H461" i="5"/>
  <c r="I461" i="5"/>
  <c r="J461" i="5"/>
  <c r="G462" i="5"/>
  <c r="H462" i="5"/>
  <c r="G463" i="5"/>
  <c r="H463" i="5"/>
  <c r="J463" i="5" s="1"/>
  <c r="I463" i="5"/>
  <c r="G464" i="5"/>
  <c r="H464" i="5"/>
  <c r="G465" i="5"/>
  <c r="I465" i="5" s="1"/>
  <c r="H465" i="5"/>
  <c r="J465" i="5" s="1"/>
  <c r="G466" i="5"/>
  <c r="H466" i="5"/>
  <c r="G467" i="5"/>
  <c r="I467" i="5" s="1"/>
  <c r="H467" i="5"/>
  <c r="J467" i="5" s="1"/>
  <c r="G468" i="5"/>
  <c r="J468" i="5" s="1"/>
  <c r="H468" i="5"/>
  <c r="I468" i="5"/>
  <c r="G469" i="5"/>
  <c r="I469" i="5" s="1"/>
  <c r="H469" i="5"/>
  <c r="J469" i="5"/>
  <c r="G470" i="5"/>
  <c r="H470" i="5"/>
  <c r="I470" i="5"/>
  <c r="J470" i="5" s="1"/>
  <c r="G471" i="5"/>
  <c r="I471" i="5" s="1"/>
  <c r="H471" i="5"/>
  <c r="J471" i="5" s="1"/>
  <c r="G472" i="5"/>
  <c r="I472" i="5" s="1"/>
  <c r="H472" i="5"/>
  <c r="J472" i="5"/>
  <c r="G473" i="5"/>
  <c r="I473" i="5" s="1"/>
  <c r="J473" i="5" s="1"/>
  <c r="H473" i="5"/>
  <c r="G474" i="5"/>
  <c r="J474" i="5" s="1"/>
  <c r="H474" i="5"/>
  <c r="I474" i="5"/>
  <c r="G475" i="5"/>
  <c r="I475" i="5" s="1"/>
  <c r="H475" i="5"/>
  <c r="J475" i="5" s="1"/>
  <c r="G476" i="5"/>
  <c r="J476" i="5" s="1"/>
  <c r="H476" i="5"/>
  <c r="I476" i="5"/>
  <c r="G477" i="5"/>
  <c r="I477" i="5" s="1"/>
  <c r="H477" i="5"/>
  <c r="J477" i="5" s="1"/>
  <c r="G478" i="5"/>
  <c r="H478" i="5"/>
  <c r="I478" i="5"/>
  <c r="J478" i="5"/>
  <c r="G479" i="5"/>
  <c r="I479" i="5" s="1"/>
  <c r="H479" i="5"/>
  <c r="J479" i="5"/>
  <c r="G480" i="5"/>
  <c r="I480" i="5" s="1"/>
  <c r="H480" i="5"/>
  <c r="G481" i="5"/>
  <c r="I481" i="5" s="1"/>
  <c r="H481" i="5"/>
  <c r="J481" i="5" s="1"/>
  <c r="G482" i="5"/>
  <c r="H482" i="5"/>
  <c r="G483" i="5"/>
  <c r="I483" i="5" s="1"/>
  <c r="H483" i="5"/>
  <c r="J483" i="5" s="1"/>
  <c r="G484" i="5"/>
  <c r="J484" i="5" s="1"/>
  <c r="H484" i="5"/>
  <c r="I484" i="5"/>
  <c r="G485" i="5"/>
  <c r="I485" i="5" s="1"/>
  <c r="H485" i="5"/>
  <c r="J485" i="5"/>
  <c r="G486" i="5"/>
  <c r="H486" i="5"/>
  <c r="I486" i="5"/>
  <c r="J486" i="5" s="1"/>
  <c r="G487" i="5"/>
  <c r="I487" i="5" s="1"/>
  <c r="H487" i="5"/>
  <c r="J487" i="5" s="1"/>
  <c r="G488" i="5"/>
  <c r="I488" i="5" s="1"/>
  <c r="H488" i="5"/>
  <c r="J488" i="5"/>
  <c r="G489" i="5"/>
  <c r="I489" i="5" s="1"/>
  <c r="J489" i="5" s="1"/>
  <c r="H489" i="5"/>
  <c r="G490" i="5"/>
  <c r="J490" i="5" s="1"/>
  <c r="H490" i="5"/>
  <c r="I490" i="5"/>
  <c r="G491" i="5"/>
  <c r="I491" i="5" s="1"/>
  <c r="H491" i="5"/>
  <c r="G492" i="5"/>
  <c r="J492" i="5" s="1"/>
  <c r="H492" i="5"/>
  <c r="I492" i="5"/>
  <c r="G493" i="5"/>
  <c r="I493" i="5" s="1"/>
  <c r="H493" i="5"/>
  <c r="J493" i="5" s="1"/>
  <c r="G494" i="5"/>
  <c r="H494" i="5"/>
  <c r="I494" i="5"/>
  <c r="J494" i="5"/>
  <c r="G495" i="5"/>
  <c r="I495" i="5" s="1"/>
  <c r="H495" i="5"/>
  <c r="J495" i="5"/>
  <c r="G496" i="5"/>
  <c r="I496" i="5" s="1"/>
  <c r="H496" i="5"/>
  <c r="G497" i="5"/>
  <c r="I497" i="5" s="1"/>
  <c r="H497" i="5"/>
  <c r="J497" i="5" s="1"/>
  <c r="G498" i="5"/>
  <c r="H498" i="5"/>
  <c r="G499" i="5"/>
  <c r="I499" i="5" s="1"/>
  <c r="H499" i="5"/>
  <c r="J499" i="5" s="1"/>
  <c r="G500" i="5"/>
  <c r="J500" i="5" s="1"/>
  <c r="H500" i="5"/>
  <c r="I500" i="5"/>
  <c r="G501" i="5"/>
  <c r="I501" i="5" s="1"/>
  <c r="H501" i="5"/>
  <c r="J501" i="5"/>
  <c r="G502" i="5"/>
  <c r="H502" i="5"/>
  <c r="I502" i="5"/>
  <c r="J502" i="5" s="1"/>
  <c r="G503" i="5"/>
  <c r="I503" i="5" s="1"/>
  <c r="H503" i="5"/>
  <c r="J503" i="5" s="1"/>
  <c r="G504" i="5"/>
  <c r="I504" i="5" s="1"/>
  <c r="H504" i="5"/>
  <c r="G505" i="5"/>
  <c r="I505" i="5" s="1"/>
  <c r="J505" i="5" s="1"/>
  <c r="H505" i="5"/>
  <c r="G506" i="5"/>
  <c r="J506" i="5" s="1"/>
  <c r="H506" i="5"/>
  <c r="I506" i="5"/>
  <c r="G507" i="5"/>
  <c r="I507" i="5" s="1"/>
  <c r="H507" i="5"/>
  <c r="J507" i="5" s="1"/>
  <c r="G508" i="5"/>
  <c r="H508" i="5"/>
  <c r="I508" i="5"/>
  <c r="G509" i="5"/>
  <c r="I509" i="5" s="1"/>
  <c r="H509" i="5"/>
  <c r="J509" i="5"/>
  <c r="G510" i="5"/>
  <c r="H510" i="5"/>
  <c r="I510" i="5"/>
  <c r="J510" i="5"/>
  <c r="G511" i="5"/>
  <c r="I511" i="5" s="1"/>
  <c r="H511" i="5"/>
  <c r="J511" i="5"/>
  <c r="G512" i="5"/>
  <c r="H512" i="5"/>
  <c r="G513" i="5"/>
  <c r="I513" i="5" s="1"/>
  <c r="H513" i="5"/>
  <c r="G514" i="5"/>
  <c r="H514" i="5"/>
  <c r="G515" i="5"/>
  <c r="I515" i="5" s="1"/>
  <c r="H515" i="5"/>
  <c r="J515" i="5" s="1"/>
  <c r="G516" i="5"/>
  <c r="H516" i="5"/>
  <c r="I516" i="5"/>
  <c r="G517" i="5"/>
  <c r="I517" i="5" s="1"/>
  <c r="H517" i="5"/>
  <c r="J517" i="5"/>
  <c r="G518" i="5"/>
  <c r="H518" i="5"/>
  <c r="I518" i="5"/>
  <c r="J518" i="5" s="1"/>
  <c r="G519" i="5"/>
  <c r="I519" i="5" s="1"/>
  <c r="H519" i="5"/>
  <c r="J519" i="5" s="1"/>
  <c r="G520" i="5"/>
  <c r="I520" i="5" s="1"/>
  <c r="H520" i="5"/>
  <c r="J520" i="5"/>
  <c r="G521" i="5"/>
  <c r="I521" i="5" s="1"/>
  <c r="J521" i="5" s="1"/>
  <c r="H521" i="5"/>
  <c r="G522" i="5"/>
  <c r="J522" i="5" s="1"/>
  <c r="H522" i="5"/>
  <c r="I522" i="5"/>
  <c r="G523" i="5"/>
  <c r="I523" i="5" s="1"/>
  <c r="H523" i="5"/>
  <c r="J523" i="5" s="1"/>
  <c r="G524" i="5"/>
  <c r="H524" i="5"/>
  <c r="I524" i="5"/>
  <c r="G525" i="5"/>
  <c r="I525" i="5" s="1"/>
  <c r="H525" i="5"/>
  <c r="J525" i="5" s="1"/>
  <c r="G526" i="5"/>
  <c r="H526" i="5"/>
  <c r="I526" i="5"/>
  <c r="J526" i="5"/>
  <c r="G527" i="5"/>
  <c r="I527" i="5" s="1"/>
  <c r="H527" i="5"/>
  <c r="J527" i="5"/>
  <c r="G528" i="5"/>
  <c r="H528" i="5"/>
  <c r="G529" i="5"/>
  <c r="I529" i="5" s="1"/>
  <c r="H529" i="5"/>
  <c r="G530" i="5"/>
  <c r="H530" i="5"/>
  <c r="G531" i="5"/>
  <c r="I531" i="5" s="1"/>
  <c r="H531" i="5"/>
  <c r="J531" i="5" s="1"/>
  <c r="G532" i="5"/>
  <c r="H532" i="5"/>
  <c r="I532" i="5"/>
  <c r="G533" i="5"/>
  <c r="I533" i="5" s="1"/>
  <c r="H533" i="5"/>
  <c r="J533" i="5"/>
  <c r="G534" i="5"/>
  <c r="H534" i="5"/>
  <c r="I534" i="5"/>
  <c r="J534" i="5"/>
  <c r="G535" i="5"/>
  <c r="I535" i="5" s="1"/>
  <c r="H535" i="5"/>
  <c r="J535" i="5" s="1"/>
  <c r="G536" i="5"/>
  <c r="I536" i="5" s="1"/>
  <c r="H536" i="5"/>
  <c r="G537" i="5"/>
  <c r="I537" i="5" s="1"/>
  <c r="J537" i="5" s="1"/>
  <c r="H537" i="5"/>
  <c r="G538" i="5"/>
  <c r="J538" i="5" s="1"/>
  <c r="H538" i="5"/>
  <c r="I538" i="5"/>
  <c r="G539" i="5"/>
  <c r="I539" i="5" s="1"/>
  <c r="H539" i="5"/>
  <c r="J539" i="5" s="1"/>
  <c r="G540" i="5"/>
  <c r="J540" i="5" s="1"/>
  <c r="H540" i="5"/>
  <c r="I540" i="5"/>
  <c r="G541" i="5"/>
  <c r="I541" i="5" s="1"/>
  <c r="H541" i="5"/>
  <c r="J541" i="5" s="1"/>
  <c r="G542" i="5"/>
  <c r="H542" i="5"/>
  <c r="I542" i="5"/>
  <c r="J542" i="5"/>
  <c r="G543" i="5"/>
  <c r="I543" i="5" s="1"/>
  <c r="H543" i="5"/>
  <c r="J543" i="5"/>
  <c r="G544" i="5"/>
  <c r="H544" i="5"/>
  <c r="G545" i="5"/>
  <c r="I545" i="5" s="1"/>
  <c r="H545" i="5"/>
  <c r="G546" i="5"/>
  <c r="H546" i="5"/>
  <c r="G547" i="5"/>
  <c r="I547" i="5" s="1"/>
  <c r="H547" i="5"/>
  <c r="J547" i="5" s="1"/>
  <c r="G548" i="5"/>
  <c r="H548" i="5"/>
  <c r="I548" i="5"/>
  <c r="G549" i="5"/>
  <c r="I549" i="5" s="1"/>
  <c r="H549" i="5"/>
  <c r="J549" i="5"/>
  <c r="G550" i="5"/>
  <c r="H550" i="5"/>
  <c r="I550" i="5"/>
  <c r="J550" i="5"/>
  <c r="G551" i="5"/>
  <c r="I551" i="5" s="1"/>
  <c r="H551" i="5"/>
  <c r="J551" i="5" s="1"/>
  <c r="G552" i="5"/>
  <c r="H552" i="5"/>
  <c r="G553" i="5"/>
  <c r="I553" i="5" s="1"/>
  <c r="J553" i="5" s="1"/>
  <c r="H553" i="5"/>
  <c r="G554" i="5"/>
  <c r="J554" i="5" s="1"/>
  <c r="H554" i="5"/>
  <c r="I554" i="5"/>
  <c r="G555" i="5"/>
  <c r="I555" i="5" s="1"/>
  <c r="H555" i="5"/>
  <c r="J555" i="5" s="1"/>
  <c r="G556" i="5"/>
  <c r="I556" i="5" s="1"/>
  <c r="H556" i="5"/>
  <c r="G557" i="5"/>
  <c r="I557" i="5" s="1"/>
  <c r="H557" i="5"/>
  <c r="J557" i="5"/>
  <c r="G558" i="5"/>
  <c r="H558" i="5"/>
  <c r="I558" i="5"/>
  <c r="J558" i="5"/>
  <c r="G559" i="5"/>
  <c r="I559" i="5" s="1"/>
  <c r="H559" i="5"/>
  <c r="J559" i="5"/>
  <c r="G560" i="5"/>
  <c r="H560" i="5"/>
  <c r="G561" i="5"/>
  <c r="I561" i="5" s="1"/>
  <c r="H561" i="5"/>
  <c r="G562" i="5"/>
  <c r="I562" i="5" s="1"/>
  <c r="H562" i="5"/>
  <c r="G563" i="5"/>
  <c r="I563" i="5" s="1"/>
  <c r="H563" i="5"/>
  <c r="J563" i="5" s="1"/>
  <c r="G564" i="5"/>
  <c r="H564" i="5"/>
  <c r="I564" i="5"/>
  <c r="G565" i="5"/>
  <c r="I565" i="5" s="1"/>
  <c r="J565" i="5" s="1"/>
  <c r="H565" i="5"/>
  <c r="G566" i="5"/>
  <c r="H566" i="5"/>
  <c r="I566" i="5"/>
  <c r="J566" i="5"/>
  <c r="G567" i="5"/>
  <c r="I567" i="5" s="1"/>
  <c r="H567" i="5"/>
  <c r="J567" i="5" s="1"/>
  <c r="G568" i="5"/>
  <c r="I568" i="5" s="1"/>
  <c r="H568" i="5"/>
  <c r="J568" i="5"/>
  <c r="G569" i="5"/>
  <c r="I569" i="5" s="1"/>
  <c r="H569" i="5"/>
  <c r="J569" i="5"/>
  <c r="G570" i="5"/>
  <c r="H570" i="5"/>
  <c r="I570" i="5"/>
  <c r="G571" i="5"/>
  <c r="I571" i="5" s="1"/>
  <c r="H571" i="5"/>
  <c r="J571" i="5" s="1"/>
  <c r="G572" i="5"/>
  <c r="H572" i="5"/>
  <c r="I572" i="5"/>
  <c r="G573" i="5"/>
  <c r="I573" i="5" s="1"/>
  <c r="H573" i="5"/>
  <c r="J573" i="5"/>
  <c r="G574" i="5"/>
  <c r="H574" i="5"/>
  <c r="J574" i="5" s="1"/>
  <c r="I574" i="5"/>
  <c r="G575" i="5"/>
  <c r="I575" i="5" s="1"/>
  <c r="H575" i="5"/>
  <c r="J575" i="5"/>
  <c r="G576" i="5"/>
  <c r="I576" i="5" s="1"/>
  <c r="H576" i="5"/>
  <c r="G577" i="5"/>
  <c r="I577" i="5" s="1"/>
  <c r="H577" i="5"/>
  <c r="J577" i="5" s="1"/>
  <c r="G578" i="5"/>
  <c r="H578" i="5"/>
  <c r="G579" i="5"/>
  <c r="I579" i="5" s="1"/>
  <c r="H579" i="5"/>
  <c r="J579" i="5"/>
  <c r="G580" i="5"/>
  <c r="H580" i="5"/>
  <c r="I580" i="5"/>
  <c r="G581" i="5"/>
  <c r="I581" i="5" s="1"/>
  <c r="H581" i="5"/>
  <c r="J581" i="5"/>
  <c r="G582" i="5"/>
  <c r="I582" i="5" s="1"/>
  <c r="H582" i="5"/>
  <c r="G583" i="5"/>
  <c r="I583" i="5" s="1"/>
  <c r="H583" i="5"/>
  <c r="J583" i="5" s="1"/>
  <c r="G584" i="5"/>
  <c r="I584" i="5" s="1"/>
  <c r="H584" i="5"/>
  <c r="G585" i="5"/>
  <c r="I585" i="5" s="1"/>
  <c r="J585" i="5" s="1"/>
  <c r="H585" i="5"/>
  <c r="G586" i="5"/>
  <c r="J586" i="5" s="1"/>
  <c r="H586" i="5"/>
  <c r="I586" i="5"/>
  <c r="G587" i="5"/>
  <c r="I587" i="5" s="1"/>
  <c r="H587" i="5"/>
  <c r="G588" i="5"/>
  <c r="I588" i="5" s="1"/>
  <c r="H588" i="5"/>
  <c r="J588" i="5"/>
  <c r="G589" i="5"/>
  <c r="I589" i="5" s="1"/>
  <c r="H589" i="5"/>
  <c r="J589" i="5"/>
  <c r="G590" i="5"/>
  <c r="H590" i="5"/>
  <c r="J590" i="5" s="1"/>
  <c r="I590" i="5"/>
  <c r="G591" i="5"/>
  <c r="I591" i="5" s="1"/>
  <c r="J591" i="5" s="1"/>
  <c r="H591" i="5"/>
  <c r="G592" i="5"/>
  <c r="I592" i="5" s="1"/>
  <c r="H592" i="5"/>
  <c r="G593" i="5"/>
  <c r="I593" i="5" s="1"/>
  <c r="H593" i="5"/>
  <c r="J593" i="5" s="1"/>
  <c r="G594" i="5"/>
  <c r="H594" i="5"/>
  <c r="G595" i="5"/>
  <c r="I595" i="5" s="1"/>
  <c r="H595" i="5"/>
  <c r="J595" i="5"/>
  <c r="G596" i="5"/>
  <c r="H596" i="5"/>
  <c r="I596" i="5"/>
  <c r="G597" i="5"/>
  <c r="I597" i="5" s="1"/>
  <c r="H597" i="5"/>
  <c r="J597" i="5"/>
  <c r="G598" i="5"/>
  <c r="I598" i="5" s="1"/>
  <c r="H598" i="5"/>
  <c r="G599" i="5"/>
  <c r="I599" i="5" s="1"/>
  <c r="H599" i="5"/>
  <c r="J599" i="5" s="1"/>
  <c r="G600" i="5"/>
  <c r="I600" i="5" s="1"/>
  <c r="H600" i="5"/>
  <c r="G601" i="5"/>
  <c r="I601" i="5" s="1"/>
  <c r="J601" i="5" s="1"/>
  <c r="H601" i="5"/>
  <c r="G602" i="5"/>
  <c r="J602" i="5" s="1"/>
  <c r="H602" i="5"/>
  <c r="I602" i="5"/>
  <c r="G603" i="5"/>
  <c r="I603" i="5" s="1"/>
  <c r="H603" i="5"/>
  <c r="G604" i="5"/>
  <c r="I604" i="5" s="1"/>
  <c r="H604" i="5"/>
  <c r="J604" i="5"/>
  <c r="G605" i="5"/>
  <c r="I605" i="5" s="1"/>
  <c r="H605" i="5"/>
  <c r="J605" i="5"/>
  <c r="G606" i="5"/>
  <c r="H606" i="5"/>
  <c r="J606" i="5" s="1"/>
  <c r="I606" i="5"/>
  <c r="G607" i="5"/>
  <c r="I607" i="5" s="1"/>
  <c r="J607" i="5" s="1"/>
  <c r="H607" i="5"/>
  <c r="G608" i="5"/>
  <c r="I608" i="5" s="1"/>
  <c r="H608" i="5"/>
  <c r="G609" i="5"/>
  <c r="I609" i="5" s="1"/>
  <c r="H609" i="5"/>
  <c r="J609" i="5" s="1"/>
  <c r="G610" i="5"/>
  <c r="H610" i="5"/>
  <c r="G611" i="5"/>
  <c r="I611" i="5" s="1"/>
  <c r="H611" i="5"/>
  <c r="J611" i="5"/>
  <c r="G612" i="5"/>
  <c r="H612" i="5"/>
  <c r="I612" i="5"/>
  <c r="G613" i="5"/>
  <c r="I613" i="5" s="1"/>
  <c r="H613" i="5"/>
  <c r="J613" i="5"/>
  <c r="G614" i="5"/>
  <c r="I614" i="5" s="1"/>
  <c r="H614" i="5"/>
  <c r="G615" i="5"/>
  <c r="I615" i="5" s="1"/>
  <c r="H615" i="5"/>
  <c r="J615" i="5" s="1"/>
  <c r="G616" i="5"/>
  <c r="I616" i="5" s="1"/>
  <c r="H616" i="5"/>
  <c r="G617" i="5"/>
  <c r="I617" i="5" s="1"/>
  <c r="J617" i="5" s="1"/>
  <c r="H617" i="5"/>
  <c r="G618" i="5"/>
  <c r="J618" i="5" s="1"/>
  <c r="H618" i="5"/>
  <c r="I618" i="5"/>
  <c r="G619" i="5"/>
  <c r="I619" i="5" s="1"/>
  <c r="H619" i="5"/>
  <c r="G620" i="5"/>
  <c r="I620" i="5" s="1"/>
  <c r="H620" i="5"/>
  <c r="J620" i="5"/>
  <c r="G621" i="5"/>
  <c r="I621" i="5" s="1"/>
  <c r="H621" i="5"/>
  <c r="J621" i="5"/>
  <c r="G622" i="5"/>
  <c r="H622" i="5"/>
  <c r="J622" i="5" s="1"/>
  <c r="I622" i="5"/>
  <c r="G623" i="5"/>
  <c r="H623" i="5"/>
  <c r="G624" i="5"/>
  <c r="I624" i="5" s="1"/>
  <c r="H624" i="5"/>
  <c r="G625" i="5"/>
  <c r="H625" i="5"/>
  <c r="G626" i="5"/>
  <c r="H626" i="5"/>
  <c r="G627" i="5"/>
  <c r="I627" i="5" s="1"/>
  <c r="H627" i="5"/>
  <c r="J627" i="5"/>
  <c r="G628" i="5"/>
  <c r="H628" i="5"/>
  <c r="I628" i="5"/>
  <c r="G629" i="5"/>
  <c r="I629" i="5" s="1"/>
  <c r="H629" i="5"/>
  <c r="J629" i="5"/>
  <c r="G630" i="5"/>
  <c r="I630" i="5" s="1"/>
  <c r="H630" i="5"/>
  <c r="G631" i="5"/>
  <c r="I631" i="5" s="1"/>
  <c r="H631" i="5"/>
  <c r="J631" i="5" s="1"/>
  <c r="G632" i="5"/>
  <c r="I632" i="5" s="1"/>
  <c r="H632" i="5"/>
  <c r="G633" i="5"/>
  <c r="H633" i="5"/>
  <c r="G634" i="5"/>
  <c r="J634" i="5" s="1"/>
  <c r="H634" i="5"/>
  <c r="I634" i="5"/>
  <c r="G635" i="5"/>
  <c r="H635" i="5"/>
  <c r="G636" i="5"/>
  <c r="I636" i="5" s="1"/>
  <c r="H636" i="5"/>
  <c r="J636" i="5"/>
  <c r="G637" i="5"/>
  <c r="I637" i="5" s="1"/>
  <c r="H637" i="5"/>
  <c r="J637" i="5"/>
  <c r="G638" i="5"/>
  <c r="H638" i="5"/>
  <c r="J638" i="5" s="1"/>
  <c r="I638" i="5"/>
  <c r="G639" i="5"/>
  <c r="H639" i="5"/>
  <c r="G640" i="5"/>
  <c r="I640" i="5" s="1"/>
  <c r="H640" i="5"/>
  <c r="G641" i="5"/>
  <c r="H641" i="5"/>
  <c r="G642" i="5"/>
  <c r="H642" i="5"/>
  <c r="G643" i="5"/>
  <c r="I643" i="5" s="1"/>
  <c r="H643" i="5"/>
  <c r="J643" i="5"/>
  <c r="G644" i="5"/>
  <c r="H644" i="5"/>
  <c r="I644" i="5"/>
  <c r="G645" i="5"/>
  <c r="I645" i="5" s="1"/>
  <c r="H645" i="5"/>
  <c r="J645" i="5"/>
  <c r="G646" i="5"/>
  <c r="I646" i="5" s="1"/>
  <c r="H646" i="5"/>
  <c r="G647" i="5"/>
  <c r="I647" i="5" s="1"/>
  <c r="H647" i="5"/>
  <c r="J647" i="5" s="1"/>
  <c r="G648" i="5"/>
  <c r="I648" i="5" s="1"/>
  <c r="H648" i="5"/>
  <c r="G649" i="5"/>
  <c r="H649" i="5"/>
  <c r="G650" i="5"/>
  <c r="H650" i="5"/>
  <c r="G651" i="5"/>
  <c r="H651" i="5"/>
  <c r="G652" i="5"/>
  <c r="I652" i="5" s="1"/>
  <c r="H652" i="5"/>
  <c r="J652" i="5"/>
  <c r="G653" i="5"/>
  <c r="I653" i="5" s="1"/>
  <c r="H653" i="5"/>
  <c r="J653" i="5"/>
  <c r="G654" i="5"/>
  <c r="H654" i="5"/>
  <c r="J654" i="5" s="1"/>
  <c r="I654" i="5"/>
  <c r="G655" i="5"/>
  <c r="H655" i="5"/>
  <c r="G656" i="5"/>
  <c r="H656" i="5"/>
  <c r="G657" i="5"/>
  <c r="H657" i="5"/>
  <c r="G658" i="5"/>
  <c r="I658" i="5" s="1"/>
  <c r="H658" i="5"/>
  <c r="J658" i="5"/>
  <c r="G659" i="5"/>
  <c r="I659" i="5" s="1"/>
  <c r="H659" i="5"/>
  <c r="G660" i="5"/>
  <c r="H660" i="5"/>
  <c r="I660" i="5"/>
  <c r="G661" i="5"/>
  <c r="I661" i="5" s="1"/>
  <c r="H661" i="5"/>
  <c r="G662" i="5"/>
  <c r="I662" i="5" s="1"/>
  <c r="H662" i="5"/>
  <c r="G663" i="5"/>
  <c r="I663" i="5" s="1"/>
  <c r="H663" i="5"/>
  <c r="J663" i="5"/>
  <c r="G664" i="5"/>
  <c r="I664" i="5" s="1"/>
  <c r="H664" i="5"/>
  <c r="G665" i="5"/>
  <c r="I665" i="5" s="1"/>
  <c r="H665" i="5"/>
  <c r="J665" i="5"/>
  <c r="G666" i="5"/>
  <c r="I666" i="5" s="1"/>
  <c r="H666" i="5"/>
  <c r="G667" i="5"/>
  <c r="H667" i="5"/>
  <c r="G668" i="5"/>
  <c r="H668" i="5"/>
  <c r="J668" i="5" s="1"/>
  <c r="I668" i="5"/>
  <c r="G669" i="5"/>
  <c r="I669" i="5" s="1"/>
  <c r="H669" i="5"/>
  <c r="J669" i="5"/>
  <c r="G670" i="5"/>
  <c r="H670" i="5"/>
  <c r="I670" i="5"/>
  <c r="J670" i="5" s="1"/>
  <c r="G671" i="5"/>
  <c r="I671" i="5" s="1"/>
  <c r="H671" i="5"/>
  <c r="G672" i="5"/>
  <c r="I672" i="5" s="1"/>
  <c r="H672" i="5"/>
  <c r="G673" i="5"/>
  <c r="H673" i="5"/>
  <c r="G674" i="5"/>
  <c r="I674" i="5" s="1"/>
  <c r="H674" i="5"/>
  <c r="J674" i="5"/>
  <c r="G675" i="5"/>
  <c r="I675" i="5" s="1"/>
  <c r="H675" i="5"/>
  <c r="J675" i="5"/>
  <c r="G676" i="5"/>
  <c r="H676" i="5"/>
  <c r="I676" i="5"/>
  <c r="G677" i="5"/>
  <c r="I677" i="5" s="1"/>
  <c r="H677" i="5"/>
  <c r="G678" i="5"/>
  <c r="H678" i="5"/>
  <c r="I678" i="5"/>
  <c r="J678" i="5"/>
  <c r="G679" i="5"/>
  <c r="I679" i="5" s="1"/>
  <c r="H679" i="5"/>
  <c r="J679" i="5"/>
  <c r="G680" i="5"/>
  <c r="I680" i="5" s="1"/>
  <c r="H680" i="5"/>
  <c r="J680" i="5"/>
  <c r="G681" i="5"/>
  <c r="I681" i="5" s="1"/>
  <c r="H681" i="5"/>
  <c r="J681" i="5"/>
  <c r="G682" i="5"/>
  <c r="H682" i="5"/>
  <c r="G683" i="5"/>
  <c r="H683" i="5"/>
  <c r="G684" i="5"/>
  <c r="H684" i="5"/>
  <c r="I684" i="5"/>
  <c r="G685" i="5"/>
  <c r="I685" i="5" s="1"/>
  <c r="H685" i="5"/>
  <c r="J685" i="5"/>
  <c r="G686" i="5"/>
  <c r="H686" i="5"/>
  <c r="I686" i="5"/>
  <c r="J686" i="5"/>
  <c r="G687" i="5"/>
  <c r="I687" i="5" s="1"/>
  <c r="H687" i="5"/>
  <c r="G688" i="5"/>
  <c r="H688" i="5"/>
  <c r="I688" i="5"/>
  <c r="J688" i="5"/>
  <c r="G689" i="5"/>
  <c r="H689" i="5"/>
  <c r="G690" i="5"/>
  <c r="H690" i="5"/>
  <c r="G691" i="5"/>
  <c r="H691" i="5"/>
  <c r="G692" i="5"/>
  <c r="J692" i="5" s="1"/>
  <c r="H692" i="5"/>
  <c r="I692" i="5"/>
  <c r="G693" i="5"/>
  <c r="I693" i="5" s="1"/>
  <c r="H693" i="5"/>
  <c r="J693" i="5"/>
  <c r="G694" i="5"/>
  <c r="H694" i="5"/>
  <c r="I694" i="5"/>
  <c r="G695" i="5"/>
  <c r="I695" i="5" s="1"/>
  <c r="H695" i="5"/>
  <c r="J695" i="5"/>
  <c r="G696" i="5"/>
  <c r="H696" i="5"/>
  <c r="G697" i="5"/>
  <c r="I697" i="5" s="1"/>
  <c r="H697" i="5"/>
  <c r="J697" i="5"/>
  <c r="G698" i="5"/>
  <c r="H698" i="5"/>
  <c r="I698" i="5"/>
  <c r="J698" i="5" s="1"/>
  <c r="G699" i="5"/>
  <c r="H699" i="5"/>
  <c r="G700" i="5"/>
  <c r="I700" i="5" s="1"/>
  <c r="H700" i="5"/>
  <c r="G701" i="5"/>
  <c r="H701" i="5"/>
  <c r="G702" i="5"/>
  <c r="H702" i="5"/>
  <c r="I702" i="5"/>
  <c r="G703" i="5"/>
  <c r="I703" i="5" s="1"/>
  <c r="H703" i="5"/>
  <c r="J703" i="5" s="1"/>
  <c r="G704" i="5"/>
  <c r="I704" i="5" s="1"/>
  <c r="H704" i="5"/>
  <c r="G705" i="5"/>
  <c r="I705" i="5" s="1"/>
  <c r="H705" i="5"/>
  <c r="J705" i="5"/>
  <c r="G706" i="5"/>
  <c r="I706" i="5" s="1"/>
  <c r="H706" i="5"/>
  <c r="J706" i="5"/>
  <c r="G707" i="5"/>
  <c r="I707" i="5" s="1"/>
  <c r="H707" i="5"/>
  <c r="G708" i="5"/>
  <c r="H708" i="5"/>
  <c r="I708" i="5"/>
  <c r="G709" i="5"/>
  <c r="H709" i="5"/>
  <c r="G710" i="5"/>
  <c r="I710" i="5" s="1"/>
  <c r="H710" i="5"/>
  <c r="G711" i="5"/>
  <c r="I711" i="5" s="1"/>
  <c r="H711" i="5"/>
  <c r="J711" i="5"/>
  <c r="G712" i="5"/>
  <c r="I712" i="5" s="1"/>
  <c r="H712" i="5"/>
  <c r="G713" i="5"/>
  <c r="I713" i="5" s="1"/>
  <c r="H713" i="5"/>
  <c r="G714" i="5"/>
  <c r="H714" i="5"/>
  <c r="I714" i="5"/>
  <c r="G715" i="5"/>
  <c r="I715" i="5" s="1"/>
  <c r="H715" i="5"/>
  <c r="J715" i="5" s="1"/>
  <c r="G716" i="5"/>
  <c r="I716" i="5" s="1"/>
  <c r="H716" i="5"/>
  <c r="G717" i="5"/>
  <c r="I717" i="5" s="1"/>
  <c r="H717" i="5"/>
  <c r="J717" i="5"/>
  <c r="G718" i="5"/>
  <c r="H718" i="5"/>
  <c r="I718" i="5"/>
  <c r="G719" i="5"/>
  <c r="H719" i="5"/>
  <c r="G720" i="5"/>
  <c r="H720" i="5"/>
  <c r="I720" i="5"/>
  <c r="J720" i="5" s="1"/>
  <c r="G721" i="5"/>
  <c r="I721" i="5" s="1"/>
  <c r="H721" i="5"/>
  <c r="G722" i="5"/>
  <c r="H722" i="5"/>
  <c r="J722" i="5" s="1"/>
  <c r="I722" i="5"/>
  <c r="G723" i="5"/>
  <c r="I723" i="5" s="1"/>
  <c r="H723" i="5"/>
  <c r="J723" i="5"/>
  <c r="G724" i="5"/>
  <c r="H724" i="5"/>
  <c r="I724" i="5"/>
  <c r="J724" i="5" s="1"/>
  <c r="G725" i="5"/>
  <c r="H725" i="5"/>
  <c r="G726" i="5"/>
  <c r="I726" i="5" s="1"/>
  <c r="H726" i="5"/>
  <c r="J726" i="5"/>
  <c r="G727" i="5"/>
  <c r="I727" i="5" s="1"/>
  <c r="H727" i="5"/>
  <c r="J727" i="5" s="1"/>
  <c r="G728" i="5"/>
  <c r="I728" i="5" s="1"/>
  <c r="H728" i="5"/>
  <c r="G729" i="5"/>
  <c r="I729" i="5" s="1"/>
  <c r="H729" i="5"/>
  <c r="J729" i="5"/>
  <c r="G730" i="5"/>
  <c r="H730" i="5"/>
  <c r="G731" i="5"/>
  <c r="I731" i="5" s="1"/>
  <c r="H731" i="5"/>
  <c r="J731" i="5"/>
  <c r="G732" i="5"/>
  <c r="I732" i="5" s="1"/>
  <c r="H732" i="5"/>
  <c r="J732" i="5"/>
  <c r="G733" i="5"/>
  <c r="I733" i="5" s="1"/>
  <c r="H733" i="5"/>
  <c r="J733" i="5"/>
  <c r="G734" i="5"/>
  <c r="H734" i="5"/>
  <c r="I734" i="5"/>
  <c r="G735" i="5"/>
  <c r="H735" i="5"/>
  <c r="G736" i="5"/>
  <c r="I736" i="5" s="1"/>
  <c r="H736" i="5"/>
  <c r="G737" i="5"/>
  <c r="I737" i="5" s="1"/>
  <c r="H737" i="5"/>
  <c r="G738" i="5"/>
  <c r="H738" i="5"/>
  <c r="J738" i="5" s="1"/>
  <c r="I738" i="5"/>
  <c r="G739" i="5"/>
  <c r="I739" i="5" s="1"/>
  <c r="H739" i="5"/>
  <c r="J739" i="5"/>
  <c r="G740" i="5"/>
  <c r="H740" i="5"/>
  <c r="I740" i="5"/>
  <c r="J740" i="5"/>
  <c r="G741" i="5"/>
  <c r="H741" i="5"/>
  <c r="G742" i="5"/>
  <c r="I742" i="5" s="1"/>
  <c r="H742" i="5"/>
  <c r="J742" i="5"/>
  <c r="G743" i="5"/>
  <c r="H743" i="5"/>
  <c r="I743" i="5"/>
  <c r="G744" i="5"/>
  <c r="I744" i="5" s="1"/>
  <c r="H744" i="5"/>
  <c r="G745" i="5"/>
  <c r="H745" i="5"/>
  <c r="I745" i="5"/>
  <c r="G746" i="5"/>
  <c r="I746" i="5" s="1"/>
  <c r="H746" i="5"/>
  <c r="G747" i="5"/>
  <c r="H747" i="5"/>
  <c r="I747" i="5"/>
  <c r="G748" i="5"/>
  <c r="I748" i="5" s="1"/>
  <c r="H748" i="5"/>
  <c r="J748" i="5"/>
  <c r="G749" i="5"/>
  <c r="H749" i="5"/>
  <c r="G750" i="5"/>
  <c r="I750" i="5" s="1"/>
  <c r="H750" i="5"/>
  <c r="J750" i="5"/>
  <c r="G751" i="5"/>
  <c r="H751" i="5"/>
  <c r="I751" i="5"/>
  <c r="G752" i="5"/>
  <c r="I752" i="5" s="1"/>
  <c r="H752" i="5"/>
  <c r="G753" i="5"/>
  <c r="H753" i="5"/>
  <c r="I753" i="5"/>
  <c r="G754" i="5"/>
  <c r="I754" i="5" s="1"/>
  <c r="H754" i="5"/>
  <c r="G755" i="5"/>
  <c r="H755" i="5"/>
  <c r="I755" i="5"/>
  <c r="G756" i="5"/>
  <c r="I756" i="5" s="1"/>
  <c r="H756" i="5"/>
  <c r="J756" i="5"/>
  <c r="G757" i="5"/>
  <c r="H757" i="5"/>
  <c r="G758" i="5"/>
  <c r="I758" i="5" s="1"/>
  <c r="H758" i="5"/>
  <c r="J758" i="5"/>
  <c r="G759" i="5"/>
  <c r="H759" i="5"/>
  <c r="I759" i="5"/>
  <c r="G760" i="5"/>
  <c r="I760" i="5" s="1"/>
  <c r="H760" i="5"/>
  <c r="G761" i="5"/>
  <c r="H761" i="5"/>
  <c r="I761" i="5"/>
  <c r="G762" i="5"/>
  <c r="I762" i="5" s="1"/>
  <c r="H762" i="5"/>
  <c r="G763" i="5"/>
  <c r="H763" i="5"/>
  <c r="I763" i="5"/>
  <c r="G764" i="5"/>
  <c r="I764" i="5" s="1"/>
  <c r="H764" i="5"/>
  <c r="J764" i="5"/>
  <c r="G765" i="5"/>
  <c r="H765" i="5"/>
  <c r="G766" i="5"/>
  <c r="I766" i="5" s="1"/>
  <c r="H766" i="5"/>
  <c r="J766" i="5"/>
  <c r="G767" i="5"/>
  <c r="H767" i="5"/>
  <c r="I767" i="5"/>
  <c r="G768" i="5"/>
  <c r="I768" i="5" s="1"/>
  <c r="H768" i="5"/>
  <c r="G769" i="5"/>
  <c r="H769" i="5"/>
  <c r="I769" i="5"/>
  <c r="G770" i="5"/>
  <c r="I770" i="5" s="1"/>
  <c r="H770" i="5"/>
  <c r="G771" i="5"/>
  <c r="H771" i="5"/>
  <c r="I771" i="5"/>
  <c r="G772" i="5"/>
  <c r="I772" i="5" s="1"/>
  <c r="H772" i="5"/>
  <c r="J772" i="5"/>
  <c r="G773" i="5"/>
  <c r="H773" i="5"/>
  <c r="G774" i="5"/>
  <c r="I774" i="5" s="1"/>
  <c r="H774" i="5"/>
  <c r="J774" i="5"/>
  <c r="G775" i="5"/>
  <c r="H775" i="5"/>
  <c r="I775" i="5"/>
  <c r="G776" i="5"/>
  <c r="I776" i="5" s="1"/>
  <c r="H776" i="5"/>
  <c r="G777" i="5"/>
  <c r="H777" i="5"/>
  <c r="I777" i="5"/>
  <c r="G778" i="5"/>
  <c r="I778" i="5" s="1"/>
  <c r="H778" i="5"/>
  <c r="G779" i="5"/>
  <c r="H779" i="5"/>
  <c r="I779" i="5"/>
  <c r="J779" i="5" s="1"/>
  <c r="G780" i="5"/>
  <c r="I780" i="5" s="1"/>
  <c r="H780" i="5"/>
  <c r="J780" i="5"/>
  <c r="G781" i="5"/>
  <c r="I781" i="5" s="1"/>
  <c r="J781" i="5" s="1"/>
  <c r="H781" i="5"/>
  <c r="G782" i="5"/>
  <c r="I782" i="5" s="1"/>
  <c r="H782" i="5"/>
  <c r="J782" i="5"/>
  <c r="G783" i="5"/>
  <c r="I783" i="5" s="1"/>
  <c r="H783" i="5"/>
  <c r="G784" i="5"/>
  <c r="I784" i="5" s="1"/>
  <c r="H784" i="5"/>
  <c r="J784" i="5"/>
  <c r="G785" i="5"/>
  <c r="I785" i="5" s="1"/>
  <c r="H785" i="5"/>
  <c r="G786" i="5"/>
  <c r="I786" i="5" s="1"/>
  <c r="H786" i="5"/>
  <c r="J786" i="5"/>
  <c r="G787" i="5"/>
  <c r="J787" i="5" s="1"/>
  <c r="H787" i="5"/>
  <c r="I787" i="5"/>
  <c r="G788" i="5"/>
  <c r="I788" i="5" s="1"/>
  <c r="H788" i="5"/>
  <c r="J788" i="5"/>
  <c r="G789" i="5"/>
  <c r="H789" i="5"/>
  <c r="I789" i="5"/>
  <c r="J789" i="5"/>
  <c r="G790" i="5"/>
  <c r="I790" i="5" s="1"/>
  <c r="H790" i="5"/>
  <c r="G791" i="5"/>
  <c r="H791" i="5"/>
  <c r="I791" i="5"/>
  <c r="J791" i="5"/>
  <c r="G792" i="5"/>
  <c r="I792" i="5" s="1"/>
  <c r="H792" i="5"/>
  <c r="G793" i="5"/>
  <c r="H793" i="5"/>
  <c r="I793" i="5"/>
  <c r="J793" i="5"/>
  <c r="G794" i="5"/>
  <c r="I794" i="5" s="1"/>
  <c r="H794" i="5"/>
  <c r="G795" i="5"/>
  <c r="H795" i="5"/>
  <c r="I795" i="5"/>
  <c r="J795" i="5" s="1"/>
  <c r="G796" i="5"/>
  <c r="I796" i="5" s="1"/>
  <c r="H796" i="5"/>
  <c r="J796" i="5"/>
  <c r="G797" i="5"/>
  <c r="I797" i="5" s="1"/>
  <c r="J797" i="5" s="1"/>
  <c r="H797" i="5"/>
  <c r="G798" i="5"/>
  <c r="I798" i="5" s="1"/>
  <c r="H798" i="5"/>
  <c r="J798" i="5"/>
  <c r="G799" i="5"/>
  <c r="I799" i="5" s="1"/>
  <c r="H799" i="5"/>
  <c r="G800" i="5"/>
  <c r="I800" i="5" s="1"/>
  <c r="H800" i="5"/>
  <c r="J800" i="5"/>
  <c r="G801" i="5"/>
  <c r="I801" i="5" s="1"/>
  <c r="H801" i="5"/>
  <c r="G802" i="5"/>
  <c r="I802" i="5" s="1"/>
  <c r="H802" i="5"/>
  <c r="J802" i="5"/>
  <c r="G803" i="5"/>
  <c r="J803" i="5" s="1"/>
  <c r="H803" i="5"/>
  <c r="I803" i="5"/>
  <c r="G804" i="5"/>
  <c r="I804" i="5" s="1"/>
  <c r="H804" i="5"/>
  <c r="J804" i="5"/>
  <c r="G805" i="5"/>
  <c r="H805" i="5"/>
  <c r="I805" i="5"/>
  <c r="J805" i="5"/>
  <c r="G806" i="5"/>
  <c r="I806" i="5" s="1"/>
  <c r="H806" i="5"/>
  <c r="G807" i="5"/>
  <c r="H807" i="5"/>
  <c r="I807" i="5"/>
  <c r="J807" i="5"/>
  <c r="G808" i="5"/>
  <c r="I808" i="5" s="1"/>
  <c r="H808" i="5"/>
  <c r="G809" i="5"/>
  <c r="H809" i="5"/>
  <c r="I809" i="5"/>
  <c r="J809" i="5"/>
  <c r="G810" i="5"/>
  <c r="I810" i="5" s="1"/>
  <c r="H810" i="5"/>
  <c r="G811" i="5"/>
  <c r="H811" i="5"/>
  <c r="I811" i="5"/>
  <c r="J811" i="5" s="1"/>
  <c r="G812" i="5"/>
  <c r="I812" i="5" s="1"/>
  <c r="H812" i="5"/>
  <c r="J812" i="5"/>
  <c r="G813" i="5"/>
  <c r="I813" i="5" s="1"/>
  <c r="J813" i="5" s="1"/>
  <c r="H813" i="5"/>
  <c r="G814" i="5"/>
  <c r="I814" i="5" s="1"/>
  <c r="H814" i="5"/>
  <c r="J814" i="5"/>
  <c r="G815" i="5"/>
  <c r="I815" i="5" s="1"/>
  <c r="H815" i="5"/>
  <c r="G816" i="5"/>
  <c r="I816" i="5" s="1"/>
  <c r="H816" i="5"/>
  <c r="J816" i="5"/>
  <c r="G817" i="5"/>
  <c r="I817" i="5" s="1"/>
  <c r="H817" i="5"/>
  <c r="G818" i="5"/>
  <c r="I818" i="5" s="1"/>
  <c r="H818" i="5"/>
  <c r="J818" i="5"/>
  <c r="G819" i="5"/>
  <c r="J819" i="5" s="1"/>
  <c r="H819" i="5"/>
  <c r="I819" i="5"/>
  <c r="G820" i="5"/>
  <c r="I820" i="5" s="1"/>
  <c r="H820" i="5"/>
  <c r="J820" i="5"/>
  <c r="G821" i="5"/>
  <c r="H821" i="5"/>
  <c r="I821" i="5"/>
  <c r="J821" i="5"/>
  <c r="G822" i="5"/>
  <c r="I822" i="5" s="1"/>
  <c r="H822" i="5"/>
  <c r="G823" i="5"/>
  <c r="H823" i="5"/>
  <c r="I823" i="5"/>
  <c r="J823" i="5"/>
  <c r="G824" i="5"/>
  <c r="I824" i="5" s="1"/>
  <c r="H824" i="5"/>
  <c r="G825" i="5"/>
  <c r="H825" i="5"/>
  <c r="I825" i="5"/>
  <c r="J825" i="5"/>
  <c r="G826" i="5"/>
  <c r="I826" i="5" s="1"/>
  <c r="H826" i="5"/>
  <c r="G827" i="5"/>
  <c r="H827" i="5"/>
  <c r="I827" i="5"/>
  <c r="J827" i="5" s="1"/>
  <c r="G828" i="5"/>
  <c r="I828" i="5" s="1"/>
  <c r="H828" i="5"/>
  <c r="J828" i="5"/>
  <c r="G829" i="5"/>
  <c r="I829" i="5" s="1"/>
  <c r="J829" i="5" s="1"/>
  <c r="H829" i="5"/>
  <c r="G830" i="5"/>
  <c r="I830" i="5" s="1"/>
  <c r="H830" i="5"/>
  <c r="J830" i="5"/>
  <c r="G831" i="5"/>
  <c r="I831" i="5" s="1"/>
  <c r="H831" i="5"/>
  <c r="G832" i="5"/>
  <c r="I832" i="5" s="1"/>
  <c r="H832" i="5"/>
  <c r="J832" i="5"/>
  <c r="G833" i="5"/>
  <c r="I833" i="5" s="1"/>
  <c r="H833" i="5"/>
  <c r="G834" i="5"/>
  <c r="I834" i="5" s="1"/>
  <c r="H834" i="5"/>
  <c r="J834" i="5" s="1"/>
  <c r="G835" i="5"/>
  <c r="J835" i="5" s="1"/>
  <c r="H835" i="5"/>
  <c r="I835" i="5"/>
  <c r="G836" i="5"/>
  <c r="I836" i="5" s="1"/>
  <c r="H836" i="5"/>
  <c r="J836" i="5"/>
  <c r="G837" i="5"/>
  <c r="H837" i="5"/>
  <c r="I837" i="5"/>
  <c r="J837" i="5"/>
  <c r="G838" i="5"/>
  <c r="I838" i="5" s="1"/>
  <c r="H838" i="5"/>
  <c r="G839" i="5"/>
  <c r="H839" i="5"/>
  <c r="I839" i="5"/>
  <c r="J839" i="5"/>
  <c r="G840" i="5"/>
  <c r="I840" i="5" s="1"/>
  <c r="H840" i="5"/>
  <c r="G841" i="5"/>
  <c r="H841" i="5"/>
  <c r="I841" i="5"/>
  <c r="J841" i="5"/>
  <c r="G842" i="5"/>
  <c r="I842" i="5" s="1"/>
  <c r="H842" i="5"/>
  <c r="G843" i="5"/>
  <c r="H843" i="5"/>
  <c r="I843" i="5"/>
  <c r="J843" i="5" s="1"/>
  <c r="G844" i="5"/>
  <c r="I844" i="5" s="1"/>
  <c r="H844" i="5"/>
  <c r="J844" i="5"/>
  <c r="G845" i="5"/>
  <c r="I845" i="5" s="1"/>
  <c r="J845" i="5" s="1"/>
  <c r="H845" i="5"/>
  <c r="G846" i="5"/>
  <c r="I846" i="5" s="1"/>
  <c r="H846" i="5"/>
  <c r="J846" i="5"/>
  <c r="G847" i="5"/>
  <c r="I847" i="5" s="1"/>
  <c r="H847" i="5"/>
  <c r="G848" i="5"/>
  <c r="I848" i="5" s="1"/>
  <c r="H848" i="5"/>
  <c r="J848" i="5"/>
  <c r="G849" i="5"/>
  <c r="I849" i="5" s="1"/>
  <c r="H849" i="5"/>
  <c r="G850" i="5"/>
  <c r="I850" i="5" s="1"/>
  <c r="H850" i="5"/>
  <c r="J850" i="5" s="1"/>
  <c r="G851" i="5"/>
  <c r="J851" i="5" s="1"/>
  <c r="H851" i="5"/>
  <c r="I851" i="5"/>
  <c r="G852" i="5"/>
  <c r="I852" i="5" s="1"/>
  <c r="H852" i="5"/>
  <c r="J852" i="5"/>
  <c r="G853" i="5"/>
  <c r="H853" i="5"/>
  <c r="I853" i="5"/>
  <c r="J853" i="5"/>
  <c r="G854" i="5"/>
  <c r="I854" i="5" s="1"/>
  <c r="H854" i="5"/>
  <c r="G855" i="5"/>
  <c r="H855" i="5"/>
  <c r="I855" i="5"/>
  <c r="J855" i="5"/>
  <c r="G856" i="5"/>
  <c r="I856" i="5" s="1"/>
  <c r="H856" i="5"/>
  <c r="G857" i="5"/>
  <c r="H857" i="5"/>
  <c r="I857" i="5"/>
  <c r="J857" i="5"/>
  <c r="G858" i="5"/>
  <c r="I858" i="5" s="1"/>
  <c r="H858" i="5"/>
  <c r="G859" i="5"/>
  <c r="H859" i="5"/>
  <c r="I859" i="5"/>
  <c r="J859" i="5" s="1"/>
  <c r="G860" i="5"/>
  <c r="I860" i="5" s="1"/>
  <c r="H860" i="5"/>
  <c r="J860" i="5"/>
  <c r="G861" i="5"/>
  <c r="I861" i="5" s="1"/>
  <c r="J861" i="5" s="1"/>
  <c r="H861" i="5"/>
  <c r="G862" i="5"/>
  <c r="I862" i="5" s="1"/>
  <c r="H862" i="5"/>
  <c r="J862" i="5"/>
  <c r="G863" i="5"/>
  <c r="I863" i="5" s="1"/>
  <c r="H863" i="5"/>
  <c r="G864" i="5"/>
  <c r="I864" i="5" s="1"/>
  <c r="H864" i="5"/>
  <c r="J864" i="5"/>
  <c r="G865" i="5"/>
  <c r="I865" i="5" s="1"/>
  <c r="H865" i="5"/>
  <c r="G866" i="5"/>
  <c r="I866" i="5" s="1"/>
  <c r="H866" i="5"/>
  <c r="J866" i="5" s="1"/>
  <c r="G867" i="5"/>
  <c r="J867" i="5" s="1"/>
  <c r="H867" i="5"/>
  <c r="I867" i="5"/>
  <c r="G868" i="5"/>
  <c r="I868" i="5" s="1"/>
  <c r="H868" i="5"/>
  <c r="J868" i="5"/>
  <c r="G869" i="5"/>
  <c r="H869" i="5"/>
  <c r="I869" i="5"/>
  <c r="J869" i="5"/>
  <c r="G870" i="5"/>
  <c r="I870" i="5" s="1"/>
  <c r="H870" i="5"/>
  <c r="G871" i="5"/>
  <c r="H871" i="5"/>
  <c r="I871" i="5"/>
  <c r="J871" i="5"/>
  <c r="G872" i="5"/>
  <c r="I872" i="5" s="1"/>
  <c r="H872" i="5"/>
  <c r="G873" i="5"/>
  <c r="H873" i="5"/>
  <c r="I873" i="5"/>
  <c r="J873" i="5"/>
  <c r="G874" i="5"/>
  <c r="I874" i="5" s="1"/>
  <c r="H874" i="5"/>
  <c r="G875" i="5"/>
  <c r="H875" i="5"/>
  <c r="I875" i="5"/>
  <c r="J875" i="5" s="1"/>
  <c r="G876" i="5"/>
  <c r="I876" i="5" s="1"/>
  <c r="H876" i="5"/>
  <c r="J876" i="5"/>
  <c r="G877" i="5"/>
  <c r="I877" i="5" s="1"/>
  <c r="J877" i="5" s="1"/>
  <c r="H877" i="5"/>
  <c r="G878" i="5"/>
  <c r="I878" i="5" s="1"/>
  <c r="H878" i="5"/>
  <c r="J878" i="5"/>
  <c r="G879" i="5"/>
  <c r="I879" i="5" s="1"/>
  <c r="H879" i="5"/>
  <c r="G880" i="5"/>
  <c r="I880" i="5" s="1"/>
  <c r="H880" i="5"/>
  <c r="J880" i="5"/>
  <c r="G881" i="5"/>
  <c r="I881" i="5" s="1"/>
  <c r="H881" i="5"/>
  <c r="G882" i="5"/>
  <c r="I882" i="5" s="1"/>
  <c r="H882" i="5"/>
  <c r="J882" i="5" s="1"/>
  <c r="G883" i="5"/>
  <c r="J883" i="5" s="1"/>
  <c r="H883" i="5"/>
  <c r="I883" i="5"/>
  <c r="G884" i="5"/>
  <c r="I884" i="5" s="1"/>
  <c r="H884" i="5"/>
  <c r="J884" i="5"/>
  <c r="G885" i="5"/>
  <c r="H885" i="5"/>
  <c r="I885" i="5"/>
  <c r="J885" i="5"/>
  <c r="G886" i="5"/>
  <c r="I886" i="5" s="1"/>
  <c r="H886" i="5"/>
  <c r="G887" i="5"/>
  <c r="H887" i="5"/>
  <c r="I887" i="5"/>
  <c r="J887" i="5"/>
  <c r="G888" i="5"/>
  <c r="I888" i="5" s="1"/>
  <c r="H888" i="5"/>
  <c r="G889" i="5"/>
  <c r="H889" i="5"/>
  <c r="I889" i="5"/>
  <c r="J889" i="5"/>
  <c r="G890" i="5"/>
  <c r="I890" i="5" s="1"/>
  <c r="H890" i="5"/>
  <c r="G891" i="5"/>
  <c r="H891" i="5"/>
  <c r="I891" i="5"/>
  <c r="J891" i="5" s="1"/>
  <c r="G892" i="5"/>
  <c r="I892" i="5" s="1"/>
  <c r="H892" i="5"/>
  <c r="J892" i="5"/>
  <c r="G893" i="5"/>
  <c r="I893" i="5" s="1"/>
  <c r="J893" i="5" s="1"/>
  <c r="H893" i="5"/>
  <c r="G894" i="5"/>
  <c r="I894" i="5" s="1"/>
  <c r="H894" i="5"/>
  <c r="J894" i="5"/>
  <c r="G895" i="5"/>
  <c r="I895" i="5" s="1"/>
  <c r="H895" i="5"/>
  <c r="G896" i="5"/>
  <c r="I896" i="5" s="1"/>
  <c r="H896" i="5"/>
  <c r="J896" i="5"/>
  <c r="G897" i="5"/>
  <c r="I897" i="5" s="1"/>
  <c r="H897" i="5"/>
  <c r="G898" i="5"/>
  <c r="I898" i="5" s="1"/>
  <c r="H898" i="5"/>
  <c r="J898" i="5" s="1"/>
  <c r="G899" i="5"/>
  <c r="J899" i="5" s="1"/>
  <c r="H899" i="5"/>
  <c r="I899" i="5"/>
  <c r="G900" i="5"/>
  <c r="I900" i="5" s="1"/>
  <c r="H900" i="5"/>
  <c r="J900" i="5"/>
  <c r="G901" i="5"/>
  <c r="H901" i="5"/>
  <c r="I901" i="5"/>
  <c r="J901" i="5"/>
  <c r="G902" i="5"/>
  <c r="I902" i="5" s="1"/>
  <c r="H902" i="5"/>
  <c r="J902" i="5"/>
  <c r="G903" i="5"/>
  <c r="H903" i="5"/>
  <c r="I903" i="5"/>
  <c r="J903" i="5"/>
  <c r="G904" i="5"/>
  <c r="I904" i="5" s="1"/>
  <c r="H904" i="5"/>
  <c r="G905" i="5"/>
  <c r="H905" i="5"/>
  <c r="I905" i="5"/>
  <c r="J905" i="5"/>
  <c r="G906" i="5"/>
  <c r="I906" i="5" s="1"/>
  <c r="H906" i="5"/>
  <c r="G907" i="5"/>
  <c r="H907" i="5"/>
  <c r="I907" i="5"/>
  <c r="J907" i="5" s="1"/>
  <c r="G908" i="5"/>
  <c r="I908" i="5" s="1"/>
  <c r="H908" i="5"/>
  <c r="J908" i="5"/>
  <c r="G909" i="5"/>
  <c r="H909" i="5"/>
  <c r="I909" i="5"/>
  <c r="J909" i="5"/>
  <c r="G910" i="5"/>
  <c r="I910" i="5" s="1"/>
  <c r="H910" i="5"/>
  <c r="J910" i="5"/>
  <c r="G911" i="5"/>
  <c r="I911" i="5" s="1"/>
  <c r="H911" i="5"/>
  <c r="G912" i="5"/>
  <c r="I912" i="5" s="1"/>
  <c r="H912" i="5"/>
  <c r="J912" i="5"/>
  <c r="G913" i="5"/>
  <c r="I913" i="5" s="1"/>
  <c r="H913" i="5"/>
  <c r="G914" i="5"/>
  <c r="I914" i="5" s="1"/>
  <c r="H914" i="5"/>
  <c r="J914" i="5" s="1"/>
  <c r="G915" i="5"/>
  <c r="J915" i="5" s="1"/>
  <c r="H915" i="5"/>
  <c r="I915" i="5"/>
  <c r="G916" i="5"/>
  <c r="I916" i="5" s="1"/>
  <c r="H916" i="5"/>
  <c r="J916" i="5"/>
  <c r="G917" i="5"/>
  <c r="H917" i="5"/>
  <c r="I917" i="5"/>
  <c r="J917" i="5"/>
  <c r="G918" i="5"/>
  <c r="I918" i="5" s="1"/>
  <c r="J918" i="5" s="1"/>
  <c r="H918" i="5"/>
  <c r="G919" i="5"/>
  <c r="H919" i="5"/>
  <c r="I919" i="5"/>
  <c r="J919" i="5"/>
  <c r="G920" i="5"/>
  <c r="I920" i="5" s="1"/>
  <c r="H920" i="5"/>
  <c r="G921" i="5"/>
  <c r="H921" i="5"/>
  <c r="I921" i="5"/>
  <c r="J921" i="5"/>
  <c r="G922" i="5"/>
  <c r="I922" i="5" s="1"/>
  <c r="H922" i="5"/>
  <c r="G923" i="5"/>
  <c r="H923" i="5"/>
  <c r="I923" i="5"/>
  <c r="J923" i="5" s="1"/>
  <c r="G924" i="5"/>
  <c r="I924" i="5" s="1"/>
  <c r="H924" i="5"/>
  <c r="J924" i="5"/>
  <c r="G925" i="5"/>
  <c r="I925" i="5" s="1"/>
  <c r="J925" i="5" s="1"/>
  <c r="H925" i="5"/>
  <c r="G926" i="5"/>
  <c r="I926" i="5" s="1"/>
  <c r="H926" i="5"/>
  <c r="J926" i="5"/>
  <c r="G927" i="5"/>
  <c r="I927" i="5" s="1"/>
  <c r="H927" i="5"/>
  <c r="G928" i="5"/>
  <c r="I928" i="5" s="1"/>
  <c r="H928" i="5"/>
  <c r="J928" i="5"/>
  <c r="G929" i="5"/>
  <c r="I929" i="5" s="1"/>
  <c r="H929" i="5"/>
  <c r="G930" i="5"/>
  <c r="I930" i="5" s="1"/>
  <c r="H930" i="5"/>
  <c r="J930" i="5" s="1"/>
  <c r="G931" i="5"/>
  <c r="J931" i="5" s="1"/>
  <c r="H931" i="5"/>
  <c r="I931" i="5"/>
  <c r="G932" i="5"/>
  <c r="I932" i="5" s="1"/>
  <c r="H932" i="5"/>
  <c r="J932" i="5"/>
  <c r="G933" i="5"/>
  <c r="H933" i="5"/>
  <c r="I933" i="5"/>
  <c r="J933" i="5"/>
  <c r="G934" i="5"/>
  <c r="I934" i="5" s="1"/>
  <c r="H934" i="5"/>
  <c r="G935" i="5"/>
  <c r="H935" i="5"/>
  <c r="I935" i="5"/>
  <c r="J935" i="5"/>
  <c r="G936" i="5"/>
  <c r="I936" i="5" s="1"/>
  <c r="H936" i="5"/>
  <c r="G937" i="5"/>
  <c r="H937" i="5"/>
  <c r="I937" i="5"/>
  <c r="J937" i="5"/>
  <c r="G938" i="5"/>
  <c r="I938" i="5" s="1"/>
  <c r="H938" i="5"/>
  <c r="G939" i="5"/>
  <c r="H939" i="5"/>
  <c r="I939" i="5"/>
  <c r="J939" i="5" s="1"/>
  <c r="G940" i="5"/>
  <c r="I940" i="5" s="1"/>
  <c r="H940" i="5"/>
  <c r="J940" i="5"/>
  <c r="G941" i="5"/>
  <c r="I941" i="5" s="1"/>
  <c r="J941" i="5" s="1"/>
  <c r="H941" i="5"/>
  <c r="G942" i="5"/>
  <c r="I942" i="5" s="1"/>
  <c r="H942" i="5"/>
  <c r="J942" i="5"/>
  <c r="G943" i="5"/>
  <c r="I943" i="5" s="1"/>
  <c r="H943" i="5"/>
  <c r="G944" i="5"/>
  <c r="I944" i="5" s="1"/>
  <c r="H944" i="5"/>
  <c r="J944" i="5"/>
  <c r="G945" i="5"/>
  <c r="I945" i="5" s="1"/>
  <c r="H945" i="5"/>
  <c r="G946" i="5"/>
  <c r="I946" i="5" s="1"/>
  <c r="H946" i="5"/>
  <c r="J946" i="5" s="1"/>
  <c r="G947" i="5"/>
  <c r="J947" i="5" s="1"/>
  <c r="H947" i="5"/>
  <c r="I947" i="5"/>
  <c r="G948" i="5"/>
  <c r="I948" i="5" s="1"/>
  <c r="H948" i="5"/>
  <c r="J948" i="5"/>
  <c r="G949" i="5"/>
  <c r="H949" i="5"/>
  <c r="I949" i="5"/>
  <c r="J949" i="5"/>
  <c r="G950" i="5"/>
  <c r="I950" i="5" s="1"/>
  <c r="H950" i="5"/>
  <c r="G951" i="5"/>
  <c r="H951" i="5"/>
  <c r="I951" i="5"/>
  <c r="J951" i="5"/>
  <c r="G952" i="5"/>
  <c r="I952" i="5" s="1"/>
  <c r="H952" i="5"/>
  <c r="G953" i="5"/>
  <c r="H953" i="5"/>
  <c r="I953" i="5"/>
  <c r="J953" i="5"/>
  <c r="G954" i="5"/>
  <c r="I954" i="5" s="1"/>
  <c r="H954" i="5"/>
  <c r="G955" i="5"/>
  <c r="H955" i="5"/>
  <c r="I955" i="5"/>
  <c r="J955" i="5" s="1"/>
  <c r="G956" i="5"/>
  <c r="I956" i="5" s="1"/>
  <c r="H956" i="5"/>
  <c r="J956" i="5"/>
  <c r="G957" i="5"/>
  <c r="I957" i="5" s="1"/>
  <c r="J957" i="5" s="1"/>
  <c r="H957" i="5"/>
  <c r="G958" i="5"/>
  <c r="I958" i="5" s="1"/>
  <c r="H958" i="5"/>
  <c r="J958" i="5"/>
  <c r="G959" i="5"/>
  <c r="I959" i="5" s="1"/>
  <c r="H959" i="5"/>
  <c r="G960" i="5"/>
  <c r="I960" i="5" s="1"/>
  <c r="H960" i="5"/>
  <c r="J960" i="5"/>
  <c r="G961" i="5"/>
  <c r="I961" i="5" s="1"/>
  <c r="H961" i="5"/>
  <c r="G962" i="5"/>
  <c r="I962" i="5" s="1"/>
  <c r="H962" i="5"/>
  <c r="J962" i="5" s="1"/>
  <c r="G963" i="5"/>
  <c r="J963" i="5" s="1"/>
  <c r="H963" i="5"/>
  <c r="I963" i="5"/>
  <c r="G964" i="5"/>
  <c r="I964" i="5" s="1"/>
  <c r="H964" i="5"/>
  <c r="J964" i="5"/>
  <c r="G965" i="5"/>
  <c r="H965" i="5"/>
  <c r="I965" i="5"/>
  <c r="J965" i="5"/>
  <c r="G966" i="5"/>
  <c r="I966" i="5" s="1"/>
  <c r="H966" i="5"/>
  <c r="G967" i="5"/>
  <c r="H967" i="5"/>
  <c r="I967" i="5"/>
  <c r="J967" i="5"/>
  <c r="G968" i="5"/>
  <c r="I968" i="5" s="1"/>
  <c r="H968" i="5"/>
  <c r="G969" i="5"/>
  <c r="H969" i="5"/>
  <c r="I969" i="5"/>
  <c r="J969" i="5"/>
  <c r="G970" i="5"/>
  <c r="I970" i="5" s="1"/>
  <c r="H970" i="5"/>
  <c r="G971" i="5"/>
  <c r="H971" i="5"/>
  <c r="I971" i="5"/>
  <c r="J971" i="5" s="1"/>
  <c r="G972" i="5"/>
  <c r="I972" i="5" s="1"/>
  <c r="H972" i="5"/>
  <c r="J972" i="5"/>
  <c r="G973" i="5"/>
  <c r="I973" i="5" s="1"/>
  <c r="J973" i="5" s="1"/>
  <c r="H973" i="5"/>
  <c r="G974" i="5"/>
  <c r="I974" i="5" s="1"/>
  <c r="H974" i="5"/>
  <c r="J974" i="5"/>
  <c r="G975" i="5"/>
  <c r="I975" i="5" s="1"/>
  <c r="H975" i="5"/>
  <c r="G976" i="5"/>
  <c r="I976" i="5" s="1"/>
  <c r="H976" i="5"/>
  <c r="J976" i="5"/>
  <c r="G977" i="5"/>
  <c r="I977" i="5" s="1"/>
  <c r="H977" i="5"/>
  <c r="G978" i="5"/>
  <c r="I978" i="5" s="1"/>
  <c r="H978" i="5"/>
  <c r="J978" i="5" s="1"/>
  <c r="G979" i="5"/>
  <c r="J979" i="5" s="1"/>
  <c r="H979" i="5"/>
  <c r="I979" i="5"/>
  <c r="G980" i="5"/>
  <c r="I980" i="5" s="1"/>
  <c r="H980" i="5"/>
  <c r="J980" i="5"/>
  <c r="G981" i="5"/>
  <c r="H981" i="5"/>
  <c r="I981" i="5"/>
  <c r="J981" i="5"/>
  <c r="G982" i="5"/>
  <c r="I982" i="5" s="1"/>
  <c r="H982" i="5"/>
  <c r="G983" i="5"/>
  <c r="H983" i="5"/>
  <c r="I983" i="5"/>
  <c r="J983" i="5"/>
  <c r="G984" i="5"/>
  <c r="I984" i="5" s="1"/>
  <c r="H984" i="5"/>
  <c r="G985" i="5"/>
  <c r="H985" i="5"/>
  <c r="I985" i="5"/>
  <c r="J985" i="5"/>
  <c r="G986" i="5"/>
  <c r="I986" i="5" s="1"/>
  <c r="H986" i="5"/>
  <c r="G987" i="5"/>
  <c r="H987" i="5"/>
  <c r="I987" i="5"/>
  <c r="J987" i="5" s="1"/>
  <c r="G988" i="5"/>
  <c r="I988" i="5" s="1"/>
  <c r="H988" i="5"/>
  <c r="J988" i="5"/>
  <c r="G989" i="5"/>
  <c r="I989" i="5" s="1"/>
  <c r="J989" i="5" s="1"/>
  <c r="H989" i="5"/>
  <c r="G990" i="5"/>
  <c r="I990" i="5" s="1"/>
  <c r="H990" i="5"/>
  <c r="J990" i="5"/>
  <c r="G991" i="5"/>
  <c r="I991" i="5" s="1"/>
  <c r="H991" i="5"/>
  <c r="G992" i="5"/>
  <c r="I992" i="5" s="1"/>
  <c r="H992" i="5"/>
  <c r="J992" i="5"/>
  <c r="G993" i="5"/>
  <c r="I993" i="5" s="1"/>
  <c r="H993" i="5"/>
  <c r="G994" i="5"/>
  <c r="I994" i="5" s="1"/>
  <c r="H994" i="5"/>
  <c r="J994" i="5" s="1"/>
  <c r="G995" i="5"/>
  <c r="J995" i="5" s="1"/>
  <c r="H995" i="5"/>
  <c r="I995" i="5"/>
  <c r="G996" i="5"/>
  <c r="I996" i="5" s="1"/>
  <c r="H996" i="5"/>
  <c r="J996" i="5"/>
  <c r="G997" i="5"/>
  <c r="H997" i="5"/>
  <c r="I997" i="5"/>
  <c r="J997" i="5"/>
  <c r="G998" i="5"/>
  <c r="I998" i="5" s="1"/>
  <c r="H998" i="5"/>
  <c r="G999" i="5"/>
  <c r="H999" i="5"/>
  <c r="I999" i="5"/>
  <c r="J999" i="5"/>
  <c r="G1000" i="5"/>
  <c r="I1000" i="5" s="1"/>
  <c r="H1000" i="5"/>
  <c r="G1001" i="5"/>
  <c r="H1001" i="5"/>
  <c r="I1001" i="5"/>
  <c r="J1001" i="5"/>
  <c r="G1002" i="5"/>
  <c r="I1002" i="5" s="1"/>
  <c r="H1002" i="5"/>
  <c r="G1003" i="5"/>
  <c r="H1003" i="5"/>
  <c r="I1003" i="5"/>
  <c r="J1003" i="5" s="1"/>
  <c r="G1004" i="5"/>
  <c r="I1004" i="5" s="1"/>
  <c r="H1004" i="5"/>
  <c r="J1004" i="5"/>
  <c r="G1005" i="5"/>
  <c r="I1005" i="5" s="1"/>
  <c r="J1005" i="5" s="1"/>
  <c r="H1005" i="5"/>
  <c r="G1006" i="5"/>
  <c r="H1006" i="5"/>
  <c r="I1006" i="5"/>
  <c r="J1006" i="5"/>
  <c r="G1007" i="5"/>
  <c r="I1007" i="5" s="1"/>
  <c r="J1007" i="5" s="1"/>
  <c r="H1007" i="5"/>
  <c r="G1008" i="5"/>
  <c r="H1008" i="5"/>
  <c r="I1008" i="5"/>
  <c r="J1008" i="5"/>
  <c r="G1009" i="5"/>
  <c r="I1009" i="5" s="1"/>
  <c r="J1009" i="5" s="1"/>
  <c r="H1009" i="5"/>
  <c r="G1010" i="5"/>
  <c r="H1010" i="5"/>
  <c r="I1010" i="5"/>
  <c r="J1010" i="5"/>
  <c r="G1011" i="5"/>
  <c r="I1011" i="5" s="1"/>
  <c r="J1011" i="5" s="1"/>
  <c r="H1011" i="5"/>
  <c r="G1012" i="5"/>
  <c r="H1012" i="5"/>
  <c r="I1012" i="5"/>
  <c r="J1012" i="5"/>
  <c r="G1013" i="5"/>
  <c r="I1013" i="5" s="1"/>
  <c r="J1013" i="5" s="1"/>
  <c r="H1013" i="5"/>
  <c r="G1014" i="5"/>
  <c r="H1014" i="5"/>
  <c r="I1014" i="5"/>
  <c r="J1014" i="5"/>
  <c r="G1015" i="5"/>
  <c r="I1015" i="5" s="1"/>
  <c r="J1015" i="5" s="1"/>
  <c r="H1015" i="5"/>
  <c r="G1016" i="5"/>
  <c r="H1016" i="5"/>
  <c r="I1016" i="5"/>
  <c r="J1016" i="5"/>
  <c r="G1017" i="5"/>
  <c r="I1017" i="5" s="1"/>
  <c r="J1017" i="5" s="1"/>
  <c r="H1017" i="5"/>
  <c r="G1018" i="5"/>
  <c r="H1018" i="5"/>
  <c r="I1018" i="5"/>
  <c r="J1018" i="5"/>
  <c r="G1019" i="5"/>
  <c r="I1019" i="5" s="1"/>
  <c r="J1019" i="5" s="1"/>
  <c r="H1019" i="5"/>
  <c r="G1020" i="5"/>
  <c r="H1020" i="5"/>
  <c r="I1020" i="5"/>
  <c r="J1020" i="5"/>
  <c r="G1021" i="5"/>
  <c r="I1021" i="5" s="1"/>
  <c r="J1021" i="5" s="1"/>
  <c r="H1021" i="5"/>
  <c r="G1022" i="5"/>
  <c r="H1022" i="5"/>
  <c r="I1022" i="5"/>
  <c r="J1022" i="5"/>
  <c r="G1023" i="5"/>
  <c r="I1023" i="5" s="1"/>
  <c r="J1023" i="5" s="1"/>
  <c r="H1023" i="5"/>
  <c r="G1024" i="5"/>
  <c r="H1024" i="5"/>
  <c r="I1024" i="5"/>
  <c r="J1024" i="5"/>
  <c r="G1025" i="5"/>
  <c r="I1025" i="5" s="1"/>
  <c r="J1025" i="5" s="1"/>
  <c r="H1025" i="5"/>
  <c r="G1026" i="5"/>
  <c r="H1026" i="5"/>
  <c r="I1026" i="5"/>
  <c r="J1026" i="5"/>
  <c r="G1027" i="5"/>
  <c r="I1027" i="5" s="1"/>
  <c r="J1027" i="5" s="1"/>
  <c r="H1027" i="5"/>
  <c r="G1028" i="5"/>
  <c r="H1028" i="5"/>
  <c r="I1028" i="5"/>
  <c r="J1028" i="5"/>
  <c r="G1029" i="5"/>
  <c r="I1029" i="5" s="1"/>
  <c r="J1029" i="5" s="1"/>
  <c r="H1029" i="5"/>
  <c r="G1030" i="5"/>
  <c r="H1030" i="5"/>
  <c r="I1030" i="5"/>
  <c r="J1030" i="5"/>
  <c r="G1031" i="5"/>
  <c r="I1031" i="5" s="1"/>
  <c r="J1031" i="5" s="1"/>
  <c r="H1031" i="5"/>
  <c r="G1032" i="5"/>
  <c r="H1032" i="5"/>
  <c r="I1032" i="5"/>
  <c r="J1032" i="5"/>
  <c r="G1033" i="5"/>
  <c r="I1033" i="5" s="1"/>
  <c r="J1033" i="5" s="1"/>
  <c r="H1033" i="5"/>
  <c r="G1034" i="5"/>
  <c r="H1034" i="5"/>
  <c r="I1034" i="5"/>
  <c r="J1034" i="5"/>
  <c r="G1035" i="5"/>
  <c r="I1035" i="5" s="1"/>
  <c r="J1035" i="5" s="1"/>
  <c r="H1035" i="5"/>
  <c r="G1036" i="5"/>
  <c r="H1036" i="5"/>
  <c r="I1036" i="5"/>
  <c r="J1036" i="5"/>
  <c r="G1037" i="5"/>
  <c r="I1037" i="5" s="1"/>
  <c r="J1037" i="5" s="1"/>
  <c r="H1037" i="5"/>
  <c r="G1038" i="5"/>
  <c r="H1038" i="5"/>
  <c r="I1038" i="5"/>
  <c r="J1038" i="5"/>
  <c r="G1039" i="5"/>
  <c r="I1039" i="5" s="1"/>
  <c r="J1039" i="5" s="1"/>
  <c r="H1039" i="5"/>
  <c r="G1040" i="5"/>
  <c r="H1040" i="5"/>
  <c r="I1040" i="5"/>
  <c r="J1040" i="5"/>
  <c r="G1041" i="5"/>
  <c r="I1041" i="5" s="1"/>
  <c r="J1041" i="5" s="1"/>
  <c r="H1041" i="5"/>
  <c r="G1042" i="5"/>
  <c r="H1042" i="5"/>
  <c r="I1042" i="5"/>
  <c r="J1042" i="5"/>
  <c r="G1043" i="5"/>
  <c r="I1043" i="5" s="1"/>
  <c r="J1043" i="5" s="1"/>
  <c r="H1043" i="5"/>
  <c r="G1044" i="5"/>
  <c r="H1044" i="5"/>
  <c r="I1044" i="5"/>
  <c r="J1044" i="5"/>
  <c r="G1045" i="5"/>
  <c r="I1045" i="5" s="1"/>
  <c r="J1045" i="5" s="1"/>
  <c r="H1045" i="5"/>
  <c r="G1046" i="5"/>
  <c r="H1046" i="5"/>
  <c r="I1046" i="5"/>
  <c r="J1046" i="5"/>
  <c r="G1047" i="5"/>
  <c r="I1047" i="5" s="1"/>
  <c r="J1047" i="5" s="1"/>
  <c r="H1047" i="5"/>
  <c r="G1048" i="5"/>
  <c r="H1048" i="5"/>
  <c r="I1048" i="5"/>
  <c r="J1048" i="5"/>
  <c r="G1049" i="5"/>
  <c r="I1049" i="5" s="1"/>
  <c r="J1049" i="5" s="1"/>
  <c r="H1049" i="5"/>
  <c r="G1050" i="5"/>
  <c r="H1050" i="5"/>
  <c r="I1050" i="5"/>
  <c r="J1050" i="5"/>
  <c r="G1051" i="5"/>
  <c r="I1051" i="5" s="1"/>
  <c r="J1051" i="5" s="1"/>
  <c r="H1051" i="5"/>
  <c r="G1052" i="5"/>
  <c r="H1052" i="5"/>
  <c r="I1052" i="5"/>
  <c r="J1052" i="5"/>
  <c r="G1053" i="5"/>
  <c r="I1053" i="5" s="1"/>
  <c r="J1053" i="5" s="1"/>
  <c r="H1053" i="5"/>
  <c r="G1054" i="5"/>
  <c r="H1054" i="5"/>
  <c r="I1054" i="5"/>
  <c r="J1054" i="5"/>
  <c r="G1055" i="5"/>
  <c r="I1055" i="5" s="1"/>
  <c r="J1055" i="5" s="1"/>
  <c r="H1055" i="5"/>
  <c r="G1056" i="5"/>
  <c r="H1056" i="5"/>
  <c r="I1056" i="5"/>
  <c r="J1056" i="5"/>
  <c r="G1057" i="5"/>
  <c r="I1057" i="5" s="1"/>
  <c r="J1057" i="5" s="1"/>
  <c r="H1057" i="5"/>
  <c r="G1058" i="5"/>
  <c r="H1058" i="5"/>
  <c r="I1058" i="5"/>
  <c r="J1058" i="5"/>
  <c r="G1059" i="5"/>
  <c r="I1059" i="5" s="1"/>
  <c r="J1059" i="5" s="1"/>
  <c r="H1059" i="5"/>
  <c r="G1060" i="5"/>
  <c r="H1060" i="5"/>
  <c r="I1060" i="5"/>
  <c r="J1060" i="5"/>
  <c r="G1061" i="5"/>
  <c r="I1061" i="5" s="1"/>
  <c r="J1061" i="5" s="1"/>
  <c r="H1061" i="5"/>
  <c r="G1062" i="5"/>
  <c r="H1062" i="5"/>
  <c r="I1062" i="5"/>
  <c r="J1062" i="5"/>
  <c r="G1063" i="5"/>
  <c r="I1063" i="5" s="1"/>
  <c r="J1063" i="5" s="1"/>
  <c r="H1063" i="5"/>
  <c r="G1064" i="5"/>
  <c r="H1064" i="5"/>
  <c r="I1064" i="5"/>
  <c r="J1064" i="5"/>
  <c r="G1065" i="5"/>
  <c r="I1065" i="5" s="1"/>
  <c r="J1065" i="5" s="1"/>
  <c r="H1065" i="5"/>
  <c r="G1066" i="5"/>
  <c r="H1066" i="5"/>
  <c r="I1066" i="5"/>
  <c r="J1066" i="5"/>
  <c r="G1067" i="5"/>
  <c r="I1067" i="5" s="1"/>
  <c r="J1067" i="5" s="1"/>
  <c r="H1067" i="5"/>
  <c r="G1068" i="5"/>
  <c r="H1068" i="5"/>
  <c r="I1068" i="5"/>
  <c r="J1068" i="5"/>
  <c r="G1069" i="5"/>
  <c r="I1069" i="5" s="1"/>
  <c r="J1069" i="5" s="1"/>
  <c r="H1069" i="5"/>
  <c r="G1070" i="5"/>
  <c r="H1070" i="5"/>
  <c r="I1070" i="5"/>
  <c r="J1070" i="5"/>
  <c r="G1071" i="5"/>
  <c r="I1071" i="5" s="1"/>
  <c r="J1071" i="5" s="1"/>
  <c r="H1071" i="5"/>
  <c r="G1072" i="5"/>
  <c r="H1072" i="5"/>
  <c r="I1072" i="5"/>
  <c r="J1072" i="5"/>
  <c r="G1073" i="5"/>
  <c r="I1073" i="5" s="1"/>
  <c r="J1073" i="5" s="1"/>
  <c r="H1073" i="5"/>
  <c r="G1074" i="5"/>
  <c r="H1074" i="5"/>
  <c r="I1074" i="5"/>
  <c r="J1074" i="5"/>
  <c r="G1075" i="5"/>
  <c r="I1075" i="5" s="1"/>
  <c r="J1075" i="5" s="1"/>
  <c r="H1075" i="5"/>
  <c r="G1076" i="5"/>
  <c r="H1076" i="5"/>
  <c r="I1076" i="5"/>
  <c r="J1076" i="5"/>
  <c r="G1077" i="5"/>
  <c r="I1077" i="5" s="1"/>
  <c r="J1077" i="5" s="1"/>
  <c r="H1077" i="5"/>
  <c r="G1078" i="5"/>
  <c r="H1078" i="5"/>
  <c r="I1078" i="5"/>
  <c r="J1078" i="5"/>
  <c r="G1079" i="5"/>
  <c r="I1079" i="5" s="1"/>
  <c r="J1079" i="5" s="1"/>
  <c r="H1079" i="5"/>
  <c r="G1080" i="5"/>
  <c r="H1080" i="5"/>
  <c r="I1080" i="5"/>
  <c r="J1080" i="5"/>
  <c r="G1081" i="5"/>
  <c r="I1081" i="5" s="1"/>
  <c r="J1081" i="5" s="1"/>
  <c r="H1081" i="5"/>
  <c r="G1082" i="5"/>
  <c r="H1082" i="5"/>
  <c r="I1082" i="5"/>
  <c r="J1082" i="5"/>
  <c r="G1083" i="5"/>
  <c r="I1083" i="5" s="1"/>
  <c r="J1083" i="5" s="1"/>
  <c r="H1083" i="5"/>
  <c r="G1084" i="5"/>
  <c r="H1084" i="5"/>
  <c r="I1084" i="5"/>
  <c r="J1084" i="5"/>
  <c r="G1085" i="5"/>
  <c r="I1085" i="5" s="1"/>
  <c r="J1085" i="5" s="1"/>
  <c r="H1085" i="5"/>
  <c r="G1086" i="5"/>
  <c r="H1086" i="5"/>
  <c r="I1086" i="5"/>
  <c r="J1086" i="5"/>
  <c r="G1087" i="5"/>
  <c r="I1087" i="5" s="1"/>
  <c r="J1087" i="5" s="1"/>
  <c r="H1087" i="5"/>
  <c r="G1088" i="5"/>
  <c r="H1088" i="5"/>
  <c r="I1088" i="5"/>
  <c r="J1088" i="5"/>
  <c r="G1089" i="5"/>
  <c r="I1089" i="5" s="1"/>
  <c r="J1089" i="5" s="1"/>
  <c r="H1089" i="5"/>
  <c r="G1090" i="5"/>
  <c r="H1090" i="5"/>
  <c r="I1090" i="5"/>
  <c r="J1090" i="5"/>
  <c r="G1091" i="5"/>
  <c r="I1091" i="5" s="1"/>
  <c r="J1091" i="5" s="1"/>
  <c r="H1091" i="5"/>
  <c r="G1092" i="5"/>
  <c r="H1092" i="5"/>
  <c r="I1092" i="5"/>
  <c r="J1092" i="5"/>
  <c r="G1093" i="5"/>
  <c r="I1093" i="5" s="1"/>
  <c r="J1093" i="5" s="1"/>
  <c r="H1093" i="5"/>
  <c r="G1094" i="5"/>
  <c r="H1094" i="5"/>
  <c r="I1094" i="5"/>
  <c r="J1094" i="5"/>
  <c r="G1095" i="5"/>
  <c r="I1095" i="5" s="1"/>
  <c r="J1095" i="5" s="1"/>
  <c r="H1095" i="5"/>
  <c r="G1096" i="5"/>
  <c r="H1096" i="5"/>
  <c r="I1096" i="5"/>
  <c r="J1096" i="5"/>
  <c r="G1097" i="5"/>
  <c r="I1097" i="5" s="1"/>
  <c r="J1097" i="5" s="1"/>
  <c r="H1097" i="5"/>
  <c r="G1098" i="5"/>
  <c r="H1098" i="5"/>
  <c r="I1098" i="5"/>
  <c r="J1098" i="5"/>
  <c r="G1099" i="5"/>
  <c r="I1099" i="5" s="1"/>
  <c r="J1099" i="5" s="1"/>
  <c r="H1099" i="5"/>
  <c r="G1100" i="5"/>
  <c r="H1100" i="5"/>
  <c r="I1100" i="5"/>
  <c r="J1100" i="5"/>
  <c r="G1101" i="5"/>
  <c r="I1101" i="5" s="1"/>
  <c r="J1101" i="5" s="1"/>
  <c r="H1101" i="5"/>
  <c r="G1102" i="5"/>
  <c r="H1102" i="5"/>
  <c r="I1102" i="5"/>
  <c r="J1102" i="5"/>
  <c r="G1103" i="5"/>
  <c r="I1103" i="5" s="1"/>
  <c r="J1103" i="5" s="1"/>
  <c r="H1103" i="5"/>
  <c r="G1104" i="5"/>
  <c r="H1104" i="5"/>
  <c r="I1104" i="5"/>
  <c r="J1104" i="5"/>
  <c r="G1105" i="5"/>
  <c r="I1105" i="5" s="1"/>
  <c r="J1105" i="5" s="1"/>
  <c r="H1105" i="5"/>
  <c r="G1106" i="5"/>
  <c r="H1106" i="5"/>
  <c r="I1106" i="5"/>
  <c r="J1106" i="5"/>
  <c r="G1107" i="5"/>
  <c r="I1107" i="5" s="1"/>
  <c r="J1107" i="5" s="1"/>
  <c r="H1107" i="5"/>
  <c r="G1108" i="5"/>
  <c r="H1108" i="5"/>
  <c r="I1108" i="5"/>
  <c r="J1108" i="5"/>
  <c r="G1109" i="5"/>
  <c r="I1109" i="5" s="1"/>
  <c r="J1109" i="5" s="1"/>
  <c r="H1109" i="5"/>
  <c r="G1110" i="5"/>
  <c r="H1110" i="5"/>
  <c r="I1110" i="5"/>
  <c r="J1110" i="5"/>
  <c r="G1111" i="5"/>
  <c r="I1111" i="5" s="1"/>
  <c r="J1111" i="5" s="1"/>
  <c r="H1111" i="5"/>
  <c r="G1112" i="5"/>
  <c r="H1112" i="5"/>
  <c r="I1112" i="5"/>
  <c r="J1112" i="5"/>
  <c r="G1113" i="5"/>
  <c r="I1113" i="5" s="1"/>
  <c r="J1113" i="5" s="1"/>
  <c r="H1113" i="5"/>
  <c r="G1114" i="5"/>
  <c r="H1114" i="5"/>
  <c r="I1114" i="5"/>
  <c r="J1114" i="5"/>
  <c r="G1115" i="5"/>
  <c r="I1115" i="5" s="1"/>
  <c r="J1115" i="5" s="1"/>
  <c r="H1115" i="5"/>
  <c r="G1116" i="5"/>
  <c r="H1116" i="5"/>
  <c r="I1116" i="5"/>
  <c r="J1116" i="5"/>
  <c r="G1117" i="5"/>
  <c r="I1117" i="5" s="1"/>
  <c r="J1117" i="5" s="1"/>
  <c r="H1117" i="5"/>
  <c r="G1118" i="5"/>
  <c r="H1118" i="5"/>
  <c r="I1118" i="5"/>
  <c r="J1118" i="5"/>
  <c r="G1119" i="5"/>
  <c r="I1119" i="5" s="1"/>
  <c r="J1119" i="5" s="1"/>
  <c r="H1119" i="5"/>
  <c r="G1120" i="5"/>
  <c r="H1120" i="5"/>
  <c r="I1120" i="5"/>
  <c r="J1120" i="5"/>
  <c r="G1121" i="5"/>
  <c r="I1121" i="5" s="1"/>
  <c r="J1121" i="5" s="1"/>
  <c r="H1121" i="5"/>
  <c r="G1122" i="5"/>
  <c r="H1122" i="5"/>
  <c r="I1122" i="5"/>
  <c r="J1122" i="5"/>
  <c r="G1123" i="5"/>
  <c r="I1123" i="5" s="1"/>
  <c r="J1123" i="5" s="1"/>
  <c r="H1123" i="5"/>
  <c r="G1124" i="5"/>
  <c r="H1124" i="5"/>
  <c r="I1124" i="5"/>
  <c r="J1124" i="5"/>
  <c r="G1125" i="5"/>
  <c r="I1125" i="5" s="1"/>
  <c r="J1125" i="5" s="1"/>
  <c r="H1125" i="5"/>
  <c r="G1126" i="5"/>
  <c r="H1126" i="5"/>
  <c r="I1126" i="5"/>
  <c r="J1126" i="5"/>
  <c r="G1127" i="5"/>
  <c r="I1127" i="5" s="1"/>
  <c r="J1127" i="5" s="1"/>
  <c r="H1127" i="5"/>
  <c r="G1128" i="5"/>
  <c r="H1128" i="5"/>
  <c r="I1128" i="5"/>
  <c r="J1128" i="5"/>
  <c r="G1129" i="5"/>
  <c r="I1129" i="5" s="1"/>
  <c r="J1129" i="5" s="1"/>
  <c r="H1129" i="5"/>
  <c r="G1130" i="5"/>
  <c r="H1130" i="5"/>
  <c r="I1130" i="5"/>
  <c r="J1130" i="5"/>
  <c r="G1131" i="5"/>
  <c r="I1131" i="5" s="1"/>
  <c r="J1131" i="5" s="1"/>
  <c r="H1131" i="5"/>
  <c r="G1132" i="5"/>
  <c r="H1132" i="5"/>
  <c r="I1132" i="5"/>
  <c r="J1132" i="5"/>
  <c r="G1133" i="5"/>
  <c r="I1133" i="5" s="1"/>
  <c r="J1133" i="5" s="1"/>
  <c r="H1133" i="5"/>
  <c r="G1134" i="5"/>
  <c r="H1134" i="5"/>
  <c r="I1134" i="5"/>
  <c r="J1134" i="5"/>
  <c r="G1135" i="5"/>
  <c r="I1135" i="5" s="1"/>
  <c r="J1135" i="5" s="1"/>
  <c r="H1135" i="5"/>
  <c r="G1136" i="5"/>
  <c r="H1136" i="5"/>
  <c r="I1136" i="5"/>
  <c r="J1136" i="5"/>
  <c r="G1137" i="5"/>
  <c r="I1137" i="5" s="1"/>
  <c r="J1137" i="5" s="1"/>
  <c r="H1137" i="5"/>
  <c r="G1138" i="5"/>
  <c r="H1138" i="5"/>
  <c r="I1138" i="5"/>
  <c r="J1138" i="5"/>
  <c r="G1139" i="5"/>
  <c r="I1139" i="5" s="1"/>
  <c r="J1139" i="5" s="1"/>
  <c r="H1139" i="5"/>
  <c r="G1140" i="5"/>
  <c r="H1140" i="5"/>
  <c r="I1140" i="5"/>
  <c r="J1140" i="5"/>
  <c r="G1141" i="5"/>
  <c r="I1141" i="5" s="1"/>
  <c r="J1141" i="5" s="1"/>
  <c r="H1141" i="5"/>
  <c r="G1142" i="5"/>
  <c r="H1142" i="5"/>
  <c r="I1142" i="5"/>
  <c r="J1142" i="5"/>
  <c r="G1143" i="5"/>
  <c r="I1143" i="5" s="1"/>
  <c r="J1143" i="5" s="1"/>
  <c r="H1143" i="5"/>
  <c r="G1144" i="5"/>
  <c r="H1144" i="5"/>
  <c r="I1144" i="5"/>
  <c r="J1144" i="5"/>
  <c r="G1145" i="5"/>
  <c r="I1145" i="5" s="1"/>
  <c r="J1145" i="5" s="1"/>
  <c r="H1145" i="5"/>
  <c r="G1146" i="5"/>
  <c r="H1146" i="5"/>
  <c r="I1146" i="5"/>
  <c r="J1146" i="5"/>
  <c r="G1147" i="5"/>
  <c r="I1147" i="5" s="1"/>
  <c r="J1147" i="5" s="1"/>
  <c r="H1147" i="5"/>
  <c r="G1148" i="5"/>
  <c r="H1148" i="5"/>
  <c r="I1148" i="5"/>
  <c r="J1148" i="5"/>
  <c r="G1149" i="5"/>
  <c r="I1149" i="5" s="1"/>
  <c r="J1149" i="5" s="1"/>
  <c r="H1149" i="5"/>
  <c r="G1150" i="5"/>
  <c r="H1150" i="5"/>
  <c r="I1150" i="5"/>
  <c r="J1150" i="5"/>
  <c r="G1151" i="5"/>
  <c r="I1151" i="5" s="1"/>
  <c r="J1151" i="5" s="1"/>
  <c r="H1151" i="5"/>
  <c r="G1152" i="5"/>
  <c r="H1152" i="5"/>
  <c r="I1152" i="5"/>
  <c r="J1152" i="5"/>
  <c r="G1153" i="5"/>
  <c r="I1153" i="5" s="1"/>
  <c r="J1153" i="5" s="1"/>
  <c r="H1153" i="5"/>
  <c r="G1154" i="5"/>
  <c r="H1154" i="5"/>
  <c r="I1154" i="5"/>
  <c r="J1154" i="5"/>
  <c r="G1155" i="5"/>
  <c r="I1155" i="5" s="1"/>
  <c r="J1155" i="5" s="1"/>
  <c r="H1155" i="5"/>
  <c r="G1156" i="5"/>
  <c r="H1156" i="5"/>
  <c r="I1156" i="5"/>
  <c r="J1156" i="5"/>
  <c r="G1157" i="5"/>
  <c r="I1157" i="5" s="1"/>
  <c r="J1157" i="5" s="1"/>
  <c r="H1157" i="5"/>
  <c r="G1158" i="5"/>
  <c r="H1158" i="5"/>
  <c r="I1158" i="5"/>
  <c r="J1158" i="5"/>
  <c r="G1159" i="5"/>
  <c r="I1159" i="5" s="1"/>
  <c r="J1159" i="5" s="1"/>
  <c r="H1159" i="5"/>
  <c r="G1160" i="5"/>
  <c r="H1160" i="5"/>
  <c r="I1160" i="5"/>
  <c r="J1160" i="5"/>
  <c r="G1161" i="5"/>
  <c r="I1161" i="5" s="1"/>
  <c r="J1161" i="5" s="1"/>
  <c r="H1161" i="5"/>
  <c r="G1162" i="5"/>
  <c r="H1162" i="5"/>
  <c r="I1162" i="5"/>
  <c r="J1162" i="5"/>
  <c r="G1163" i="5"/>
  <c r="I1163" i="5" s="1"/>
  <c r="J1163" i="5" s="1"/>
  <c r="H1163" i="5"/>
  <c r="G1164" i="5"/>
  <c r="H1164" i="5"/>
  <c r="I1164" i="5"/>
  <c r="J1164" i="5"/>
  <c r="G1165" i="5"/>
  <c r="I1165" i="5" s="1"/>
  <c r="J1165" i="5" s="1"/>
  <c r="H1165" i="5"/>
  <c r="G1166" i="5"/>
  <c r="H1166" i="5"/>
  <c r="I1166" i="5"/>
  <c r="J1166" i="5"/>
  <c r="G1167" i="5"/>
  <c r="I1167" i="5" s="1"/>
  <c r="J1167" i="5" s="1"/>
  <c r="H1167" i="5"/>
  <c r="G1168" i="5"/>
  <c r="H1168" i="5"/>
  <c r="I1168" i="5"/>
  <c r="J1168" i="5"/>
  <c r="G1169" i="5"/>
  <c r="I1169" i="5" s="1"/>
  <c r="J1169" i="5" s="1"/>
  <c r="H1169" i="5"/>
  <c r="G1170" i="5"/>
  <c r="H1170" i="5"/>
  <c r="I1170" i="5"/>
  <c r="J1170" i="5"/>
  <c r="G1171" i="5"/>
  <c r="I1171" i="5" s="1"/>
  <c r="J1171" i="5" s="1"/>
  <c r="H1171" i="5"/>
  <c r="G1172" i="5"/>
  <c r="H1172" i="5"/>
  <c r="I1172" i="5"/>
  <c r="J1172" i="5"/>
  <c r="G1173" i="5"/>
  <c r="I1173" i="5" s="1"/>
  <c r="J1173" i="5" s="1"/>
  <c r="H1173" i="5"/>
  <c r="G1174" i="5"/>
  <c r="H1174" i="5"/>
  <c r="I1174" i="5"/>
  <c r="J1174" i="5"/>
  <c r="G1175" i="5"/>
  <c r="I1175" i="5" s="1"/>
  <c r="J1175" i="5" s="1"/>
  <c r="H1175" i="5"/>
  <c r="G1176" i="5"/>
  <c r="H1176" i="5"/>
  <c r="I1176" i="5"/>
  <c r="J1176" i="5"/>
  <c r="G1177" i="5"/>
  <c r="I1177" i="5" s="1"/>
  <c r="J1177" i="5" s="1"/>
  <c r="H1177" i="5"/>
  <c r="G1178" i="5"/>
  <c r="H1178" i="5"/>
  <c r="I1178" i="5"/>
  <c r="J1178" i="5"/>
  <c r="G1179" i="5"/>
  <c r="I1179" i="5" s="1"/>
  <c r="J1179" i="5" s="1"/>
  <c r="H1179" i="5"/>
  <c r="G1180" i="5"/>
  <c r="H1180" i="5"/>
  <c r="I1180" i="5"/>
  <c r="J1180" i="5"/>
  <c r="G1181" i="5"/>
  <c r="I1181" i="5" s="1"/>
  <c r="J1181" i="5" s="1"/>
  <c r="H1181" i="5"/>
  <c r="G1182" i="5"/>
  <c r="H1182" i="5"/>
  <c r="I1182" i="5"/>
  <c r="J1182" i="5"/>
  <c r="G1183" i="5"/>
  <c r="I1183" i="5" s="1"/>
  <c r="J1183" i="5" s="1"/>
  <c r="H1183" i="5"/>
  <c r="G1184" i="5"/>
  <c r="H1184" i="5"/>
  <c r="I1184" i="5"/>
  <c r="J1184" i="5"/>
  <c r="G1185" i="5"/>
  <c r="I1185" i="5" s="1"/>
  <c r="J1185" i="5" s="1"/>
  <c r="H1185" i="5"/>
  <c r="G1186" i="5"/>
  <c r="H1186" i="5"/>
  <c r="I1186" i="5"/>
  <c r="J1186" i="5"/>
  <c r="G1187" i="5"/>
  <c r="I1187" i="5" s="1"/>
  <c r="J1187" i="5" s="1"/>
  <c r="H1187" i="5"/>
  <c r="G1188" i="5"/>
  <c r="H1188" i="5"/>
  <c r="I1188" i="5"/>
  <c r="J1188" i="5"/>
  <c r="G1189" i="5"/>
  <c r="I1189" i="5" s="1"/>
  <c r="J1189" i="5" s="1"/>
  <c r="H1189" i="5"/>
  <c r="G1190" i="5"/>
  <c r="H1190" i="5"/>
  <c r="I1190" i="5"/>
  <c r="J1190" i="5"/>
  <c r="G1191" i="5"/>
  <c r="I1191" i="5" s="1"/>
  <c r="J1191" i="5" s="1"/>
  <c r="H1191" i="5"/>
  <c r="G1192" i="5"/>
  <c r="H1192" i="5"/>
  <c r="I1192" i="5"/>
  <c r="J1192" i="5"/>
  <c r="G1193" i="5"/>
  <c r="I1193" i="5" s="1"/>
  <c r="J1193" i="5" s="1"/>
  <c r="H1193" i="5"/>
  <c r="G1194" i="5"/>
  <c r="H1194" i="5"/>
  <c r="I1194" i="5"/>
  <c r="J1194" i="5"/>
  <c r="G1195" i="5"/>
  <c r="I1195" i="5" s="1"/>
  <c r="J1195" i="5" s="1"/>
  <c r="H1195" i="5"/>
  <c r="G1196" i="5"/>
  <c r="H1196" i="5"/>
  <c r="I1196" i="5"/>
  <c r="J1196" i="5"/>
  <c r="G1197" i="5"/>
  <c r="I1197" i="5" s="1"/>
  <c r="J1197" i="5" s="1"/>
  <c r="H1197" i="5"/>
  <c r="G1198" i="5"/>
  <c r="H1198" i="5"/>
  <c r="I1198" i="5"/>
  <c r="J1198" i="5"/>
  <c r="G1199" i="5"/>
  <c r="I1199" i="5" s="1"/>
  <c r="J1199" i="5" s="1"/>
  <c r="H1199" i="5"/>
  <c r="G1200" i="5"/>
  <c r="H1200" i="5"/>
  <c r="I1200" i="5"/>
  <c r="J1200" i="5"/>
  <c r="G1201" i="5"/>
  <c r="I1201" i="5" s="1"/>
  <c r="J1201" i="5" s="1"/>
  <c r="H1201" i="5"/>
  <c r="G1202" i="5"/>
  <c r="H1202" i="5"/>
  <c r="I1202" i="5"/>
  <c r="J1202" i="5"/>
  <c r="G1203" i="5"/>
  <c r="I1203" i="5" s="1"/>
  <c r="J1203" i="5" s="1"/>
  <c r="H1203" i="5"/>
  <c r="G1204" i="5"/>
  <c r="H1204" i="5"/>
  <c r="I1204" i="5"/>
  <c r="J1204" i="5"/>
  <c r="G1205" i="5"/>
  <c r="I1205" i="5" s="1"/>
  <c r="J1205" i="5" s="1"/>
  <c r="H1205" i="5"/>
  <c r="G1206" i="5"/>
  <c r="H1206" i="5"/>
  <c r="I1206" i="5"/>
  <c r="J1206" i="5"/>
  <c r="G1207" i="5"/>
  <c r="I1207" i="5" s="1"/>
  <c r="J1207" i="5" s="1"/>
  <c r="H1207" i="5"/>
  <c r="G1208" i="5"/>
  <c r="H1208" i="5"/>
  <c r="I1208" i="5"/>
  <c r="J1208" i="5"/>
  <c r="G1209" i="5"/>
  <c r="I1209" i="5" s="1"/>
  <c r="J1209" i="5" s="1"/>
  <c r="H1209" i="5"/>
  <c r="G1210" i="5"/>
  <c r="H1210" i="5"/>
  <c r="I1210" i="5"/>
  <c r="J1210" i="5"/>
  <c r="G1211" i="5"/>
  <c r="I1211" i="5" s="1"/>
  <c r="J1211" i="5" s="1"/>
  <c r="H1211" i="5"/>
  <c r="G1212" i="5"/>
  <c r="H1212" i="5"/>
  <c r="I1212" i="5"/>
  <c r="J1212" i="5"/>
  <c r="G1213" i="5"/>
  <c r="I1213" i="5" s="1"/>
  <c r="J1213" i="5" s="1"/>
  <c r="H1213" i="5"/>
  <c r="G1214" i="5"/>
  <c r="H1214" i="5"/>
  <c r="I1214" i="5"/>
  <c r="J1214" i="5"/>
  <c r="G1215" i="5"/>
  <c r="I1215" i="5" s="1"/>
  <c r="J1215" i="5" s="1"/>
  <c r="H1215" i="5"/>
  <c r="G1216" i="5"/>
  <c r="H1216" i="5"/>
  <c r="I1216" i="5"/>
  <c r="J1216" i="5"/>
  <c r="G1217" i="5"/>
  <c r="I1217" i="5" s="1"/>
  <c r="J1217" i="5" s="1"/>
  <c r="H1217" i="5"/>
  <c r="G1218" i="5"/>
  <c r="H1218" i="5"/>
  <c r="I1218" i="5"/>
  <c r="J1218" i="5"/>
  <c r="G1219" i="5"/>
  <c r="I1219" i="5" s="1"/>
  <c r="J1219" i="5" s="1"/>
  <c r="H1219" i="5"/>
  <c r="G1220" i="5"/>
  <c r="H1220" i="5"/>
  <c r="I1220" i="5"/>
  <c r="J1220" i="5"/>
  <c r="G1221" i="5"/>
  <c r="I1221" i="5" s="1"/>
  <c r="J1221" i="5" s="1"/>
  <c r="H1221" i="5"/>
  <c r="G1222" i="5"/>
  <c r="H1222" i="5"/>
  <c r="I1222" i="5"/>
  <c r="J1222" i="5"/>
  <c r="G1223" i="5"/>
  <c r="I1223" i="5" s="1"/>
  <c r="J1223" i="5" s="1"/>
  <c r="H1223" i="5"/>
  <c r="G1224" i="5"/>
  <c r="H1224" i="5"/>
  <c r="I1224" i="5"/>
  <c r="J1224" i="5"/>
  <c r="G1225" i="5"/>
  <c r="I1225" i="5" s="1"/>
  <c r="J1225" i="5" s="1"/>
  <c r="H1225" i="5"/>
  <c r="G1226" i="5"/>
  <c r="H1226" i="5"/>
  <c r="I1226" i="5"/>
  <c r="J1226" i="5"/>
  <c r="G1227" i="5"/>
  <c r="I1227" i="5" s="1"/>
  <c r="J1227" i="5" s="1"/>
  <c r="H1227" i="5"/>
  <c r="G1228" i="5"/>
  <c r="H1228" i="5"/>
  <c r="I1228" i="5"/>
  <c r="J1228" i="5"/>
  <c r="G1229" i="5"/>
  <c r="I1229" i="5" s="1"/>
  <c r="J1229" i="5" s="1"/>
  <c r="H1229" i="5"/>
  <c r="G1230" i="5"/>
  <c r="H1230" i="5"/>
  <c r="I1230" i="5"/>
  <c r="J1230" i="5"/>
  <c r="G1231" i="5"/>
  <c r="I1231" i="5" s="1"/>
  <c r="J1231" i="5" s="1"/>
  <c r="H1231" i="5"/>
  <c r="G1232" i="5"/>
  <c r="H1232" i="5"/>
  <c r="I1232" i="5"/>
  <c r="J1232" i="5"/>
  <c r="G1233" i="5"/>
  <c r="I1233" i="5" s="1"/>
  <c r="J1233" i="5" s="1"/>
  <c r="H1233" i="5"/>
  <c r="G1234" i="5"/>
  <c r="H1234" i="5"/>
  <c r="I1234" i="5"/>
  <c r="J1234" i="5"/>
  <c r="G1235" i="5"/>
  <c r="I1235" i="5" s="1"/>
  <c r="J1235" i="5" s="1"/>
  <c r="H1235" i="5"/>
  <c r="G1236" i="5"/>
  <c r="H1236" i="5"/>
  <c r="I1236" i="5"/>
  <c r="J1236" i="5"/>
  <c r="G1237" i="5"/>
  <c r="I1237" i="5" s="1"/>
  <c r="J1237" i="5" s="1"/>
  <c r="H1237" i="5"/>
  <c r="G1238" i="5"/>
  <c r="H1238" i="5"/>
  <c r="I1238" i="5"/>
  <c r="J1238" i="5"/>
  <c r="G1239" i="5"/>
  <c r="I1239" i="5" s="1"/>
  <c r="J1239" i="5" s="1"/>
  <c r="H1239" i="5"/>
  <c r="G1240" i="5"/>
  <c r="H1240" i="5"/>
  <c r="I1240" i="5"/>
  <c r="J1240" i="5"/>
  <c r="G1241" i="5"/>
  <c r="I1241" i="5" s="1"/>
  <c r="J1241" i="5" s="1"/>
  <c r="H1241" i="5"/>
  <c r="G1242" i="5"/>
  <c r="H1242" i="5"/>
  <c r="I1242" i="5"/>
  <c r="J1242" i="5"/>
  <c r="G1243" i="5"/>
  <c r="I1243" i="5" s="1"/>
  <c r="J1243" i="5" s="1"/>
  <c r="H1243" i="5"/>
  <c r="G1244" i="5"/>
  <c r="H1244" i="5"/>
  <c r="I1244" i="5"/>
  <c r="J1244" i="5"/>
  <c r="G1245" i="5"/>
  <c r="I1245" i="5" s="1"/>
  <c r="J1245" i="5" s="1"/>
  <c r="H1245" i="5"/>
  <c r="G1246" i="5"/>
  <c r="H1246" i="5"/>
  <c r="I1246" i="5"/>
  <c r="J1246" i="5"/>
  <c r="G1247" i="5"/>
  <c r="I1247" i="5" s="1"/>
  <c r="J1247" i="5" s="1"/>
  <c r="H1247" i="5"/>
  <c r="G1248" i="5"/>
  <c r="H1248" i="5"/>
  <c r="I1248" i="5"/>
  <c r="J1248" i="5"/>
  <c r="G1249" i="5"/>
  <c r="I1249" i="5" s="1"/>
  <c r="J1249" i="5" s="1"/>
  <c r="H1249" i="5"/>
  <c r="G1250" i="5"/>
  <c r="H1250" i="5"/>
  <c r="I1250" i="5"/>
  <c r="J1250" i="5"/>
  <c r="G1251" i="5"/>
  <c r="I1251" i="5" s="1"/>
  <c r="J1251" i="5" s="1"/>
  <c r="H1251" i="5"/>
  <c r="G1252" i="5"/>
  <c r="H1252" i="5"/>
  <c r="I1252" i="5"/>
  <c r="J1252" i="5"/>
  <c r="G1253" i="5"/>
  <c r="I1253" i="5" s="1"/>
  <c r="J1253" i="5" s="1"/>
  <c r="H1253" i="5"/>
  <c r="G1254" i="5"/>
  <c r="H1254" i="5"/>
  <c r="I1254" i="5"/>
  <c r="J1254" i="5"/>
  <c r="G1255" i="5"/>
  <c r="I1255" i="5" s="1"/>
  <c r="J1255" i="5" s="1"/>
  <c r="H1255" i="5"/>
  <c r="G1256" i="5"/>
  <c r="H1256" i="5"/>
  <c r="I1256" i="5"/>
  <c r="J1256" i="5"/>
  <c r="G1257" i="5"/>
  <c r="I1257" i="5" s="1"/>
  <c r="J1257" i="5" s="1"/>
  <c r="H1257" i="5"/>
  <c r="G1258" i="5"/>
  <c r="H1258" i="5"/>
  <c r="I1258" i="5"/>
  <c r="J1258" i="5"/>
  <c r="G1259" i="5"/>
  <c r="I1259" i="5" s="1"/>
  <c r="J1259" i="5" s="1"/>
  <c r="H1259" i="5"/>
  <c r="G1260" i="5"/>
  <c r="H1260" i="5"/>
  <c r="I1260" i="5"/>
  <c r="J1260" i="5"/>
  <c r="G1261" i="5"/>
  <c r="I1261" i="5" s="1"/>
  <c r="J1261" i="5" s="1"/>
  <c r="H1261" i="5"/>
  <c r="G1262" i="5"/>
  <c r="H1262" i="5"/>
  <c r="I1262" i="5"/>
  <c r="J1262" i="5"/>
  <c r="G1263" i="5"/>
  <c r="I1263" i="5" s="1"/>
  <c r="J1263" i="5" s="1"/>
  <c r="H1263" i="5"/>
  <c r="G1264" i="5"/>
  <c r="H1264" i="5"/>
  <c r="I1264" i="5"/>
  <c r="J1264" i="5"/>
  <c r="G1265" i="5"/>
  <c r="I1265" i="5" s="1"/>
  <c r="J1265" i="5" s="1"/>
  <c r="H1265" i="5"/>
  <c r="G1266" i="5"/>
  <c r="H1266" i="5"/>
  <c r="I1266" i="5"/>
  <c r="J1266" i="5"/>
  <c r="G1267" i="5"/>
  <c r="I1267" i="5" s="1"/>
  <c r="J1267" i="5" s="1"/>
  <c r="H1267" i="5"/>
  <c r="G1268" i="5"/>
  <c r="H1268" i="5"/>
  <c r="I1268" i="5"/>
  <c r="J1268" i="5"/>
  <c r="G1269" i="5"/>
  <c r="I1269" i="5" s="1"/>
  <c r="J1269" i="5" s="1"/>
  <c r="H1269" i="5"/>
  <c r="G1270" i="5"/>
  <c r="H1270" i="5"/>
  <c r="I1270" i="5"/>
  <c r="J1270" i="5"/>
  <c r="G1271" i="5"/>
  <c r="I1271" i="5" s="1"/>
  <c r="J1271" i="5" s="1"/>
  <c r="H1271" i="5"/>
  <c r="G1272" i="5"/>
  <c r="H1272" i="5"/>
  <c r="I1272" i="5"/>
  <c r="J1272" i="5"/>
  <c r="G1273" i="5"/>
  <c r="I1273" i="5" s="1"/>
  <c r="J1273" i="5" s="1"/>
  <c r="H1273" i="5"/>
  <c r="G1274" i="5"/>
  <c r="H1274" i="5"/>
  <c r="I1274" i="5"/>
  <c r="J1274" i="5"/>
  <c r="G1275" i="5"/>
  <c r="I1275" i="5" s="1"/>
  <c r="J1275" i="5" s="1"/>
  <c r="H1275" i="5"/>
  <c r="G1276" i="5"/>
  <c r="H1276" i="5"/>
  <c r="I1276" i="5"/>
  <c r="J1276" i="5"/>
  <c r="G1277" i="5"/>
  <c r="I1277" i="5" s="1"/>
  <c r="J1277" i="5" s="1"/>
  <c r="H1277" i="5"/>
  <c r="G1278" i="5"/>
  <c r="H1278" i="5"/>
  <c r="I1278" i="5"/>
  <c r="J1278" i="5"/>
  <c r="G1279" i="5"/>
  <c r="I1279" i="5" s="1"/>
  <c r="J1279" i="5" s="1"/>
  <c r="H1279" i="5"/>
  <c r="G1280" i="5"/>
  <c r="H1280" i="5"/>
  <c r="I1280" i="5"/>
  <c r="J1280" i="5"/>
  <c r="G1281" i="5"/>
  <c r="I1281" i="5" s="1"/>
  <c r="H1281" i="5"/>
  <c r="G1282" i="5"/>
  <c r="H1282" i="5"/>
  <c r="I1282" i="5"/>
  <c r="J1282" i="5"/>
  <c r="G1283" i="5"/>
  <c r="I1283" i="5" s="1"/>
  <c r="H1283" i="5"/>
  <c r="J1283" i="5" s="1"/>
  <c r="G1284" i="5"/>
  <c r="H1284" i="5"/>
  <c r="I1284" i="5"/>
  <c r="J1284" i="5"/>
  <c r="G1285" i="5"/>
  <c r="I1285" i="5" s="1"/>
  <c r="H1285" i="5"/>
  <c r="J1285" i="5" s="1"/>
  <c r="G1286" i="5"/>
  <c r="H1286" i="5"/>
  <c r="I1286" i="5"/>
  <c r="J1286" i="5"/>
  <c r="G1287" i="5"/>
  <c r="I1287" i="5" s="1"/>
  <c r="H1287" i="5"/>
  <c r="G1288" i="5"/>
  <c r="H1288" i="5"/>
  <c r="I1288" i="5"/>
  <c r="J1288" i="5"/>
  <c r="G1289" i="5"/>
  <c r="I1289" i="5" s="1"/>
  <c r="H1289" i="5"/>
  <c r="G1290" i="5"/>
  <c r="H1290" i="5"/>
  <c r="I1290" i="5"/>
  <c r="J1290" i="5"/>
  <c r="G1291" i="5"/>
  <c r="I1291" i="5" s="1"/>
  <c r="H1291" i="5"/>
  <c r="J1291" i="5" s="1"/>
  <c r="G1292" i="5"/>
  <c r="H1292" i="5"/>
  <c r="I1292" i="5"/>
  <c r="J1292" i="5"/>
  <c r="G1293" i="5"/>
  <c r="I1293" i="5" s="1"/>
  <c r="H1293" i="5"/>
  <c r="J1293" i="5" s="1"/>
  <c r="G1294" i="5"/>
  <c r="H1294" i="5"/>
  <c r="I1294" i="5"/>
  <c r="J1294" i="5"/>
  <c r="G1295" i="5"/>
  <c r="I1295" i="5" s="1"/>
  <c r="H1295" i="5"/>
  <c r="G1296" i="5"/>
  <c r="H1296" i="5"/>
  <c r="I1296" i="5"/>
  <c r="J1296" i="5"/>
  <c r="G1297" i="5"/>
  <c r="I1297" i="5" s="1"/>
  <c r="H1297" i="5"/>
  <c r="G1298" i="5"/>
  <c r="H1298" i="5"/>
  <c r="I1298" i="5"/>
  <c r="J1298" i="5"/>
  <c r="G1299" i="5"/>
  <c r="I1299" i="5" s="1"/>
  <c r="H1299" i="5"/>
  <c r="J1299" i="5" s="1"/>
  <c r="G1300" i="5"/>
  <c r="H1300" i="5"/>
  <c r="I1300" i="5"/>
  <c r="J1300" i="5"/>
  <c r="G1301" i="5"/>
  <c r="I1301" i="5" s="1"/>
  <c r="H1301" i="5"/>
  <c r="J1301" i="5" s="1"/>
  <c r="G1302" i="5"/>
  <c r="H1302" i="5"/>
  <c r="I1302" i="5"/>
  <c r="J1302" i="5"/>
  <c r="G1303" i="5"/>
  <c r="I1303" i="5" s="1"/>
  <c r="H1303" i="5"/>
  <c r="G1304" i="5"/>
  <c r="H1304" i="5"/>
  <c r="I1304" i="5"/>
  <c r="J1304" i="5"/>
  <c r="G1305" i="5"/>
  <c r="I1305" i="5" s="1"/>
  <c r="H1305" i="5"/>
  <c r="G1306" i="5"/>
  <c r="H1306" i="5"/>
  <c r="I1306" i="5"/>
  <c r="J1306" i="5"/>
  <c r="G1307" i="5"/>
  <c r="I1307" i="5" s="1"/>
  <c r="H1307" i="5"/>
  <c r="J1307" i="5" s="1"/>
  <c r="G1308" i="5"/>
  <c r="H1308" i="5"/>
  <c r="I1308" i="5"/>
  <c r="J1308" i="5"/>
  <c r="G1309" i="5"/>
  <c r="I1309" i="5" s="1"/>
  <c r="H1309" i="5"/>
  <c r="J1309" i="5" s="1"/>
  <c r="G1310" i="5"/>
  <c r="H1310" i="5"/>
  <c r="I1310" i="5"/>
  <c r="J1310" i="5"/>
  <c r="G1311" i="5"/>
  <c r="I1311" i="5" s="1"/>
  <c r="H1311" i="5"/>
  <c r="G1312" i="5"/>
  <c r="H1312" i="5"/>
  <c r="I1312" i="5"/>
  <c r="J1312" i="5"/>
  <c r="G1313" i="5"/>
  <c r="I1313" i="5" s="1"/>
  <c r="H1313" i="5"/>
  <c r="G1314" i="5"/>
  <c r="H1314" i="5"/>
  <c r="I1314" i="5"/>
  <c r="J1314" i="5"/>
  <c r="G1315" i="5"/>
  <c r="I1315" i="5" s="1"/>
  <c r="H1315" i="5"/>
  <c r="J1315" i="5" s="1"/>
  <c r="G1316" i="5"/>
  <c r="H1316" i="5"/>
  <c r="I1316" i="5"/>
  <c r="J1316" i="5"/>
  <c r="G1317" i="5"/>
  <c r="I1317" i="5" s="1"/>
  <c r="H1317" i="5"/>
  <c r="J1317" i="5" s="1"/>
  <c r="G1318" i="5"/>
  <c r="H1318" i="5"/>
  <c r="I1318" i="5"/>
  <c r="J1318" i="5"/>
  <c r="G1319" i="5"/>
  <c r="I1319" i="5" s="1"/>
  <c r="H1319" i="5"/>
  <c r="G1320" i="5"/>
  <c r="H1320" i="5"/>
  <c r="I1320" i="5"/>
  <c r="J1320" i="5"/>
  <c r="G1321" i="5"/>
  <c r="I1321" i="5" s="1"/>
  <c r="H1321" i="5"/>
  <c r="G1322" i="5"/>
  <c r="H1322" i="5"/>
  <c r="I1322" i="5"/>
  <c r="J1322" i="5"/>
  <c r="G1323" i="5"/>
  <c r="I1323" i="5" s="1"/>
  <c r="H1323" i="5"/>
  <c r="J1323" i="5" s="1"/>
  <c r="G1324" i="5"/>
  <c r="H1324" i="5"/>
  <c r="I1324" i="5"/>
  <c r="J1324" i="5"/>
  <c r="G1325" i="5"/>
  <c r="I1325" i="5" s="1"/>
  <c r="H1325" i="5"/>
  <c r="J1325" i="5" s="1"/>
  <c r="G1326" i="5"/>
  <c r="H1326" i="5"/>
  <c r="I1326" i="5"/>
  <c r="J1326" i="5"/>
  <c r="G1327" i="5"/>
  <c r="I1327" i="5" s="1"/>
  <c r="H1327" i="5"/>
  <c r="G1328" i="5"/>
  <c r="H1328" i="5"/>
  <c r="I1328" i="5"/>
  <c r="J1328" i="5"/>
  <c r="G1329" i="5"/>
  <c r="I1329" i="5" s="1"/>
  <c r="H1329" i="5"/>
  <c r="G1330" i="5"/>
  <c r="H1330" i="5"/>
  <c r="I1330" i="5"/>
  <c r="J1330" i="5"/>
  <c r="G1331" i="5"/>
  <c r="I1331" i="5" s="1"/>
  <c r="H1331" i="5"/>
  <c r="J1331" i="5" s="1"/>
  <c r="G1332" i="5"/>
  <c r="H1332" i="5"/>
  <c r="I1332" i="5"/>
  <c r="J1332" i="5"/>
  <c r="G1333" i="5"/>
  <c r="I1333" i="5" s="1"/>
  <c r="H1333" i="5"/>
  <c r="J1333" i="5" s="1"/>
  <c r="G1334" i="5"/>
  <c r="H1334" i="5"/>
  <c r="I1334" i="5"/>
  <c r="J1334" i="5"/>
  <c r="G1335" i="5"/>
  <c r="I1335" i="5" s="1"/>
  <c r="H1335" i="5"/>
  <c r="G1336" i="5"/>
  <c r="H1336" i="5"/>
  <c r="I1336" i="5"/>
  <c r="J1336" i="5"/>
  <c r="G1337" i="5"/>
  <c r="I1337" i="5" s="1"/>
  <c r="H1337" i="5"/>
  <c r="G1338" i="5"/>
  <c r="H1338" i="5"/>
  <c r="I1338" i="5"/>
  <c r="J1338" i="5"/>
  <c r="G1339" i="5"/>
  <c r="I1339" i="5" s="1"/>
  <c r="H1339" i="5"/>
  <c r="J1339" i="5" s="1"/>
  <c r="G1340" i="5"/>
  <c r="H1340" i="5"/>
  <c r="I1340" i="5"/>
  <c r="J1340" i="5"/>
  <c r="G1341" i="5"/>
  <c r="I1341" i="5" s="1"/>
  <c r="H1341" i="5"/>
  <c r="J1341" i="5" s="1"/>
  <c r="G1342" i="5"/>
  <c r="H1342" i="5"/>
  <c r="I1342" i="5"/>
  <c r="J1342" i="5"/>
  <c r="G1343" i="5"/>
  <c r="I1343" i="5" s="1"/>
  <c r="H1343" i="5"/>
  <c r="G1344" i="5"/>
  <c r="H1344" i="5"/>
  <c r="I1344" i="5"/>
  <c r="J1344" i="5"/>
  <c r="G1345" i="5"/>
  <c r="I1345" i="5" s="1"/>
  <c r="H1345" i="5"/>
  <c r="J2" i="5"/>
  <c r="I2" i="5"/>
  <c r="Q2" i="3"/>
  <c r="H2" i="5"/>
  <c r="P2" i="3"/>
  <c r="G2" i="5"/>
  <c r="O2" i="3"/>
  <c r="E1345" i="5"/>
  <c r="D1345" i="5"/>
  <c r="E1344" i="5"/>
  <c r="D1344" i="5"/>
  <c r="E1343" i="5"/>
  <c r="D1343" i="5"/>
  <c r="E1342" i="5"/>
  <c r="D1342" i="5"/>
  <c r="E1341" i="5"/>
  <c r="D1341" i="5"/>
  <c r="E1340" i="5"/>
  <c r="D1340" i="5"/>
  <c r="E1339" i="5"/>
  <c r="D1339" i="5"/>
  <c r="E1338" i="5"/>
  <c r="D1338" i="5"/>
  <c r="E1337" i="5"/>
  <c r="D1337" i="5"/>
  <c r="E1336" i="5"/>
  <c r="D1336" i="5"/>
  <c r="E1335" i="5"/>
  <c r="D1335" i="5"/>
  <c r="E1334" i="5"/>
  <c r="D1334" i="5"/>
  <c r="E1333" i="5"/>
  <c r="D1333" i="5"/>
  <c r="E1332" i="5"/>
  <c r="D1332" i="5"/>
  <c r="E1331" i="5"/>
  <c r="D1331" i="5"/>
  <c r="E1330" i="5"/>
  <c r="D1330" i="5"/>
  <c r="E1329" i="5"/>
  <c r="D1329" i="5"/>
  <c r="E1328" i="5"/>
  <c r="D1328" i="5"/>
  <c r="E1327" i="5"/>
  <c r="D1327" i="5"/>
  <c r="E1326" i="5"/>
  <c r="D1326" i="5"/>
  <c r="E1325" i="5"/>
  <c r="D1325" i="5"/>
  <c r="E1324" i="5"/>
  <c r="D1324" i="5"/>
  <c r="E1323" i="5"/>
  <c r="D1323" i="5"/>
  <c r="E1322" i="5"/>
  <c r="D1322" i="5"/>
  <c r="E1321" i="5"/>
  <c r="D1321" i="5"/>
  <c r="E1320" i="5"/>
  <c r="D1320" i="5"/>
  <c r="E1319" i="5"/>
  <c r="D1319" i="5"/>
  <c r="E1318" i="5"/>
  <c r="D1318" i="5"/>
  <c r="E1317" i="5"/>
  <c r="D1317" i="5"/>
  <c r="E1316" i="5"/>
  <c r="D1316" i="5"/>
  <c r="E1315" i="5"/>
  <c r="D1315" i="5"/>
  <c r="E1314" i="5"/>
  <c r="D1314" i="5"/>
  <c r="E1313" i="5"/>
  <c r="D1313" i="5"/>
  <c r="E1312" i="5"/>
  <c r="D1312" i="5"/>
  <c r="E1311" i="5"/>
  <c r="D1311" i="5"/>
  <c r="E1310" i="5"/>
  <c r="D1310" i="5"/>
  <c r="E1309" i="5"/>
  <c r="D1309" i="5"/>
  <c r="E1308" i="5"/>
  <c r="D1308" i="5"/>
  <c r="E1307" i="5"/>
  <c r="D1307" i="5"/>
  <c r="E1306" i="5"/>
  <c r="D1306" i="5"/>
  <c r="E1305" i="5"/>
  <c r="D1305" i="5"/>
  <c r="E1304" i="5"/>
  <c r="D1304" i="5"/>
  <c r="E1303" i="5"/>
  <c r="D1303" i="5"/>
  <c r="E1302" i="5"/>
  <c r="D1302" i="5"/>
  <c r="E1301" i="5"/>
  <c r="D1301" i="5"/>
  <c r="E1300" i="5"/>
  <c r="D1300" i="5"/>
  <c r="E1299" i="5"/>
  <c r="D1299" i="5"/>
  <c r="E1298" i="5"/>
  <c r="D1298" i="5"/>
  <c r="E1297" i="5"/>
  <c r="D1297" i="5"/>
  <c r="E1296" i="5"/>
  <c r="D1296" i="5"/>
  <c r="E1295" i="5"/>
  <c r="D1295" i="5"/>
  <c r="E1294" i="5"/>
  <c r="D1294" i="5"/>
  <c r="E1293" i="5"/>
  <c r="D1293" i="5"/>
  <c r="E1292" i="5"/>
  <c r="D1292" i="5"/>
  <c r="E1291" i="5"/>
  <c r="D1291" i="5"/>
  <c r="E1290" i="5"/>
  <c r="D1290" i="5"/>
  <c r="E1289" i="5"/>
  <c r="D1289" i="5"/>
  <c r="E1288" i="5"/>
  <c r="D1288" i="5"/>
  <c r="E1287" i="5"/>
  <c r="D1287" i="5"/>
  <c r="E1286" i="5"/>
  <c r="D1286" i="5"/>
  <c r="E1285" i="5"/>
  <c r="D1285" i="5"/>
  <c r="E1284" i="5"/>
  <c r="D1284" i="5"/>
  <c r="E1283" i="5"/>
  <c r="D1283" i="5"/>
  <c r="E1282" i="5"/>
  <c r="D1282" i="5"/>
  <c r="E1281" i="5"/>
  <c r="D1281" i="5"/>
  <c r="E1280" i="5"/>
  <c r="D1280" i="5"/>
  <c r="E1279" i="5"/>
  <c r="D1279" i="5"/>
  <c r="E1278" i="5"/>
  <c r="D1278" i="5"/>
  <c r="E1277" i="5"/>
  <c r="D1277" i="5"/>
  <c r="E1276" i="5"/>
  <c r="D1276" i="5"/>
  <c r="E1275" i="5"/>
  <c r="D1275" i="5"/>
  <c r="E1274" i="5"/>
  <c r="D1274" i="5"/>
  <c r="E1273" i="5"/>
  <c r="D1273" i="5"/>
  <c r="E1272" i="5"/>
  <c r="D1272" i="5"/>
  <c r="E1271" i="5"/>
  <c r="D1271" i="5"/>
  <c r="E1270" i="5"/>
  <c r="D1270" i="5"/>
  <c r="E1269" i="5"/>
  <c r="D1269" i="5"/>
  <c r="E1268" i="5"/>
  <c r="D1268" i="5"/>
  <c r="E1267" i="5"/>
  <c r="D1267" i="5"/>
  <c r="E1266" i="5"/>
  <c r="D1266" i="5"/>
  <c r="E1265" i="5"/>
  <c r="D1265" i="5"/>
  <c r="E1264" i="5"/>
  <c r="D1264" i="5"/>
  <c r="E1263" i="5"/>
  <c r="D1263" i="5"/>
  <c r="E1262" i="5"/>
  <c r="D1262" i="5"/>
  <c r="E1261" i="5"/>
  <c r="D1261" i="5"/>
  <c r="E1260" i="5"/>
  <c r="D1260" i="5"/>
  <c r="E1259" i="5"/>
  <c r="D1259" i="5"/>
  <c r="E1258" i="5"/>
  <c r="D1258" i="5"/>
  <c r="E1257" i="5"/>
  <c r="D1257" i="5"/>
  <c r="E1256" i="5"/>
  <c r="D1256" i="5"/>
  <c r="E1255" i="5"/>
  <c r="D1255" i="5"/>
  <c r="E1254" i="5"/>
  <c r="D1254" i="5"/>
  <c r="E1253" i="5"/>
  <c r="D1253" i="5"/>
  <c r="E1252" i="5"/>
  <c r="D1252" i="5"/>
  <c r="E1251" i="5"/>
  <c r="D1251" i="5"/>
  <c r="E1250" i="5"/>
  <c r="D1250" i="5"/>
  <c r="E1249" i="5"/>
  <c r="D1249" i="5"/>
  <c r="E1248" i="5"/>
  <c r="D1248" i="5"/>
  <c r="E1247" i="5"/>
  <c r="D1247" i="5"/>
  <c r="E1246" i="5"/>
  <c r="D1246" i="5"/>
  <c r="E1245" i="5"/>
  <c r="D1245" i="5"/>
  <c r="E1244" i="5"/>
  <c r="D1244" i="5"/>
  <c r="E1243" i="5"/>
  <c r="D1243" i="5"/>
  <c r="E1242" i="5"/>
  <c r="D1242" i="5"/>
  <c r="E1241" i="5"/>
  <c r="D1241" i="5"/>
  <c r="E1240" i="5"/>
  <c r="D1240" i="5"/>
  <c r="E1239" i="5"/>
  <c r="D1239" i="5"/>
  <c r="E1238" i="5"/>
  <c r="D1238" i="5"/>
  <c r="E1237" i="5"/>
  <c r="D1237" i="5"/>
  <c r="E1236" i="5"/>
  <c r="D1236" i="5"/>
  <c r="E1235" i="5"/>
  <c r="D1235" i="5"/>
  <c r="E1234" i="5"/>
  <c r="D1234" i="5"/>
  <c r="E1233" i="5"/>
  <c r="D1233" i="5"/>
  <c r="E1232" i="5"/>
  <c r="D1232" i="5"/>
  <c r="E1231" i="5"/>
  <c r="D1231" i="5"/>
  <c r="E1230" i="5"/>
  <c r="D1230" i="5"/>
  <c r="E1229" i="5"/>
  <c r="D1229" i="5"/>
  <c r="E1228" i="5"/>
  <c r="D1228" i="5"/>
  <c r="E1227" i="5"/>
  <c r="D1227" i="5"/>
  <c r="E1226" i="5"/>
  <c r="D1226" i="5"/>
  <c r="E1225" i="5"/>
  <c r="D1225" i="5"/>
  <c r="E1224" i="5"/>
  <c r="D1224" i="5"/>
  <c r="E1223" i="5"/>
  <c r="D1223" i="5"/>
  <c r="E1222" i="5"/>
  <c r="D1222" i="5"/>
  <c r="E1221" i="5"/>
  <c r="D1221" i="5"/>
  <c r="E1220" i="5"/>
  <c r="D1220" i="5"/>
  <c r="E1219" i="5"/>
  <c r="D1219" i="5"/>
  <c r="E1218" i="5"/>
  <c r="D1218" i="5"/>
  <c r="E1217" i="5"/>
  <c r="D1217" i="5"/>
  <c r="E1216" i="5"/>
  <c r="D1216" i="5"/>
  <c r="E1215" i="5"/>
  <c r="D1215" i="5"/>
  <c r="E1214" i="5"/>
  <c r="D1214" i="5"/>
  <c r="E1213" i="5"/>
  <c r="D1213" i="5"/>
  <c r="E1212" i="5"/>
  <c r="D1212" i="5"/>
  <c r="E1211" i="5"/>
  <c r="D1211" i="5"/>
  <c r="E1210" i="5"/>
  <c r="D1210" i="5"/>
  <c r="E1209" i="5"/>
  <c r="D1209" i="5"/>
  <c r="E1208" i="5"/>
  <c r="D1208" i="5"/>
  <c r="E1207" i="5"/>
  <c r="D1207" i="5"/>
  <c r="E1206" i="5"/>
  <c r="D1206" i="5"/>
  <c r="E1205" i="5"/>
  <c r="D1205" i="5"/>
  <c r="E1204" i="5"/>
  <c r="D1204" i="5"/>
  <c r="E1203" i="5"/>
  <c r="D1203" i="5"/>
  <c r="E1202" i="5"/>
  <c r="D1202" i="5"/>
  <c r="E1201" i="5"/>
  <c r="D1201" i="5"/>
  <c r="E1200" i="5"/>
  <c r="D1200" i="5"/>
  <c r="E1199" i="5"/>
  <c r="D1199" i="5"/>
  <c r="E1198" i="5"/>
  <c r="D1198" i="5"/>
  <c r="E1197" i="5"/>
  <c r="D1197" i="5"/>
  <c r="E1196" i="5"/>
  <c r="D1196" i="5"/>
  <c r="E1195" i="5"/>
  <c r="D1195" i="5"/>
  <c r="E1194" i="5"/>
  <c r="D1194" i="5"/>
  <c r="E1193" i="5"/>
  <c r="D1193" i="5"/>
  <c r="E1192" i="5"/>
  <c r="D1192" i="5"/>
  <c r="E1191" i="5"/>
  <c r="D1191" i="5"/>
  <c r="E1190" i="5"/>
  <c r="D1190" i="5"/>
  <c r="E1189" i="5"/>
  <c r="D1189" i="5"/>
  <c r="E1188" i="5"/>
  <c r="D1188" i="5"/>
  <c r="E1187" i="5"/>
  <c r="D1187" i="5"/>
  <c r="E1186" i="5"/>
  <c r="D1186" i="5"/>
  <c r="E1185" i="5"/>
  <c r="D1185" i="5"/>
  <c r="E1184" i="5"/>
  <c r="D1184" i="5"/>
  <c r="E1183" i="5"/>
  <c r="D1183" i="5"/>
  <c r="E1182" i="5"/>
  <c r="D1182" i="5"/>
  <c r="E1181" i="5"/>
  <c r="D1181" i="5"/>
  <c r="E1180" i="5"/>
  <c r="D1180" i="5"/>
  <c r="E1179" i="5"/>
  <c r="D1179" i="5"/>
  <c r="E1178" i="5"/>
  <c r="D1178" i="5"/>
  <c r="E1177" i="5"/>
  <c r="D1177" i="5"/>
  <c r="E1176" i="5"/>
  <c r="D1176" i="5"/>
  <c r="E1175" i="5"/>
  <c r="D1175" i="5"/>
  <c r="E1174" i="5"/>
  <c r="D1174" i="5"/>
  <c r="E1173" i="5"/>
  <c r="D1173" i="5"/>
  <c r="E1172" i="5"/>
  <c r="D1172" i="5"/>
  <c r="E1171" i="5"/>
  <c r="D1171" i="5"/>
  <c r="E1170" i="5"/>
  <c r="D1170" i="5"/>
  <c r="E1169" i="5"/>
  <c r="D1169" i="5"/>
  <c r="E1168" i="5"/>
  <c r="D1168" i="5"/>
  <c r="E1167" i="5"/>
  <c r="D1167" i="5"/>
  <c r="E1166" i="5"/>
  <c r="D1166" i="5"/>
  <c r="E1165" i="5"/>
  <c r="D1165" i="5"/>
  <c r="E1164" i="5"/>
  <c r="D1164" i="5"/>
  <c r="E1163" i="5"/>
  <c r="D1163" i="5"/>
  <c r="E1162" i="5"/>
  <c r="D1162" i="5"/>
  <c r="E1161" i="5"/>
  <c r="D1161" i="5"/>
  <c r="E1160" i="5"/>
  <c r="D1160" i="5"/>
  <c r="E1159" i="5"/>
  <c r="D1159" i="5"/>
  <c r="E1158" i="5"/>
  <c r="D1158" i="5"/>
  <c r="E1157" i="5"/>
  <c r="D1157" i="5"/>
  <c r="E1156" i="5"/>
  <c r="D1156" i="5"/>
  <c r="E1155" i="5"/>
  <c r="D1155" i="5"/>
  <c r="E1154" i="5"/>
  <c r="D1154" i="5"/>
  <c r="E1153" i="5"/>
  <c r="D1153" i="5"/>
  <c r="E1152" i="5"/>
  <c r="D1152" i="5"/>
  <c r="E1151" i="5"/>
  <c r="D1151" i="5"/>
  <c r="E1150" i="5"/>
  <c r="D1150" i="5"/>
  <c r="E1149" i="5"/>
  <c r="D1149" i="5"/>
  <c r="E1148" i="5"/>
  <c r="D1148" i="5"/>
  <c r="E1147" i="5"/>
  <c r="D1147" i="5"/>
  <c r="E1146" i="5"/>
  <c r="D1146" i="5"/>
  <c r="E1145" i="5"/>
  <c r="D1145" i="5"/>
  <c r="E1144" i="5"/>
  <c r="D1144" i="5"/>
  <c r="E1143" i="5"/>
  <c r="D1143" i="5"/>
  <c r="E1142" i="5"/>
  <c r="D1142" i="5"/>
  <c r="E1141" i="5"/>
  <c r="D1141" i="5"/>
  <c r="E1140" i="5"/>
  <c r="D1140" i="5"/>
  <c r="E1139" i="5"/>
  <c r="D1139" i="5"/>
  <c r="E1138" i="5"/>
  <c r="D1138" i="5"/>
  <c r="E1137" i="5"/>
  <c r="D1137" i="5"/>
  <c r="E1136" i="5"/>
  <c r="D1136" i="5"/>
  <c r="E1135" i="5"/>
  <c r="D1135" i="5"/>
  <c r="E1134" i="5"/>
  <c r="D1134" i="5"/>
  <c r="E1133" i="5"/>
  <c r="D1133" i="5"/>
  <c r="E1132" i="5"/>
  <c r="D1132" i="5"/>
  <c r="E1131" i="5"/>
  <c r="D1131" i="5"/>
  <c r="E1130" i="5"/>
  <c r="D1130" i="5"/>
  <c r="E1129" i="5"/>
  <c r="D1129" i="5"/>
  <c r="E1128" i="5"/>
  <c r="D1128" i="5"/>
  <c r="E1127" i="5"/>
  <c r="D1127" i="5"/>
  <c r="E1126" i="5"/>
  <c r="D1126" i="5"/>
  <c r="E1125" i="5"/>
  <c r="D1125" i="5"/>
  <c r="E1124" i="5"/>
  <c r="D1124" i="5"/>
  <c r="E1123" i="5"/>
  <c r="D1123" i="5"/>
  <c r="E1122" i="5"/>
  <c r="D1122" i="5"/>
  <c r="E1121" i="5"/>
  <c r="D1121" i="5"/>
  <c r="E1120" i="5"/>
  <c r="D1120" i="5"/>
  <c r="E1119" i="5"/>
  <c r="D1119" i="5"/>
  <c r="E1118" i="5"/>
  <c r="D1118" i="5"/>
  <c r="E1117" i="5"/>
  <c r="D1117" i="5"/>
  <c r="E1116" i="5"/>
  <c r="D1116" i="5"/>
  <c r="E1115" i="5"/>
  <c r="D1115" i="5"/>
  <c r="E1114" i="5"/>
  <c r="D1114" i="5"/>
  <c r="E1113" i="5"/>
  <c r="D1113" i="5"/>
  <c r="E1112" i="5"/>
  <c r="D1112" i="5"/>
  <c r="E1111" i="5"/>
  <c r="D1111" i="5"/>
  <c r="E1110" i="5"/>
  <c r="D1110" i="5"/>
  <c r="E1109" i="5"/>
  <c r="D1109" i="5"/>
  <c r="E1108" i="5"/>
  <c r="D1108" i="5"/>
  <c r="E1107" i="5"/>
  <c r="D1107" i="5"/>
  <c r="E1106" i="5"/>
  <c r="D1106" i="5"/>
  <c r="E1105" i="5"/>
  <c r="D1105" i="5"/>
  <c r="E1104" i="5"/>
  <c r="D1104" i="5"/>
  <c r="E1103" i="5"/>
  <c r="D1103" i="5"/>
  <c r="E1102" i="5"/>
  <c r="D1102" i="5"/>
  <c r="E1101" i="5"/>
  <c r="D1101" i="5"/>
  <c r="E1100" i="5"/>
  <c r="D1100" i="5"/>
  <c r="E1099" i="5"/>
  <c r="D1099" i="5"/>
  <c r="E1098" i="5"/>
  <c r="D1098" i="5"/>
  <c r="E1097" i="5"/>
  <c r="D1097" i="5"/>
  <c r="E1096" i="5"/>
  <c r="D1096" i="5"/>
  <c r="E1095" i="5"/>
  <c r="D1095" i="5"/>
  <c r="E1094" i="5"/>
  <c r="D1094" i="5"/>
  <c r="E1093" i="5"/>
  <c r="D1093" i="5"/>
  <c r="E1092" i="5"/>
  <c r="D1092" i="5"/>
  <c r="E1091" i="5"/>
  <c r="D1091" i="5"/>
  <c r="E1090" i="5"/>
  <c r="D1090" i="5"/>
  <c r="E1089" i="5"/>
  <c r="D1089" i="5"/>
  <c r="E1088" i="5"/>
  <c r="D1088" i="5"/>
  <c r="E1087" i="5"/>
  <c r="D1087" i="5"/>
  <c r="E1086" i="5"/>
  <c r="D1086" i="5"/>
  <c r="E1085" i="5"/>
  <c r="D1085" i="5"/>
  <c r="E1084" i="5"/>
  <c r="D1084" i="5"/>
  <c r="E1083" i="5"/>
  <c r="D1083" i="5"/>
  <c r="E1082" i="5"/>
  <c r="D1082" i="5"/>
  <c r="E1081" i="5"/>
  <c r="D1081" i="5"/>
  <c r="E1080" i="5"/>
  <c r="D1080" i="5"/>
  <c r="E1079" i="5"/>
  <c r="D1079" i="5"/>
  <c r="E1078" i="5"/>
  <c r="D1078" i="5"/>
  <c r="E1077" i="5"/>
  <c r="D1077" i="5"/>
  <c r="E1076" i="5"/>
  <c r="D1076" i="5"/>
  <c r="E1075" i="5"/>
  <c r="D1075" i="5"/>
  <c r="E1074" i="5"/>
  <c r="D1074" i="5"/>
  <c r="E1073" i="5"/>
  <c r="D1073" i="5"/>
  <c r="E1072" i="5"/>
  <c r="D1072" i="5"/>
  <c r="E1071" i="5"/>
  <c r="D1071" i="5"/>
  <c r="E1070" i="5"/>
  <c r="D1070" i="5"/>
  <c r="E1069" i="5"/>
  <c r="D1069" i="5"/>
  <c r="E1068" i="5"/>
  <c r="D1068" i="5"/>
  <c r="E1067" i="5"/>
  <c r="D1067" i="5"/>
  <c r="E1066" i="5"/>
  <c r="D1066" i="5"/>
  <c r="E1065" i="5"/>
  <c r="D1065" i="5"/>
  <c r="E1064" i="5"/>
  <c r="D1064" i="5"/>
  <c r="E1063" i="5"/>
  <c r="D1063" i="5"/>
  <c r="E1062" i="5"/>
  <c r="D1062" i="5"/>
  <c r="E1061" i="5"/>
  <c r="D1061" i="5"/>
  <c r="E1060" i="5"/>
  <c r="D1060" i="5"/>
  <c r="E1059" i="5"/>
  <c r="D1059" i="5"/>
  <c r="E1058" i="5"/>
  <c r="D1058" i="5"/>
  <c r="E1057" i="5"/>
  <c r="D1057" i="5"/>
  <c r="E1056" i="5"/>
  <c r="D1056" i="5"/>
  <c r="E1055" i="5"/>
  <c r="D1055" i="5"/>
  <c r="E1054" i="5"/>
  <c r="D1054" i="5"/>
  <c r="E1053" i="5"/>
  <c r="D1053" i="5"/>
  <c r="E1052" i="5"/>
  <c r="D1052" i="5"/>
  <c r="E1051" i="5"/>
  <c r="D1051" i="5"/>
  <c r="E1050" i="5"/>
  <c r="D1050" i="5"/>
  <c r="E1049" i="5"/>
  <c r="D1049" i="5"/>
  <c r="E1048" i="5"/>
  <c r="D1048" i="5"/>
  <c r="E1047" i="5"/>
  <c r="D1047" i="5"/>
  <c r="E1046" i="5"/>
  <c r="D1046" i="5"/>
  <c r="E1045" i="5"/>
  <c r="D1045" i="5"/>
  <c r="E1044" i="5"/>
  <c r="D1044" i="5"/>
  <c r="E1043" i="5"/>
  <c r="D1043" i="5"/>
  <c r="E1042" i="5"/>
  <c r="D1042" i="5"/>
  <c r="E1041" i="5"/>
  <c r="D1041" i="5"/>
  <c r="E1040" i="5"/>
  <c r="D1040" i="5"/>
  <c r="E1039" i="5"/>
  <c r="D1039" i="5"/>
  <c r="E1038" i="5"/>
  <c r="D1038" i="5"/>
  <c r="E1037" i="5"/>
  <c r="D1037" i="5"/>
  <c r="E1036" i="5"/>
  <c r="D1036" i="5"/>
  <c r="E1035" i="5"/>
  <c r="D1035" i="5"/>
  <c r="E1034" i="5"/>
  <c r="D1034" i="5"/>
  <c r="E1033" i="5"/>
  <c r="D1033" i="5"/>
  <c r="E1032" i="5"/>
  <c r="D1032" i="5"/>
  <c r="E1031" i="5"/>
  <c r="D1031" i="5"/>
  <c r="E1030" i="5"/>
  <c r="D1030" i="5"/>
  <c r="E1029" i="5"/>
  <c r="D1029" i="5"/>
  <c r="E1028" i="5"/>
  <c r="D1028" i="5"/>
  <c r="E1027" i="5"/>
  <c r="D1027" i="5"/>
  <c r="E1026" i="5"/>
  <c r="D1026" i="5"/>
  <c r="E1025" i="5"/>
  <c r="D1025" i="5"/>
  <c r="E1024" i="5"/>
  <c r="D1024" i="5"/>
  <c r="E1023" i="5"/>
  <c r="D1023" i="5"/>
  <c r="E1022" i="5"/>
  <c r="D1022" i="5"/>
  <c r="E1021" i="5"/>
  <c r="D1021" i="5"/>
  <c r="E1020" i="5"/>
  <c r="D1020" i="5"/>
  <c r="E1019" i="5"/>
  <c r="D1019" i="5"/>
  <c r="E1018" i="5"/>
  <c r="D1018" i="5"/>
  <c r="E1017" i="5"/>
  <c r="D1017" i="5"/>
  <c r="E1016" i="5"/>
  <c r="D1016" i="5"/>
  <c r="E1015" i="5"/>
  <c r="D1015" i="5"/>
  <c r="E1014" i="5"/>
  <c r="D1014" i="5"/>
  <c r="E1013" i="5"/>
  <c r="D1013" i="5"/>
  <c r="E1012" i="5"/>
  <c r="D1012" i="5"/>
  <c r="E1011" i="5"/>
  <c r="D1011" i="5"/>
  <c r="E1010" i="5"/>
  <c r="D1010" i="5"/>
  <c r="E1009" i="5"/>
  <c r="D1009" i="5"/>
  <c r="E1008" i="5"/>
  <c r="D1008" i="5"/>
  <c r="E1007" i="5"/>
  <c r="D1007" i="5"/>
  <c r="E1006" i="5"/>
  <c r="D1006" i="5"/>
  <c r="E1005" i="5"/>
  <c r="D1005" i="5"/>
  <c r="E1004" i="5"/>
  <c r="D1004" i="5"/>
  <c r="E1003" i="5"/>
  <c r="D1003" i="5"/>
  <c r="E1002" i="5"/>
  <c r="D1002" i="5"/>
  <c r="E1001" i="5"/>
  <c r="D1001" i="5"/>
  <c r="E1000" i="5"/>
  <c r="D1000" i="5"/>
  <c r="E999" i="5"/>
  <c r="D999" i="5"/>
  <c r="E998" i="5"/>
  <c r="D998" i="5"/>
  <c r="E997" i="5"/>
  <c r="D997" i="5"/>
  <c r="E996" i="5"/>
  <c r="D996" i="5"/>
  <c r="E995" i="5"/>
  <c r="D995" i="5"/>
  <c r="E994" i="5"/>
  <c r="D994" i="5"/>
  <c r="E993" i="5"/>
  <c r="D993" i="5"/>
  <c r="E992" i="5"/>
  <c r="D992" i="5"/>
  <c r="E991" i="5"/>
  <c r="D991" i="5"/>
  <c r="E990" i="5"/>
  <c r="D990" i="5"/>
  <c r="E989" i="5"/>
  <c r="D989" i="5"/>
  <c r="E988" i="5"/>
  <c r="D988" i="5"/>
  <c r="E987" i="5"/>
  <c r="D987" i="5"/>
  <c r="E986" i="5"/>
  <c r="D986" i="5"/>
  <c r="E985" i="5"/>
  <c r="D985" i="5"/>
  <c r="E984" i="5"/>
  <c r="D984" i="5"/>
  <c r="E983" i="5"/>
  <c r="D983" i="5"/>
  <c r="E982" i="5"/>
  <c r="D982" i="5"/>
  <c r="E981" i="5"/>
  <c r="D981" i="5"/>
  <c r="E980" i="5"/>
  <c r="D980" i="5"/>
  <c r="E979" i="5"/>
  <c r="D979" i="5"/>
  <c r="E978" i="5"/>
  <c r="D978" i="5"/>
  <c r="E977" i="5"/>
  <c r="D977" i="5"/>
  <c r="E976" i="5"/>
  <c r="D976" i="5"/>
  <c r="E975" i="5"/>
  <c r="D975" i="5"/>
  <c r="E974" i="5"/>
  <c r="D974" i="5"/>
  <c r="E973" i="5"/>
  <c r="D973" i="5"/>
  <c r="E972" i="5"/>
  <c r="D972" i="5"/>
  <c r="E971" i="5"/>
  <c r="D971" i="5"/>
  <c r="E970" i="5"/>
  <c r="D970" i="5"/>
  <c r="E969" i="5"/>
  <c r="D969" i="5"/>
  <c r="E968" i="5"/>
  <c r="D968" i="5"/>
  <c r="E967" i="5"/>
  <c r="D967" i="5"/>
  <c r="E966" i="5"/>
  <c r="D966" i="5"/>
  <c r="E965" i="5"/>
  <c r="D965" i="5"/>
  <c r="E964" i="5"/>
  <c r="D964" i="5"/>
  <c r="E963" i="5"/>
  <c r="D963" i="5"/>
  <c r="E962" i="5"/>
  <c r="D962" i="5"/>
  <c r="E961" i="5"/>
  <c r="D961" i="5"/>
  <c r="E960" i="5"/>
  <c r="D960" i="5"/>
  <c r="E959" i="5"/>
  <c r="D959" i="5"/>
  <c r="E958" i="5"/>
  <c r="D958" i="5"/>
  <c r="E957" i="5"/>
  <c r="D957" i="5"/>
  <c r="E956" i="5"/>
  <c r="D956" i="5"/>
  <c r="E955" i="5"/>
  <c r="D955" i="5"/>
  <c r="E954" i="5"/>
  <c r="D954" i="5"/>
  <c r="E953" i="5"/>
  <c r="D953" i="5"/>
  <c r="E952" i="5"/>
  <c r="D952" i="5"/>
  <c r="E951" i="5"/>
  <c r="D951" i="5"/>
  <c r="E950" i="5"/>
  <c r="D950" i="5"/>
  <c r="E949" i="5"/>
  <c r="D949" i="5"/>
  <c r="E948" i="5"/>
  <c r="D948" i="5"/>
  <c r="E947" i="5"/>
  <c r="D947" i="5"/>
  <c r="E946" i="5"/>
  <c r="D946" i="5"/>
  <c r="E945" i="5"/>
  <c r="D945" i="5"/>
  <c r="E944" i="5"/>
  <c r="D944" i="5"/>
  <c r="E943" i="5"/>
  <c r="D943" i="5"/>
  <c r="E942" i="5"/>
  <c r="D942" i="5"/>
  <c r="E941" i="5"/>
  <c r="D941" i="5"/>
  <c r="E940" i="5"/>
  <c r="D940" i="5"/>
  <c r="E939" i="5"/>
  <c r="D939" i="5"/>
  <c r="E938" i="5"/>
  <c r="D938" i="5"/>
  <c r="E937" i="5"/>
  <c r="D937" i="5"/>
  <c r="E936" i="5"/>
  <c r="D936" i="5"/>
  <c r="E935" i="5"/>
  <c r="D935" i="5"/>
  <c r="E934" i="5"/>
  <c r="D934" i="5"/>
  <c r="E933" i="5"/>
  <c r="D933" i="5"/>
  <c r="E932" i="5"/>
  <c r="D932" i="5"/>
  <c r="E931" i="5"/>
  <c r="D931" i="5"/>
  <c r="E930" i="5"/>
  <c r="D930" i="5"/>
  <c r="E929" i="5"/>
  <c r="D929" i="5"/>
  <c r="E928" i="5"/>
  <c r="D928" i="5"/>
  <c r="E927" i="5"/>
  <c r="D927" i="5"/>
  <c r="E926" i="5"/>
  <c r="D926" i="5"/>
  <c r="E925" i="5"/>
  <c r="D925" i="5"/>
  <c r="E924" i="5"/>
  <c r="D924" i="5"/>
  <c r="E923" i="5"/>
  <c r="D923" i="5"/>
  <c r="E922" i="5"/>
  <c r="D922" i="5"/>
  <c r="E921" i="5"/>
  <c r="D921" i="5"/>
  <c r="E920" i="5"/>
  <c r="D920" i="5"/>
  <c r="E919" i="5"/>
  <c r="D919" i="5"/>
  <c r="E918" i="5"/>
  <c r="D918" i="5"/>
  <c r="E917" i="5"/>
  <c r="D917" i="5"/>
  <c r="E916" i="5"/>
  <c r="D916" i="5"/>
  <c r="E915" i="5"/>
  <c r="D915" i="5"/>
  <c r="E914" i="5"/>
  <c r="D914" i="5"/>
  <c r="E913" i="5"/>
  <c r="D913" i="5"/>
  <c r="E912" i="5"/>
  <c r="D912" i="5"/>
  <c r="E911" i="5"/>
  <c r="D911" i="5"/>
  <c r="E910" i="5"/>
  <c r="D910" i="5"/>
  <c r="E909" i="5"/>
  <c r="D909" i="5"/>
  <c r="E908" i="5"/>
  <c r="D908" i="5"/>
  <c r="E907" i="5"/>
  <c r="D907" i="5"/>
  <c r="E906" i="5"/>
  <c r="D906" i="5"/>
  <c r="E905" i="5"/>
  <c r="D905" i="5"/>
  <c r="E904" i="5"/>
  <c r="D904" i="5"/>
  <c r="E903" i="5"/>
  <c r="D903" i="5"/>
  <c r="E902" i="5"/>
  <c r="D902" i="5"/>
  <c r="E901" i="5"/>
  <c r="D901" i="5"/>
  <c r="E900" i="5"/>
  <c r="D900" i="5"/>
  <c r="E899" i="5"/>
  <c r="D899" i="5"/>
  <c r="E898" i="5"/>
  <c r="D898" i="5"/>
  <c r="E897" i="5"/>
  <c r="D897" i="5"/>
  <c r="E896" i="5"/>
  <c r="D896" i="5"/>
  <c r="E895" i="5"/>
  <c r="D895" i="5"/>
  <c r="E894" i="5"/>
  <c r="D894" i="5"/>
  <c r="E893" i="5"/>
  <c r="D893" i="5"/>
  <c r="E892" i="5"/>
  <c r="D892" i="5"/>
  <c r="E891" i="5"/>
  <c r="D891" i="5"/>
  <c r="E890" i="5"/>
  <c r="D890" i="5"/>
  <c r="E889" i="5"/>
  <c r="D889" i="5"/>
  <c r="E888" i="5"/>
  <c r="D888" i="5"/>
  <c r="E887" i="5"/>
  <c r="D887" i="5"/>
  <c r="E886" i="5"/>
  <c r="D886" i="5"/>
  <c r="E885" i="5"/>
  <c r="D885" i="5"/>
  <c r="E884" i="5"/>
  <c r="D884" i="5"/>
  <c r="E883" i="5"/>
  <c r="D883" i="5"/>
  <c r="E882" i="5"/>
  <c r="D882" i="5"/>
  <c r="E881" i="5"/>
  <c r="D881" i="5"/>
  <c r="E880" i="5"/>
  <c r="D880" i="5"/>
  <c r="E879" i="5"/>
  <c r="D879" i="5"/>
  <c r="E878" i="5"/>
  <c r="D878" i="5"/>
  <c r="E877" i="5"/>
  <c r="D877" i="5"/>
  <c r="E876" i="5"/>
  <c r="D876" i="5"/>
  <c r="E875" i="5"/>
  <c r="D875" i="5"/>
  <c r="E874" i="5"/>
  <c r="D874" i="5"/>
  <c r="E873" i="5"/>
  <c r="D873" i="5"/>
  <c r="E872" i="5"/>
  <c r="D872" i="5"/>
  <c r="E871" i="5"/>
  <c r="D871" i="5"/>
  <c r="E870" i="5"/>
  <c r="D870" i="5"/>
  <c r="E869" i="5"/>
  <c r="D869" i="5"/>
  <c r="E868" i="5"/>
  <c r="D868" i="5"/>
  <c r="E867" i="5"/>
  <c r="D867" i="5"/>
  <c r="E866" i="5"/>
  <c r="D866" i="5"/>
  <c r="E865" i="5"/>
  <c r="D865" i="5"/>
  <c r="E864" i="5"/>
  <c r="D864" i="5"/>
  <c r="E863" i="5"/>
  <c r="D863" i="5"/>
  <c r="E862" i="5"/>
  <c r="D862" i="5"/>
  <c r="E861" i="5"/>
  <c r="D861" i="5"/>
  <c r="E860" i="5"/>
  <c r="D860" i="5"/>
  <c r="E859" i="5"/>
  <c r="D859" i="5"/>
  <c r="E858" i="5"/>
  <c r="D858" i="5"/>
  <c r="E857" i="5"/>
  <c r="D857" i="5"/>
  <c r="E856" i="5"/>
  <c r="D856" i="5"/>
  <c r="E855" i="5"/>
  <c r="D855" i="5"/>
  <c r="E854" i="5"/>
  <c r="D854" i="5"/>
  <c r="E853" i="5"/>
  <c r="D853" i="5"/>
  <c r="E852" i="5"/>
  <c r="D852" i="5"/>
  <c r="E851" i="5"/>
  <c r="D851" i="5"/>
  <c r="E850" i="5"/>
  <c r="D850" i="5"/>
  <c r="E849" i="5"/>
  <c r="D849" i="5"/>
  <c r="E848" i="5"/>
  <c r="D848" i="5"/>
  <c r="E847" i="5"/>
  <c r="D847" i="5"/>
  <c r="E846" i="5"/>
  <c r="D846" i="5"/>
  <c r="E845" i="5"/>
  <c r="D845" i="5"/>
  <c r="E844" i="5"/>
  <c r="D844" i="5"/>
  <c r="E843" i="5"/>
  <c r="D843" i="5"/>
  <c r="E842" i="5"/>
  <c r="D842" i="5"/>
  <c r="E841" i="5"/>
  <c r="D841" i="5"/>
  <c r="E840" i="5"/>
  <c r="D840" i="5"/>
  <c r="E839" i="5"/>
  <c r="D839" i="5"/>
  <c r="E838" i="5"/>
  <c r="D838" i="5"/>
  <c r="E837" i="5"/>
  <c r="D837" i="5"/>
  <c r="E836" i="5"/>
  <c r="D836" i="5"/>
  <c r="E835" i="5"/>
  <c r="D835" i="5"/>
  <c r="E834" i="5"/>
  <c r="D834" i="5"/>
  <c r="E833" i="5"/>
  <c r="D833" i="5"/>
  <c r="E832" i="5"/>
  <c r="D832" i="5"/>
  <c r="E831" i="5"/>
  <c r="D831" i="5"/>
  <c r="E830" i="5"/>
  <c r="D830" i="5"/>
  <c r="E829" i="5"/>
  <c r="D829" i="5"/>
  <c r="E828" i="5"/>
  <c r="D828" i="5"/>
  <c r="E827" i="5"/>
  <c r="D827" i="5"/>
  <c r="E826" i="5"/>
  <c r="D826" i="5"/>
  <c r="E825" i="5"/>
  <c r="D825" i="5"/>
  <c r="E824" i="5"/>
  <c r="D824" i="5"/>
  <c r="E823" i="5"/>
  <c r="D823" i="5"/>
  <c r="E822" i="5"/>
  <c r="D822" i="5"/>
  <c r="E821" i="5"/>
  <c r="D821" i="5"/>
  <c r="E820" i="5"/>
  <c r="D820" i="5"/>
  <c r="E819" i="5"/>
  <c r="D819" i="5"/>
  <c r="E818" i="5"/>
  <c r="D818" i="5"/>
  <c r="E817" i="5"/>
  <c r="D817" i="5"/>
  <c r="E816" i="5"/>
  <c r="D816" i="5"/>
  <c r="E815" i="5"/>
  <c r="D815" i="5"/>
  <c r="E814" i="5"/>
  <c r="D814" i="5"/>
  <c r="E813" i="5"/>
  <c r="D813" i="5"/>
  <c r="E812" i="5"/>
  <c r="D812" i="5"/>
  <c r="E811" i="5"/>
  <c r="D811" i="5"/>
  <c r="E810" i="5"/>
  <c r="D810" i="5"/>
  <c r="E809" i="5"/>
  <c r="D809" i="5"/>
  <c r="E808" i="5"/>
  <c r="D808" i="5"/>
  <c r="E807" i="5"/>
  <c r="D807" i="5"/>
  <c r="E806" i="5"/>
  <c r="D806" i="5"/>
  <c r="E805" i="5"/>
  <c r="D805" i="5"/>
  <c r="E804" i="5"/>
  <c r="D804" i="5"/>
  <c r="E803" i="5"/>
  <c r="D803" i="5"/>
  <c r="E802" i="5"/>
  <c r="D802" i="5"/>
  <c r="E801" i="5"/>
  <c r="D801" i="5"/>
  <c r="E800" i="5"/>
  <c r="D800" i="5"/>
  <c r="E799" i="5"/>
  <c r="D799" i="5"/>
  <c r="E798" i="5"/>
  <c r="D798" i="5"/>
  <c r="E797" i="5"/>
  <c r="D797" i="5"/>
  <c r="E796" i="5"/>
  <c r="D796" i="5"/>
  <c r="E795" i="5"/>
  <c r="D795" i="5"/>
  <c r="E794" i="5"/>
  <c r="D794" i="5"/>
  <c r="E793" i="5"/>
  <c r="D793" i="5"/>
  <c r="E792" i="5"/>
  <c r="D792" i="5"/>
  <c r="E791" i="5"/>
  <c r="D791" i="5"/>
  <c r="E790" i="5"/>
  <c r="D790" i="5"/>
  <c r="E789" i="5"/>
  <c r="D789" i="5"/>
  <c r="E788" i="5"/>
  <c r="D788" i="5"/>
  <c r="E787" i="5"/>
  <c r="D787" i="5"/>
  <c r="E786" i="5"/>
  <c r="D786" i="5"/>
  <c r="E785" i="5"/>
  <c r="D785" i="5"/>
  <c r="E784" i="5"/>
  <c r="D784" i="5"/>
  <c r="E783" i="5"/>
  <c r="D783" i="5"/>
  <c r="E782" i="5"/>
  <c r="D782" i="5"/>
  <c r="E781" i="5"/>
  <c r="D781" i="5"/>
  <c r="E780" i="5"/>
  <c r="D780" i="5"/>
  <c r="E779" i="5"/>
  <c r="D779" i="5"/>
  <c r="E778" i="5"/>
  <c r="D778" i="5"/>
  <c r="E777" i="5"/>
  <c r="D777" i="5"/>
  <c r="E776" i="5"/>
  <c r="D776" i="5"/>
  <c r="E775" i="5"/>
  <c r="D775" i="5"/>
  <c r="E774" i="5"/>
  <c r="D774" i="5"/>
  <c r="E773" i="5"/>
  <c r="D773" i="5"/>
  <c r="E772" i="5"/>
  <c r="D772" i="5"/>
  <c r="E771" i="5"/>
  <c r="D771" i="5"/>
  <c r="E770" i="5"/>
  <c r="D770" i="5"/>
  <c r="E769" i="5"/>
  <c r="D769" i="5"/>
  <c r="E768" i="5"/>
  <c r="D768" i="5"/>
  <c r="E767" i="5"/>
  <c r="D767" i="5"/>
  <c r="E766" i="5"/>
  <c r="D766" i="5"/>
  <c r="E765" i="5"/>
  <c r="D765" i="5"/>
  <c r="E764" i="5"/>
  <c r="D764" i="5"/>
  <c r="E763" i="5"/>
  <c r="D763" i="5"/>
  <c r="E762" i="5"/>
  <c r="D762" i="5"/>
  <c r="E761" i="5"/>
  <c r="D761" i="5"/>
  <c r="E760" i="5"/>
  <c r="D760" i="5"/>
  <c r="E759" i="5"/>
  <c r="D759" i="5"/>
  <c r="E758" i="5"/>
  <c r="D758" i="5"/>
  <c r="E757" i="5"/>
  <c r="D757" i="5"/>
  <c r="E756" i="5"/>
  <c r="D756" i="5"/>
  <c r="E755" i="5"/>
  <c r="D755" i="5"/>
  <c r="E754" i="5"/>
  <c r="D754" i="5"/>
  <c r="E753" i="5"/>
  <c r="D753" i="5"/>
  <c r="E752" i="5"/>
  <c r="D752" i="5"/>
  <c r="E751" i="5"/>
  <c r="D751" i="5"/>
  <c r="E750" i="5"/>
  <c r="D750" i="5"/>
  <c r="E749" i="5"/>
  <c r="D749" i="5"/>
  <c r="E748" i="5"/>
  <c r="D748" i="5"/>
  <c r="E747" i="5"/>
  <c r="D747" i="5"/>
  <c r="E746" i="5"/>
  <c r="D746" i="5"/>
  <c r="E745" i="5"/>
  <c r="D745" i="5"/>
  <c r="E744" i="5"/>
  <c r="D744" i="5"/>
  <c r="E743" i="5"/>
  <c r="D743" i="5"/>
  <c r="E742" i="5"/>
  <c r="D742" i="5"/>
  <c r="E741" i="5"/>
  <c r="D741" i="5"/>
  <c r="E740" i="5"/>
  <c r="D740" i="5"/>
  <c r="E739" i="5"/>
  <c r="D739" i="5"/>
  <c r="E738" i="5"/>
  <c r="D738" i="5"/>
  <c r="E737" i="5"/>
  <c r="D737" i="5"/>
  <c r="E736" i="5"/>
  <c r="D736" i="5"/>
  <c r="E735" i="5"/>
  <c r="D735" i="5"/>
  <c r="E734" i="5"/>
  <c r="D734" i="5"/>
  <c r="E733" i="5"/>
  <c r="D733" i="5"/>
  <c r="E732" i="5"/>
  <c r="D732" i="5"/>
  <c r="E731" i="5"/>
  <c r="D731" i="5"/>
  <c r="E730" i="5"/>
  <c r="D730" i="5"/>
  <c r="E729" i="5"/>
  <c r="D729" i="5"/>
  <c r="E728" i="5"/>
  <c r="D728" i="5"/>
  <c r="E727" i="5"/>
  <c r="D727" i="5"/>
  <c r="E726" i="5"/>
  <c r="D726" i="5"/>
  <c r="E725" i="5"/>
  <c r="D725" i="5"/>
  <c r="E724" i="5"/>
  <c r="D724" i="5"/>
  <c r="E723" i="5"/>
  <c r="D723" i="5"/>
  <c r="E722" i="5"/>
  <c r="D722" i="5"/>
  <c r="E721" i="5"/>
  <c r="D721" i="5"/>
  <c r="E720" i="5"/>
  <c r="D720" i="5"/>
  <c r="E719" i="5"/>
  <c r="D719" i="5"/>
  <c r="E718" i="5"/>
  <c r="D718" i="5"/>
  <c r="E717" i="5"/>
  <c r="D717" i="5"/>
  <c r="E716" i="5"/>
  <c r="D716" i="5"/>
  <c r="E715" i="5"/>
  <c r="D715" i="5"/>
  <c r="E714" i="5"/>
  <c r="D714" i="5"/>
  <c r="E713" i="5"/>
  <c r="D713" i="5"/>
  <c r="E712" i="5"/>
  <c r="D712" i="5"/>
  <c r="E711" i="5"/>
  <c r="D711" i="5"/>
  <c r="E710" i="5"/>
  <c r="D710" i="5"/>
  <c r="E709" i="5"/>
  <c r="D709" i="5"/>
  <c r="E708" i="5"/>
  <c r="D708" i="5"/>
  <c r="E707" i="5"/>
  <c r="D707" i="5"/>
  <c r="E706" i="5"/>
  <c r="D706" i="5"/>
  <c r="E705" i="5"/>
  <c r="D705" i="5"/>
  <c r="E704" i="5"/>
  <c r="D704" i="5"/>
  <c r="E703" i="5"/>
  <c r="D703" i="5"/>
  <c r="E702" i="5"/>
  <c r="D702" i="5"/>
  <c r="E701" i="5"/>
  <c r="D701" i="5"/>
  <c r="E700" i="5"/>
  <c r="D700" i="5"/>
  <c r="E699" i="5"/>
  <c r="D699" i="5"/>
  <c r="E698" i="5"/>
  <c r="D698" i="5"/>
  <c r="E697" i="5"/>
  <c r="D697" i="5"/>
  <c r="E696" i="5"/>
  <c r="D696" i="5"/>
  <c r="E695" i="5"/>
  <c r="D695" i="5"/>
  <c r="E694" i="5"/>
  <c r="D694" i="5"/>
  <c r="E693" i="5"/>
  <c r="D693" i="5"/>
  <c r="E692" i="5"/>
  <c r="D692" i="5"/>
  <c r="E691" i="5"/>
  <c r="D691" i="5"/>
  <c r="E690" i="5"/>
  <c r="D690" i="5"/>
  <c r="E689" i="5"/>
  <c r="D689" i="5"/>
  <c r="E688" i="5"/>
  <c r="D688" i="5"/>
  <c r="E687" i="5"/>
  <c r="D687" i="5"/>
  <c r="E686" i="5"/>
  <c r="D686" i="5"/>
  <c r="E685" i="5"/>
  <c r="D685" i="5"/>
  <c r="E684" i="5"/>
  <c r="D684" i="5"/>
  <c r="E683" i="5"/>
  <c r="D683" i="5"/>
  <c r="E682" i="5"/>
  <c r="D682" i="5"/>
  <c r="E681" i="5"/>
  <c r="D681" i="5"/>
  <c r="E680" i="5"/>
  <c r="D680" i="5"/>
  <c r="E679" i="5"/>
  <c r="D679" i="5"/>
  <c r="E678" i="5"/>
  <c r="D678" i="5"/>
  <c r="E677" i="5"/>
  <c r="D677" i="5"/>
  <c r="E676" i="5"/>
  <c r="D676" i="5"/>
  <c r="E675" i="5"/>
  <c r="D675" i="5"/>
  <c r="E674" i="5"/>
  <c r="D674" i="5"/>
  <c r="E673" i="5"/>
  <c r="D673" i="5"/>
  <c r="E672" i="5"/>
  <c r="D672" i="5"/>
  <c r="E671" i="5"/>
  <c r="D671" i="5"/>
  <c r="E670" i="5"/>
  <c r="D670" i="5"/>
  <c r="E669" i="5"/>
  <c r="D669" i="5"/>
  <c r="E668" i="5"/>
  <c r="D668" i="5"/>
  <c r="E667" i="5"/>
  <c r="D667" i="5"/>
  <c r="E666" i="5"/>
  <c r="D666" i="5"/>
  <c r="E665" i="5"/>
  <c r="D665" i="5"/>
  <c r="E664" i="5"/>
  <c r="D664" i="5"/>
  <c r="E663" i="5"/>
  <c r="D663" i="5"/>
  <c r="E662" i="5"/>
  <c r="D662" i="5"/>
  <c r="E661" i="5"/>
  <c r="D661" i="5"/>
  <c r="E660" i="5"/>
  <c r="D660" i="5"/>
  <c r="E659" i="5"/>
  <c r="D659" i="5"/>
  <c r="E658" i="5"/>
  <c r="D658" i="5"/>
  <c r="E657" i="5"/>
  <c r="D657" i="5"/>
  <c r="E656" i="5"/>
  <c r="D656" i="5"/>
  <c r="E655" i="5"/>
  <c r="D655" i="5"/>
  <c r="E654" i="5"/>
  <c r="D654" i="5"/>
  <c r="E653" i="5"/>
  <c r="D653" i="5"/>
  <c r="E652" i="5"/>
  <c r="D652" i="5"/>
  <c r="E651" i="5"/>
  <c r="D651" i="5"/>
  <c r="E650" i="5"/>
  <c r="D650" i="5"/>
  <c r="E649" i="5"/>
  <c r="D649" i="5"/>
  <c r="E648" i="5"/>
  <c r="D648" i="5"/>
  <c r="E647" i="5"/>
  <c r="D647" i="5"/>
  <c r="E646" i="5"/>
  <c r="D646" i="5"/>
  <c r="E645" i="5"/>
  <c r="D645" i="5"/>
  <c r="E644" i="5"/>
  <c r="D644" i="5"/>
  <c r="E643" i="5"/>
  <c r="D643" i="5"/>
  <c r="E642" i="5"/>
  <c r="D642" i="5"/>
  <c r="E641" i="5"/>
  <c r="D641" i="5"/>
  <c r="E640" i="5"/>
  <c r="D640" i="5"/>
  <c r="E639" i="5"/>
  <c r="D639" i="5"/>
  <c r="E638" i="5"/>
  <c r="D638" i="5"/>
  <c r="E637" i="5"/>
  <c r="D637" i="5"/>
  <c r="E636" i="5"/>
  <c r="D636" i="5"/>
  <c r="E635" i="5"/>
  <c r="D635" i="5"/>
  <c r="E634" i="5"/>
  <c r="D634" i="5"/>
  <c r="E633" i="5"/>
  <c r="D633" i="5"/>
  <c r="E632" i="5"/>
  <c r="D632" i="5"/>
  <c r="E631" i="5"/>
  <c r="D631" i="5"/>
  <c r="E630" i="5"/>
  <c r="D630" i="5"/>
  <c r="E629" i="5"/>
  <c r="D629" i="5"/>
  <c r="E628" i="5"/>
  <c r="D628" i="5"/>
  <c r="E627" i="5"/>
  <c r="D627" i="5"/>
  <c r="E626" i="5"/>
  <c r="D626" i="5"/>
  <c r="E625" i="5"/>
  <c r="D625" i="5"/>
  <c r="E624" i="5"/>
  <c r="D624" i="5"/>
  <c r="E623" i="5"/>
  <c r="D623" i="5"/>
  <c r="E622" i="5"/>
  <c r="D622" i="5"/>
  <c r="E621" i="5"/>
  <c r="D621" i="5"/>
  <c r="E620" i="5"/>
  <c r="D620" i="5"/>
  <c r="E619" i="5"/>
  <c r="D619" i="5"/>
  <c r="E618" i="5"/>
  <c r="D618" i="5"/>
  <c r="E617" i="5"/>
  <c r="D617" i="5"/>
  <c r="E616" i="5"/>
  <c r="D616" i="5"/>
  <c r="E615" i="5"/>
  <c r="D615" i="5"/>
  <c r="E614" i="5"/>
  <c r="D614" i="5"/>
  <c r="E613" i="5"/>
  <c r="D613" i="5"/>
  <c r="E612" i="5"/>
  <c r="D612" i="5"/>
  <c r="E611" i="5"/>
  <c r="D611" i="5"/>
  <c r="E610" i="5"/>
  <c r="D610" i="5"/>
  <c r="E609" i="5"/>
  <c r="D609" i="5"/>
  <c r="E608" i="5"/>
  <c r="D608" i="5"/>
  <c r="E607" i="5"/>
  <c r="D607" i="5"/>
  <c r="E606" i="5"/>
  <c r="D606" i="5"/>
  <c r="E605" i="5"/>
  <c r="D605" i="5"/>
  <c r="E604" i="5"/>
  <c r="D604" i="5"/>
  <c r="E603" i="5"/>
  <c r="D603" i="5"/>
  <c r="E602" i="5"/>
  <c r="D602" i="5"/>
  <c r="E601" i="5"/>
  <c r="D601" i="5"/>
  <c r="E600" i="5"/>
  <c r="D600" i="5"/>
  <c r="E599" i="5"/>
  <c r="D599" i="5"/>
  <c r="E598" i="5"/>
  <c r="D598" i="5"/>
  <c r="E597" i="5"/>
  <c r="D597" i="5"/>
  <c r="E596" i="5"/>
  <c r="D596" i="5"/>
  <c r="E595" i="5"/>
  <c r="D595" i="5"/>
  <c r="E594" i="5"/>
  <c r="D594" i="5"/>
  <c r="E593" i="5"/>
  <c r="D593" i="5"/>
  <c r="E592" i="5"/>
  <c r="D592" i="5"/>
  <c r="E591" i="5"/>
  <c r="D591" i="5"/>
  <c r="E590" i="5"/>
  <c r="D590" i="5"/>
  <c r="E589" i="5"/>
  <c r="D589" i="5"/>
  <c r="E588" i="5"/>
  <c r="D588" i="5"/>
  <c r="E587" i="5"/>
  <c r="D587" i="5"/>
  <c r="E586" i="5"/>
  <c r="D586" i="5"/>
  <c r="E585" i="5"/>
  <c r="D585" i="5"/>
  <c r="E584" i="5"/>
  <c r="D584" i="5"/>
  <c r="E583" i="5"/>
  <c r="D583" i="5"/>
  <c r="E582" i="5"/>
  <c r="D582" i="5"/>
  <c r="E581" i="5"/>
  <c r="D581" i="5"/>
  <c r="E580" i="5"/>
  <c r="D580" i="5"/>
  <c r="E579" i="5"/>
  <c r="D579" i="5"/>
  <c r="E578" i="5"/>
  <c r="D578" i="5"/>
  <c r="E577" i="5"/>
  <c r="D577" i="5"/>
  <c r="E576" i="5"/>
  <c r="D576" i="5"/>
  <c r="E575" i="5"/>
  <c r="D575" i="5"/>
  <c r="E574" i="5"/>
  <c r="D574" i="5"/>
  <c r="E573" i="5"/>
  <c r="D573" i="5"/>
  <c r="E572" i="5"/>
  <c r="D572" i="5"/>
  <c r="E571" i="5"/>
  <c r="D571" i="5"/>
  <c r="E570" i="5"/>
  <c r="D570" i="5"/>
  <c r="E569" i="5"/>
  <c r="D569" i="5"/>
  <c r="E568" i="5"/>
  <c r="D568" i="5"/>
  <c r="E567" i="5"/>
  <c r="D567" i="5"/>
  <c r="E566" i="5"/>
  <c r="D566" i="5"/>
  <c r="E565" i="5"/>
  <c r="D565" i="5"/>
  <c r="E564" i="5"/>
  <c r="D564" i="5"/>
  <c r="E563" i="5"/>
  <c r="D563" i="5"/>
  <c r="E562" i="5"/>
  <c r="D562" i="5"/>
  <c r="E561" i="5"/>
  <c r="D561" i="5"/>
  <c r="E560" i="5"/>
  <c r="D560" i="5"/>
  <c r="E559" i="5"/>
  <c r="D559" i="5"/>
  <c r="E558" i="5"/>
  <c r="D558" i="5"/>
  <c r="E557" i="5"/>
  <c r="D557" i="5"/>
  <c r="E556" i="5"/>
  <c r="D556" i="5"/>
  <c r="E555" i="5"/>
  <c r="D555" i="5"/>
  <c r="E554" i="5"/>
  <c r="D554" i="5"/>
  <c r="E553" i="5"/>
  <c r="D553" i="5"/>
  <c r="E552" i="5"/>
  <c r="D552" i="5"/>
  <c r="E551" i="5"/>
  <c r="D551" i="5"/>
  <c r="E550" i="5"/>
  <c r="D550" i="5"/>
  <c r="E549" i="5"/>
  <c r="D549" i="5"/>
  <c r="E548" i="5"/>
  <c r="D548" i="5"/>
  <c r="E547" i="5"/>
  <c r="D547" i="5"/>
  <c r="E546" i="5"/>
  <c r="D546" i="5"/>
  <c r="E545" i="5"/>
  <c r="D545" i="5"/>
  <c r="E544" i="5"/>
  <c r="D544" i="5"/>
  <c r="E543" i="5"/>
  <c r="D543" i="5"/>
  <c r="E542" i="5"/>
  <c r="D542" i="5"/>
  <c r="E541" i="5"/>
  <c r="D541" i="5"/>
  <c r="E540" i="5"/>
  <c r="D540" i="5"/>
  <c r="E539" i="5"/>
  <c r="D539" i="5"/>
  <c r="E538" i="5"/>
  <c r="D538" i="5"/>
  <c r="E537" i="5"/>
  <c r="D537" i="5"/>
  <c r="E536" i="5"/>
  <c r="D536" i="5"/>
  <c r="E535" i="5"/>
  <c r="D535" i="5"/>
  <c r="E534" i="5"/>
  <c r="D534" i="5"/>
  <c r="E533" i="5"/>
  <c r="D533" i="5"/>
  <c r="E532" i="5"/>
  <c r="D532" i="5"/>
  <c r="E531" i="5"/>
  <c r="D531" i="5"/>
  <c r="E530" i="5"/>
  <c r="D530" i="5"/>
  <c r="E529" i="5"/>
  <c r="D529" i="5"/>
  <c r="E528" i="5"/>
  <c r="D528" i="5"/>
  <c r="E527" i="5"/>
  <c r="D527" i="5"/>
  <c r="E526" i="5"/>
  <c r="D526" i="5"/>
  <c r="E525" i="5"/>
  <c r="D525" i="5"/>
  <c r="E524" i="5"/>
  <c r="D524" i="5"/>
  <c r="E523" i="5"/>
  <c r="D523" i="5"/>
  <c r="E522" i="5"/>
  <c r="D522" i="5"/>
  <c r="E521" i="5"/>
  <c r="D521" i="5"/>
  <c r="E520" i="5"/>
  <c r="D520" i="5"/>
  <c r="E519" i="5"/>
  <c r="D519" i="5"/>
  <c r="E518" i="5"/>
  <c r="D518" i="5"/>
  <c r="E517" i="5"/>
  <c r="D517" i="5"/>
  <c r="E516" i="5"/>
  <c r="D516" i="5"/>
  <c r="E515" i="5"/>
  <c r="D515" i="5"/>
  <c r="E514" i="5"/>
  <c r="D514" i="5"/>
  <c r="E513" i="5"/>
  <c r="D513" i="5"/>
  <c r="E512" i="5"/>
  <c r="D512" i="5"/>
  <c r="E511" i="5"/>
  <c r="D511" i="5"/>
  <c r="E510" i="5"/>
  <c r="D510" i="5"/>
  <c r="E509" i="5"/>
  <c r="D509" i="5"/>
  <c r="E508" i="5"/>
  <c r="D508" i="5"/>
  <c r="E507" i="5"/>
  <c r="D507" i="5"/>
  <c r="E506" i="5"/>
  <c r="D506" i="5"/>
  <c r="E505" i="5"/>
  <c r="D505" i="5"/>
  <c r="E504" i="5"/>
  <c r="D504" i="5"/>
  <c r="E503" i="5"/>
  <c r="D503" i="5"/>
  <c r="E502" i="5"/>
  <c r="D502" i="5"/>
  <c r="E501" i="5"/>
  <c r="D501" i="5"/>
  <c r="E500" i="5"/>
  <c r="D500" i="5"/>
  <c r="E499" i="5"/>
  <c r="D499" i="5"/>
  <c r="E498" i="5"/>
  <c r="D498" i="5"/>
  <c r="E497" i="5"/>
  <c r="D497" i="5"/>
  <c r="E496" i="5"/>
  <c r="D496" i="5"/>
  <c r="E495" i="5"/>
  <c r="D495" i="5"/>
  <c r="E494" i="5"/>
  <c r="D494" i="5"/>
  <c r="E493" i="5"/>
  <c r="D493" i="5"/>
  <c r="E492" i="5"/>
  <c r="D492" i="5"/>
  <c r="E491" i="5"/>
  <c r="D491" i="5"/>
  <c r="E490" i="5"/>
  <c r="D490" i="5"/>
  <c r="E489" i="5"/>
  <c r="D489" i="5"/>
  <c r="E488" i="5"/>
  <c r="D488" i="5"/>
  <c r="E487" i="5"/>
  <c r="D487" i="5"/>
  <c r="E486" i="5"/>
  <c r="D486" i="5"/>
  <c r="E485" i="5"/>
  <c r="D485" i="5"/>
  <c r="E484" i="5"/>
  <c r="D484" i="5"/>
  <c r="E483" i="5"/>
  <c r="D483" i="5"/>
  <c r="E482" i="5"/>
  <c r="D482" i="5"/>
  <c r="E481" i="5"/>
  <c r="D481" i="5"/>
  <c r="E480" i="5"/>
  <c r="D480" i="5"/>
  <c r="E479" i="5"/>
  <c r="D479" i="5"/>
  <c r="E478" i="5"/>
  <c r="D478" i="5"/>
  <c r="E477" i="5"/>
  <c r="D477" i="5"/>
  <c r="E476" i="5"/>
  <c r="D476" i="5"/>
  <c r="E475" i="5"/>
  <c r="D475" i="5"/>
  <c r="E474" i="5"/>
  <c r="D474" i="5"/>
  <c r="E473" i="5"/>
  <c r="D473" i="5"/>
  <c r="E472" i="5"/>
  <c r="D472" i="5"/>
  <c r="E471" i="5"/>
  <c r="D471" i="5"/>
  <c r="E470" i="5"/>
  <c r="D470" i="5"/>
  <c r="E469" i="5"/>
  <c r="D469" i="5"/>
  <c r="E468" i="5"/>
  <c r="D468" i="5"/>
  <c r="E467" i="5"/>
  <c r="D467" i="5"/>
  <c r="E466" i="5"/>
  <c r="D466" i="5"/>
  <c r="E465" i="5"/>
  <c r="D465" i="5"/>
  <c r="E464" i="5"/>
  <c r="D464" i="5"/>
  <c r="E463" i="5"/>
  <c r="D463" i="5"/>
  <c r="E462" i="5"/>
  <c r="D462" i="5"/>
  <c r="E461" i="5"/>
  <c r="D461" i="5"/>
  <c r="E460" i="5"/>
  <c r="D460" i="5"/>
  <c r="E459" i="5"/>
  <c r="D459" i="5"/>
  <c r="E458" i="5"/>
  <c r="D458" i="5"/>
  <c r="E457" i="5"/>
  <c r="D457" i="5"/>
  <c r="E456" i="5"/>
  <c r="D456" i="5"/>
  <c r="E455" i="5"/>
  <c r="D455" i="5"/>
  <c r="E454" i="5"/>
  <c r="D454" i="5"/>
  <c r="E453" i="5"/>
  <c r="D453" i="5"/>
  <c r="E452" i="5"/>
  <c r="D452" i="5"/>
  <c r="E451" i="5"/>
  <c r="D451" i="5"/>
  <c r="E450" i="5"/>
  <c r="D450" i="5"/>
  <c r="E449" i="5"/>
  <c r="D449" i="5"/>
  <c r="E448" i="5"/>
  <c r="D448" i="5"/>
  <c r="E447" i="5"/>
  <c r="D447" i="5"/>
  <c r="E446" i="5"/>
  <c r="D446" i="5"/>
  <c r="E445" i="5"/>
  <c r="D445" i="5"/>
  <c r="E444" i="5"/>
  <c r="D444" i="5"/>
  <c r="E443" i="5"/>
  <c r="D443" i="5"/>
  <c r="E442" i="5"/>
  <c r="D442" i="5"/>
  <c r="E441" i="5"/>
  <c r="D441" i="5"/>
  <c r="E440" i="5"/>
  <c r="D440" i="5"/>
  <c r="E439" i="5"/>
  <c r="D439" i="5"/>
  <c r="E438" i="5"/>
  <c r="D438" i="5"/>
  <c r="E437" i="5"/>
  <c r="D437" i="5"/>
  <c r="E436" i="5"/>
  <c r="D436" i="5"/>
  <c r="E435" i="5"/>
  <c r="D435" i="5"/>
  <c r="E434" i="5"/>
  <c r="D434" i="5"/>
  <c r="E433" i="5"/>
  <c r="D433" i="5"/>
  <c r="E432" i="5"/>
  <c r="D432" i="5"/>
  <c r="E431" i="5"/>
  <c r="D431" i="5"/>
  <c r="E430" i="5"/>
  <c r="D430" i="5"/>
  <c r="E429" i="5"/>
  <c r="D429" i="5"/>
  <c r="E428" i="5"/>
  <c r="D428" i="5"/>
  <c r="E427" i="5"/>
  <c r="D427" i="5"/>
  <c r="E426" i="5"/>
  <c r="D426" i="5"/>
  <c r="E425" i="5"/>
  <c r="D425" i="5"/>
  <c r="E424" i="5"/>
  <c r="D424" i="5"/>
  <c r="E423" i="5"/>
  <c r="D423" i="5"/>
  <c r="E422" i="5"/>
  <c r="D422" i="5"/>
  <c r="E421" i="5"/>
  <c r="D421" i="5"/>
  <c r="E420" i="5"/>
  <c r="D420" i="5"/>
  <c r="E419" i="5"/>
  <c r="D419" i="5"/>
  <c r="E418" i="5"/>
  <c r="D418" i="5"/>
  <c r="E417" i="5"/>
  <c r="D417" i="5"/>
  <c r="E416" i="5"/>
  <c r="D416" i="5"/>
  <c r="E415" i="5"/>
  <c r="D415" i="5"/>
  <c r="E414" i="5"/>
  <c r="D414" i="5"/>
  <c r="E413" i="5"/>
  <c r="D413" i="5"/>
  <c r="E412" i="5"/>
  <c r="D412" i="5"/>
  <c r="E411" i="5"/>
  <c r="D411" i="5"/>
  <c r="E410" i="5"/>
  <c r="D410" i="5"/>
  <c r="E409" i="5"/>
  <c r="D409" i="5"/>
  <c r="E408" i="5"/>
  <c r="D408" i="5"/>
  <c r="E407" i="5"/>
  <c r="D407" i="5"/>
  <c r="E406" i="5"/>
  <c r="D406" i="5"/>
  <c r="E405" i="5"/>
  <c r="D405" i="5"/>
  <c r="E404" i="5"/>
  <c r="D404" i="5"/>
  <c r="E403" i="5"/>
  <c r="D403" i="5"/>
  <c r="E402" i="5"/>
  <c r="D402" i="5"/>
  <c r="E401" i="5"/>
  <c r="D401" i="5"/>
  <c r="E400" i="5"/>
  <c r="D400" i="5"/>
  <c r="E399" i="5"/>
  <c r="D399" i="5"/>
  <c r="E398" i="5"/>
  <c r="D398" i="5"/>
  <c r="E397" i="5"/>
  <c r="D397" i="5"/>
  <c r="E396" i="5"/>
  <c r="D396" i="5"/>
  <c r="E395" i="5"/>
  <c r="D395" i="5"/>
  <c r="E394" i="5"/>
  <c r="D394" i="5"/>
  <c r="E393" i="5"/>
  <c r="D393" i="5"/>
  <c r="E392" i="5"/>
  <c r="D392" i="5"/>
  <c r="E391" i="5"/>
  <c r="D391" i="5"/>
  <c r="E390" i="5"/>
  <c r="D390" i="5"/>
  <c r="E389" i="5"/>
  <c r="D389" i="5"/>
  <c r="E388" i="5"/>
  <c r="D388" i="5"/>
  <c r="E387" i="5"/>
  <c r="D387" i="5"/>
  <c r="E386" i="5"/>
  <c r="D386" i="5"/>
  <c r="E385" i="5"/>
  <c r="D385" i="5"/>
  <c r="E384" i="5"/>
  <c r="D384" i="5"/>
  <c r="E383" i="5"/>
  <c r="D383" i="5"/>
  <c r="E382" i="5"/>
  <c r="D382" i="5"/>
  <c r="E381" i="5"/>
  <c r="D381" i="5"/>
  <c r="E380" i="5"/>
  <c r="D380" i="5"/>
  <c r="E379" i="5"/>
  <c r="D379" i="5"/>
  <c r="E378" i="5"/>
  <c r="D378" i="5"/>
  <c r="E377" i="5"/>
  <c r="D377" i="5"/>
  <c r="E376" i="5"/>
  <c r="D376" i="5"/>
  <c r="E375" i="5"/>
  <c r="D375" i="5"/>
  <c r="E374" i="5"/>
  <c r="D374" i="5"/>
  <c r="E373" i="5"/>
  <c r="D373" i="5"/>
  <c r="E372" i="5"/>
  <c r="D372" i="5"/>
  <c r="E371" i="5"/>
  <c r="D371" i="5"/>
  <c r="E370" i="5"/>
  <c r="D370" i="5"/>
  <c r="E369" i="5"/>
  <c r="D369" i="5"/>
  <c r="E368" i="5"/>
  <c r="D368" i="5"/>
  <c r="E367" i="5"/>
  <c r="D367" i="5"/>
  <c r="E366" i="5"/>
  <c r="D366" i="5"/>
  <c r="E365" i="5"/>
  <c r="D365" i="5"/>
  <c r="E364" i="5"/>
  <c r="D364" i="5"/>
  <c r="E363" i="5"/>
  <c r="D363" i="5"/>
  <c r="E362" i="5"/>
  <c r="D362" i="5"/>
  <c r="E361" i="5"/>
  <c r="D361" i="5"/>
  <c r="E360" i="5"/>
  <c r="D360" i="5"/>
  <c r="E359" i="5"/>
  <c r="D359" i="5"/>
  <c r="E358" i="5"/>
  <c r="D358" i="5"/>
  <c r="E357" i="5"/>
  <c r="D357" i="5"/>
  <c r="E356" i="5"/>
  <c r="D356" i="5"/>
  <c r="E355" i="5"/>
  <c r="D355" i="5"/>
  <c r="E354" i="5"/>
  <c r="D354" i="5"/>
  <c r="E353" i="5"/>
  <c r="D353" i="5"/>
  <c r="E352" i="5"/>
  <c r="D352" i="5"/>
  <c r="E351" i="5"/>
  <c r="D351" i="5"/>
  <c r="E350" i="5"/>
  <c r="D350" i="5"/>
  <c r="E349" i="5"/>
  <c r="D349" i="5"/>
  <c r="E348" i="5"/>
  <c r="D348" i="5"/>
  <c r="E347" i="5"/>
  <c r="D347" i="5"/>
  <c r="E346" i="5"/>
  <c r="D346" i="5"/>
  <c r="E345" i="5"/>
  <c r="D345" i="5"/>
  <c r="E344" i="5"/>
  <c r="D344" i="5"/>
  <c r="E343" i="5"/>
  <c r="D343" i="5"/>
  <c r="E342" i="5"/>
  <c r="D342" i="5"/>
  <c r="E341" i="5"/>
  <c r="D341" i="5"/>
  <c r="E340" i="5"/>
  <c r="D340" i="5"/>
  <c r="E339" i="5"/>
  <c r="D339" i="5"/>
  <c r="E338" i="5"/>
  <c r="D338" i="5"/>
  <c r="E337" i="5"/>
  <c r="D337" i="5"/>
  <c r="E336" i="5"/>
  <c r="D336" i="5"/>
  <c r="E335" i="5"/>
  <c r="D335" i="5"/>
  <c r="E334" i="5"/>
  <c r="D334" i="5"/>
  <c r="E333" i="5"/>
  <c r="D333" i="5"/>
  <c r="E332" i="5"/>
  <c r="D332" i="5"/>
  <c r="E331" i="5"/>
  <c r="D331" i="5"/>
  <c r="E330" i="5"/>
  <c r="D330" i="5"/>
  <c r="E329" i="5"/>
  <c r="D329" i="5"/>
  <c r="E328" i="5"/>
  <c r="D328" i="5"/>
  <c r="E327" i="5"/>
  <c r="D327" i="5"/>
  <c r="E326" i="5"/>
  <c r="D326" i="5"/>
  <c r="E325" i="5"/>
  <c r="D325" i="5"/>
  <c r="E324" i="5"/>
  <c r="D324" i="5"/>
  <c r="E323" i="5"/>
  <c r="D323" i="5"/>
  <c r="E322" i="5"/>
  <c r="D322" i="5"/>
  <c r="E321" i="5"/>
  <c r="D321" i="5"/>
  <c r="E320" i="5"/>
  <c r="D320" i="5"/>
  <c r="E319" i="5"/>
  <c r="D319" i="5"/>
  <c r="E318" i="5"/>
  <c r="D318" i="5"/>
  <c r="E317" i="5"/>
  <c r="D317" i="5"/>
  <c r="E316" i="5"/>
  <c r="D316" i="5"/>
  <c r="E315" i="5"/>
  <c r="D315" i="5"/>
  <c r="E314" i="5"/>
  <c r="D314" i="5"/>
  <c r="E313" i="5"/>
  <c r="D313" i="5"/>
  <c r="E312" i="5"/>
  <c r="D312" i="5"/>
  <c r="E311" i="5"/>
  <c r="D311" i="5"/>
  <c r="E310" i="5"/>
  <c r="D310" i="5"/>
  <c r="E309" i="5"/>
  <c r="D309" i="5"/>
  <c r="E308" i="5"/>
  <c r="D308" i="5"/>
  <c r="E307" i="5"/>
  <c r="D307" i="5"/>
  <c r="E306" i="5"/>
  <c r="D306" i="5"/>
  <c r="E305" i="5"/>
  <c r="D305" i="5"/>
  <c r="E304" i="5"/>
  <c r="D304" i="5"/>
  <c r="E303" i="5"/>
  <c r="D303" i="5"/>
  <c r="E302" i="5"/>
  <c r="D302" i="5"/>
  <c r="E301" i="5"/>
  <c r="D301" i="5"/>
  <c r="E300" i="5"/>
  <c r="D300" i="5"/>
  <c r="E299" i="5"/>
  <c r="D299" i="5"/>
  <c r="E298" i="5"/>
  <c r="D298" i="5"/>
  <c r="E297" i="5"/>
  <c r="D297" i="5"/>
  <c r="E296" i="5"/>
  <c r="D296" i="5"/>
  <c r="E295" i="5"/>
  <c r="D295" i="5"/>
  <c r="E294" i="5"/>
  <c r="D294" i="5"/>
  <c r="E293" i="5"/>
  <c r="D293" i="5"/>
  <c r="E292" i="5"/>
  <c r="D292" i="5"/>
  <c r="E291" i="5"/>
  <c r="D291" i="5"/>
  <c r="E290" i="5"/>
  <c r="D290" i="5"/>
  <c r="E289" i="5"/>
  <c r="D289" i="5"/>
  <c r="E288" i="5"/>
  <c r="D288" i="5"/>
  <c r="E287" i="5"/>
  <c r="D287" i="5"/>
  <c r="E286" i="5"/>
  <c r="D286" i="5"/>
  <c r="E285" i="5"/>
  <c r="D285" i="5"/>
  <c r="E284" i="5"/>
  <c r="D284" i="5"/>
  <c r="E283" i="5"/>
  <c r="D283" i="5"/>
  <c r="E282" i="5"/>
  <c r="D282" i="5"/>
  <c r="E281" i="5"/>
  <c r="D281" i="5"/>
  <c r="E280" i="5"/>
  <c r="D280" i="5"/>
  <c r="E279" i="5"/>
  <c r="D279" i="5"/>
  <c r="E278" i="5"/>
  <c r="D278" i="5"/>
  <c r="E277" i="5"/>
  <c r="D277" i="5"/>
  <c r="E276" i="5"/>
  <c r="D276" i="5"/>
  <c r="E275" i="5"/>
  <c r="D275" i="5"/>
  <c r="E274" i="5"/>
  <c r="D274" i="5"/>
  <c r="E273" i="5"/>
  <c r="D273" i="5"/>
  <c r="E272" i="5"/>
  <c r="D272" i="5"/>
  <c r="E271" i="5"/>
  <c r="D271" i="5"/>
  <c r="E270" i="5"/>
  <c r="D270" i="5"/>
  <c r="E269" i="5"/>
  <c r="D269" i="5"/>
  <c r="E268" i="5"/>
  <c r="D268" i="5"/>
  <c r="E267" i="5"/>
  <c r="D267" i="5"/>
  <c r="E266" i="5"/>
  <c r="D266" i="5"/>
  <c r="E265" i="5"/>
  <c r="D265" i="5"/>
  <c r="E264" i="5"/>
  <c r="D264" i="5"/>
  <c r="E263" i="5"/>
  <c r="D263" i="5"/>
  <c r="E262" i="5"/>
  <c r="D262" i="5"/>
  <c r="E261" i="5"/>
  <c r="D261" i="5"/>
  <c r="E260" i="5"/>
  <c r="D260" i="5"/>
  <c r="E259" i="5"/>
  <c r="D259" i="5"/>
  <c r="E258" i="5"/>
  <c r="D258" i="5"/>
  <c r="E257" i="5"/>
  <c r="D257" i="5"/>
  <c r="E256" i="5"/>
  <c r="D256" i="5"/>
  <c r="E255" i="5"/>
  <c r="D255" i="5"/>
  <c r="E254" i="5"/>
  <c r="D254" i="5"/>
  <c r="E253" i="5"/>
  <c r="D253" i="5"/>
  <c r="E252" i="5"/>
  <c r="D252" i="5"/>
  <c r="E251" i="5"/>
  <c r="D251" i="5"/>
  <c r="E250" i="5"/>
  <c r="D250" i="5"/>
  <c r="E249" i="5"/>
  <c r="D249" i="5"/>
  <c r="E248" i="5"/>
  <c r="D248" i="5"/>
  <c r="E247" i="5"/>
  <c r="D247" i="5"/>
  <c r="E246" i="5"/>
  <c r="D246" i="5"/>
  <c r="E245" i="5"/>
  <c r="D245" i="5"/>
  <c r="E244" i="5"/>
  <c r="D244" i="5"/>
  <c r="E243" i="5"/>
  <c r="D243" i="5"/>
  <c r="E242" i="5"/>
  <c r="D242" i="5"/>
  <c r="E241" i="5"/>
  <c r="D241" i="5"/>
  <c r="E240" i="5"/>
  <c r="D240" i="5"/>
  <c r="E239" i="5"/>
  <c r="D239" i="5"/>
  <c r="E238" i="5"/>
  <c r="D238" i="5"/>
  <c r="E237" i="5"/>
  <c r="D237" i="5"/>
  <c r="E236" i="5"/>
  <c r="D236" i="5"/>
  <c r="E235" i="5"/>
  <c r="D235" i="5"/>
  <c r="E234" i="5"/>
  <c r="D234" i="5"/>
  <c r="E233" i="5"/>
  <c r="D233" i="5"/>
  <c r="E232" i="5"/>
  <c r="D232" i="5"/>
  <c r="E231" i="5"/>
  <c r="D231" i="5"/>
  <c r="E230" i="5"/>
  <c r="D230" i="5"/>
  <c r="E229" i="5"/>
  <c r="D229" i="5"/>
  <c r="E228" i="5"/>
  <c r="D228" i="5"/>
  <c r="E227" i="5"/>
  <c r="D227" i="5"/>
  <c r="E226" i="5"/>
  <c r="D226" i="5"/>
  <c r="E225" i="5"/>
  <c r="D225" i="5"/>
  <c r="E224" i="5"/>
  <c r="D224" i="5"/>
  <c r="E223" i="5"/>
  <c r="D223" i="5"/>
  <c r="E222" i="5"/>
  <c r="D222" i="5"/>
  <c r="E221" i="5"/>
  <c r="D221" i="5"/>
  <c r="E220" i="5"/>
  <c r="D220" i="5"/>
  <c r="E219" i="5"/>
  <c r="D219" i="5"/>
  <c r="E218" i="5"/>
  <c r="D218" i="5"/>
  <c r="E217" i="5"/>
  <c r="D217" i="5"/>
  <c r="E216" i="5"/>
  <c r="D216" i="5"/>
  <c r="E215" i="5"/>
  <c r="D215" i="5"/>
  <c r="E214" i="5"/>
  <c r="D214" i="5"/>
  <c r="E213" i="5"/>
  <c r="D213" i="5"/>
  <c r="E212" i="5"/>
  <c r="D212" i="5"/>
  <c r="E211" i="5"/>
  <c r="D211" i="5"/>
  <c r="E210" i="5"/>
  <c r="D210" i="5"/>
  <c r="E209" i="5"/>
  <c r="D209" i="5"/>
  <c r="E208" i="5"/>
  <c r="D208" i="5"/>
  <c r="E207" i="5"/>
  <c r="D207" i="5"/>
  <c r="E206" i="5"/>
  <c r="D206" i="5"/>
  <c r="E205" i="5"/>
  <c r="D205" i="5"/>
  <c r="E204" i="5"/>
  <c r="D204" i="5"/>
  <c r="E203" i="5"/>
  <c r="D203" i="5"/>
  <c r="E202" i="5"/>
  <c r="D202" i="5"/>
  <c r="E201" i="5"/>
  <c r="D201" i="5"/>
  <c r="E200" i="5"/>
  <c r="D200" i="5"/>
  <c r="E199" i="5"/>
  <c r="D199" i="5"/>
  <c r="E198" i="5"/>
  <c r="D198" i="5"/>
  <c r="E197" i="5"/>
  <c r="D197" i="5"/>
  <c r="E196" i="5"/>
  <c r="D196" i="5"/>
  <c r="E195" i="5"/>
  <c r="D195" i="5"/>
  <c r="E194" i="5"/>
  <c r="D194" i="5"/>
  <c r="E193" i="5"/>
  <c r="D193" i="5"/>
  <c r="E192" i="5"/>
  <c r="D192" i="5"/>
  <c r="E191" i="5"/>
  <c r="D191" i="5"/>
  <c r="E190" i="5"/>
  <c r="D190" i="5"/>
  <c r="E189" i="5"/>
  <c r="D189" i="5"/>
  <c r="E188" i="5"/>
  <c r="D188" i="5"/>
  <c r="E187" i="5"/>
  <c r="D187" i="5"/>
  <c r="E186" i="5"/>
  <c r="D186" i="5"/>
  <c r="E185" i="5"/>
  <c r="D185" i="5"/>
  <c r="E184" i="5"/>
  <c r="D184" i="5"/>
  <c r="E183" i="5"/>
  <c r="D183" i="5"/>
  <c r="E182" i="5"/>
  <c r="D182" i="5"/>
  <c r="E181" i="5"/>
  <c r="D181" i="5"/>
  <c r="E180" i="5"/>
  <c r="D180" i="5"/>
  <c r="E179" i="5"/>
  <c r="D179" i="5"/>
  <c r="E178" i="5"/>
  <c r="D178" i="5"/>
  <c r="E177" i="5"/>
  <c r="D177" i="5"/>
  <c r="E176" i="5"/>
  <c r="D176" i="5"/>
  <c r="E175" i="5"/>
  <c r="D175" i="5"/>
  <c r="E174" i="5"/>
  <c r="D174" i="5"/>
  <c r="E173" i="5"/>
  <c r="D173" i="5"/>
  <c r="E172" i="5"/>
  <c r="D172" i="5"/>
  <c r="E171" i="5"/>
  <c r="D171" i="5"/>
  <c r="E170" i="5"/>
  <c r="D170" i="5"/>
  <c r="E169" i="5"/>
  <c r="D169" i="5"/>
  <c r="E168" i="5"/>
  <c r="D168" i="5"/>
  <c r="E167" i="5"/>
  <c r="D167" i="5"/>
  <c r="E166" i="5"/>
  <c r="D166" i="5"/>
  <c r="E165" i="5"/>
  <c r="D165" i="5"/>
  <c r="E164" i="5"/>
  <c r="D164" i="5"/>
  <c r="E163" i="5"/>
  <c r="D163" i="5"/>
  <c r="E162" i="5"/>
  <c r="D162" i="5"/>
  <c r="E161" i="5"/>
  <c r="D161" i="5"/>
  <c r="E160" i="5"/>
  <c r="D160" i="5"/>
  <c r="E159" i="5"/>
  <c r="D159" i="5"/>
  <c r="E158" i="5"/>
  <c r="D158" i="5"/>
  <c r="E157" i="5"/>
  <c r="D157" i="5"/>
  <c r="E156" i="5"/>
  <c r="D156" i="5"/>
  <c r="E155" i="5"/>
  <c r="D155" i="5"/>
  <c r="E154" i="5"/>
  <c r="D154" i="5"/>
  <c r="E153" i="5"/>
  <c r="D153" i="5"/>
  <c r="E152" i="5"/>
  <c r="D152" i="5"/>
  <c r="E151" i="5"/>
  <c r="D151" i="5"/>
  <c r="E150" i="5"/>
  <c r="D150" i="5"/>
  <c r="E149" i="5"/>
  <c r="D149" i="5"/>
  <c r="E148" i="5"/>
  <c r="D148" i="5"/>
  <c r="E147" i="5"/>
  <c r="D147" i="5"/>
  <c r="E146" i="5"/>
  <c r="D146" i="5"/>
  <c r="E145" i="5"/>
  <c r="D145" i="5"/>
  <c r="E144" i="5"/>
  <c r="D144" i="5"/>
  <c r="E143" i="5"/>
  <c r="D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3" i="3"/>
  <c r="N4" i="3"/>
  <c r="N5" i="3"/>
  <c r="N2" i="3"/>
  <c r="F2" i="3"/>
  <c r="Q26" i="3"/>
  <c r="Q27" i="3"/>
  <c r="R27" i="3" s="1"/>
  <c r="Q34" i="3"/>
  <c r="Q35" i="3"/>
  <c r="R35" i="3" s="1"/>
  <c r="Q36" i="3"/>
  <c r="R36" i="3" s="1"/>
  <c r="Q58" i="3"/>
  <c r="Q66" i="3"/>
  <c r="Q67" i="3"/>
  <c r="R67" i="3" s="1"/>
  <c r="Q68" i="3"/>
  <c r="R68" i="3" s="1"/>
  <c r="Q90" i="3"/>
  <c r="Q98" i="3"/>
  <c r="Q99" i="3"/>
  <c r="R99" i="3" s="1"/>
  <c r="Q100" i="3"/>
  <c r="R100" i="3" s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O3" i="3"/>
  <c r="Q3" i="3" s="1"/>
  <c r="R3" i="3" s="1"/>
  <c r="O4" i="3"/>
  <c r="Q4" i="3" s="1"/>
  <c r="R4" i="3" s="1"/>
  <c r="O5" i="3"/>
  <c r="Q5" i="3" s="1"/>
  <c r="O6" i="3"/>
  <c r="Q6" i="3" s="1"/>
  <c r="O7" i="3"/>
  <c r="O8" i="3"/>
  <c r="O9" i="3"/>
  <c r="O10" i="3"/>
  <c r="Q10" i="3" s="1"/>
  <c r="O11" i="3"/>
  <c r="Q11" i="3" s="1"/>
  <c r="R11" i="3" s="1"/>
  <c r="O12" i="3"/>
  <c r="Q12" i="3" s="1"/>
  <c r="R12" i="3" s="1"/>
  <c r="O13" i="3"/>
  <c r="Q13" i="3" s="1"/>
  <c r="O14" i="3"/>
  <c r="Q14" i="3" s="1"/>
  <c r="O15" i="3"/>
  <c r="O16" i="3"/>
  <c r="O17" i="3"/>
  <c r="O18" i="3"/>
  <c r="Q18" i="3" s="1"/>
  <c r="O19" i="3"/>
  <c r="Q19" i="3" s="1"/>
  <c r="R19" i="3" s="1"/>
  <c r="O20" i="3"/>
  <c r="Q20" i="3" s="1"/>
  <c r="R20" i="3" s="1"/>
  <c r="O21" i="3"/>
  <c r="Q21" i="3" s="1"/>
  <c r="O22" i="3"/>
  <c r="Q22" i="3" s="1"/>
  <c r="O23" i="3"/>
  <c r="O24" i="3"/>
  <c r="O25" i="3"/>
  <c r="O26" i="3"/>
  <c r="O27" i="3"/>
  <c r="O28" i="3"/>
  <c r="Q28" i="3" s="1"/>
  <c r="R28" i="3" s="1"/>
  <c r="O29" i="3"/>
  <c r="Q29" i="3" s="1"/>
  <c r="O30" i="3"/>
  <c r="Q30" i="3" s="1"/>
  <c r="O31" i="3"/>
  <c r="O32" i="3"/>
  <c r="O33" i="3"/>
  <c r="O34" i="3"/>
  <c r="O35" i="3"/>
  <c r="O36" i="3"/>
  <c r="O37" i="3"/>
  <c r="Q37" i="3" s="1"/>
  <c r="O38" i="3"/>
  <c r="O39" i="3"/>
  <c r="O40" i="3"/>
  <c r="O41" i="3"/>
  <c r="O42" i="3"/>
  <c r="Q42" i="3" s="1"/>
  <c r="O43" i="3"/>
  <c r="Q43" i="3" s="1"/>
  <c r="R43" i="3" s="1"/>
  <c r="O44" i="3"/>
  <c r="Q44" i="3" s="1"/>
  <c r="R44" i="3" s="1"/>
  <c r="O45" i="3"/>
  <c r="Q45" i="3" s="1"/>
  <c r="R45" i="3" s="1"/>
  <c r="O46" i="3"/>
  <c r="O47" i="3"/>
  <c r="O48" i="3"/>
  <c r="O49" i="3"/>
  <c r="O50" i="3"/>
  <c r="Q50" i="3" s="1"/>
  <c r="O51" i="3"/>
  <c r="Q51" i="3" s="1"/>
  <c r="R51" i="3" s="1"/>
  <c r="O52" i="3"/>
  <c r="Q52" i="3" s="1"/>
  <c r="R52" i="3" s="1"/>
  <c r="O53" i="3"/>
  <c r="Q53" i="3" s="1"/>
  <c r="R53" i="3" s="1"/>
  <c r="O54" i="3"/>
  <c r="O55" i="3"/>
  <c r="O56" i="3"/>
  <c r="O57" i="3"/>
  <c r="O58" i="3"/>
  <c r="O59" i="3"/>
  <c r="Q59" i="3" s="1"/>
  <c r="R59" i="3" s="1"/>
  <c r="O60" i="3"/>
  <c r="Q60" i="3" s="1"/>
  <c r="R60" i="3" s="1"/>
  <c r="O61" i="3"/>
  <c r="Q61" i="3" s="1"/>
  <c r="R61" i="3" s="1"/>
  <c r="O62" i="3"/>
  <c r="O63" i="3"/>
  <c r="O64" i="3"/>
  <c r="O65" i="3"/>
  <c r="O66" i="3"/>
  <c r="O67" i="3"/>
  <c r="O68" i="3"/>
  <c r="O69" i="3"/>
  <c r="Q69" i="3" s="1"/>
  <c r="R69" i="3" s="1"/>
  <c r="O70" i="3"/>
  <c r="O71" i="3"/>
  <c r="O72" i="3"/>
  <c r="O73" i="3"/>
  <c r="O74" i="3"/>
  <c r="Q74" i="3" s="1"/>
  <c r="O75" i="3"/>
  <c r="Q75" i="3" s="1"/>
  <c r="R75" i="3" s="1"/>
  <c r="O76" i="3"/>
  <c r="Q76" i="3" s="1"/>
  <c r="R76" i="3" s="1"/>
  <c r="O77" i="3"/>
  <c r="Q77" i="3" s="1"/>
  <c r="R77" i="3" s="1"/>
  <c r="O78" i="3"/>
  <c r="O79" i="3"/>
  <c r="O80" i="3"/>
  <c r="O81" i="3"/>
  <c r="O82" i="3"/>
  <c r="Q82" i="3" s="1"/>
  <c r="O83" i="3"/>
  <c r="Q83" i="3" s="1"/>
  <c r="R83" i="3" s="1"/>
  <c r="O84" i="3"/>
  <c r="Q84" i="3" s="1"/>
  <c r="R84" i="3" s="1"/>
  <c r="O85" i="3"/>
  <c r="Q85" i="3" s="1"/>
  <c r="R85" i="3" s="1"/>
  <c r="O86" i="3"/>
  <c r="O87" i="3"/>
  <c r="O88" i="3"/>
  <c r="O89" i="3"/>
  <c r="O90" i="3"/>
  <c r="O91" i="3"/>
  <c r="Q91" i="3" s="1"/>
  <c r="R91" i="3" s="1"/>
  <c r="O92" i="3"/>
  <c r="Q92" i="3" s="1"/>
  <c r="R92" i="3" s="1"/>
  <c r="O93" i="3"/>
  <c r="Q93" i="3" s="1"/>
  <c r="R93" i="3" s="1"/>
  <c r="O94" i="3"/>
  <c r="O95" i="3"/>
  <c r="O96" i="3"/>
  <c r="O97" i="3"/>
  <c r="O98" i="3"/>
  <c r="O99" i="3"/>
  <c r="O100" i="3"/>
  <c r="O101" i="3"/>
  <c r="Q101" i="3" s="1"/>
  <c r="R101" i="3" s="1"/>
  <c r="O102" i="3"/>
  <c r="O103" i="3"/>
  <c r="O104" i="3"/>
  <c r="O105" i="3"/>
  <c r="O106" i="3"/>
  <c r="Q106" i="3" s="1"/>
  <c r="B3" i="3"/>
  <c r="B4" i="3"/>
  <c r="B5" i="3"/>
  <c r="B6" i="3"/>
  <c r="B2" i="3"/>
  <c r="A7" i="3"/>
  <c r="I107" i="3"/>
  <c r="G107" i="3"/>
  <c r="E5" i="3"/>
  <c r="F3" i="3"/>
  <c r="F4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C30" i="3"/>
  <c r="I3" i="1"/>
  <c r="J3" i="1"/>
  <c r="I4" i="1"/>
  <c r="L4" i="1" s="1"/>
  <c r="J4" i="1"/>
  <c r="I5" i="1"/>
  <c r="J5" i="1"/>
  <c r="I6" i="1"/>
  <c r="J6" i="1"/>
  <c r="I7" i="1"/>
  <c r="J7" i="1"/>
  <c r="I8" i="1"/>
  <c r="L8" i="1" s="1"/>
  <c r="J8" i="1"/>
  <c r="I9" i="1"/>
  <c r="J9" i="1"/>
  <c r="I10" i="1"/>
  <c r="J10" i="1"/>
  <c r="I11" i="1"/>
  <c r="J11" i="1"/>
  <c r="I12" i="1"/>
  <c r="L12" i="1" s="1"/>
  <c r="J12" i="1"/>
  <c r="I13" i="1"/>
  <c r="J13" i="1"/>
  <c r="I14" i="1"/>
  <c r="J14" i="1"/>
  <c r="I15" i="1"/>
  <c r="J15" i="1"/>
  <c r="I16" i="1"/>
  <c r="L16" i="1" s="1"/>
  <c r="J16" i="1"/>
  <c r="I17" i="1"/>
  <c r="J17" i="1"/>
  <c r="I18" i="1"/>
  <c r="J18" i="1"/>
  <c r="I19" i="1"/>
  <c r="J19" i="1"/>
  <c r="I20" i="1"/>
  <c r="L20" i="1" s="1"/>
  <c r="J20" i="1"/>
  <c r="I21" i="1"/>
  <c r="J21" i="1"/>
  <c r="I22" i="1"/>
  <c r="J22" i="1"/>
  <c r="I23" i="1"/>
  <c r="J23" i="1"/>
  <c r="I24" i="1"/>
  <c r="L24" i="1" s="1"/>
  <c r="J24" i="1"/>
  <c r="I25" i="1"/>
  <c r="J25" i="1"/>
  <c r="I26" i="1"/>
  <c r="J26" i="1"/>
  <c r="I27" i="1"/>
  <c r="J27" i="1"/>
  <c r="I28" i="1"/>
  <c r="L28" i="1" s="1"/>
  <c r="J28" i="1"/>
  <c r="I29" i="1"/>
  <c r="J29" i="1"/>
  <c r="I30" i="1"/>
  <c r="J30" i="1"/>
  <c r="I31" i="1"/>
  <c r="J31" i="1"/>
  <c r="I32" i="1"/>
  <c r="L32" i="1" s="1"/>
  <c r="J32" i="1"/>
  <c r="I33" i="1"/>
  <c r="J33" i="1"/>
  <c r="I34" i="1"/>
  <c r="J34" i="1"/>
  <c r="I35" i="1"/>
  <c r="J35" i="1"/>
  <c r="I36" i="1"/>
  <c r="L36" i="1" s="1"/>
  <c r="J36" i="1"/>
  <c r="I37" i="1"/>
  <c r="J37" i="1"/>
  <c r="I38" i="1"/>
  <c r="J38" i="1"/>
  <c r="I39" i="1"/>
  <c r="J39" i="1"/>
  <c r="I40" i="1"/>
  <c r="L40" i="1" s="1"/>
  <c r="J40" i="1"/>
  <c r="I41" i="1"/>
  <c r="J41" i="1"/>
  <c r="I42" i="1"/>
  <c r="J42" i="1"/>
  <c r="I43" i="1"/>
  <c r="J43" i="1"/>
  <c r="I44" i="1"/>
  <c r="L44" i="1" s="1"/>
  <c r="J44" i="1"/>
  <c r="I45" i="1"/>
  <c r="J45" i="1"/>
  <c r="I46" i="1"/>
  <c r="J46" i="1"/>
  <c r="I47" i="1"/>
  <c r="J47" i="1"/>
  <c r="I48" i="1"/>
  <c r="L48" i="1" s="1"/>
  <c r="J48" i="1"/>
  <c r="I49" i="1"/>
  <c r="J49" i="1"/>
  <c r="I50" i="1"/>
  <c r="J50" i="1"/>
  <c r="I51" i="1"/>
  <c r="J51" i="1"/>
  <c r="I52" i="1"/>
  <c r="L52" i="1" s="1"/>
  <c r="J52" i="1"/>
  <c r="I53" i="1"/>
  <c r="J53" i="1"/>
  <c r="I54" i="1"/>
  <c r="J54" i="1"/>
  <c r="I55" i="1"/>
  <c r="J55" i="1"/>
  <c r="I56" i="1"/>
  <c r="L56" i="1" s="1"/>
  <c r="J56" i="1"/>
  <c r="I57" i="1"/>
  <c r="J57" i="1"/>
  <c r="I58" i="1"/>
  <c r="J58" i="1"/>
  <c r="I59" i="1"/>
  <c r="J59" i="1"/>
  <c r="I60" i="1"/>
  <c r="L60" i="1" s="1"/>
  <c r="J60" i="1"/>
  <c r="I61" i="1"/>
  <c r="J61" i="1"/>
  <c r="I62" i="1"/>
  <c r="J62" i="1"/>
  <c r="I63" i="1"/>
  <c r="J63" i="1"/>
  <c r="I64" i="1"/>
  <c r="L64" i="1" s="1"/>
  <c r="J64" i="1"/>
  <c r="I65" i="1"/>
  <c r="J65" i="1"/>
  <c r="I66" i="1"/>
  <c r="J66" i="1"/>
  <c r="I67" i="1"/>
  <c r="J67" i="1"/>
  <c r="I68" i="1"/>
  <c r="L68" i="1" s="1"/>
  <c r="J68" i="1"/>
  <c r="I69" i="1"/>
  <c r="J69" i="1"/>
  <c r="I70" i="1"/>
  <c r="J70" i="1"/>
  <c r="I71" i="1"/>
  <c r="J71" i="1"/>
  <c r="I72" i="1"/>
  <c r="L72" i="1" s="1"/>
  <c r="J72" i="1"/>
  <c r="I73" i="1"/>
  <c r="J73" i="1"/>
  <c r="I74" i="1"/>
  <c r="J74" i="1"/>
  <c r="I75" i="1"/>
  <c r="J75" i="1"/>
  <c r="I76" i="1"/>
  <c r="L76" i="1" s="1"/>
  <c r="J76" i="1"/>
  <c r="I77" i="1"/>
  <c r="J77" i="1"/>
  <c r="I78" i="1"/>
  <c r="J78" i="1"/>
  <c r="I79" i="1"/>
  <c r="J79" i="1"/>
  <c r="I80" i="1"/>
  <c r="L80" i="1" s="1"/>
  <c r="J80" i="1"/>
  <c r="I81" i="1"/>
  <c r="J81" i="1"/>
  <c r="I82" i="1"/>
  <c r="J82" i="1"/>
  <c r="I83" i="1"/>
  <c r="J83" i="1"/>
  <c r="I84" i="1"/>
  <c r="L84" i="1" s="1"/>
  <c r="J84" i="1"/>
  <c r="I85" i="1"/>
  <c r="J85" i="1"/>
  <c r="I86" i="1"/>
  <c r="J86" i="1"/>
  <c r="I87" i="1"/>
  <c r="J87" i="1"/>
  <c r="I88" i="1"/>
  <c r="L88" i="1" s="1"/>
  <c r="J88" i="1"/>
  <c r="I89" i="1"/>
  <c r="J89" i="1"/>
  <c r="I90" i="1"/>
  <c r="J90" i="1"/>
  <c r="I91" i="1"/>
  <c r="J91" i="1"/>
  <c r="I92" i="1"/>
  <c r="L92" i="1" s="1"/>
  <c r="J92" i="1"/>
  <c r="I93" i="1"/>
  <c r="J93" i="1"/>
  <c r="I94" i="1"/>
  <c r="J94" i="1"/>
  <c r="I95" i="1"/>
  <c r="J95" i="1"/>
  <c r="I96" i="1"/>
  <c r="L96" i="1" s="1"/>
  <c r="J96" i="1"/>
  <c r="I97" i="1"/>
  <c r="J97" i="1"/>
  <c r="I98" i="1"/>
  <c r="J98" i="1"/>
  <c r="I99" i="1"/>
  <c r="J99" i="1"/>
  <c r="I100" i="1"/>
  <c r="L100" i="1" s="1"/>
  <c r="J100" i="1"/>
  <c r="I101" i="1"/>
  <c r="J101" i="1"/>
  <c r="I102" i="1"/>
  <c r="J102" i="1"/>
  <c r="I103" i="1"/>
  <c r="J103" i="1"/>
  <c r="I104" i="1"/>
  <c r="L104" i="1" s="1"/>
  <c r="J104" i="1"/>
  <c r="I105" i="1"/>
  <c r="J105" i="1"/>
  <c r="I106" i="1"/>
  <c r="J106" i="1"/>
  <c r="I107" i="1"/>
  <c r="J107" i="1"/>
  <c r="I108" i="1"/>
  <c r="L108" i="1" s="1"/>
  <c r="J108" i="1"/>
  <c r="I109" i="1"/>
  <c r="J109" i="1"/>
  <c r="I110" i="1"/>
  <c r="J110" i="1"/>
  <c r="I111" i="1"/>
  <c r="J111" i="1"/>
  <c r="I112" i="1"/>
  <c r="L112" i="1" s="1"/>
  <c r="J112" i="1"/>
  <c r="I113" i="1"/>
  <c r="J113" i="1"/>
  <c r="I114" i="1"/>
  <c r="J114" i="1"/>
  <c r="I115" i="1"/>
  <c r="J115" i="1"/>
  <c r="I116" i="1"/>
  <c r="L116" i="1" s="1"/>
  <c r="J116" i="1"/>
  <c r="I117" i="1"/>
  <c r="J117" i="1"/>
  <c r="I118" i="1"/>
  <c r="J118" i="1"/>
  <c r="I119" i="1"/>
  <c r="J119" i="1"/>
  <c r="I120" i="1"/>
  <c r="L120" i="1" s="1"/>
  <c r="J120" i="1"/>
  <c r="I121" i="1"/>
  <c r="J121" i="1"/>
  <c r="I122" i="1"/>
  <c r="J122" i="1"/>
  <c r="I123" i="1"/>
  <c r="J123" i="1"/>
  <c r="I124" i="1"/>
  <c r="L124" i="1" s="1"/>
  <c r="J124" i="1"/>
  <c r="I125" i="1"/>
  <c r="J125" i="1"/>
  <c r="I126" i="1"/>
  <c r="J126" i="1"/>
  <c r="I127" i="1"/>
  <c r="J127" i="1"/>
  <c r="I128" i="1"/>
  <c r="L128" i="1" s="1"/>
  <c r="J128" i="1"/>
  <c r="I129" i="1"/>
  <c r="J129" i="1"/>
  <c r="I130" i="1"/>
  <c r="J130" i="1"/>
  <c r="I131" i="1"/>
  <c r="J131" i="1"/>
  <c r="I132" i="1"/>
  <c r="L132" i="1" s="1"/>
  <c r="J132" i="1"/>
  <c r="I133" i="1"/>
  <c r="J133" i="1"/>
  <c r="I134" i="1"/>
  <c r="J134" i="1"/>
  <c r="I135" i="1"/>
  <c r="J135" i="1"/>
  <c r="I136" i="1"/>
  <c r="L136" i="1" s="1"/>
  <c r="J136" i="1"/>
  <c r="I137" i="1"/>
  <c r="J137" i="1"/>
  <c r="I138" i="1"/>
  <c r="J138" i="1"/>
  <c r="I139" i="1"/>
  <c r="J139" i="1"/>
  <c r="I140" i="1"/>
  <c r="L140" i="1" s="1"/>
  <c r="J140" i="1"/>
  <c r="I141" i="1"/>
  <c r="J141" i="1"/>
  <c r="I142" i="1"/>
  <c r="J142" i="1"/>
  <c r="I143" i="1"/>
  <c r="J143" i="1"/>
  <c r="I144" i="1"/>
  <c r="L144" i="1" s="1"/>
  <c r="J144" i="1"/>
  <c r="I145" i="1"/>
  <c r="J145" i="1"/>
  <c r="I146" i="1"/>
  <c r="J146" i="1"/>
  <c r="I147" i="1"/>
  <c r="J147" i="1"/>
  <c r="I148" i="1"/>
  <c r="L148" i="1" s="1"/>
  <c r="J148" i="1"/>
  <c r="I149" i="1"/>
  <c r="J149" i="1"/>
  <c r="I150" i="1"/>
  <c r="J150" i="1"/>
  <c r="I151" i="1"/>
  <c r="J151" i="1"/>
  <c r="I152" i="1"/>
  <c r="L152" i="1" s="1"/>
  <c r="J152" i="1"/>
  <c r="I153" i="1"/>
  <c r="J153" i="1"/>
  <c r="I154" i="1"/>
  <c r="J154" i="1"/>
  <c r="I155" i="1"/>
  <c r="J155" i="1"/>
  <c r="I156" i="1"/>
  <c r="L156" i="1" s="1"/>
  <c r="J156" i="1"/>
  <c r="I157" i="1"/>
  <c r="J157" i="1"/>
  <c r="I158" i="1"/>
  <c r="J158" i="1"/>
  <c r="I159" i="1"/>
  <c r="J159" i="1"/>
  <c r="I160" i="1"/>
  <c r="L160" i="1" s="1"/>
  <c r="J160" i="1"/>
  <c r="I161" i="1"/>
  <c r="J161" i="1"/>
  <c r="I162" i="1"/>
  <c r="J162" i="1"/>
  <c r="I163" i="1"/>
  <c r="J163" i="1"/>
  <c r="I164" i="1"/>
  <c r="L164" i="1" s="1"/>
  <c r="J164" i="1"/>
  <c r="I165" i="1"/>
  <c r="J165" i="1"/>
  <c r="I166" i="1"/>
  <c r="J166" i="1"/>
  <c r="I167" i="1"/>
  <c r="J167" i="1"/>
  <c r="I168" i="1"/>
  <c r="L168" i="1" s="1"/>
  <c r="J168" i="1"/>
  <c r="I169" i="1"/>
  <c r="J169" i="1"/>
  <c r="I170" i="1"/>
  <c r="J170" i="1"/>
  <c r="I171" i="1"/>
  <c r="J171" i="1"/>
  <c r="I172" i="1"/>
  <c r="L172" i="1" s="1"/>
  <c r="J172" i="1"/>
  <c r="I173" i="1"/>
  <c r="J173" i="1"/>
  <c r="I174" i="1"/>
  <c r="J174" i="1"/>
  <c r="I175" i="1"/>
  <c r="J175" i="1"/>
  <c r="I176" i="1"/>
  <c r="L176" i="1" s="1"/>
  <c r="J176" i="1"/>
  <c r="I177" i="1"/>
  <c r="J177" i="1"/>
  <c r="I178" i="1"/>
  <c r="J178" i="1"/>
  <c r="I179" i="1"/>
  <c r="J179" i="1"/>
  <c r="I180" i="1"/>
  <c r="L180" i="1" s="1"/>
  <c r="J180" i="1"/>
  <c r="I181" i="1"/>
  <c r="J181" i="1"/>
  <c r="I182" i="1"/>
  <c r="J182" i="1"/>
  <c r="I183" i="1"/>
  <c r="J183" i="1"/>
  <c r="I184" i="1"/>
  <c r="L184" i="1" s="1"/>
  <c r="J184" i="1"/>
  <c r="I185" i="1"/>
  <c r="J185" i="1"/>
  <c r="I186" i="1"/>
  <c r="J186" i="1"/>
  <c r="I187" i="1"/>
  <c r="J187" i="1"/>
  <c r="I188" i="1"/>
  <c r="L188" i="1" s="1"/>
  <c r="J188" i="1"/>
  <c r="I189" i="1"/>
  <c r="J189" i="1"/>
  <c r="I190" i="1"/>
  <c r="J190" i="1"/>
  <c r="I191" i="1"/>
  <c r="J191" i="1"/>
  <c r="I192" i="1"/>
  <c r="L192" i="1" s="1"/>
  <c r="J192" i="1"/>
  <c r="I193" i="1"/>
  <c r="J193" i="1"/>
  <c r="I194" i="1"/>
  <c r="J194" i="1"/>
  <c r="I195" i="1"/>
  <c r="J195" i="1"/>
  <c r="I196" i="1"/>
  <c r="L196" i="1" s="1"/>
  <c r="J196" i="1"/>
  <c r="I197" i="1"/>
  <c r="J197" i="1"/>
  <c r="I198" i="1"/>
  <c r="J198" i="1"/>
  <c r="I199" i="1"/>
  <c r="J199" i="1"/>
  <c r="I200" i="1"/>
  <c r="L200" i="1" s="1"/>
  <c r="J200" i="1"/>
  <c r="I201" i="1"/>
  <c r="J201" i="1"/>
  <c r="I202" i="1"/>
  <c r="J202" i="1"/>
  <c r="I203" i="1"/>
  <c r="J203" i="1"/>
  <c r="I204" i="1"/>
  <c r="L204" i="1" s="1"/>
  <c r="J204" i="1"/>
  <c r="I205" i="1"/>
  <c r="J205" i="1"/>
  <c r="I206" i="1"/>
  <c r="J206" i="1"/>
  <c r="I207" i="1"/>
  <c r="J207" i="1"/>
  <c r="I208" i="1"/>
  <c r="L208" i="1" s="1"/>
  <c r="J208" i="1"/>
  <c r="I209" i="1"/>
  <c r="J209" i="1"/>
  <c r="I210" i="1"/>
  <c r="J210" i="1"/>
  <c r="I211" i="1"/>
  <c r="J211" i="1"/>
  <c r="I212" i="1"/>
  <c r="L212" i="1" s="1"/>
  <c r="J212" i="1"/>
  <c r="I213" i="1"/>
  <c r="J213" i="1"/>
  <c r="I214" i="1"/>
  <c r="J214" i="1"/>
  <c r="I215" i="1"/>
  <c r="J215" i="1"/>
  <c r="I216" i="1"/>
  <c r="L216" i="1" s="1"/>
  <c r="J216" i="1"/>
  <c r="I217" i="1"/>
  <c r="J217" i="1"/>
  <c r="I218" i="1"/>
  <c r="J218" i="1"/>
  <c r="I219" i="1"/>
  <c r="J219" i="1"/>
  <c r="I220" i="1"/>
  <c r="L220" i="1" s="1"/>
  <c r="J220" i="1"/>
  <c r="I221" i="1"/>
  <c r="J221" i="1"/>
  <c r="I222" i="1"/>
  <c r="J222" i="1"/>
  <c r="I223" i="1"/>
  <c r="J223" i="1"/>
  <c r="I224" i="1"/>
  <c r="L224" i="1" s="1"/>
  <c r="J224" i="1"/>
  <c r="I225" i="1"/>
  <c r="J225" i="1"/>
  <c r="I226" i="1"/>
  <c r="J226" i="1"/>
  <c r="I227" i="1"/>
  <c r="J227" i="1"/>
  <c r="I228" i="1"/>
  <c r="L228" i="1" s="1"/>
  <c r="J228" i="1"/>
  <c r="I229" i="1"/>
  <c r="J229" i="1"/>
  <c r="I230" i="1"/>
  <c r="J230" i="1"/>
  <c r="I231" i="1"/>
  <c r="J231" i="1"/>
  <c r="I232" i="1"/>
  <c r="L232" i="1" s="1"/>
  <c r="J232" i="1"/>
  <c r="I233" i="1"/>
  <c r="J233" i="1"/>
  <c r="I234" i="1"/>
  <c r="J234" i="1"/>
  <c r="I235" i="1"/>
  <c r="J235" i="1"/>
  <c r="I236" i="1"/>
  <c r="L236" i="1" s="1"/>
  <c r="J236" i="1"/>
  <c r="I237" i="1"/>
  <c r="J237" i="1"/>
  <c r="I238" i="1"/>
  <c r="J238" i="1"/>
  <c r="I239" i="1"/>
  <c r="J239" i="1"/>
  <c r="I240" i="1"/>
  <c r="L240" i="1" s="1"/>
  <c r="J240" i="1"/>
  <c r="I241" i="1"/>
  <c r="J241" i="1"/>
  <c r="I242" i="1"/>
  <c r="J242" i="1"/>
  <c r="I243" i="1"/>
  <c r="J243" i="1"/>
  <c r="I244" i="1"/>
  <c r="L244" i="1" s="1"/>
  <c r="J244" i="1"/>
  <c r="I245" i="1"/>
  <c r="J245" i="1"/>
  <c r="I246" i="1"/>
  <c r="J246" i="1"/>
  <c r="I247" i="1"/>
  <c r="J247" i="1"/>
  <c r="I248" i="1"/>
  <c r="L248" i="1" s="1"/>
  <c r="J248" i="1"/>
  <c r="I249" i="1"/>
  <c r="J249" i="1"/>
  <c r="I250" i="1"/>
  <c r="J250" i="1"/>
  <c r="I251" i="1"/>
  <c r="J251" i="1"/>
  <c r="I252" i="1"/>
  <c r="L252" i="1" s="1"/>
  <c r="J252" i="1"/>
  <c r="I253" i="1"/>
  <c r="J253" i="1"/>
  <c r="I254" i="1"/>
  <c r="J254" i="1"/>
  <c r="I255" i="1"/>
  <c r="J255" i="1"/>
  <c r="I256" i="1"/>
  <c r="L256" i="1" s="1"/>
  <c r="J256" i="1"/>
  <c r="I257" i="1"/>
  <c r="J257" i="1"/>
  <c r="I258" i="1"/>
  <c r="J258" i="1"/>
  <c r="I259" i="1"/>
  <c r="J259" i="1"/>
  <c r="I260" i="1"/>
  <c r="L260" i="1" s="1"/>
  <c r="J260" i="1"/>
  <c r="I261" i="1"/>
  <c r="J261" i="1"/>
  <c r="I262" i="1"/>
  <c r="J262" i="1"/>
  <c r="I263" i="1"/>
  <c r="J263" i="1"/>
  <c r="I264" i="1"/>
  <c r="L264" i="1" s="1"/>
  <c r="J264" i="1"/>
  <c r="I265" i="1"/>
  <c r="J265" i="1"/>
  <c r="I266" i="1"/>
  <c r="J266" i="1"/>
  <c r="I267" i="1"/>
  <c r="J267" i="1"/>
  <c r="I268" i="1"/>
  <c r="L268" i="1" s="1"/>
  <c r="J268" i="1"/>
  <c r="I269" i="1"/>
  <c r="J269" i="1"/>
  <c r="I270" i="1"/>
  <c r="J270" i="1"/>
  <c r="I271" i="1"/>
  <c r="J271" i="1"/>
  <c r="I272" i="1"/>
  <c r="L272" i="1" s="1"/>
  <c r="J272" i="1"/>
  <c r="I273" i="1"/>
  <c r="J273" i="1"/>
  <c r="I274" i="1"/>
  <c r="J274" i="1"/>
  <c r="I275" i="1"/>
  <c r="J275" i="1"/>
  <c r="I276" i="1"/>
  <c r="L276" i="1" s="1"/>
  <c r="J276" i="1"/>
  <c r="I277" i="1"/>
  <c r="J277" i="1"/>
  <c r="I278" i="1"/>
  <c r="J278" i="1"/>
  <c r="I279" i="1"/>
  <c r="J279" i="1"/>
  <c r="I280" i="1"/>
  <c r="L280" i="1" s="1"/>
  <c r="J280" i="1"/>
  <c r="I281" i="1"/>
  <c r="J281" i="1"/>
  <c r="I282" i="1"/>
  <c r="J282" i="1"/>
  <c r="I283" i="1"/>
  <c r="J283" i="1"/>
  <c r="I284" i="1"/>
  <c r="L284" i="1" s="1"/>
  <c r="J284" i="1"/>
  <c r="I285" i="1"/>
  <c r="J285" i="1"/>
  <c r="I286" i="1"/>
  <c r="J286" i="1"/>
  <c r="I287" i="1"/>
  <c r="J287" i="1"/>
  <c r="I288" i="1"/>
  <c r="L288" i="1" s="1"/>
  <c r="J288" i="1"/>
  <c r="I289" i="1"/>
  <c r="J289" i="1"/>
  <c r="I290" i="1"/>
  <c r="J290" i="1"/>
  <c r="I291" i="1"/>
  <c r="J291" i="1"/>
  <c r="I292" i="1"/>
  <c r="L292" i="1" s="1"/>
  <c r="J292" i="1"/>
  <c r="I293" i="1"/>
  <c r="J293" i="1"/>
  <c r="I294" i="1"/>
  <c r="J294" i="1"/>
  <c r="I295" i="1"/>
  <c r="J295" i="1"/>
  <c r="I296" i="1"/>
  <c r="L296" i="1" s="1"/>
  <c r="J296" i="1"/>
  <c r="I297" i="1"/>
  <c r="J297" i="1"/>
  <c r="I298" i="1"/>
  <c r="J298" i="1"/>
  <c r="I299" i="1"/>
  <c r="J299" i="1"/>
  <c r="I300" i="1"/>
  <c r="L300" i="1" s="1"/>
  <c r="J300" i="1"/>
  <c r="I301" i="1"/>
  <c r="J301" i="1"/>
  <c r="I302" i="1"/>
  <c r="J302" i="1"/>
  <c r="I303" i="1"/>
  <c r="J303" i="1"/>
  <c r="I304" i="1"/>
  <c r="L304" i="1" s="1"/>
  <c r="J304" i="1"/>
  <c r="I305" i="1"/>
  <c r="J305" i="1"/>
  <c r="I306" i="1"/>
  <c r="J306" i="1"/>
  <c r="I307" i="1"/>
  <c r="J307" i="1"/>
  <c r="I308" i="1"/>
  <c r="L308" i="1" s="1"/>
  <c r="J308" i="1"/>
  <c r="I309" i="1"/>
  <c r="J309" i="1"/>
  <c r="I310" i="1"/>
  <c r="J310" i="1"/>
  <c r="I311" i="1"/>
  <c r="J311" i="1"/>
  <c r="I312" i="1"/>
  <c r="L312" i="1" s="1"/>
  <c r="J312" i="1"/>
  <c r="I313" i="1"/>
  <c r="J313" i="1"/>
  <c r="I314" i="1"/>
  <c r="J314" i="1"/>
  <c r="I315" i="1"/>
  <c r="J315" i="1"/>
  <c r="I316" i="1"/>
  <c r="L316" i="1" s="1"/>
  <c r="J316" i="1"/>
  <c r="I317" i="1"/>
  <c r="J317" i="1"/>
  <c r="I318" i="1"/>
  <c r="J318" i="1"/>
  <c r="I319" i="1"/>
  <c r="J319" i="1"/>
  <c r="I320" i="1"/>
  <c r="L320" i="1" s="1"/>
  <c r="J320" i="1"/>
  <c r="I321" i="1"/>
  <c r="J321" i="1"/>
  <c r="I322" i="1"/>
  <c r="J322" i="1"/>
  <c r="I323" i="1"/>
  <c r="J323" i="1"/>
  <c r="I324" i="1"/>
  <c r="L324" i="1" s="1"/>
  <c r="J324" i="1"/>
  <c r="I325" i="1"/>
  <c r="J325" i="1"/>
  <c r="I326" i="1"/>
  <c r="J326" i="1"/>
  <c r="I327" i="1"/>
  <c r="J327" i="1"/>
  <c r="I328" i="1"/>
  <c r="L328" i="1" s="1"/>
  <c r="J328" i="1"/>
  <c r="I329" i="1"/>
  <c r="J329" i="1"/>
  <c r="I330" i="1"/>
  <c r="J330" i="1"/>
  <c r="I331" i="1"/>
  <c r="J331" i="1"/>
  <c r="I332" i="1"/>
  <c r="L332" i="1" s="1"/>
  <c r="J332" i="1"/>
  <c r="I333" i="1"/>
  <c r="J333" i="1"/>
  <c r="I334" i="1"/>
  <c r="J334" i="1"/>
  <c r="I335" i="1"/>
  <c r="J335" i="1"/>
  <c r="I336" i="1"/>
  <c r="L336" i="1" s="1"/>
  <c r="J336" i="1"/>
  <c r="I337" i="1"/>
  <c r="J337" i="1"/>
  <c r="I338" i="1"/>
  <c r="J338" i="1"/>
  <c r="I339" i="1"/>
  <c r="J339" i="1"/>
  <c r="I340" i="1"/>
  <c r="L340" i="1" s="1"/>
  <c r="J340" i="1"/>
  <c r="I341" i="1"/>
  <c r="J341" i="1"/>
  <c r="I342" i="1"/>
  <c r="J342" i="1"/>
  <c r="I343" i="1"/>
  <c r="J343" i="1"/>
  <c r="I344" i="1"/>
  <c r="L344" i="1" s="1"/>
  <c r="J344" i="1"/>
  <c r="I345" i="1"/>
  <c r="J345" i="1"/>
  <c r="I346" i="1"/>
  <c r="J346" i="1"/>
  <c r="I347" i="1"/>
  <c r="J347" i="1"/>
  <c r="I348" i="1"/>
  <c r="L348" i="1" s="1"/>
  <c r="J348" i="1"/>
  <c r="I349" i="1"/>
  <c r="J349" i="1"/>
  <c r="I350" i="1"/>
  <c r="J350" i="1"/>
  <c r="I351" i="1"/>
  <c r="J351" i="1"/>
  <c r="I352" i="1"/>
  <c r="L352" i="1" s="1"/>
  <c r="J352" i="1"/>
  <c r="I353" i="1"/>
  <c r="J353" i="1"/>
  <c r="I354" i="1"/>
  <c r="J354" i="1"/>
  <c r="I355" i="1"/>
  <c r="J355" i="1"/>
  <c r="I356" i="1"/>
  <c r="L356" i="1" s="1"/>
  <c r="J356" i="1"/>
  <c r="I357" i="1"/>
  <c r="J357" i="1"/>
  <c r="I358" i="1"/>
  <c r="J358" i="1"/>
  <c r="I359" i="1"/>
  <c r="J359" i="1"/>
  <c r="I360" i="1"/>
  <c r="L360" i="1" s="1"/>
  <c r="J360" i="1"/>
  <c r="I361" i="1"/>
  <c r="J361" i="1"/>
  <c r="I362" i="1"/>
  <c r="J362" i="1"/>
  <c r="I363" i="1"/>
  <c r="J363" i="1"/>
  <c r="I364" i="1"/>
  <c r="L364" i="1" s="1"/>
  <c r="J364" i="1"/>
  <c r="I365" i="1"/>
  <c r="J365" i="1"/>
  <c r="I366" i="1"/>
  <c r="J366" i="1"/>
  <c r="I367" i="1"/>
  <c r="J367" i="1"/>
  <c r="I368" i="1"/>
  <c r="L368" i="1" s="1"/>
  <c r="J368" i="1"/>
  <c r="I369" i="1"/>
  <c r="J369" i="1"/>
  <c r="I370" i="1"/>
  <c r="J370" i="1"/>
  <c r="I371" i="1"/>
  <c r="J371" i="1"/>
  <c r="I372" i="1"/>
  <c r="L372" i="1" s="1"/>
  <c r="J372" i="1"/>
  <c r="I373" i="1"/>
  <c r="J373" i="1"/>
  <c r="I374" i="1"/>
  <c r="J374" i="1"/>
  <c r="I375" i="1"/>
  <c r="J375" i="1"/>
  <c r="I376" i="1"/>
  <c r="L376" i="1" s="1"/>
  <c r="J376" i="1"/>
  <c r="I377" i="1"/>
  <c r="J377" i="1"/>
  <c r="I378" i="1"/>
  <c r="J378" i="1"/>
  <c r="I379" i="1"/>
  <c r="J379" i="1"/>
  <c r="I380" i="1"/>
  <c r="L380" i="1" s="1"/>
  <c r="J380" i="1"/>
  <c r="I381" i="1"/>
  <c r="J381" i="1"/>
  <c r="I382" i="1"/>
  <c r="J382" i="1"/>
  <c r="I383" i="1"/>
  <c r="J383" i="1"/>
  <c r="I384" i="1"/>
  <c r="L384" i="1" s="1"/>
  <c r="J384" i="1"/>
  <c r="I385" i="1"/>
  <c r="J385" i="1"/>
  <c r="I386" i="1"/>
  <c r="J386" i="1"/>
  <c r="I387" i="1"/>
  <c r="J387" i="1"/>
  <c r="I388" i="1"/>
  <c r="L388" i="1" s="1"/>
  <c r="J388" i="1"/>
  <c r="I389" i="1"/>
  <c r="J389" i="1"/>
  <c r="I390" i="1"/>
  <c r="J390" i="1"/>
  <c r="I391" i="1"/>
  <c r="J391" i="1"/>
  <c r="I392" i="1"/>
  <c r="L392" i="1" s="1"/>
  <c r="J392" i="1"/>
  <c r="I393" i="1"/>
  <c r="J393" i="1"/>
  <c r="I394" i="1"/>
  <c r="J394" i="1"/>
  <c r="I395" i="1"/>
  <c r="J395" i="1"/>
  <c r="I396" i="1"/>
  <c r="L396" i="1" s="1"/>
  <c r="J396" i="1"/>
  <c r="I397" i="1"/>
  <c r="J397" i="1"/>
  <c r="I398" i="1"/>
  <c r="J398" i="1"/>
  <c r="I399" i="1"/>
  <c r="J399" i="1"/>
  <c r="I400" i="1"/>
  <c r="L400" i="1" s="1"/>
  <c r="J400" i="1"/>
  <c r="I401" i="1"/>
  <c r="J401" i="1"/>
  <c r="I402" i="1"/>
  <c r="J402" i="1"/>
  <c r="I403" i="1"/>
  <c r="J403" i="1"/>
  <c r="I404" i="1"/>
  <c r="L404" i="1" s="1"/>
  <c r="J404" i="1"/>
  <c r="I405" i="1"/>
  <c r="J405" i="1"/>
  <c r="I406" i="1"/>
  <c r="J406" i="1"/>
  <c r="I407" i="1"/>
  <c r="J407" i="1"/>
  <c r="I408" i="1"/>
  <c r="L408" i="1" s="1"/>
  <c r="J408" i="1"/>
  <c r="I409" i="1"/>
  <c r="J409" i="1"/>
  <c r="I410" i="1"/>
  <c r="J410" i="1"/>
  <c r="I411" i="1"/>
  <c r="J411" i="1"/>
  <c r="I412" i="1"/>
  <c r="L412" i="1" s="1"/>
  <c r="J412" i="1"/>
  <c r="I413" i="1"/>
  <c r="J413" i="1"/>
  <c r="I414" i="1"/>
  <c r="J414" i="1"/>
  <c r="I415" i="1"/>
  <c r="J415" i="1"/>
  <c r="I416" i="1"/>
  <c r="L416" i="1" s="1"/>
  <c r="J416" i="1"/>
  <c r="I417" i="1"/>
  <c r="J417" i="1"/>
  <c r="I418" i="1"/>
  <c r="J418" i="1"/>
  <c r="I419" i="1"/>
  <c r="J419" i="1"/>
  <c r="I420" i="1"/>
  <c r="L420" i="1" s="1"/>
  <c r="J420" i="1"/>
  <c r="I421" i="1"/>
  <c r="J421" i="1"/>
  <c r="I422" i="1"/>
  <c r="J422" i="1"/>
  <c r="I423" i="1"/>
  <c r="J423" i="1"/>
  <c r="I424" i="1"/>
  <c r="L424" i="1" s="1"/>
  <c r="J424" i="1"/>
  <c r="I425" i="1"/>
  <c r="J425" i="1"/>
  <c r="I426" i="1"/>
  <c r="J426" i="1"/>
  <c r="I427" i="1"/>
  <c r="J427" i="1"/>
  <c r="I428" i="1"/>
  <c r="L428" i="1" s="1"/>
  <c r="J428" i="1"/>
  <c r="I429" i="1"/>
  <c r="J429" i="1"/>
  <c r="I430" i="1"/>
  <c r="J430" i="1"/>
  <c r="I431" i="1"/>
  <c r="J431" i="1"/>
  <c r="I432" i="1"/>
  <c r="L432" i="1" s="1"/>
  <c r="J432" i="1"/>
  <c r="I433" i="1"/>
  <c r="J433" i="1"/>
  <c r="I434" i="1"/>
  <c r="J434" i="1"/>
  <c r="I435" i="1"/>
  <c r="J435" i="1"/>
  <c r="I436" i="1"/>
  <c r="L436" i="1" s="1"/>
  <c r="J436" i="1"/>
  <c r="I437" i="1"/>
  <c r="J437" i="1"/>
  <c r="I438" i="1"/>
  <c r="J438" i="1"/>
  <c r="I439" i="1"/>
  <c r="J439" i="1"/>
  <c r="I440" i="1"/>
  <c r="L440" i="1" s="1"/>
  <c r="J440" i="1"/>
  <c r="I441" i="1"/>
  <c r="J441" i="1"/>
  <c r="I442" i="1"/>
  <c r="J442" i="1"/>
  <c r="I443" i="1"/>
  <c r="J443" i="1"/>
  <c r="I444" i="1"/>
  <c r="L444" i="1" s="1"/>
  <c r="J444" i="1"/>
  <c r="I445" i="1"/>
  <c r="J445" i="1"/>
  <c r="I446" i="1"/>
  <c r="J446" i="1"/>
  <c r="I447" i="1"/>
  <c r="J447" i="1"/>
  <c r="I448" i="1"/>
  <c r="L448" i="1" s="1"/>
  <c r="J448" i="1"/>
  <c r="I449" i="1"/>
  <c r="J449" i="1"/>
  <c r="I450" i="1"/>
  <c r="J450" i="1"/>
  <c r="I451" i="1"/>
  <c r="J451" i="1"/>
  <c r="I452" i="1"/>
  <c r="L452" i="1" s="1"/>
  <c r="J452" i="1"/>
  <c r="I453" i="1"/>
  <c r="J453" i="1"/>
  <c r="I454" i="1"/>
  <c r="J454" i="1"/>
  <c r="I455" i="1"/>
  <c r="J455" i="1"/>
  <c r="I456" i="1"/>
  <c r="L456" i="1" s="1"/>
  <c r="J456" i="1"/>
  <c r="I457" i="1"/>
  <c r="J457" i="1"/>
  <c r="I458" i="1"/>
  <c r="J458" i="1"/>
  <c r="I459" i="1"/>
  <c r="J459" i="1"/>
  <c r="I460" i="1"/>
  <c r="L460" i="1" s="1"/>
  <c r="J460" i="1"/>
  <c r="I461" i="1"/>
  <c r="J461" i="1"/>
  <c r="I462" i="1"/>
  <c r="J462" i="1"/>
  <c r="I463" i="1"/>
  <c r="J463" i="1"/>
  <c r="I464" i="1"/>
  <c r="L464" i="1" s="1"/>
  <c r="J464" i="1"/>
  <c r="I465" i="1"/>
  <c r="J465" i="1"/>
  <c r="I466" i="1"/>
  <c r="J466" i="1"/>
  <c r="I467" i="1"/>
  <c r="J467" i="1"/>
  <c r="I468" i="1"/>
  <c r="L468" i="1" s="1"/>
  <c r="J468" i="1"/>
  <c r="I469" i="1"/>
  <c r="J469" i="1"/>
  <c r="I470" i="1"/>
  <c r="J470" i="1"/>
  <c r="I471" i="1"/>
  <c r="J471" i="1"/>
  <c r="I472" i="1"/>
  <c r="L472" i="1" s="1"/>
  <c r="J472" i="1"/>
  <c r="I473" i="1"/>
  <c r="J473" i="1"/>
  <c r="I474" i="1"/>
  <c r="J474" i="1"/>
  <c r="I475" i="1"/>
  <c r="J475" i="1"/>
  <c r="I476" i="1"/>
  <c r="L476" i="1" s="1"/>
  <c r="J476" i="1"/>
  <c r="I477" i="1"/>
  <c r="J477" i="1"/>
  <c r="I478" i="1"/>
  <c r="J478" i="1"/>
  <c r="I479" i="1"/>
  <c r="J479" i="1"/>
  <c r="I480" i="1"/>
  <c r="L480" i="1" s="1"/>
  <c r="J480" i="1"/>
  <c r="I481" i="1"/>
  <c r="J481" i="1"/>
  <c r="I482" i="1"/>
  <c r="J482" i="1"/>
  <c r="I483" i="1"/>
  <c r="J483" i="1"/>
  <c r="I484" i="1"/>
  <c r="L484" i="1" s="1"/>
  <c r="J484" i="1"/>
  <c r="I485" i="1"/>
  <c r="J485" i="1"/>
  <c r="I486" i="1"/>
  <c r="J486" i="1"/>
  <c r="I487" i="1"/>
  <c r="J487" i="1"/>
  <c r="I488" i="1"/>
  <c r="L488" i="1" s="1"/>
  <c r="J488" i="1"/>
  <c r="I489" i="1"/>
  <c r="J489" i="1"/>
  <c r="I490" i="1"/>
  <c r="J490" i="1"/>
  <c r="I491" i="1"/>
  <c r="J491" i="1"/>
  <c r="I492" i="1"/>
  <c r="L492" i="1" s="1"/>
  <c r="J492" i="1"/>
  <c r="I493" i="1"/>
  <c r="J493" i="1"/>
  <c r="I494" i="1"/>
  <c r="J494" i="1"/>
  <c r="I495" i="1"/>
  <c r="J495" i="1"/>
  <c r="I496" i="1"/>
  <c r="L496" i="1" s="1"/>
  <c r="J496" i="1"/>
  <c r="I497" i="1"/>
  <c r="J497" i="1"/>
  <c r="I498" i="1"/>
  <c r="J498" i="1"/>
  <c r="I499" i="1"/>
  <c r="J499" i="1"/>
  <c r="I500" i="1"/>
  <c r="L500" i="1" s="1"/>
  <c r="J500" i="1"/>
  <c r="I501" i="1"/>
  <c r="J501" i="1"/>
  <c r="I502" i="1"/>
  <c r="J502" i="1"/>
  <c r="I503" i="1"/>
  <c r="J503" i="1"/>
  <c r="I504" i="1"/>
  <c r="L504" i="1" s="1"/>
  <c r="J504" i="1"/>
  <c r="I505" i="1"/>
  <c r="J505" i="1"/>
  <c r="I506" i="1"/>
  <c r="J506" i="1"/>
  <c r="I507" i="1"/>
  <c r="J507" i="1"/>
  <c r="I508" i="1"/>
  <c r="L508" i="1" s="1"/>
  <c r="J508" i="1"/>
  <c r="I509" i="1"/>
  <c r="J509" i="1"/>
  <c r="I510" i="1"/>
  <c r="J510" i="1"/>
  <c r="I511" i="1"/>
  <c r="J511" i="1"/>
  <c r="I512" i="1"/>
  <c r="L512" i="1" s="1"/>
  <c r="J512" i="1"/>
  <c r="I513" i="1"/>
  <c r="J513" i="1"/>
  <c r="I514" i="1"/>
  <c r="J514" i="1"/>
  <c r="I515" i="1"/>
  <c r="J515" i="1"/>
  <c r="I516" i="1"/>
  <c r="L516" i="1" s="1"/>
  <c r="J516" i="1"/>
  <c r="I517" i="1"/>
  <c r="J517" i="1"/>
  <c r="I518" i="1"/>
  <c r="J518" i="1"/>
  <c r="I519" i="1"/>
  <c r="J519" i="1"/>
  <c r="I520" i="1"/>
  <c r="L520" i="1" s="1"/>
  <c r="J520" i="1"/>
  <c r="I521" i="1"/>
  <c r="J521" i="1"/>
  <c r="I522" i="1"/>
  <c r="J522" i="1"/>
  <c r="I523" i="1"/>
  <c r="J523" i="1"/>
  <c r="I524" i="1"/>
  <c r="L524" i="1" s="1"/>
  <c r="J524" i="1"/>
  <c r="I525" i="1"/>
  <c r="J525" i="1"/>
  <c r="I526" i="1"/>
  <c r="J526" i="1"/>
  <c r="I527" i="1"/>
  <c r="J527" i="1"/>
  <c r="I528" i="1"/>
  <c r="L528" i="1" s="1"/>
  <c r="J528" i="1"/>
  <c r="I529" i="1"/>
  <c r="J529" i="1"/>
  <c r="I530" i="1"/>
  <c r="J530" i="1"/>
  <c r="I531" i="1"/>
  <c r="J531" i="1"/>
  <c r="I532" i="1"/>
  <c r="L532" i="1" s="1"/>
  <c r="J532" i="1"/>
  <c r="I533" i="1"/>
  <c r="J533" i="1"/>
  <c r="I534" i="1"/>
  <c r="J534" i="1"/>
  <c r="I535" i="1"/>
  <c r="J535" i="1"/>
  <c r="I536" i="1"/>
  <c r="L536" i="1" s="1"/>
  <c r="J536" i="1"/>
  <c r="I537" i="1"/>
  <c r="J537" i="1"/>
  <c r="I538" i="1"/>
  <c r="J538" i="1"/>
  <c r="I539" i="1"/>
  <c r="J539" i="1"/>
  <c r="I540" i="1"/>
  <c r="L540" i="1" s="1"/>
  <c r="J540" i="1"/>
  <c r="I541" i="1"/>
  <c r="J541" i="1"/>
  <c r="I542" i="1"/>
  <c r="J542" i="1"/>
  <c r="I543" i="1"/>
  <c r="J543" i="1"/>
  <c r="I544" i="1"/>
  <c r="L544" i="1" s="1"/>
  <c r="J544" i="1"/>
  <c r="I545" i="1"/>
  <c r="J545" i="1"/>
  <c r="I546" i="1"/>
  <c r="J546" i="1"/>
  <c r="I547" i="1"/>
  <c r="J547" i="1"/>
  <c r="I548" i="1"/>
  <c r="L548" i="1" s="1"/>
  <c r="J548" i="1"/>
  <c r="I549" i="1"/>
  <c r="J549" i="1"/>
  <c r="I550" i="1"/>
  <c r="J550" i="1"/>
  <c r="I551" i="1"/>
  <c r="J551" i="1"/>
  <c r="I552" i="1"/>
  <c r="L552" i="1" s="1"/>
  <c r="J552" i="1"/>
  <c r="I553" i="1"/>
  <c r="J553" i="1"/>
  <c r="I554" i="1"/>
  <c r="J554" i="1"/>
  <c r="I555" i="1"/>
  <c r="J555" i="1"/>
  <c r="I556" i="1"/>
  <c r="L556" i="1" s="1"/>
  <c r="J556" i="1"/>
  <c r="I557" i="1"/>
  <c r="J557" i="1"/>
  <c r="I558" i="1"/>
  <c r="J558" i="1"/>
  <c r="I559" i="1"/>
  <c r="J559" i="1"/>
  <c r="I560" i="1"/>
  <c r="L560" i="1" s="1"/>
  <c r="J560" i="1"/>
  <c r="I561" i="1"/>
  <c r="J561" i="1"/>
  <c r="I562" i="1"/>
  <c r="J562" i="1"/>
  <c r="I563" i="1"/>
  <c r="J563" i="1"/>
  <c r="I564" i="1"/>
  <c r="L564" i="1" s="1"/>
  <c r="J564" i="1"/>
  <c r="I565" i="1"/>
  <c r="J565" i="1"/>
  <c r="I566" i="1"/>
  <c r="J566" i="1"/>
  <c r="I567" i="1"/>
  <c r="J567" i="1"/>
  <c r="I568" i="1"/>
  <c r="L568" i="1" s="1"/>
  <c r="J568" i="1"/>
  <c r="I569" i="1"/>
  <c r="J569" i="1"/>
  <c r="I570" i="1"/>
  <c r="J570" i="1"/>
  <c r="I571" i="1"/>
  <c r="J571" i="1"/>
  <c r="I572" i="1"/>
  <c r="L572" i="1" s="1"/>
  <c r="J572" i="1"/>
  <c r="I573" i="1"/>
  <c r="J573" i="1"/>
  <c r="I574" i="1"/>
  <c r="J574" i="1"/>
  <c r="I575" i="1"/>
  <c r="J575" i="1"/>
  <c r="I576" i="1"/>
  <c r="L576" i="1" s="1"/>
  <c r="J576" i="1"/>
  <c r="I577" i="1"/>
  <c r="J577" i="1"/>
  <c r="I578" i="1"/>
  <c r="J578" i="1"/>
  <c r="I579" i="1"/>
  <c r="J579" i="1"/>
  <c r="I580" i="1"/>
  <c r="L580" i="1" s="1"/>
  <c r="J580" i="1"/>
  <c r="I581" i="1"/>
  <c r="J581" i="1"/>
  <c r="I582" i="1"/>
  <c r="J582" i="1"/>
  <c r="I583" i="1"/>
  <c r="J583" i="1"/>
  <c r="I584" i="1"/>
  <c r="L584" i="1" s="1"/>
  <c r="J584" i="1"/>
  <c r="I585" i="1"/>
  <c r="J585" i="1"/>
  <c r="I586" i="1"/>
  <c r="J586" i="1"/>
  <c r="I587" i="1"/>
  <c r="J587" i="1"/>
  <c r="I588" i="1"/>
  <c r="L588" i="1" s="1"/>
  <c r="J588" i="1"/>
  <c r="I589" i="1"/>
  <c r="J589" i="1"/>
  <c r="I590" i="1"/>
  <c r="J590" i="1"/>
  <c r="I591" i="1"/>
  <c r="J591" i="1"/>
  <c r="I592" i="1"/>
  <c r="L592" i="1" s="1"/>
  <c r="J592" i="1"/>
  <c r="I593" i="1"/>
  <c r="J593" i="1"/>
  <c r="I594" i="1"/>
  <c r="J594" i="1"/>
  <c r="I595" i="1"/>
  <c r="J595" i="1"/>
  <c r="I596" i="1"/>
  <c r="L596" i="1" s="1"/>
  <c r="J596" i="1"/>
  <c r="I597" i="1"/>
  <c r="J597" i="1"/>
  <c r="I598" i="1"/>
  <c r="J598" i="1"/>
  <c r="I599" i="1"/>
  <c r="J599" i="1"/>
  <c r="I600" i="1"/>
  <c r="L600" i="1" s="1"/>
  <c r="J600" i="1"/>
  <c r="I601" i="1"/>
  <c r="J601" i="1"/>
  <c r="I602" i="1"/>
  <c r="J602" i="1"/>
  <c r="I603" i="1"/>
  <c r="J603" i="1"/>
  <c r="I604" i="1"/>
  <c r="L604" i="1" s="1"/>
  <c r="J604" i="1"/>
  <c r="I605" i="1"/>
  <c r="J605" i="1"/>
  <c r="I606" i="1"/>
  <c r="J606" i="1"/>
  <c r="I607" i="1"/>
  <c r="J607" i="1"/>
  <c r="I608" i="1"/>
  <c r="L608" i="1" s="1"/>
  <c r="J608" i="1"/>
  <c r="I609" i="1"/>
  <c r="J609" i="1"/>
  <c r="I610" i="1"/>
  <c r="J610" i="1"/>
  <c r="I611" i="1"/>
  <c r="J611" i="1"/>
  <c r="I612" i="1"/>
  <c r="L612" i="1" s="1"/>
  <c r="J612" i="1"/>
  <c r="I613" i="1"/>
  <c r="J613" i="1"/>
  <c r="I614" i="1"/>
  <c r="J614" i="1"/>
  <c r="I615" i="1"/>
  <c r="J615" i="1"/>
  <c r="I616" i="1"/>
  <c r="L616" i="1" s="1"/>
  <c r="J616" i="1"/>
  <c r="I617" i="1"/>
  <c r="J617" i="1"/>
  <c r="I618" i="1"/>
  <c r="J618" i="1"/>
  <c r="I619" i="1"/>
  <c r="J619" i="1"/>
  <c r="I620" i="1"/>
  <c r="L620" i="1" s="1"/>
  <c r="J620" i="1"/>
  <c r="I621" i="1"/>
  <c r="J621" i="1"/>
  <c r="I622" i="1"/>
  <c r="J622" i="1"/>
  <c r="I623" i="1"/>
  <c r="J623" i="1"/>
  <c r="I624" i="1"/>
  <c r="L624" i="1" s="1"/>
  <c r="J624" i="1"/>
  <c r="I625" i="1"/>
  <c r="J625" i="1"/>
  <c r="I626" i="1"/>
  <c r="J626" i="1"/>
  <c r="I627" i="1"/>
  <c r="J627" i="1"/>
  <c r="I628" i="1"/>
  <c r="L628" i="1" s="1"/>
  <c r="J628" i="1"/>
  <c r="I629" i="1"/>
  <c r="J629" i="1"/>
  <c r="I630" i="1"/>
  <c r="J630" i="1"/>
  <c r="I631" i="1"/>
  <c r="J631" i="1"/>
  <c r="I632" i="1"/>
  <c r="L632" i="1" s="1"/>
  <c r="J632" i="1"/>
  <c r="I633" i="1"/>
  <c r="J633" i="1"/>
  <c r="I634" i="1"/>
  <c r="J634" i="1"/>
  <c r="I635" i="1"/>
  <c r="J635" i="1"/>
  <c r="I636" i="1"/>
  <c r="L636" i="1" s="1"/>
  <c r="J636" i="1"/>
  <c r="I637" i="1"/>
  <c r="J637" i="1"/>
  <c r="I638" i="1"/>
  <c r="J638" i="1"/>
  <c r="I639" i="1"/>
  <c r="J639" i="1"/>
  <c r="I640" i="1"/>
  <c r="L640" i="1" s="1"/>
  <c r="J640" i="1"/>
  <c r="I641" i="1"/>
  <c r="J641" i="1"/>
  <c r="I642" i="1"/>
  <c r="J642" i="1"/>
  <c r="I643" i="1"/>
  <c r="J643" i="1"/>
  <c r="I644" i="1"/>
  <c r="L644" i="1" s="1"/>
  <c r="J644" i="1"/>
  <c r="I645" i="1"/>
  <c r="J645" i="1"/>
  <c r="I646" i="1"/>
  <c r="J646" i="1"/>
  <c r="I647" i="1"/>
  <c r="J647" i="1"/>
  <c r="I648" i="1"/>
  <c r="L648" i="1" s="1"/>
  <c r="J648" i="1"/>
  <c r="I649" i="1"/>
  <c r="J649" i="1"/>
  <c r="I650" i="1"/>
  <c r="J650" i="1"/>
  <c r="I651" i="1"/>
  <c r="J651" i="1"/>
  <c r="I652" i="1"/>
  <c r="L652" i="1" s="1"/>
  <c r="J652" i="1"/>
  <c r="I653" i="1"/>
  <c r="J653" i="1"/>
  <c r="I654" i="1"/>
  <c r="J654" i="1"/>
  <c r="I655" i="1"/>
  <c r="J655" i="1"/>
  <c r="I656" i="1"/>
  <c r="L656" i="1" s="1"/>
  <c r="J656" i="1"/>
  <c r="I657" i="1"/>
  <c r="J657" i="1"/>
  <c r="I658" i="1"/>
  <c r="J658" i="1"/>
  <c r="I659" i="1"/>
  <c r="J659" i="1"/>
  <c r="I660" i="1"/>
  <c r="L660" i="1" s="1"/>
  <c r="J660" i="1"/>
  <c r="I661" i="1"/>
  <c r="J661" i="1"/>
  <c r="I662" i="1"/>
  <c r="J662" i="1"/>
  <c r="I663" i="1"/>
  <c r="J663" i="1"/>
  <c r="I664" i="1"/>
  <c r="L664" i="1" s="1"/>
  <c r="J664" i="1"/>
  <c r="I665" i="1"/>
  <c r="J665" i="1"/>
  <c r="I666" i="1"/>
  <c r="J666" i="1"/>
  <c r="I667" i="1"/>
  <c r="J667" i="1"/>
  <c r="I668" i="1"/>
  <c r="L668" i="1" s="1"/>
  <c r="J668" i="1"/>
  <c r="I669" i="1"/>
  <c r="J669" i="1"/>
  <c r="I670" i="1"/>
  <c r="J670" i="1"/>
  <c r="I671" i="1"/>
  <c r="J671" i="1"/>
  <c r="I672" i="1"/>
  <c r="L672" i="1" s="1"/>
  <c r="J672" i="1"/>
  <c r="I673" i="1"/>
  <c r="J673" i="1"/>
  <c r="I674" i="1"/>
  <c r="J674" i="1"/>
  <c r="I675" i="1"/>
  <c r="J675" i="1"/>
  <c r="I676" i="1"/>
  <c r="L676" i="1" s="1"/>
  <c r="J676" i="1"/>
  <c r="I677" i="1"/>
  <c r="J677" i="1"/>
  <c r="I678" i="1"/>
  <c r="J678" i="1"/>
  <c r="I679" i="1"/>
  <c r="J679" i="1"/>
  <c r="I680" i="1"/>
  <c r="L680" i="1" s="1"/>
  <c r="J680" i="1"/>
  <c r="I681" i="1"/>
  <c r="J681" i="1"/>
  <c r="I682" i="1"/>
  <c r="J682" i="1"/>
  <c r="I683" i="1"/>
  <c r="J683" i="1"/>
  <c r="I684" i="1"/>
  <c r="L684" i="1" s="1"/>
  <c r="J684" i="1"/>
  <c r="I685" i="1"/>
  <c r="J685" i="1"/>
  <c r="I686" i="1"/>
  <c r="J686" i="1"/>
  <c r="I687" i="1"/>
  <c r="J687" i="1"/>
  <c r="I688" i="1"/>
  <c r="L688" i="1" s="1"/>
  <c r="J688" i="1"/>
  <c r="I689" i="1"/>
  <c r="J689" i="1"/>
  <c r="I690" i="1"/>
  <c r="J690" i="1"/>
  <c r="I691" i="1"/>
  <c r="J691" i="1"/>
  <c r="I692" i="1"/>
  <c r="L692" i="1" s="1"/>
  <c r="J692" i="1"/>
  <c r="I693" i="1"/>
  <c r="J693" i="1"/>
  <c r="I694" i="1"/>
  <c r="J694" i="1"/>
  <c r="I695" i="1"/>
  <c r="J695" i="1"/>
  <c r="I696" i="1"/>
  <c r="L696" i="1" s="1"/>
  <c r="J696" i="1"/>
  <c r="I697" i="1"/>
  <c r="J697" i="1"/>
  <c r="I698" i="1"/>
  <c r="J698" i="1"/>
  <c r="I699" i="1"/>
  <c r="J699" i="1"/>
  <c r="I700" i="1"/>
  <c r="L700" i="1" s="1"/>
  <c r="J700" i="1"/>
  <c r="I701" i="1"/>
  <c r="J701" i="1"/>
  <c r="I702" i="1"/>
  <c r="J702" i="1"/>
  <c r="I703" i="1"/>
  <c r="J703" i="1"/>
  <c r="I704" i="1"/>
  <c r="L704" i="1" s="1"/>
  <c r="J704" i="1"/>
  <c r="I705" i="1"/>
  <c r="J705" i="1"/>
  <c r="I706" i="1"/>
  <c r="J706" i="1"/>
  <c r="I707" i="1"/>
  <c r="J707" i="1"/>
  <c r="I708" i="1"/>
  <c r="L708" i="1" s="1"/>
  <c r="J708" i="1"/>
  <c r="I709" i="1"/>
  <c r="J709" i="1"/>
  <c r="I710" i="1"/>
  <c r="J710" i="1"/>
  <c r="I711" i="1"/>
  <c r="J711" i="1"/>
  <c r="I712" i="1"/>
  <c r="L712" i="1" s="1"/>
  <c r="J712" i="1"/>
  <c r="I713" i="1"/>
  <c r="J713" i="1"/>
  <c r="I714" i="1"/>
  <c r="J714" i="1"/>
  <c r="I715" i="1"/>
  <c r="J715" i="1"/>
  <c r="I716" i="1"/>
  <c r="L716" i="1" s="1"/>
  <c r="J716" i="1"/>
  <c r="I717" i="1"/>
  <c r="J717" i="1"/>
  <c r="I718" i="1"/>
  <c r="J718" i="1"/>
  <c r="I719" i="1"/>
  <c r="J719" i="1"/>
  <c r="I720" i="1"/>
  <c r="L720" i="1" s="1"/>
  <c r="J720" i="1"/>
  <c r="I721" i="1"/>
  <c r="J721" i="1"/>
  <c r="I722" i="1"/>
  <c r="J722" i="1"/>
  <c r="I723" i="1"/>
  <c r="J723" i="1"/>
  <c r="I724" i="1"/>
  <c r="L724" i="1" s="1"/>
  <c r="J724" i="1"/>
  <c r="I725" i="1"/>
  <c r="J725" i="1"/>
  <c r="I726" i="1"/>
  <c r="J726" i="1"/>
  <c r="I727" i="1"/>
  <c r="J727" i="1"/>
  <c r="I728" i="1"/>
  <c r="L728" i="1" s="1"/>
  <c r="J728" i="1"/>
  <c r="I729" i="1"/>
  <c r="J729" i="1"/>
  <c r="I730" i="1"/>
  <c r="J730" i="1"/>
  <c r="I731" i="1"/>
  <c r="J731" i="1"/>
  <c r="I732" i="1"/>
  <c r="L732" i="1" s="1"/>
  <c r="J732" i="1"/>
  <c r="I733" i="1"/>
  <c r="J733" i="1"/>
  <c r="I734" i="1"/>
  <c r="J734" i="1"/>
  <c r="I735" i="1"/>
  <c r="J735" i="1"/>
  <c r="I736" i="1"/>
  <c r="L736" i="1" s="1"/>
  <c r="J736" i="1"/>
  <c r="I737" i="1"/>
  <c r="J737" i="1"/>
  <c r="I738" i="1"/>
  <c r="J738" i="1"/>
  <c r="I739" i="1"/>
  <c r="J739" i="1"/>
  <c r="I740" i="1"/>
  <c r="L740" i="1" s="1"/>
  <c r="J740" i="1"/>
  <c r="I741" i="1"/>
  <c r="J741" i="1"/>
  <c r="I742" i="1"/>
  <c r="J742" i="1"/>
  <c r="I743" i="1"/>
  <c r="J743" i="1"/>
  <c r="I744" i="1"/>
  <c r="L744" i="1" s="1"/>
  <c r="J744" i="1"/>
  <c r="I745" i="1"/>
  <c r="J745" i="1"/>
  <c r="I746" i="1"/>
  <c r="J746" i="1"/>
  <c r="I747" i="1"/>
  <c r="J747" i="1"/>
  <c r="I748" i="1"/>
  <c r="L748" i="1" s="1"/>
  <c r="J748" i="1"/>
  <c r="I749" i="1"/>
  <c r="J749" i="1"/>
  <c r="I750" i="1"/>
  <c r="J750" i="1"/>
  <c r="I751" i="1"/>
  <c r="J751" i="1"/>
  <c r="I752" i="1"/>
  <c r="L752" i="1" s="1"/>
  <c r="J752" i="1"/>
  <c r="I753" i="1"/>
  <c r="J753" i="1"/>
  <c r="I754" i="1"/>
  <c r="J754" i="1"/>
  <c r="I755" i="1"/>
  <c r="J755" i="1"/>
  <c r="I756" i="1"/>
  <c r="L756" i="1" s="1"/>
  <c r="J756" i="1"/>
  <c r="I757" i="1"/>
  <c r="J757" i="1"/>
  <c r="I758" i="1"/>
  <c r="J758" i="1"/>
  <c r="I759" i="1"/>
  <c r="J759" i="1"/>
  <c r="I760" i="1"/>
  <c r="L760" i="1" s="1"/>
  <c r="J760" i="1"/>
  <c r="I761" i="1"/>
  <c r="J761" i="1"/>
  <c r="I762" i="1"/>
  <c r="J762" i="1"/>
  <c r="I763" i="1"/>
  <c r="J763" i="1"/>
  <c r="I764" i="1"/>
  <c r="L764" i="1" s="1"/>
  <c r="J764" i="1"/>
  <c r="I765" i="1"/>
  <c r="J765" i="1"/>
  <c r="I766" i="1"/>
  <c r="J766" i="1"/>
  <c r="I767" i="1"/>
  <c r="J767" i="1"/>
  <c r="I768" i="1"/>
  <c r="L768" i="1" s="1"/>
  <c r="J768" i="1"/>
  <c r="I769" i="1"/>
  <c r="J769" i="1"/>
  <c r="I770" i="1"/>
  <c r="J770" i="1"/>
  <c r="I771" i="1"/>
  <c r="J771" i="1"/>
  <c r="I772" i="1"/>
  <c r="L772" i="1" s="1"/>
  <c r="J772" i="1"/>
  <c r="I773" i="1"/>
  <c r="J773" i="1"/>
  <c r="I774" i="1"/>
  <c r="J774" i="1"/>
  <c r="I775" i="1"/>
  <c r="J775" i="1"/>
  <c r="I776" i="1"/>
  <c r="L776" i="1" s="1"/>
  <c r="J776" i="1"/>
  <c r="I777" i="1"/>
  <c r="J777" i="1"/>
  <c r="I778" i="1"/>
  <c r="J778" i="1"/>
  <c r="I779" i="1"/>
  <c r="J779" i="1"/>
  <c r="I780" i="1"/>
  <c r="L780" i="1" s="1"/>
  <c r="J780" i="1"/>
  <c r="I781" i="1"/>
  <c r="J781" i="1"/>
  <c r="I782" i="1"/>
  <c r="J782" i="1"/>
  <c r="I783" i="1"/>
  <c r="J783" i="1"/>
  <c r="I784" i="1"/>
  <c r="L784" i="1" s="1"/>
  <c r="J784" i="1"/>
  <c r="I785" i="1"/>
  <c r="J785" i="1"/>
  <c r="I786" i="1"/>
  <c r="J786" i="1"/>
  <c r="I787" i="1"/>
  <c r="J787" i="1"/>
  <c r="I788" i="1"/>
  <c r="L788" i="1" s="1"/>
  <c r="J788" i="1"/>
  <c r="I789" i="1"/>
  <c r="J789" i="1"/>
  <c r="I790" i="1"/>
  <c r="J790" i="1"/>
  <c r="I791" i="1"/>
  <c r="J791" i="1"/>
  <c r="I792" i="1"/>
  <c r="L792" i="1" s="1"/>
  <c r="J792" i="1"/>
  <c r="I793" i="1"/>
  <c r="J793" i="1"/>
  <c r="I794" i="1"/>
  <c r="J794" i="1"/>
  <c r="I795" i="1"/>
  <c r="J795" i="1"/>
  <c r="I796" i="1"/>
  <c r="L796" i="1" s="1"/>
  <c r="J796" i="1"/>
  <c r="I797" i="1"/>
  <c r="J797" i="1"/>
  <c r="I798" i="1"/>
  <c r="J798" i="1"/>
  <c r="I799" i="1"/>
  <c r="J799" i="1"/>
  <c r="I800" i="1"/>
  <c r="L800" i="1" s="1"/>
  <c r="J800" i="1"/>
  <c r="I801" i="1"/>
  <c r="J801" i="1"/>
  <c r="I802" i="1"/>
  <c r="J802" i="1"/>
  <c r="I803" i="1"/>
  <c r="J803" i="1"/>
  <c r="I804" i="1"/>
  <c r="L804" i="1" s="1"/>
  <c r="J804" i="1"/>
  <c r="I805" i="1"/>
  <c r="J805" i="1"/>
  <c r="I806" i="1"/>
  <c r="J806" i="1"/>
  <c r="I807" i="1"/>
  <c r="J807" i="1"/>
  <c r="I808" i="1"/>
  <c r="L808" i="1" s="1"/>
  <c r="J808" i="1"/>
  <c r="I809" i="1"/>
  <c r="J809" i="1"/>
  <c r="I810" i="1"/>
  <c r="J810" i="1"/>
  <c r="I811" i="1"/>
  <c r="J811" i="1"/>
  <c r="I812" i="1"/>
  <c r="L812" i="1" s="1"/>
  <c r="J812" i="1"/>
  <c r="I813" i="1"/>
  <c r="J813" i="1"/>
  <c r="I814" i="1"/>
  <c r="J814" i="1"/>
  <c r="I815" i="1"/>
  <c r="J815" i="1"/>
  <c r="I816" i="1"/>
  <c r="L816" i="1" s="1"/>
  <c r="J816" i="1"/>
  <c r="I817" i="1"/>
  <c r="J817" i="1"/>
  <c r="I818" i="1"/>
  <c r="J818" i="1"/>
  <c r="I819" i="1"/>
  <c r="J819" i="1"/>
  <c r="I820" i="1"/>
  <c r="L820" i="1" s="1"/>
  <c r="J820" i="1"/>
  <c r="I821" i="1"/>
  <c r="J821" i="1"/>
  <c r="I822" i="1"/>
  <c r="J822" i="1"/>
  <c r="I823" i="1"/>
  <c r="J823" i="1"/>
  <c r="I824" i="1"/>
  <c r="L824" i="1" s="1"/>
  <c r="J824" i="1"/>
  <c r="I825" i="1"/>
  <c r="J825" i="1"/>
  <c r="I826" i="1"/>
  <c r="J826" i="1"/>
  <c r="I827" i="1"/>
  <c r="J827" i="1"/>
  <c r="I828" i="1"/>
  <c r="L828" i="1" s="1"/>
  <c r="J828" i="1"/>
  <c r="I829" i="1"/>
  <c r="J829" i="1"/>
  <c r="I830" i="1"/>
  <c r="J830" i="1"/>
  <c r="I831" i="1"/>
  <c r="J831" i="1"/>
  <c r="I832" i="1"/>
  <c r="L832" i="1" s="1"/>
  <c r="J832" i="1"/>
  <c r="I833" i="1"/>
  <c r="J833" i="1"/>
  <c r="I834" i="1"/>
  <c r="J834" i="1"/>
  <c r="I835" i="1"/>
  <c r="J835" i="1"/>
  <c r="I836" i="1"/>
  <c r="L836" i="1" s="1"/>
  <c r="J836" i="1"/>
  <c r="I837" i="1"/>
  <c r="J837" i="1"/>
  <c r="I838" i="1"/>
  <c r="J838" i="1"/>
  <c r="I839" i="1"/>
  <c r="J839" i="1"/>
  <c r="I840" i="1"/>
  <c r="L840" i="1" s="1"/>
  <c r="J840" i="1"/>
  <c r="I841" i="1"/>
  <c r="J841" i="1"/>
  <c r="I842" i="1"/>
  <c r="J842" i="1"/>
  <c r="I843" i="1"/>
  <c r="J843" i="1"/>
  <c r="I844" i="1"/>
  <c r="L844" i="1" s="1"/>
  <c r="J844" i="1"/>
  <c r="I845" i="1"/>
  <c r="J845" i="1"/>
  <c r="I846" i="1"/>
  <c r="J846" i="1"/>
  <c r="I847" i="1"/>
  <c r="J847" i="1"/>
  <c r="I848" i="1"/>
  <c r="L848" i="1" s="1"/>
  <c r="J848" i="1"/>
  <c r="I849" i="1"/>
  <c r="J849" i="1"/>
  <c r="I850" i="1"/>
  <c r="J850" i="1"/>
  <c r="I851" i="1"/>
  <c r="J851" i="1"/>
  <c r="I852" i="1"/>
  <c r="L852" i="1" s="1"/>
  <c r="J852" i="1"/>
  <c r="I853" i="1"/>
  <c r="J853" i="1"/>
  <c r="I854" i="1"/>
  <c r="J854" i="1"/>
  <c r="I855" i="1"/>
  <c r="J855" i="1"/>
  <c r="I856" i="1"/>
  <c r="L856" i="1" s="1"/>
  <c r="J856" i="1"/>
  <c r="I857" i="1"/>
  <c r="J857" i="1"/>
  <c r="I858" i="1"/>
  <c r="J858" i="1"/>
  <c r="I859" i="1"/>
  <c r="J859" i="1"/>
  <c r="I860" i="1"/>
  <c r="L860" i="1" s="1"/>
  <c r="J860" i="1"/>
  <c r="I861" i="1"/>
  <c r="J861" i="1"/>
  <c r="I862" i="1"/>
  <c r="J862" i="1"/>
  <c r="I863" i="1"/>
  <c r="J863" i="1"/>
  <c r="I864" i="1"/>
  <c r="L864" i="1" s="1"/>
  <c r="J864" i="1"/>
  <c r="I865" i="1"/>
  <c r="J865" i="1"/>
  <c r="I866" i="1"/>
  <c r="J866" i="1"/>
  <c r="I867" i="1"/>
  <c r="J867" i="1"/>
  <c r="I868" i="1"/>
  <c r="L868" i="1" s="1"/>
  <c r="J868" i="1"/>
  <c r="I869" i="1"/>
  <c r="J869" i="1"/>
  <c r="I870" i="1"/>
  <c r="J870" i="1"/>
  <c r="I871" i="1"/>
  <c r="J871" i="1"/>
  <c r="I872" i="1"/>
  <c r="L872" i="1" s="1"/>
  <c r="J872" i="1"/>
  <c r="I873" i="1"/>
  <c r="J873" i="1"/>
  <c r="I874" i="1"/>
  <c r="J874" i="1"/>
  <c r="I875" i="1"/>
  <c r="J875" i="1"/>
  <c r="I876" i="1"/>
  <c r="L876" i="1" s="1"/>
  <c r="J876" i="1"/>
  <c r="I877" i="1"/>
  <c r="J877" i="1"/>
  <c r="I878" i="1"/>
  <c r="J878" i="1"/>
  <c r="I879" i="1"/>
  <c r="J879" i="1"/>
  <c r="I880" i="1"/>
  <c r="L880" i="1" s="1"/>
  <c r="J880" i="1"/>
  <c r="I881" i="1"/>
  <c r="J881" i="1"/>
  <c r="I882" i="1"/>
  <c r="J882" i="1"/>
  <c r="I883" i="1"/>
  <c r="J883" i="1"/>
  <c r="I884" i="1"/>
  <c r="L884" i="1" s="1"/>
  <c r="J884" i="1"/>
  <c r="I885" i="1"/>
  <c r="J885" i="1"/>
  <c r="I886" i="1"/>
  <c r="J886" i="1"/>
  <c r="I887" i="1"/>
  <c r="J887" i="1"/>
  <c r="I888" i="1"/>
  <c r="L888" i="1" s="1"/>
  <c r="J888" i="1"/>
  <c r="I889" i="1"/>
  <c r="J889" i="1"/>
  <c r="I890" i="1"/>
  <c r="J890" i="1"/>
  <c r="I891" i="1"/>
  <c r="J891" i="1"/>
  <c r="I892" i="1"/>
  <c r="L892" i="1" s="1"/>
  <c r="J892" i="1"/>
  <c r="I893" i="1"/>
  <c r="J893" i="1"/>
  <c r="I894" i="1"/>
  <c r="J894" i="1"/>
  <c r="I895" i="1"/>
  <c r="J895" i="1"/>
  <c r="I896" i="1"/>
  <c r="L896" i="1" s="1"/>
  <c r="J896" i="1"/>
  <c r="I897" i="1"/>
  <c r="J897" i="1"/>
  <c r="I898" i="1"/>
  <c r="J898" i="1"/>
  <c r="I899" i="1"/>
  <c r="J899" i="1"/>
  <c r="I900" i="1"/>
  <c r="L900" i="1" s="1"/>
  <c r="J900" i="1"/>
  <c r="I901" i="1"/>
  <c r="J901" i="1"/>
  <c r="I902" i="1"/>
  <c r="J902" i="1"/>
  <c r="I903" i="1"/>
  <c r="J903" i="1"/>
  <c r="I904" i="1"/>
  <c r="L904" i="1" s="1"/>
  <c r="J904" i="1"/>
  <c r="I905" i="1"/>
  <c r="J905" i="1"/>
  <c r="I906" i="1"/>
  <c r="J906" i="1"/>
  <c r="I907" i="1"/>
  <c r="J907" i="1"/>
  <c r="I908" i="1"/>
  <c r="L908" i="1" s="1"/>
  <c r="J908" i="1"/>
  <c r="I909" i="1"/>
  <c r="J909" i="1"/>
  <c r="I910" i="1"/>
  <c r="J910" i="1"/>
  <c r="I911" i="1"/>
  <c r="J911" i="1"/>
  <c r="I912" i="1"/>
  <c r="L912" i="1" s="1"/>
  <c r="J912" i="1"/>
  <c r="I913" i="1"/>
  <c r="J913" i="1"/>
  <c r="I914" i="1"/>
  <c r="J914" i="1"/>
  <c r="I915" i="1"/>
  <c r="J915" i="1"/>
  <c r="I916" i="1"/>
  <c r="L916" i="1" s="1"/>
  <c r="J916" i="1"/>
  <c r="I917" i="1"/>
  <c r="J917" i="1"/>
  <c r="I918" i="1"/>
  <c r="J918" i="1"/>
  <c r="I919" i="1"/>
  <c r="J919" i="1"/>
  <c r="I920" i="1"/>
  <c r="L920" i="1" s="1"/>
  <c r="J920" i="1"/>
  <c r="I921" i="1"/>
  <c r="J921" i="1"/>
  <c r="I922" i="1"/>
  <c r="J922" i="1"/>
  <c r="I923" i="1"/>
  <c r="J923" i="1"/>
  <c r="I924" i="1"/>
  <c r="L924" i="1" s="1"/>
  <c r="J924" i="1"/>
  <c r="I925" i="1"/>
  <c r="J925" i="1"/>
  <c r="I926" i="1"/>
  <c r="J926" i="1"/>
  <c r="I927" i="1"/>
  <c r="J927" i="1"/>
  <c r="I928" i="1"/>
  <c r="L928" i="1" s="1"/>
  <c r="J928" i="1"/>
  <c r="I929" i="1"/>
  <c r="J929" i="1"/>
  <c r="I930" i="1"/>
  <c r="J930" i="1"/>
  <c r="I931" i="1"/>
  <c r="J931" i="1"/>
  <c r="I932" i="1"/>
  <c r="L932" i="1" s="1"/>
  <c r="J932" i="1"/>
  <c r="I933" i="1"/>
  <c r="J933" i="1"/>
  <c r="I934" i="1"/>
  <c r="J934" i="1"/>
  <c r="I935" i="1"/>
  <c r="J935" i="1"/>
  <c r="I936" i="1"/>
  <c r="L936" i="1" s="1"/>
  <c r="J936" i="1"/>
  <c r="I937" i="1"/>
  <c r="J937" i="1"/>
  <c r="I938" i="1"/>
  <c r="J938" i="1"/>
  <c r="I939" i="1"/>
  <c r="J939" i="1"/>
  <c r="I940" i="1"/>
  <c r="L940" i="1" s="1"/>
  <c r="J940" i="1"/>
  <c r="I941" i="1"/>
  <c r="J941" i="1"/>
  <c r="I942" i="1"/>
  <c r="J942" i="1"/>
  <c r="I943" i="1"/>
  <c r="J943" i="1"/>
  <c r="I944" i="1"/>
  <c r="L944" i="1" s="1"/>
  <c r="J944" i="1"/>
  <c r="I945" i="1"/>
  <c r="J945" i="1"/>
  <c r="I946" i="1"/>
  <c r="J946" i="1"/>
  <c r="I947" i="1"/>
  <c r="J947" i="1"/>
  <c r="I948" i="1"/>
  <c r="L948" i="1" s="1"/>
  <c r="J948" i="1"/>
  <c r="I949" i="1"/>
  <c r="J949" i="1"/>
  <c r="I950" i="1"/>
  <c r="J950" i="1"/>
  <c r="I951" i="1"/>
  <c r="J951" i="1"/>
  <c r="I952" i="1"/>
  <c r="L952" i="1" s="1"/>
  <c r="J952" i="1"/>
  <c r="I953" i="1"/>
  <c r="J953" i="1"/>
  <c r="I954" i="1"/>
  <c r="J954" i="1"/>
  <c r="I955" i="1"/>
  <c r="J955" i="1"/>
  <c r="I956" i="1"/>
  <c r="L956" i="1" s="1"/>
  <c r="J956" i="1"/>
  <c r="I957" i="1"/>
  <c r="J957" i="1"/>
  <c r="I958" i="1"/>
  <c r="J958" i="1"/>
  <c r="I959" i="1"/>
  <c r="J959" i="1"/>
  <c r="I960" i="1"/>
  <c r="L960" i="1" s="1"/>
  <c r="J960" i="1"/>
  <c r="I961" i="1"/>
  <c r="J961" i="1"/>
  <c r="I962" i="1"/>
  <c r="J962" i="1"/>
  <c r="I963" i="1"/>
  <c r="J963" i="1"/>
  <c r="I964" i="1"/>
  <c r="L964" i="1" s="1"/>
  <c r="J964" i="1"/>
  <c r="I965" i="1"/>
  <c r="J965" i="1"/>
  <c r="I966" i="1"/>
  <c r="J966" i="1"/>
  <c r="I967" i="1"/>
  <c r="J967" i="1"/>
  <c r="I968" i="1"/>
  <c r="L968" i="1" s="1"/>
  <c r="J968" i="1"/>
  <c r="I969" i="1"/>
  <c r="J969" i="1"/>
  <c r="I970" i="1"/>
  <c r="J970" i="1"/>
  <c r="I971" i="1"/>
  <c r="J971" i="1"/>
  <c r="I972" i="1"/>
  <c r="L972" i="1" s="1"/>
  <c r="J972" i="1"/>
  <c r="I973" i="1"/>
  <c r="J973" i="1"/>
  <c r="I974" i="1"/>
  <c r="J974" i="1"/>
  <c r="I975" i="1"/>
  <c r="J975" i="1"/>
  <c r="I976" i="1"/>
  <c r="L976" i="1" s="1"/>
  <c r="J976" i="1"/>
  <c r="I977" i="1"/>
  <c r="J977" i="1"/>
  <c r="I978" i="1"/>
  <c r="J978" i="1"/>
  <c r="I979" i="1"/>
  <c r="J979" i="1"/>
  <c r="I980" i="1"/>
  <c r="L980" i="1" s="1"/>
  <c r="J980" i="1"/>
  <c r="I981" i="1"/>
  <c r="J981" i="1"/>
  <c r="I982" i="1"/>
  <c r="J982" i="1"/>
  <c r="I983" i="1"/>
  <c r="J983" i="1"/>
  <c r="I984" i="1"/>
  <c r="L984" i="1" s="1"/>
  <c r="J984" i="1"/>
  <c r="I985" i="1"/>
  <c r="J985" i="1"/>
  <c r="I986" i="1"/>
  <c r="J986" i="1"/>
  <c r="I987" i="1"/>
  <c r="J987" i="1"/>
  <c r="I988" i="1"/>
  <c r="L988" i="1" s="1"/>
  <c r="J988" i="1"/>
  <c r="I989" i="1"/>
  <c r="J989" i="1"/>
  <c r="I990" i="1"/>
  <c r="J990" i="1"/>
  <c r="I991" i="1"/>
  <c r="J991" i="1"/>
  <c r="I992" i="1"/>
  <c r="L992" i="1" s="1"/>
  <c r="J992" i="1"/>
  <c r="I993" i="1"/>
  <c r="J993" i="1"/>
  <c r="I994" i="1"/>
  <c r="J994" i="1"/>
  <c r="I995" i="1"/>
  <c r="J995" i="1"/>
  <c r="I996" i="1"/>
  <c r="L996" i="1" s="1"/>
  <c r="J996" i="1"/>
  <c r="I997" i="1"/>
  <c r="J997" i="1"/>
  <c r="I998" i="1"/>
  <c r="J998" i="1"/>
  <c r="I999" i="1"/>
  <c r="J999" i="1"/>
  <c r="I1000" i="1"/>
  <c r="L1000" i="1" s="1"/>
  <c r="J1000" i="1"/>
  <c r="I1001" i="1"/>
  <c r="J1001" i="1"/>
  <c r="I1002" i="1"/>
  <c r="J1002" i="1"/>
  <c r="I1003" i="1"/>
  <c r="J1003" i="1"/>
  <c r="I1004" i="1"/>
  <c r="L1004" i="1" s="1"/>
  <c r="J1004" i="1"/>
  <c r="I1005" i="1"/>
  <c r="J1005" i="1"/>
  <c r="I1006" i="1"/>
  <c r="J1006" i="1"/>
  <c r="I1007" i="1"/>
  <c r="J1007" i="1"/>
  <c r="I1008" i="1"/>
  <c r="L1008" i="1" s="1"/>
  <c r="J1008" i="1"/>
  <c r="I1009" i="1"/>
  <c r="J1009" i="1"/>
  <c r="I1010" i="1"/>
  <c r="J1010" i="1"/>
  <c r="I1011" i="1"/>
  <c r="J1011" i="1"/>
  <c r="I1012" i="1"/>
  <c r="L1012" i="1" s="1"/>
  <c r="J1012" i="1"/>
  <c r="I1013" i="1"/>
  <c r="J1013" i="1"/>
  <c r="I1014" i="1"/>
  <c r="J1014" i="1"/>
  <c r="I1015" i="1"/>
  <c r="J1015" i="1"/>
  <c r="I1016" i="1"/>
  <c r="L1016" i="1" s="1"/>
  <c r="J1016" i="1"/>
  <c r="I1017" i="1"/>
  <c r="J1017" i="1"/>
  <c r="I1018" i="1"/>
  <c r="J1018" i="1"/>
  <c r="I1019" i="1"/>
  <c r="J1019" i="1"/>
  <c r="I1020" i="1"/>
  <c r="L1020" i="1" s="1"/>
  <c r="J1020" i="1"/>
  <c r="I1021" i="1"/>
  <c r="J1021" i="1"/>
  <c r="I1022" i="1"/>
  <c r="J1022" i="1"/>
  <c r="I1023" i="1"/>
  <c r="J1023" i="1"/>
  <c r="I1024" i="1"/>
  <c r="L1024" i="1" s="1"/>
  <c r="J1024" i="1"/>
  <c r="I1025" i="1"/>
  <c r="J1025" i="1"/>
  <c r="I1026" i="1"/>
  <c r="J1026" i="1"/>
  <c r="I1027" i="1"/>
  <c r="J1027" i="1"/>
  <c r="I1028" i="1"/>
  <c r="L1028" i="1" s="1"/>
  <c r="J1028" i="1"/>
  <c r="I1029" i="1"/>
  <c r="J1029" i="1"/>
  <c r="I1030" i="1"/>
  <c r="J1030" i="1"/>
  <c r="I1031" i="1"/>
  <c r="J1031" i="1"/>
  <c r="I1032" i="1"/>
  <c r="L1032" i="1" s="1"/>
  <c r="J1032" i="1"/>
  <c r="I1033" i="1"/>
  <c r="J1033" i="1"/>
  <c r="I1034" i="1"/>
  <c r="J1034" i="1"/>
  <c r="I1035" i="1"/>
  <c r="J1035" i="1"/>
  <c r="I1036" i="1"/>
  <c r="L1036" i="1" s="1"/>
  <c r="J1036" i="1"/>
  <c r="I1037" i="1"/>
  <c r="J1037" i="1"/>
  <c r="I1038" i="1"/>
  <c r="J1038" i="1"/>
  <c r="I1039" i="1"/>
  <c r="J1039" i="1"/>
  <c r="I1040" i="1"/>
  <c r="L1040" i="1" s="1"/>
  <c r="J1040" i="1"/>
  <c r="I1041" i="1"/>
  <c r="J1041" i="1"/>
  <c r="I1042" i="1"/>
  <c r="J1042" i="1"/>
  <c r="I1043" i="1"/>
  <c r="J1043" i="1"/>
  <c r="I1044" i="1"/>
  <c r="L1044" i="1" s="1"/>
  <c r="J1044" i="1"/>
  <c r="I1045" i="1"/>
  <c r="J1045" i="1"/>
  <c r="I1046" i="1"/>
  <c r="J1046" i="1"/>
  <c r="I1047" i="1"/>
  <c r="J1047" i="1"/>
  <c r="I1048" i="1"/>
  <c r="L1048" i="1" s="1"/>
  <c r="J1048" i="1"/>
  <c r="I1049" i="1"/>
  <c r="J1049" i="1"/>
  <c r="I1050" i="1"/>
  <c r="J1050" i="1"/>
  <c r="I1051" i="1"/>
  <c r="J1051" i="1"/>
  <c r="I1052" i="1"/>
  <c r="L1052" i="1" s="1"/>
  <c r="J1052" i="1"/>
  <c r="I1053" i="1"/>
  <c r="J1053" i="1"/>
  <c r="I1054" i="1"/>
  <c r="J1054" i="1"/>
  <c r="I1055" i="1"/>
  <c r="J1055" i="1"/>
  <c r="I1056" i="1"/>
  <c r="L1056" i="1" s="1"/>
  <c r="J1056" i="1"/>
  <c r="I1057" i="1"/>
  <c r="J1057" i="1"/>
  <c r="I1058" i="1"/>
  <c r="J1058" i="1"/>
  <c r="I1059" i="1"/>
  <c r="J1059" i="1"/>
  <c r="I1060" i="1"/>
  <c r="L1060" i="1" s="1"/>
  <c r="J1060" i="1"/>
  <c r="I1061" i="1"/>
  <c r="J1061" i="1"/>
  <c r="I1062" i="1"/>
  <c r="J1062" i="1"/>
  <c r="I1063" i="1"/>
  <c r="J1063" i="1"/>
  <c r="I1064" i="1"/>
  <c r="L1064" i="1" s="1"/>
  <c r="J1064" i="1"/>
  <c r="I1065" i="1"/>
  <c r="J1065" i="1"/>
  <c r="I1066" i="1"/>
  <c r="J1066" i="1"/>
  <c r="I1067" i="1"/>
  <c r="J1067" i="1"/>
  <c r="I1068" i="1"/>
  <c r="L1068" i="1" s="1"/>
  <c r="J1068" i="1"/>
  <c r="I1069" i="1"/>
  <c r="J1069" i="1"/>
  <c r="I1070" i="1"/>
  <c r="J1070" i="1"/>
  <c r="I1071" i="1"/>
  <c r="J1071" i="1"/>
  <c r="I1072" i="1"/>
  <c r="L1072" i="1" s="1"/>
  <c r="J1072" i="1"/>
  <c r="I1073" i="1"/>
  <c r="J1073" i="1"/>
  <c r="I1074" i="1"/>
  <c r="J1074" i="1"/>
  <c r="I1075" i="1"/>
  <c r="J1075" i="1"/>
  <c r="I1076" i="1"/>
  <c r="L1076" i="1" s="1"/>
  <c r="J1076" i="1"/>
  <c r="I1077" i="1"/>
  <c r="J1077" i="1"/>
  <c r="I1078" i="1"/>
  <c r="J1078" i="1"/>
  <c r="I1079" i="1"/>
  <c r="J1079" i="1"/>
  <c r="I1080" i="1"/>
  <c r="L1080" i="1" s="1"/>
  <c r="J1080" i="1"/>
  <c r="I1081" i="1"/>
  <c r="J1081" i="1"/>
  <c r="I1082" i="1"/>
  <c r="J1082" i="1"/>
  <c r="I1083" i="1"/>
  <c r="J1083" i="1"/>
  <c r="I1084" i="1"/>
  <c r="L1084" i="1" s="1"/>
  <c r="J1084" i="1"/>
  <c r="I1085" i="1"/>
  <c r="J1085" i="1"/>
  <c r="I1086" i="1"/>
  <c r="J1086" i="1"/>
  <c r="I1087" i="1"/>
  <c r="J1087" i="1"/>
  <c r="I1088" i="1"/>
  <c r="L1088" i="1" s="1"/>
  <c r="J1088" i="1"/>
  <c r="I1089" i="1"/>
  <c r="J1089" i="1"/>
  <c r="I1090" i="1"/>
  <c r="J1090" i="1"/>
  <c r="I1091" i="1"/>
  <c r="J1091" i="1"/>
  <c r="I1092" i="1"/>
  <c r="L1092" i="1" s="1"/>
  <c r="J1092" i="1"/>
  <c r="I1093" i="1"/>
  <c r="J1093" i="1"/>
  <c r="I1094" i="1"/>
  <c r="J1094" i="1"/>
  <c r="I1095" i="1"/>
  <c r="J1095" i="1"/>
  <c r="I1096" i="1"/>
  <c r="L1096" i="1" s="1"/>
  <c r="J1096" i="1"/>
  <c r="I1097" i="1"/>
  <c r="J1097" i="1"/>
  <c r="I1098" i="1"/>
  <c r="J1098" i="1"/>
  <c r="I1099" i="1"/>
  <c r="J1099" i="1"/>
  <c r="I1100" i="1"/>
  <c r="L1100" i="1" s="1"/>
  <c r="J1100" i="1"/>
  <c r="I1101" i="1"/>
  <c r="J1101" i="1"/>
  <c r="I1102" i="1"/>
  <c r="J1102" i="1"/>
  <c r="I1103" i="1"/>
  <c r="J1103" i="1"/>
  <c r="I1104" i="1"/>
  <c r="L1104" i="1" s="1"/>
  <c r="J1104" i="1"/>
  <c r="I1105" i="1"/>
  <c r="J1105" i="1"/>
  <c r="I1106" i="1"/>
  <c r="J1106" i="1"/>
  <c r="I1107" i="1"/>
  <c r="J1107" i="1"/>
  <c r="I1108" i="1"/>
  <c r="L1108" i="1" s="1"/>
  <c r="J1108" i="1"/>
  <c r="I1109" i="1"/>
  <c r="J1109" i="1"/>
  <c r="I1110" i="1"/>
  <c r="J1110" i="1"/>
  <c r="I1111" i="1"/>
  <c r="J1111" i="1"/>
  <c r="I1112" i="1"/>
  <c r="L1112" i="1" s="1"/>
  <c r="J1112" i="1"/>
  <c r="I1113" i="1"/>
  <c r="J1113" i="1"/>
  <c r="I1114" i="1"/>
  <c r="J1114" i="1"/>
  <c r="I1115" i="1"/>
  <c r="J1115" i="1"/>
  <c r="I1116" i="1"/>
  <c r="L1116" i="1" s="1"/>
  <c r="J1116" i="1"/>
  <c r="I1117" i="1"/>
  <c r="J1117" i="1"/>
  <c r="I1118" i="1"/>
  <c r="J1118" i="1"/>
  <c r="I1119" i="1"/>
  <c r="J1119" i="1"/>
  <c r="I1120" i="1"/>
  <c r="L1120" i="1" s="1"/>
  <c r="J1120" i="1"/>
  <c r="I1121" i="1"/>
  <c r="J1121" i="1"/>
  <c r="I1122" i="1"/>
  <c r="J1122" i="1"/>
  <c r="I1123" i="1"/>
  <c r="J1123" i="1"/>
  <c r="I1124" i="1"/>
  <c r="L1124" i="1" s="1"/>
  <c r="J1124" i="1"/>
  <c r="I1125" i="1"/>
  <c r="J1125" i="1"/>
  <c r="I1126" i="1"/>
  <c r="J1126" i="1"/>
  <c r="I1127" i="1"/>
  <c r="J1127" i="1"/>
  <c r="I1128" i="1"/>
  <c r="L1128" i="1" s="1"/>
  <c r="J1128" i="1"/>
  <c r="I1129" i="1"/>
  <c r="J1129" i="1"/>
  <c r="I1130" i="1"/>
  <c r="J1130" i="1"/>
  <c r="I1131" i="1"/>
  <c r="J1131" i="1"/>
  <c r="I1132" i="1"/>
  <c r="L1132" i="1" s="1"/>
  <c r="J1132" i="1"/>
  <c r="I1133" i="1"/>
  <c r="J1133" i="1"/>
  <c r="I1134" i="1"/>
  <c r="J1134" i="1"/>
  <c r="I1135" i="1"/>
  <c r="J1135" i="1"/>
  <c r="I1136" i="1"/>
  <c r="L1136" i="1" s="1"/>
  <c r="J1136" i="1"/>
  <c r="I1137" i="1"/>
  <c r="J1137" i="1"/>
  <c r="I1138" i="1"/>
  <c r="J1138" i="1"/>
  <c r="I1139" i="1"/>
  <c r="J1139" i="1"/>
  <c r="I1140" i="1"/>
  <c r="L1140" i="1" s="1"/>
  <c r="J1140" i="1"/>
  <c r="I1141" i="1"/>
  <c r="J1141" i="1"/>
  <c r="I1142" i="1"/>
  <c r="J1142" i="1"/>
  <c r="I1143" i="1"/>
  <c r="J1143" i="1"/>
  <c r="I1144" i="1"/>
  <c r="L1144" i="1" s="1"/>
  <c r="J1144" i="1"/>
  <c r="I1145" i="1"/>
  <c r="J1145" i="1"/>
  <c r="I1146" i="1"/>
  <c r="J1146" i="1"/>
  <c r="I1147" i="1"/>
  <c r="J1147" i="1"/>
  <c r="I1148" i="1"/>
  <c r="L1148" i="1" s="1"/>
  <c r="J1148" i="1"/>
  <c r="I1149" i="1"/>
  <c r="J1149" i="1"/>
  <c r="I1150" i="1"/>
  <c r="J1150" i="1"/>
  <c r="I1151" i="1"/>
  <c r="J1151" i="1"/>
  <c r="I1152" i="1"/>
  <c r="L1152" i="1" s="1"/>
  <c r="J1152" i="1"/>
  <c r="I1153" i="1"/>
  <c r="J1153" i="1"/>
  <c r="I1154" i="1"/>
  <c r="J1154" i="1"/>
  <c r="I1155" i="1"/>
  <c r="J1155" i="1"/>
  <c r="I1156" i="1"/>
  <c r="L1156" i="1" s="1"/>
  <c r="J1156" i="1"/>
  <c r="I1157" i="1"/>
  <c r="J1157" i="1"/>
  <c r="I1158" i="1"/>
  <c r="J1158" i="1"/>
  <c r="I1159" i="1"/>
  <c r="J1159" i="1"/>
  <c r="I1160" i="1"/>
  <c r="L1160" i="1" s="1"/>
  <c r="J1160" i="1"/>
  <c r="I1161" i="1"/>
  <c r="J1161" i="1"/>
  <c r="I1162" i="1"/>
  <c r="J1162" i="1"/>
  <c r="I1163" i="1"/>
  <c r="J1163" i="1"/>
  <c r="I1164" i="1"/>
  <c r="L1164" i="1" s="1"/>
  <c r="J1164" i="1"/>
  <c r="I1165" i="1"/>
  <c r="J1165" i="1"/>
  <c r="I1166" i="1"/>
  <c r="J1166" i="1"/>
  <c r="I1167" i="1"/>
  <c r="J1167" i="1"/>
  <c r="I1168" i="1"/>
  <c r="L1168" i="1" s="1"/>
  <c r="J1168" i="1"/>
  <c r="I1169" i="1"/>
  <c r="J1169" i="1"/>
  <c r="I1170" i="1"/>
  <c r="J1170" i="1"/>
  <c r="I1171" i="1"/>
  <c r="J1171" i="1"/>
  <c r="I1172" i="1"/>
  <c r="L1172" i="1" s="1"/>
  <c r="J1172" i="1"/>
  <c r="I1173" i="1"/>
  <c r="J1173" i="1"/>
  <c r="I1174" i="1"/>
  <c r="J1174" i="1"/>
  <c r="I1175" i="1"/>
  <c r="J1175" i="1"/>
  <c r="I1176" i="1"/>
  <c r="L1176" i="1" s="1"/>
  <c r="J1176" i="1"/>
  <c r="I1177" i="1"/>
  <c r="J1177" i="1"/>
  <c r="I1178" i="1"/>
  <c r="J1178" i="1"/>
  <c r="I1179" i="1"/>
  <c r="J1179" i="1"/>
  <c r="I1180" i="1"/>
  <c r="L1180" i="1" s="1"/>
  <c r="J1180" i="1"/>
  <c r="I1181" i="1"/>
  <c r="J1181" i="1"/>
  <c r="I1182" i="1"/>
  <c r="J1182" i="1"/>
  <c r="I1183" i="1"/>
  <c r="J1183" i="1"/>
  <c r="I1184" i="1"/>
  <c r="L1184" i="1" s="1"/>
  <c r="J1184" i="1"/>
  <c r="I1185" i="1"/>
  <c r="J1185" i="1"/>
  <c r="I1186" i="1"/>
  <c r="J1186" i="1"/>
  <c r="I1187" i="1"/>
  <c r="J1187" i="1"/>
  <c r="I1188" i="1"/>
  <c r="L1188" i="1" s="1"/>
  <c r="J1188" i="1"/>
  <c r="I1189" i="1"/>
  <c r="J1189" i="1"/>
  <c r="I1190" i="1"/>
  <c r="J1190" i="1"/>
  <c r="I1191" i="1"/>
  <c r="J1191" i="1"/>
  <c r="I1192" i="1"/>
  <c r="L1192" i="1" s="1"/>
  <c r="J1192" i="1"/>
  <c r="I1193" i="1"/>
  <c r="J1193" i="1"/>
  <c r="I1194" i="1"/>
  <c r="J1194" i="1"/>
  <c r="I1195" i="1"/>
  <c r="J1195" i="1"/>
  <c r="I1196" i="1"/>
  <c r="L1196" i="1" s="1"/>
  <c r="J1196" i="1"/>
  <c r="I1197" i="1"/>
  <c r="J1197" i="1"/>
  <c r="I1198" i="1"/>
  <c r="J1198" i="1"/>
  <c r="I1199" i="1"/>
  <c r="J1199" i="1"/>
  <c r="I1200" i="1"/>
  <c r="L1200" i="1" s="1"/>
  <c r="J1200" i="1"/>
  <c r="I1201" i="1"/>
  <c r="J1201" i="1"/>
  <c r="I1202" i="1"/>
  <c r="J1202" i="1"/>
  <c r="I1203" i="1"/>
  <c r="J1203" i="1"/>
  <c r="I1204" i="1"/>
  <c r="L1204" i="1" s="1"/>
  <c r="J1204" i="1"/>
  <c r="I1205" i="1"/>
  <c r="J1205" i="1"/>
  <c r="I1206" i="1"/>
  <c r="J1206" i="1"/>
  <c r="I1207" i="1"/>
  <c r="J1207" i="1"/>
  <c r="I1208" i="1"/>
  <c r="L1208" i="1" s="1"/>
  <c r="J1208" i="1"/>
  <c r="I1209" i="1"/>
  <c r="J1209" i="1"/>
  <c r="I1210" i="1"/>
  <c r="J1210" i="1"/>
  <c r="I1211" i="1"/>
  <c r="J1211" i="1"/>
  <c r="I1212" i="1"/>
  <c r="L1212" i="1" s="1"/>
  <c r="J1212" i="1"/>
  <c r="I1213" i="1"/>
  <c r="J1213" i="1"/>
  <c r="I1214" i="1"/>
  <c r="J1214" i="1"/>
  <c r="I1215" i="1"/>
  <c r="J1215" i="1"/>
  <c r="I1216" i="1"/>
  <c r="L1216" i="1" s="1"/>
  <c r="J1216" i="1"/>
  <c r="I1217" i="1"/>
  <c r="J1217" i="1"/>
  <c r="I1218" i="1"/>
  <c r="J1218" i="1"/>
  <c r="I1219" i="1"/>
  <c r="J1219" i="1"/>
  <c r="I1220" i="1"/>
  <c r="L1220" i="1" s="1"/>
  <c r="J1220" i="1"/>
  <c r="I1221" i="1"/>
  <c r="J1221" i="1"/>
  <c r="I1222" i="1"/>
  <c r="J1222" i="1"/>
  <c r="I1223" i="1"/>
  <c r="J1223" i="1"/>
  <c r="I1224" i="1"/>
  <c r="L1224" i="1" s="1"/>
  <c r="J1224" i="1"/>
  <c r="I1225" i="1"/>
  <c r="J1225" i="1"/>
  <c r="I1226" i="1"/>
  <c r="J1226" i="1"/>
  <c r="I1227" i="1"/>
  <c r="J1227" i="1"/>
  <c r="I1228" i="1"/>
  <c r="L1228" i="1" s="1"/>
  <c r="J1228" i="1"/>
  <c r="I1229" i="1"/>
  <c r="J1229" i="1"/>
  <c r="I1230" i="1"/>
  <c r="J1230" i="1"/>
  <c r="I1231" i="1"/>
  <c r="J1231" i="1"/>
  <c r="I1232" i="1"/>
  <c r="L1232" i="1" s="1"/>
  <c r="J1232" i="1"/>
  <c r="I1233" i="1"/>
  <c r="J1233" i="1"/>
  <c r="I1234" i="1"/>
  <c r="J1234" i="1"/>
  <c r="I1235" i="1"/>
  <c r="J1235" i="1"/>
  <c r="I1236" i="1"/>
  <c r="L1236" i="1" s="1"/>
  <c r="J1236" i="1"/>
  <c r="I1237" i="1"/>
  <c r="J1237" i="1"/>
  <c r="I1238" i="1"/>
  <c r="J1238" i="1"/>
  <c r="I1239" i="1"/>
  <c r="J1239" i="1"/>
  <c r="I1240" i="1"/>
  <c r="L1240" i="1" s="1"/>
  <c r="J1240" i="1"/>
  <c r="I1241" i="1"/>
  <c r="J1241" i="1"/>
  <c r="I1242" i="1"/>
  <c r="J1242" i="1"/>
  <c r="I1243" i="1"/>
  <c r="J1243" i="1"/>
  <c r="I1244" i="1"/>
  <c r="L1244" i="1" s="1"/>
  <c r="J1244" i="1"/>
  <c r="I1245" i="1"/>
  <c r="J1245" i="1"/>
  <c r="I1246" i="1"/>
  <c r="J1246" i="1"/>
  <c r="I1247" i="1"/>
  <c r="J1247" i="1"/>
  <c r="I1248" i="1"/>
  <c r="L1248" i="1" s="1"/>
  <c r="J1248" i="1"/>
  <c r="I1249" i="1"/>
  <c r="J1249" i="1"/>
  <c r="I1250" i="1"/>
  <c r="J1250" i="1"/>
  <c r="I1251" i="1"/>
  <c r="J1251" i="1"/>
  <c r="I1252" i="1"/>
  <c r="L1252" i="1" s="1"/>
  <c r="J1252" i="1"/>
  <c r="I1253" i="1"/>
  <c r="J1253" i="1"/>
  <c r="I1254" i="1"/>
  <c r="J1254" i="1"/>
  <c r="I1255" i="1"/>
  <c r="J1255" i="1"/>
  <c r="I1256" i="1"/>
  <c r="L1256" i="1" s="1"/>
  <c r="J1256" i="1"/>
  <c r="I1257" i="1"/>
  <c r="J1257" i="1"/>
  <c r="I1258" i="1"/>
  <c r="J1258" i="1"/>
  <c r="I1259" i="1"/>
  <c r="J1259" i="1"/>
  <c r="I1260" i="1"/>
  <c r="L1260" i="1" s="1"/>
  <c r="J1260" i="1"/>
  <c r="I1261" i="1"/>
  <c r="J1261" i="1"/>
  <c r="I1262" i="1"/>
  <c r="J1262" i="1"/>
  <c r="I1263" i="1"/>
  <c r="J1263" i="1"/>
  <c r="I1264" i="1"/>
  <c r="L1264" i="1" s="1"/>
  <c r="J1264" i="1"/>
  <c r="I1265" i="1"/>
  <c r="J1265" i="1"/>
  <c r="I1266" i="1"/>
  <c r="J1266" i="1"/>
  <c r="I1267" i="1"/>
  <c r="J1267" i="1"/>
  <c r="I1268" i="1"/>
  <c r="L1268" i="1" s="1"/>
  <c r="J1268" i="1"/>
  <c r="I1269" i="1"/>
  <c r="J1269" i="1"/>
  <c r="I1270" i="1"/>
  <c r="J1270" i="1"/>
  <c r="I1271" i="1"/>
  <c r="J1271" i="1"/>
  <c r="I1272" i="1"/>
  <c r="L1272" i="1" s="1"/>
  <c r="J1272" i="1"/>
  <c r="I1273" i="1"/>
  <c r="J1273" i="1"/>
  <c r="I1274" i="1"/>
  <c r="J1274" i="1"/>
  <c r="I1275" i="1"/>
  <c r="J1275" i="1"/>
  <c r="I1276" i="1"/>
  <c r="L1276" i="1" s="1"/>
  <c r="J1276" i="1"/>
  <c r="I1277" i="1"/>
  <c r="J1277" i="1"/>
  <c r="I1278" i="1"/>
  <c r="J1278" i="1"/>
  <c r="I1279" i="1"/>
  <c r="J1279" i="1"/>
  <c r="I1280" i="1"/>
  <c r="L1280" i="1" s="1"/>
  <c r="J1280" i="1"/>
  <c r="I1281" i="1"/>
  <c r="J1281" i="1"/>
  <c r="I1282" i="1"/>
  <c r="J1282" i="1"/>
  <c r="I1283" i="1"/>
  <c r="J1283" i="1"/>
  <c r="I1284" i="1"/>
  <c r="L1284" i="1" s="1"/>
  <c r="J1284" i="1"/>
  <c r="I1285" i="1"/>
  <c r="J1285" i="1"/>
  <c r="I1286" i="1"/>
  <c r="J1286" i="1"/>
  <c r="I1287" i="1"/>
  <c r="J1287" i="1"/>
  <c r="I1288" i="1"/>
  <c r="L1288" i="1" s="1"/>
  <c r="J1288" i="1"/>
  <c r="I1289" i="1"/>
  <c r="J1289" i="1"/>
  <c r="I1290" i="1"/>
  <c r="J1290" i="1"/>
  <c r="I1291" i="1"/>
  <c r="J1291" i="1"/>
  <c r="I1292" i="1"/>
  <c r="L1292" i="1" s="1"/>
  <c r="J1292" i="1"/>
  <c r="I1293" i="1"/>
  <c r="J1293" i="1"/>
  <c r="I1294" i="1"/>
  <c r="J1294" i="1"/>
  <c r="I1295" i="1"/>
  <c r="J1295" i="1"/>
  <c r="I1296" i="1"/>
  <c r="L1296" i="1" s="1"/>
  <c r="J1296" i="1"/>
  <c r="I1297" i="1"/>
  <c r="J1297" i="1"/>
  <c r="I1298" i="1"/>
  <c r="J1298" i="1"/>
  <c r="I1299" i="1"/>
  <c r="J1299" i="1"/>
  <c r="I1300" i="1"/>
  <c r="L1300" i="1" s="1"/>
  <c r="J1300" i="1"/>
  <c r="I1301" i="1"/>
  <c r="J1301" i="1"/>
  <c r="I1302" i="1"/>
  <c r="J1302" i="1"/>
  <c r="I1303" i="1"/>
  <c r="J1303" i="1"/>
  <c r="I1304" i="1"/>
  <c r="L1304" i="1" s="1"/>
  <c r="J1304" i="1"/>
  <c r="I1305" i="1"/>
  <c r="J1305" i="1"/>
  <c r="I1306" i="1"/>
  <c r="J1306" i="1"/>
  <c r="I1307" i="1"/>
  <c r="J1307" i="1"/>
  <c r="I1308" i="1"/>
  <c r="L1308" i="1" s="1"/>
  <c r="J1308" i="1"/>
  <c r="I1309" i="1"/>
  <c r="J1309" i="1"/>
  <c r="I1310" i="1"/>
  <c r="J1310" i="1"/>
  <c r="I1311" i="1"/>
  <c r="J1311" i="1"/>
  <c r="I1312" i="1"/>
  <c r="L1312" i="1" s="1"/>
  <c r="J1312" i="1"/>
  <c r="I1313" i="1"/>
  <c r="J1313" i="1"/>
  <c r="I1314" i="1"/>
  <c r="J1314" i="1"/>
  <c r="I1315" i="1"/>
  <c r="J1315" i="1"/>
  <c r="I1316" i="1"/>
  <c r="L1316" i="1" s="1"/>
  <c r="J1316" i="1"/>
  <c r="I1317" i="1"/>
  <c r="J1317" i="1"/>
  <c r="I1318" i="1"/>
  <c r="J1318" i="1"/>
  <c r="I1319" i="1"/>
  <c r="J1319" i="1"/>
  <c r="I1320" i="1"/>
  <c r="L1320" i="1" s="1"/>
  <c r="J1320" i="1"/>
  <c r="I1321" i="1"/>
  <c r="J1321" i="1"/>
  <c r="I1322" i="1"/>
  <c r="J1322" i="1"/>
  <c r="I1323" i="1"/>
  <c r="J1323" i="1"/>
  <c r="I1324" i="1"/>
  <c r="L1324" i="1" s="1"/>
  <c r="J1324" i="1"/>
  <c r="I1325" i="1"/>
  <c r="J1325" i="1"/>
  <c r="I1326" i="1"/>
  <c r="J1326" i="1"/>
  <c r="I1327" i="1"/>
  <c r="J1327" i="1"/>
  <c r="I1328" i="1"/>
  <c r="L1328" i="1" s="1"/>
  <c r="J1328" i="1"/>
  <c r="I1329" i="1"/>
  <c r="J1329" i="1"/>
  <c r="I1330" i="1"/>
  <c r="J1330" i="1"/>
  <c r="I1331" i="1"/>
  <c r="J1331" i="1"/>
  <c r="I1332" i="1"/>
  <c r="L1332" i="1" s="1"/>
  <c r="J1332" i="1"/>
  <c r="I1333" i="1"/>
  <c r="J1333" i="1"/>
  <c r="I1334" i="1"/>
  <c r="J1334" i="1"/>
  <c r="I1335" i="1"/>
  <c r="J1335" i="1"/>
  <c r="I1336" i="1"/>
  <c r="L1336" i="1" s="1"/>
  <c r="J1336" i="1"/>
  <c r="I1337" i="1"/>
  <c r="J1337" i="1"/>
  <c r="I1338" i="1"/>
  <c r="J1338" i="1"/>
  <c r="I1339" i="1"/>
  <c r="J1339" i="1"/>
  <c r="I1340" i="1"/>
  <c r="L1340" i="1" s="1"/>
  <c r="J1340" i="1"/>
  <c r="I1341" i="1"/>
  <c r="J1341" i="1"/>
  <c r="I1342" i="1"/>
  <c r="J1342" i="1"/>
  <c r="I1343" i="1"/>
  <c r="J1343" i="1"/>
  <c r="I1344" i="1"/>
  <c r="L1344" i="1" s="1"/>
  <c r="J1344" i="1"/>
  <c r="I1345" i="1"/>
  <c r="J1345" i="1"/>
  <c r="J2" i="1"/>
  <c r="I2" i="1"/>
  <c r="L2" i="1" s="1"/>
  <c r="M2" i="1" s="1"/>
  <c r="N2" i="1" s="1" a="1"/>
  <c r="N2" i="1" s="1"/>
  <c r="L1338" i="1" l="1"/>
  <c r="L1322" i="1"/>
  <c r="L1306" i="1"/>
  <c r="L1290" i="1"/>
  <c r="L1274" i="1"/>
  <c r="L1258" i="1"/>
  <c r="L1246" i="1"/>
  <c r="L1230" i="1"/>
  <c r="L1210" i="1"/>
  <c r="L1194" i="1"/>
  <c r="L1178" i="1"/>
  <c r="L1162" i="1"/>
  <c r="L1146" i="1"/>
  <c r="L1130" i="1"/>
  <c r="L1114" i="1"/>
  <c r="L1098" i="1"/>
  <c r="L1082" i="1"/>
  <c r="L1066" i="1"/>
  <c r="L1050" i="1"/>
  <c r="L1034" i="1"/>
  <c r="L1018" i="1"/>
  <c r="L1002" i="1"/>
  <c r="L986" i="1"/>
  <c r="L970" i="1"/>
  <c r="L954" i="1"/>
  <c r="L938" i="1"/>
  <c r="L922" i="1"/>
  <c r="L906" i="1"/>
  <c r="L890" i="1"/>
  <c r="L874" i="1"/>
  <c r="L858" i="1"/>
  <c r="L842" i="1"/>
  <c r="L830" i="1"/>
  <c r="L814" i="1"/>
  <c r="L786" i="1"/>
  <c r="L718" i="1"/>
  <c r="L702" i="1"/>
  <c r="L686" i="1"/>
  <c r="L670" i="1"/>
  <c r="L654" i="1"/>
  <c r="L638" i="1"/>
  <c r="L622" i="1"/>
  <c r="L606" i="1"/>
  <c r="L594" i="1"/>
  <c r="L582" i="1"/>
  <c r="L566" i="1"/>
  <c r="L550" i="1"/>
  <c r="L534" i="1"/>
  <c r="L518" i="1"/>
  <c r="L506" i="1"/>
  <c r="L490" i="1"/>
  <c r="L474" i="1"/>
  <c r="L462" i="1"/>
  <c r="L454" i="1"/>
  <c r="L438" i="1"/>
  <c r="L426" i="1"/>
  <c r="L414" i="1"/>
  <c r="L402" i="1"/>
  <c r="L390" i="1"/>
  <c r="L378" i="1"/>
  <c r="L366" i="1"/>
  <c r="L346" i="1"/>
  <c r="L338" i="1"/>
  <c r="L322" i="1"/>
  <c r="L306" i="1"/>
  <c r="L290" i="1"/>
  <c r="L270" i="1"/>
  <c r="L258" i="1"/>
  <c r="L242" i="1"/>
  <c r="L226" i="1"/>
  <c r="L210" i="1"/>
  <c r="L194" i="1"/>
  <c r="L178" i="1"/>
  <c r="L162" i="1"/>
  <c r="L146" i="1"/>
  <c r="L130" i="1"/>
  <c r="L114" i="1"/>
  <c r="L98" i="1"/>
  <c r="L78" i="1"/>
  <c r="L42" i="1"/>
  <c r="L1334" i="1"/>
  <c r="L1318" i="1"/>
  <c r="L1302" i="1"/>
  <c r="L1286" i="1"/>
  <c r="L1270" i="1"/>
  <c r="L1254" i="1"/>
  <c r="L1238" i="1"/>
  <c r="L1226" i="1"/>
  <c r="L1214" i="1"/>
  <c r="L1198" i="1"/>
  <c r="L1182" i="1"/>
  <c r="L1166" i="1"/>
  <c r="L1150" i="1"/>
  <c r="L1134" i="1"/>
  <c r="L1118" i="1"/>
  <c r="L1102" i="1"/>
  <c r="L1086" i="1"/>
  <c r="L1070" i="1"/>
  <c r="L1054" i="1"/>
  <c r="L1038" i="1"/>
  <c r="L1022" i="1"/>
  <c r="L1006" i="1"/>
  <c r="L994" i="1"/>
  <c r="L978" i="1"/>
  <c r="L962" i="1"/>
  <c r="L946" i="1"/>
  <c r="L930" i="1"/>
  <c r="L914" i="1"/>
  <c r="L898" i="1"/>
  <c r="L882" i="1"/>
  <c r="L866" i="1"/>
  <c r="L850" i="1"/>
  <c r="L834" i="1"/>
  <c r="L818" i="1"/>
  <c r="L802" i="1"/>
  <c r="L794" i="1"/>
  <c r="L782" i="1"/>
  <c r="L770" i="1"/>
  <c r="L758" i="1"/>
  <c r="L746" i="1"/>
  <c r="L734" i="1"/>
  <c r="L722" i="1"/>
  <c r="L706" i="1"/>
  <c r="L690" i="1"/>
  <c r="L674" i="1"/>
  <c r="L662" i="1"/>
  <c r="L646" i="1"/>
  <c r="L630" i="1"/>
  <c r="L614" i="1"/>
  <c r="L598" i="1"/>
  <c r="L586" i="1"/>
  <c r="L570" i="1"/>
  <c r="L554" i="1"/>
  <c r="L538" i="1"/>
  <c r="L522" i="1"/>
  <c r="L514" i="1"/>
  <c r="L498" i="1"/>
  <c r="L482" i="1"/>
  <c r="L466" i="1"/>
  <c r="L450" i="1"/>
  <c r="L370" i="1"/>
  <c r="L358" i="1"/>
  <c r="L342" i="1"/>
  <c r="L326" i="1"/>
  <c r="L310" i="1"/>
  <c r="L294" i="1"/>
  <c r="L282" i="1"/>
  <c r="L266" i="1"/>
  <c r="L250" i="1"/>
  <c r="L234" i="1"/>
  <c r="L218" i="1"/>
  <c r="L206" i="1"/>
  <c r="L190" i="1"/>
  <c r="L174" i="1"/>
  <c r="L158" i="1"/>
  <c r="L142" i="1"/>
  <c r="L126" i="1"/>
  <c r="L110" i="1"/>
  <c r="L94" i="1"/>
  <c r="L74" i="1"/>
  <c r="L50" i="1"/>
  <c r="L1342" i="1"/>
  <c r="L1326" i="1"/>
  <c r="L1310" i="1"/>
  <c r="L1294" i="1"/>
  <c r="L1278" i="1"/>
  <c r="L1262" i="1"/>
  <c r="L1242" i="1"/>
  <c r="L1222" i="1"/>
  <c r="L1206" i="1"/>
  <c r="L1190" i="1"/>
  <c r="L1174" i="1"/>
  <c r="L1154" i="1"/>
  <c r="L1138" i="1"/>
  <c r="L1122" i="1"/>
  <c r="L1106" i="1"/>
  <c r="L1090" i="1"/>
  <c r="L1074" i="1"/>
  <c r="L1058" i="1"/>
  <c r="L1042" i="1"/>
  <c r="L1026" i="1"/>
  <c r="L1010" i="1"/>
  <c r="L990" i="1"/>
  <c r="L974" i="1"/>
  <c r="L958" i="1"/>
  <c r="L942" i="1"/>
  <c r="L926" i="1"/>
  <c r="L910" i="1"/>
  <c r="L894" i="1"/>
  <c r="L878" i="1"/>
  <c r="L862" i="1"/>
  <c r="L846" i="1"/>
  <c r="L826" i="1"/>
  <c r="L806" i="1"/>
  <c r="L790" i="1"/>
  <c r="L774" i="1"/>
  <c r="L762" i="1"/>
  <c r="L750" i="1"/>
  <c r="L738" i="1"/>
  <c r="L726" i="1"/>
  <c r="L710" i="1"/>
  <c r="L694" i="1"/>
  <c r="L678" i="1"/>
  <c r="L658" i="1"/>
  <c r="L642" i="1"/>
  <c r="L626" i="1"/>
  <c r="L610" i="1"/>
  <c r="L590" i="1"/>
  <c r="L578" i="1"/>
  <c r="L562" i="1"/>
  <c r="L542" i="1"/>
  <c r="L526" i="1"/>
  <c r="L510" i="1"/>
  <c r="L494" i="1"/>
  <c r="L478" i="1"/>
  <c r="L458" i="1"/>
  <c r="L446" i="1"/>
  <c r="L434" i="1"/>
  <c r="L422" i="1"/>
  <c r="L406" i="1"/>
  <c r="L394" i="1"/>
  <c r="L382" i="1"/>
  <c r="L374" i="1"/>
  <c r="L354" i="1"/>
  <c r="L334" i="1"/>
  <c r="L318" i="1"/>
  <c r="L298" i="1"/>
  <c r="L278" i="1"/>
  <c r="L262" i="1"/>
  <c r="L246" i="1"/>
  <c r="L230" i="1"/>
  <c r="L214" i="1"/>
  <c r="L198" i="1"/>
  <c r="L182" i="1"/>
  <c r="L166" i="1"/>
  <c r="L150" i="1"/>
  <c r="L134" i="1"/>
  <c r="L118" i="1"/>
  <c r="L102" i="1"/>
  <c r="L86" i="1"/>
  <c r="L70" i="1"/>
  <c r="L62" i="1"/>
  <c r="L54" i="1"/>
  <c r="L34" i="1"/>
  <c r="L30" i="1"/>
  <c r="L22" i="1"/>
  <c r="L14" i="1"/>
  <c r="L10" i="1"/>
  <c r="L6" i="1"/>
  <c r="L1181" i="1"/>
  <c r="L1173" i="1"/>
  <c r="L1161" i="1"/>
  <c r="L1113" i="1"/>
  <c r="L1101" i="1"/>
  <c r="L1089" i="1"/>
  <c r="L885" i="1"/>
  <c r="L685" i="1"/>
  <c r="L1330" i="1"/>
  <c r="L1314" i="1"/>
  <c r="L1298" i="1"/>
  <c r="L1282" i="1"/>
  <c r="L1266" i="1"/>
  <c r="L1250" i="1"/>
  <c r="L1234" i="1"/>
  <c r="L1218" i="1"/>
  <c r="L1202" i="1"/>
  <c r="L1186" i="1"/>
  <c r="L1170" i="1"/>
  <c r="L1158" i="1"/>
  <c r="L1142" i="1"/>
  <c r="L1126" i="1"/>
  <c r="L1110" i="1"/>
  <c r="L1094" i="1"/>
  <c r="L1078" i="1"/>
  <c r="L1062" i="1"/>
  <c r="L1046" i="1"/>
  <c r="L1030" i="1"/>
  <c r="L1014" i="1"/>
  <c r="L998" i="1"/>
  <c r="L982" i="1"/>
  <c r="L966" i="1"/>
  <c r="L950" i="1"/>
  <c r="L934" i="1"/>
  <c r="L918" i="1"/>
  <c r="L902" i="1"/>
  <c r="L886" i="1"/>
  <c r="L870" i="1"/>
  <c r="L854" i="1"/>
  <c r="L838" i="1"/>
  <c r="L822" i="1"/>
  <c r="L810" i="1"/>
  <c r="L798" i="1"/>
  <c r="L778" i="1"/>
  <c r="L766" i="1"/>
  <c r="L754" i="1"/>
  <c r="L742" i="1"/>
  <c r="L730" i="1"/>
  <c r="L714" i="1"/>
  <c r="L698" i="1"/>
  <c r="L682" i="1"/>
  <c r="L666" i="1"/>
  <c r="L650" i="1"/>
  <c r="L634" i="1"/>
  <c r="L618" i="1"/>
  <c r="L602" i="1"/>
  <c r="L574" i="1"/>
  <c r="L558" i="1"/>
  <c r="L546" i="1"/>
  <c r="L530" i="1"/>
  <c r="L502" i="1"/>
  <c r="L486" i="1"/>
  <c r="L470" i="1"/>
  <c r="L442" i="1"/>
  <c r="L430" i="1"/>
  <c r="L418" i="1"/>
  <c r="L410" i="1"/>
  <c r="L398" i="1"/>
  <c r="L386" i="1"/>
  <c r="L362" i="1"/>
  <c r="L350" i="1"/>
  <c r="L330" i="1"/>
  <c r="L314" i="1"/>
  <c r="L302" i="1"/>
  <c r="L286" i="1"/>
  <c r="L274" i="1"/>
  <c r="L254" i="1"/>
  <c r="L238" i="1"/>
  <c r="L222" i="1"/>
  <c r="L202" i="1"/>
  <c r="L186" i="1"/>
  <c r="L170" i="1"/>
  <c r="L154" i="1"/>
  <c r="L138" i="1"/>
  <c r="L122" i="1"/>
  <c r="L106" i="1"/>
  <c r="L90" i="1"/>
  <c r="L82" i="1"/>
  <c r="L66" i="1"/>
  <c r="L58" i="1"/>
  <c r="L46" i="1"/>
  <c r="L38" i="1"/>
  <c r="L26" i="1"/>
  <c r="L18" i="1"/>
  <c r="L1345" i="1"/>
  <c r="L1341" i="1"/>
  <c r="L1337" i="1"/>
  <c r="L1333" i="1"/>
  <c r="L1329" i="1"/>
  <c r="L1325" i="1"/>
  <c r="L1321" i="1"/>
  <c r="L1317" i="1"/>
  <c r="L1313" i="1"/>
  <c r="L1309" i="1"/>
  <c r="L1305" i="1"/>
  <c r="L1301" i="1"/>
  <c r="L1297" i="1"/>
  <c r="L1293" i="1"/>
  <c r="L1289" i="1"/>
  <c r="L1285" i="1"/>
  <c r="L1281" i="1"/>
  <c r="L1277" i="1"/>
  <c r="L1273" i="1"/>
  <c r="L1269" i="1"/>
  <c r="L1265" i="1"/>
  <c r="L1261" i="1"/>
  <c r="L1257" i="1"/>
  <c r="L1253" i="1"/>
  <c r="L1249" i="1"/>
  <c r="L1245" i="1"/>
  <c r="L1241" i="1"/>
  <c r="L1237" i="1"/>
  <c r="L1233" i="1"/>
  <c r="L1229" i="1"/>
  <c r="L1225" i="1"/>
  <c r="L1221" i="1"/>
  <c r="L1217" i="1"/>
  <c r="L1213" i="1"/>
  <c r="L1209" i="1"/>
  <c r="L1205" i="1"/>
  <c r="L1201" i="1"/>
  <c r="L1197" i="1"/>
  <c r="L1193" i="1"/>
  <c r="L1189" i="1"/>
  <c r="L1185" i="1"/>
  <c r="L1177" i="1"/>
  <c r="L1169" i="1"/>
  <c r="L1165" i="1"/>
  <c r="L1157" i="1"/>
  <c r="L1153" i="1"/>
  <c r="L1149" i="1"/>
  <c r="L1145" i="1"/>
  <c r="L1141" i="1"/>
  <c r="L1137" i="1"/>
  <c r="L1133" i="1"/>
  <c r="L1129" i="1"/>
  <c r="L1125" i="1"/>
  <c r="L1121" i="1"/>
  <c r="L1117" i="1"/>
  <c r="L1109" i="1"/>
  <c r="L1105" i="1"/>
  <c r="L1097" i="1"/>
  <c r="L1093" i="1"/>
  <c r="L1085" i="1"/>
  <c r="L1081" i="1"/>
  <c r="L1077" i="1"/>
  <c r="L1073" i="1"/>
  <c r="L1069" i="1"/>
  <c r="L1065" i="1"/>
  <c r="L1061" i="1"/>
  <c r="L1057" i="1"/>
  <c r="L1053" i="1"/>
  <c r="L1049" i="1"/>
  <c r="L1045" i="1"/>
  <c r="L1041" i="1"/>
  <c r="L1037" i="1"/>
  <c r="L1033" i="1"/>
  <c r="L1029" i="1"/>
  <c r="L1025" i="1"/>
  <c r="L1021" i="1"/>
  <c r="L1017" i="1"/>
  <c r="L1013" i="1"/>
  <c r="L1009" i="1"/>
  <c r="L1005" i="1"/>
  <c r="L1001" i="1"/>
  <c r="L997" i="1"/>
  <c r="L993" i="1"/>
  <c r="L989" i="1"/>
  <c r="L985" i="1"/>
  <c r="L981" i="1"/>
  <c r="L977" i="1"/>
  <c r="L973" i="1"/>
  <c r="L969" i="1"/>
  <c r="L965" i="1"/>
  <c r="L961" i="1"/>
  <c r="L957" i="1"/>
  <c r="L953" i="1"/>
  <c r="L949" i="1"/>
  <c r="L945" i="1"/>
  <c r="L941" i="1"/>
  <c r="L937" i="1"/>
  <c r="L933" i="1"/>
  <c r="L929" i="1"/>
  <c r="L925" i="1"/>
  <c r="L921" i="1"/>
  <c r="L917" i="1"/>
  <c r="L913" i="1"/>
  <c r="L909" i="1"/>
  <c r="L905" i="1"/>
  <c r="L901" i="1"/>
  <c r="L897" i="1"/>
  <c r="L893" i="1"/>
  <c r="L889" i="1"/>
  <c r="L881" i="1"/>
  <c r="L877" i="1"/>
  <c r="L873" i="1"/>
  <c r="L869" i="1"/>
  <c r="L865" i="1"/>
  <c r="L861" i="1"/>
  <c r="L857" i="1"/>
  <c r="L853" i="1"/>
  <c r="L849" i="1"/>
  <c r="L845" i="1"/>
  <c r="L841" i="1"/>
  <c r="L837" i="1"/>
  <c r="L833" i="1"/>
  <c r="L829" i="1"/>
  <c r="L825" i="1"/>
  <c r="L821" i="1"/>
  <c r="L817" i="1"/>
  <c r="L813" i="1"/>
  <c r="L809" i="1"/>
  <c r="L805" i="1"/>
  <c r="L801" i="1"/>
  <c r="L797" i="1"/>
  <c r="L793" i="1"/>
  <c r="L789" i="1"/>
  <c r="L785" i="1"/>
  <c r="L781" i="1"/>
  <c r="L777" i="1"/>
  <c r="L773" i="1"/>
  <c r="L769" i="1"/>
  <c r="L765" i="1"/>
  <c r="L761" i="1"/>
  <c r="L757" i="1"/>
  <c r="L753" i="1"/>
  <c r="L749" i="1"/>
  <c r="L745" i="1"/>
  <c r="L741" i="1"/>
  <c r="L737" i="1"/>
  <c r="L733" i="1"/>
  <c r="L729" i="1"/>
  <c r="L725" i="1"/>
  <c r="L721" i="1"/>
  <c r="L717" i="1"/>
  <c r="L713" i="1"/>
  <c r="L709" i="1"/>
  <c r="L705" i="1"/>
  <c r="L701" i="1"/>
  <c r="L697" i="1"/>
  <c r="L693" i="1"/>
  <c r="L689" i="1"/>
  <c r="L1343" i="1"/>
  <c r="L1339" i="1"/>
  <c r="L1335" i="1"/>
  <c r="L1331" i="1"/>
  <c r="L1327" i="1"/>
  <c r="L1323" i="1"/>
  <c r="L1319" i="1"/>
  <c r="L1315" i="1"/>
  <c r="L1311" i="1"/>
  <c r="L1307" i="1"/>
  <c r="L1303" i="1"/>
  <c r="L1299" i="1"/>
  <c r="L1295" i="1"/>
  <c r="L1291" i="1"/>
  <c r="L1287" i="1"/>
  <c r="L1283" i="1"/>
  <c r="L1279" i="1"/>
  <c r="L1275" i="1"/>
  <c r="L1271" i="1"/>
  <c r="L1267" i="1"/>
  <c r="L1263" i="1"/>
  <c r="L1259" i="1"/>
  <c r="L1255" i="1"/>
  <c r="L1251" i="1"/>
  <c r="L1247" i="1"/>
  <c r="L1243" i="1"/>
  <c r="L1239" i="1"/>
  <c r="L1235" i="1"/>
  <c r="L1231" i="1"/>
  <c r="L1227" i="1"/>
  <c r="L1223" i="1"/>
  <c r="L1219" i="1"/>
  <c r="L1215" i="1"/>
  <c r="L1211" i="1"/>
  <c r="L1207" i="1"/>
  <c r="L1203" i="1"/>
  <c r="L1199" i="1"/>
  <c r="L1195" i="1"/>
  <c r="L1191" i="1"/>
  <c r="L1187" i="1"/>
  <c r="L1183" i="1"/>
  <c r="L1179" i="1"/>
  <c r="L1175" i="1"/>
  <c r="L1171" i="1"/>
  <c r="L1167" i="1"/>
  <c r="L1163" i="1"/>
  <c r="L1159" i="1"/>
  <c r="L1155" i="1"/>
  <c r="L1151" i="1"/>
  <c r="L1147" i="1"/>
  <c r="L1143" i="1"/>
  <c r="L1139" i="1"/>
  <c r="L1135" i="1"/>
  <c r="L1131" i="1"/>
  <c r="L1127" i="1"/>
  <c r="L1123" i="1"/>
  <c r="L1119" i="1"/>
  <c r="L1115" i="1"/>
  <c r="L1111" i="1"/>
  <c r="L1107" i="1"/>
  <c r="L1103" i="1"/>
  <c r="L1099" i="1"/>
  <c r="L1095" i="1"/>
  <c r="L1091" i="1"/>
  <c r="L1087" i="1"/>
  <c r="L1083" i="1"/>
  <c r="L1079" i="1"/>
  <c r="L1075" i="1"/>
  <c r="L1071" i="1"/>
  <c r="L1067" i="1"/>
  <c r="L1063" i="1"/>
  <c r="L1059" i="1"/>
  <c r="L1055" i="1"/>
  <c r="L1051" i="1"/>
  <c r="L1047" i="1"/>
  <c r="L1043" i="1"/>
  <c r="L1039" i="1"/>
  <c r="L1035" i="1"/>
  <c r="L1031" i="1"/>
  <c r="L1027" i="1"/>
  <c r="L1023" i="1"/>
  <c r="L1019" i="1"/>
  <c r="L1015" i="1"/>
  <c r="L1011" i="1"/>
  <c r="L1007" i="1"/>
  <c r="L1003" i="1"/>
  <c r="L999" i="1"/>
  <c r="L995" i="1"/>
  <c r="L991" i="1"/>
  <c r="L987" i="1"/>
  <c r="L983" i="1"/>
  <c r="L979" i="1"/>
  <c r="L975" i="1"/>
  <c r="L971" i="1"/>
  <c r="L967" i="1"/>
  <c r="L963" i="1"/>
  <c r="L959" i="1"/>
  <c r="L955" i="1"/>
  <c r="L951" i="1"/>
  <c r="L947" i="1"/>
  <c r="L943" i="1"/>
  <c r="L939" i="1"/>
  <c r="L935" i="1"/>
  <c r="L931" i="1"/>
  <c r="L927" i="1"/>
  <c r="L923" i="1"/>
  <c r="L919" i="1"/>
  <c r="L915" i="1"/>
  <c r="L911" i="1"/>
  <c r="L907" i="1"/>
  <c r="L903" i="1"/>
  <c r="L899" i="1"/>
  <c r="L895" i="1"/>
  <c r="L891" i="1"/>
  <c r="L887" i="1"/>
  <c r="L883" i="1"/>
  <c r="L879" i="1"/>
  <c r="L875" i="1"/>
  <c r="L871" i="1"/>
  <c r="L867" i="1"/>
  <c r="L863" i="1"/>
  <c r="L859" i="1"/>
  <c r="L855" i="1"/>
  <c r="L851" i="1"/>
  <c r="L847" i="1"/>
  <c r="L843" i="1"/>
  <c r="L839" i="1"/>
  <c r="L835" i="1"/>
  <c r="L831" i="1"/>
  <c r="L827" i="1"/>
  <c r="L823" i="1"/>
  <c r="L819" i="1"/>
  <c r="L815" i="1"/>
  <c r="L811" i="1"/>
  <c r="L807" i="1"/>
  <c r="L803" i="1"/>
  <c r="L799" i="1"/>
  <c r="L795" i="1"/>
  <c r="L791" i="1"/>
  <c r="L787" i="1"/>
  <c r="L783" i="1"/>
  <c r="L779" i="1"/>
  <c r="L775" i="1"/>
  <c r="L771" i="1"/>
  <c r="L767" i="1"/>
  <c r="L763" i="1"/>
  <c r="L759" i="1"/>
  <c r="L755" i="1"/>
  <c r="L751" i="1"/>
  <c r="L747" i="1"/>
  <c r="L743" i="1"/>
  <c r="L739" i="1"/>
  <c r="L681" i="1"/>
  <c r="L677" i="1"/>
  <c r="L673" i="1"/>
  <c r="L669" i="1"/>
  <c r="L665" i="1"/>
  <c r="L661" i="1"/>
  <c r="L657" i="1"/>
  <c r="L653" i="1"/>
  <c r="L649" i="1"/>
  <c r="L645" i="1"/>
  <c r="L641" i="1"/>
  <c r="L637" i="1"/>
  <c r="L633" i="1"/>
  <c r="L629" i="1"/>
  <c r="L625" i="1"/>
  <c r="L621" i="1"/>
  <c r="L617" i="1"/>
  <c r="L613" i="1"/>
  <c r="L609" i="1"/>
  <c r="L605" i="1"/>
  <c r="L601" i="1"/>
  <c r="L597" i="1"/>
  <c r="L593" i="1"/>
  <c r="L589" i="1"/>
  <c r="L585" i="1"/>
  <c r="L581" i="1"/>
  <c r="L577" i="1"/>
  <c r="L573" i="1"/>
  <c r="L569" i="1"/>
  <c r="L565" i="1"/>
  <c r="L561" i="1"/>
  <c r="L557" i="1"/>
  <c r="L553" i="1"/>
  <c r="L549" i="1"/>
  <c r="L545" i="1"/>
  <c r="L541" i="1"/>
  <c r="L537" i="1"/>
  <c r="L533" i="1"/>
  <c r="L529" i="1"/>
  <c r="L525" i="1"/>
  <c r="L521" i="1"/>
  <c r="L517" i="1"/>
  <c r="L513" i="1"/>
  <c r="L509" i="1"/>
  <c r="L505" i="1"/>
  <c r="L501" i="1"/>
  <c r="L497" i="1"/>
  <c r="L493" i="1"/>
  <c r="L489" i="1"/>
  <c r="L485" i="1"/>
  <c r="L481" i="1"/>
  <c r="L477" i="1"/>
  <c r="L473" i="1"/>
  <c r="L469" i="1"/>
  <c r="L465" i="1"/>
  <c r="L461" i="1"/>
  <c r="L457" i="1"/>
  <c r="L453" i="1"/>
  <c r="L449" i="1"/>
  <c r="L445" i="1"/>
  <c r="L441" i="1"/>
  <c r="L437" i="1"/>
  <c r="L433" i="1"/>
  <c r="L429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77" i="1"/>
  <c r="L373" i="1"/>
  <c r="L369" i="1"/>
  <c r="L365" i="1"/>
  <c r="L361" i="1"/>
  <c r="L357" i="1"/>
  <c r="L353" i="1"/>
  <c r="L349" i="1"/>
  <c r="L345" i="1"/>
  <c r="L341" i="1"/>
  <c r="L337" i="1"/>
  <c r="L333" i="1"/>
  <c r="L329" i="1"/>
  <c r="L325" i="1"/>
  <c r="L321" i="1"/>
  <c r="L317" i="1"/>
  <c r="L313" i="1"/>
  <c r="L309" i="1"/>
  <c r="L305" i="1"/>
  <c r="L301" i="1"/>
  <c r="L297" i="1"/>
  <c r="L293" i="1"/>
  <c r="L289" i="1"/>
  <c r="L285" i="1"/>
  <c r="L281" i="1"/>
  <c r="L277" i="1"/>
  <c r="L273" i="1"/>
  <c r="L269" i="1"/>
  <c r="L265" i="1"/>
  <c r="L261" i="1"/>
  <c r="L257" i="1"/>
  <c r="L253" i="1"/>
  <c r="L249" i="1"/>
  <c r="L245" i="1"/>
  <c r="L241" i="1"/>
  <c r="L237" i="1"/>
  <c r="L233" i="1"/>
  <c r="L229" i="1"/>
  <c r="L225" i="1"/>
  <c r="L221" i="1"/>
  <c r="L217" i="1"/>
  <c r="L213" i="1"/>
  <c r="L209" i="1"/>
  <c r="L205" i="1"/>
  <c r="L201" i="1"/>
  <c r="L197" i="1"/>
  <c r="L193" i="1"/>
  <c r="L189" i="1"/>
  <c r="L185" i="1"/>
  <c r="L181" i="1"/>
  <c r="L177" i="1"/>
  <c r="L173" i="1"/>
  <c r="L169" i="1"/>
  <c r="L165" i="1"/>
  <c r="L161" i="1"/>
  <c r="L157" i="1"/>
  <c r="L153" i="1"/>
  <c r="L149" i="1"/>
  <c r="L145" i="1"/>
  <c r="L141" i="1"/>
  <c r="L137" i="1"/>
  <c r="L133" i="1"/>
  <c r="L129" i="1"/>
  <c r="L125" i="1"/>
  <c r="L121" i="1"/>
  <c r="L117" i="1"/>
  <c r="L113" i="1"/>
  <c r="L109" i="1"/>
  <c r="L105" i="1"/>
  <c r="L101" i="1"/>
  <c r="L97" i="1"/>
  <c r="L93" i="1"/>
  <c r="L89" i="1"/>
  <c r="L85" i="1"/>
  <c r="L81" i="1"/>
  <c r="L77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M17" i="1" s="1"/>
  <c r="L13" i="1"/>
  <c r="L9" i="1"/>
  <c r="L5" i="1"/>
  <c r="L735" i="1"/>
  <c r="L731" i="1"/>
  <c r="L727" i="1"/>
  <c r="L723" i="1"/>
  <c r="L719" i="1"/>
  <c r="L715" i="1"/>
  <c r="L711" i="1"/>
  <c r="L707" i="1"/>
  <c r="L703" i="1"/>
  <c r="L699" i="1"/>
  <c r="L695" i="1"/>
  <c r="L691" i="1"/>
  <c r="L687" i="1"/>
  <c r="L683" i="1"/>
  <c r="L679" i="1"/>
  <c r="L675" i="1"/>
  <c r="L671" i="1"/>
  <c r="L667" i="1"/>
  <c r="L663" i="1"/>
  <c r="L659" i="1"/>
  <c r="L655" i="1"/>
  <c r="L651" i="1"/>
  <c r="L647" i="1"/>
  <c r="L643" i="1"/>
  <c r="L639" i="1"/>
  <c r="L635" i="1"/>
  <c r="L631" i="1"/>
  <c r="L627" i="1"/>
  <c r="L623" i="1"/>
  <c r="L619" i="1"/>
  <c r="L615" i="1"/>
  <c r="L611" i="1"/>
  <c r="L607" i="1"/>
  <c r="L603" i="1"/>
  <c r="L599" i="1"/>
  <c r="L595" i="1"/>
  <c r="L591" i="1"/>
  <c r="L587" i="1"/>
  <c r="L583" i="1"/>
  <c r="L579" i="1"/>
  <c r="L575" i="1"/>
  <c r="L571" i="1"/>
  <c r="L567" i="1"/>
  <c r="L563" i="1"/>
  <c r="L559" i="1"/>
  <c r="L555" i="1"/>
  <c r="L551" i="1"/>
  <c r="L547" i="1"/>
  <c r="L543" i="1"/>
  <c r="L539" i="1"/>
  <c r="L535" i="1"/>
  <c r="L531" i="1"/>
  <c r="L527" i="1"/>
  <c r="L523" i="1"/>
  <c r="L519" i="1"/>
  <c r="L515" i="1"/>
  <c r="L511" i="1"/>
  <c r="L507" i="1"/>
  <c r="L503" i="1"/>
  <c r="L499" i="1"/>
  <c r="L495" i="1"/>
  <c r="L491" i="1"/>
  <c r="L487" i="1"/>
  <c r="L483" i="1"/>
  <c r="L479" i="1"/>
  <c r="L475" i="1"/>
  <c r="L471" i="1"/>
  <c r="L467" i="1"/>
  <c r="L463" i="1"/>
  <c r="L459" i="1"/>
  <c r="L455" i="1"/>
  <c r="L451" i="1"/>
  <c r="L447" i="1"/>
  <c r="L443" i="1"/>
  <c r="L439" i="1"/>
  <c r="L435" i="1"/>
  <c r="L431" i="1"/>
  <c r="L427" i="1"/>
  <c r="L423" i="1"/>
  <c r="L419" i="1"/>
  <c r="L415" i="1"/>
  <c r="L411" i="1"/>
  <c r="L407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1" i="1"/>
  <c r="L347" i="1"/>
  <c r="L343" i="1"/>
  <c r="L339" i="1"/>
  <c r="L335" i="1"/>
  <c r="L331" i="1"/>
  <c r="L327" i="1"/>
  <c r="L323" i="1"/>
  <c r="L319" i="1"/>
  <c r="L315" i="1"/>
  <c r="L311" i="1"/>
  <c r="L307" i="1"/>
  <c r="L303" i="1"/>
  <c r="L299" i="1"/>
  <c r="L295" i="1"/>
  <c r="L291" i="1"/>
  <c r="L287" i="1"/>
  <c r="L283" i="1"/>
  <c r="L279" i="1"/>
  <c r="L275" i="1"/>
  <c r="L271" i="1"/>
  <c r="L267" i="1"/>
  <c r="L263" i="1"/>
  <c r="L259" i="1"/>
  <c r="L255" i="1"/>
  <c r="L251" i="1"/>
  <c r="L247" i="1"/>
  <c r="L243" i="1"/>
  <c r="L239" i="1"/>
  <c r="L235" i="1"/>
  <c r="L231" i="1"/>
  <c r="L227" i="1"/>
  <c r="L223" i="1"/>
  <c r="L219" i="1"/>
  <c r="L215" i="1"/>
  <c r="L211" i="1"/>
  <c r="L207" i="1"/>
  <c r="L203" i="1"/>
  <c r="L199" i="1"/>
  <c r="L195" i="1"/>
  <c r="L191" i="1"/>
  <c r="L187" i="1"/>
  <c r="L183" i="1"/>
  <c r="L179" i="1"/>
  <c r="L175" i="1"/>
  <c r="L171" i="1"/>
  <c r="L167" i="1"/>
  <c r="L163" i="1"/>
  <c r="L159" i="1"/>
  <c r="L155" i="1"/>
  <c r="L151" i="1"/>
  <c r="L147" i="1"/>
  <c r="L143" i="1"/>
  <c r="L139" i="1"/>
  <c r="L135" i="1"/>
  <c r="L131" i="1"/>
  <c r="L127" i="1"/>
  <c r="L123" i="1"/>
  <c r="L119" i="1"/>
  <c r="L115" i="1"/>
  <c r="L111" i="1"/>
  <c r="L107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M31" i="1" s="1"/>
  <c r="L27" i="1"/>
  <c r="L23" i="1"/>
  <c r="L19" i="1"/>
  <c r="L15" i="1"/>
  <c r="L11" i="1"/>
  <c r="L7" i="1"/>
  <c r="L3" i="1"/>
  <c r="J2" i="3"/>
  <c r="BD3" i="7"/>
  <c r="AI3" i="7"/>
  <c r="G3" i="7"/>
  <c r="BC1120" i="7"/>
  <c r="M733" i="7"/>
  <c r="BC1092" i="7"/>
  <c r="M715" i="7"/>
  <c r="BJ95" i="7"/>
  <c r="M694" i="7"/>
  <c r="BC1038" i="7"/>
  <c r="F457" i="7"/>
  <c r="BC1011" i="7"/>
  <c r="F447" i="7"/>
  <c r="BC980" i="7"/>
  <c r="M641" i="7"/>
  <c r="BC942" i="7"/>
  <c r="T79" i="7"/>
  <c r="BC911" i="7"/>
  <c r="T77" i="7"/>
  <c r="BJ68" i="7"/>
  <c r="M525" i="7"/>
  <c r="BJ101" i="7"/>
  <c r="T99" i="7"/>
  <c r="BC1124" i="7"/>
  <c r="M737" i="7"/>
  <c r="BJ99" i="7"/>
  <c r="M729" i="7"/>
  <c r="BC1098" i="7"/>
  <c r="T95" i="7"/>
  <c r="BC1084" i="7"/>
  <c r="M707" i="7"/>
  <c r="BC1069" i="7"/>
  <c r="M698" i="7"/>
  <c r="BC1057" i="7"/>
  <c r="F466" i="7"/>
  <c r="BC1044" i="7"/>
  <c r="M680" i="7"/>
  <c r="BC1028" i="7"/>
  <c r="F453" i="7"/>
  <c r="BC1013" i="7"/>
  <c r="M665" i="7"/>
  <c r="BC999" i="7"/>
  <c r="M655" i="7"/>
  <c r="BC989" i="7"/>
  <c r="M645" i="7"/>
  <c r="BC981" i="7"/>
  <c r="AA234" i="7"/>
  <c r="F438" i="7"/>
  <c r="BC968" i="7"/>
  <c r="M632" i="7"/>
  <c r="BC954" i="7"/>
  <c r="F429" i="7"/>
  <c r="BC940" i="7"/>
  <c r="M610" i="7"/>
  <c r="BJ81" i="7"/>
  <c r="M599" i="7"/>
  <c r="BC913" i="7"/>
  <c r="AA225" i="7"/>
  <c r="M587" i="7"/>
  <c r="BC898" i="7"/>
  <c r="M580" i="7"/>
  <c r="BC883" i="7"/>
  <c r="M569" i="7"/>
  <c r="BC872" i="7"/>
  <c r="F399" i="7"/>
  <c r="BC857" i="7"/>
  <c r="M550" i="7"/>
  <c r="BC845" i="7"/>
  <c r="AA216" i="7"/>
  <c r="F393" i="7"/>
  <c r="BC830" i="7"/>
  <c r="AA214" i="7"/>
  <c r="M529" i="7"/>
  <c r="BC818" i="7"/>
  <c r="M518" i="7"/>
  <c r="BC802" i="7"/>
  <c r="M507" i="7"/>
  <c r="BC788" i="7"/>
  <c r="M493" i="7"/>
  <c r="BC773" i="7"/>
  <c r="T62" i="7"/>
  <c r="BC758" i="7"/>
  <c r="AO66" i="7"/>
  <c r="M474" i="7"/>
  <c r="BC746" i="7"/>
  <c r="AA203" i="7"/>
  <c r="F365" i="7"/>
  <c r="BC737" i="7"/>
  <c r="F358" i="7"/>
  <c r="BC725" i="7"/>
  <c r="F351" i="7"/>
  <c r="BC715" i="7"/>
  <c r="M454" i="7"/>
  <c r="BC706" i="7"/>
  <c r="AA197" i="7"/>
  <c r="F343" i="7"/>
  <c r="BC694" i="7"/>
  <c r="AA195" i="7"/>
  <c r="M441" i="7"/>
  <c r="BC684" i="7"/>
  <c r="M432" i="7"/>
  <c r="BC675" i="7"/>
  <c r="M425" i="7"/>
  <c r="BC666" i="7"/>
  <c r="F328" i="7"/>
  <c r="BC657" i="7"/>
  <c r="AA188" i="7"/>
  <c r="M408" i="7"/>
  <c r="BC645" i="7"/>
  <c r="AO53" i="7"/>
  <c r="M400" i="7"/>
  <c r="BC631" i="7"/>
  <c r="F312" i="7"/>
  <c r="BC623" i="7"/>
  <c r="AO50" i="7"/>
  <c r="M383" i="7"/>
  <c r="AV70" i="7"/>
  <c r="F305" i="7"/>
  <c r="BJ51" i="7"/>
  <c r="M371" i="7"/>
  <c r="BC595" i="7"/>
  <c r="F298" i="7"/>
  <c r="BC587" i="7"/>
  <c r="F294" i="7"/>
  <c r="BC581" i="7"/>
  <c r="M355" i="7"/>
  <c r="BC574" i="7"/>
  <c r="M350" i="7"/>
  <c r="BC569" i="7"/>
  <c r="M347" i="7"/>
  <c r="BC561" i="7"/>
  <c r="F286" i="7"/>
  <c r="BC554" i="7"/>
  <c r="M334" i="7"/>
  <c r="BC543" i="7"/>
  <c r="T45" i="7"/>
  <c r="BC539" i="7"/>
  <c r="AA169" i="7"/>
  <c r="M325" i="7"/>
  <c r="BD1144" i="7"/>
  <c r="AI994" i="7"/>
  <c r="N746" i="7"/>
  <c r="BD1138" i="7"/>
  <c r="AP101" i="7"/>
  <c r="N744" i="7"/>
  <c r="BD1130" i="7"/>
  <c r="AI980" i="7"/>
  <c r="N738" i="7"/>
  <c r="BD1126" i="7"/>
  <c r="AB252" i="7"/>
  <c r="G493" i="7"/>
  <c r="BD1121" i="7"/>
  <c r="AI970" i="7"/>
  <c r="N734" i="7"/>
  <c r="BD1114" i="7"/>
  <c r="AI963" i="7"/>
  <c r="G485" i="7"/>
  <c r="BD1107" i="7"/>
  <c r="AI956" i="7"/>
  <c r="N725" i="7"/>
  <c r="AW99" i="7"/>
  <c r="AI949" i="7"/>
  <c r="N719" i="7"/>
  <c r="BD1093" i="7"/>
  <c r="AI942" i="7"/>
  <c r="N716" i="7"/>
  <c r="AW98" i="7"/>
  <c r="AI934" i="7"/>
  <c r="N709" i="7"/>
  <c r="BD1079" i="7"/>
  <c r="AI930" i="7"/>
  <c r="N703" i="7"/>
  <c r="BD1072" i="7"/>
  <c r="AP95" i="7"/>
  <c r="N700" i="7"/>
  <c r="BD1064" i="7"/>
  <c r="AI918" i="7"/>
  <c r="N695" i="7"/>
  <c r="BD1059" i="7"/>
  <c r="AI910" i="7"/>
  <c r="N689" i="7"/>
  <c r="BD1056" i="7"/>
  <c r="AI906" i="7"/>
  <c r="G465" i="7"/>
  <c r="BD1049" i="7"/>
  <c r="AI898" i="7"/>
  <c r="G461" i="7"/>
  <c r="BD1043" i="7"/>
  <c r="AI890" i="7"/>
  <c r="N679" i="7"/>
  <c r="BD1035" i="7"/>
  <c r="AI882" i="7"/>
  <c r="N675" i="7"/>
  <c r="BD1027" i="7"/>
  <c r="AI875" i="7"/>
  <c r="G452" i="7"/>
  <c r="BD1020" i="7"/>
  <c r="AI868" i="7"/>
  <c r="G449" i="7"/>
  <c r="BD1012" i="7"/>
  <c r="AI861" i="7"/>
  <c r="N664" i="7"/>
  <c r="BK88" i="7"/>
  <c r="AI856" i="7"/>
  <c r="N659" i="7"/>
  <c r="BD998" i="7"/>
  <c r="AI851" i="7"/>
  <c r="N654" i="7"/>
  <c r="BD991" i="7"/>
  <c r="AP91" i="7"/>
  <c r="N648" i="7"/>
  <c r="BD984" i="7"/>
  <c r="AI840" i="7"/>
  <c r="N642" i="7"/>
  <c r="BK86" i="7"/>
  <c r="AB233" i="7"/>
  <c r="G437" i="7"/>
  <c r="BD974" i="7"/>
  <c r="AI832" i="7"/>
  <c r="G436" i="7"/>
  <c r="BD964" i="7"/>
  <c r="AI824" i="7"/>
  <c r="N628" i="7"/>
  <c r="BD953" i="7"/>
  <c r="AI813" i="7"/>
  <c r="N620" i="7"/>
  <c r="BD943" i="7"/>
  <c r="AI803" i="7"/>
  <c r="N612" i="7"/>
  <c r="BD935" i="7"/>
  <c r="AI795" i="7"/>
  <c r="N607" i="7"/>
  <c r="BD926" i="7"/>
  <c r="AI786" i="7"/>
  <c r="N598" i="7"/>
  <c r="BD915" i="7"/>
  <c r="AI776" i="7"/>
  <c r="N589" i="7"/>
  <c r="BD905" i="7"/>
  <c r="AI769" i="7"/>
  <c r="N583" i="7"/>
  <c r="BD894" i="7"/>
  <c r="AI759" i="7"/>
  <c r="N575" i="7"/>
  <c r="BK76" i="7"/>
  <c r="AI752" i="7"/>
  <c r="N568" i="7"/>
  <c r="BK74" i="7"/>
  <c r="AI741" i="7"/>
  <c r="N562" i="7"/>
  <c r="BD864" i="7"/>
  <c r="AI730" i="7"/>
  <c r="U73" i="7"/>
  <c r="BD854" i="7"/>
  <c r="AI719" i="7"/>
  <c r="N546" i="7"/>
  <c r="BD844" i="7"/>
  <c r="AI709" i="7"/>
  <c r="N537" i="7"/>
  <c r="BD837" i="7"/>
  <c r="AI701" i="7"/>
  <c r="N531" i="7"/>
  <c r="BD827" i="7"/>
  <c r="AI693" i="7"/>
  <c r="N526" i="7"/>
  <c r="BD817" i="7"/>
  <c r="AI684" i="7"/>
  <c r="N517" i="7"/>
  <c r="BD805" i="7"/>
  <c r="AI673" i="7"/>
  <c r="N510" i="7"/>
  <c r="BD795" i="7"/>
  <c r="AI663" i="7"/>
  <c r="N498" i="7"/>
  <c r="BD784" i="7"/>
  <c r="AI653" i="7"/>
  <c r="N490" i="7"/>
  <c r="BD772" i="7"/>
  <c r="AI645" i="7"/>
  <c r="N485" i="7"/>
  <c r="BD761" i="7"/>
  <c r="AI637" i="7"/>
  <c r="N476" i="7"/>
  <c r="BD749" i="7"/>
  <c r="AI630" i="7"/>
  <c r="N470" i="7"/>
  <c r="BD740" i="7"/>
  <c r="AI621" i="7"/>
  <c r="N465" i="7"/>
  <c r="BD728" i="7"/>
  <c r="AP62" i="7"/>
  <c r="G352" i="7"/>
  <c r="BD718" i="7"/>
  <c r="AI601" i="7"/>
  <c r="G348" i="7"/>
  <c r="BD708" i="7"/>
  <c r="AI590" i="7"/>
  <c r="N448" i="7"/>
  <c r="BD697" i="7"/>
  <c r="AI581" i="7"/>
  <c r="N443" i="7"/>
  <c r="BD686" i="7"/>
  <c r="AI571" i="7"/>
  <c r="N433" i="7"/>
  <c r="BD652" i="7"/>
  <c r="AI541" i="7"/>
  <c r="N404" i="7"/>
  <c r="BC3" i="7"/>
  <c r="AH3" i="7"/>
  <c r="F3" i="7"/>
  <c r="BK102" i="7"/>
  <c r="AI993" i="7"/>
  <c r="U102" i="7"/>
  <c r="BD1140" i="7"/>
  <c r="AI990" i="7"/>
  <c r="G499" i="7"/>
  <c r="BD1137" i="7"/>
  <c r="AI987" i="7"/>
  <c r="N743" i="7"/>
  <c r="BD1133" i="7"/>
  <c r="AI983" i="7"/>
  <c r="N740" i="7"/>
  <c r="BD1129" i="7"/>
  <c r="AI979" i="7"/>
  <c r="G496" i="7"/>
  <c r="AW102" i="7"/>
  <c r="AI976" i="7"/>
  <c r="G492" i="7"/>
  <c r="BK100" i="7"/>
  <c r="AI972" i="7"/>
  <c r="G491" i="7"/>
  <c r="BD1120" i="7"/>
  <c r="AI969" i="7"/>
  <c r="N733" i="7"/>
  <c r="BD1116" i="7"/>
  <c r="AI966" i="7"/>
  <c r="N731" i="7"/>
  <c r="BD1113" i="7"/>
  <c r="AI962" i="7"/>
  <c r="N730" i="7"/>
  <c r="BD1110" i="7"/>
  <c r="AI959" i="7"/>
  <c r="G484" i="7"/>
  <c r="BD1106" i="7"/>
  <c r="AI955" i="7"/>
  <c r="G483" i="7"/>
  <c r="AI952" i="7"/>
  <c r="BD1103" i="7"/>
  <c r="N722" i="7"/>
  <c r="BD1100" i="7"/>
  <c r="U96" i="7"/>
  <c r="AB249" i="7"/>
  <c r="BD1096" i="7"/>
  <c r="AI945" i="7"/>
  <c r="N718" i="7"/>
  <c r="BD1092" i="7"/>
  <c r="AI941" i="7"/>
  <c r="N715" i="7"/>
  <c r="BK97" i="7"/>
  <c r="AI937" i="7"/>
  <c r="N711" i="7"/>
  <c r="BD1086" i="7"/>
  <c r="U94" i="7"/>
  <c r="AB248" i="7"/>
  <c r="BD1082" i="7"/>
  <c r="AB247" i="7"/>
  <c r="G477" i="7"/>
  <c r="BD1078" i="7"/>
  <c r="AP96" i="7"/>
  <c r="G476" i="7"/>
  <c r="BK96" i="7"/>
  <c r="AI926" i="7"/>
  <c r="N702" i="7"/>
  <c r="BD1071" i="7"/>
  <c r="AI924" i="7"/>
  <c r="N699" i="7"/>
  <c r="BD1067" i="7"/>
  <c r="AP94" i="7"/>
  <c r="N696" i="7"/>
  <c r="BK95" i="7"/>
  <c r="AI917" i="7"/>
  <c r="N694" i="7"/>
  <c r="BK93" i="7"/>
  <c r="AI913" i="7"/>
  <c r="N691" i="7"/>
  <c r="BD1058" i="7"/>
  <c r="AI909" i="7"/>
  <c r="G468" i="7"/>
  <c r="BD1055" i="7"/>
  <c r="AI905" i="7"/>
  <c r="N688" i="7"/>
  <c r="BD1052" i="7"/>
  <c r="AI901" i="7"/>
  <c r="G464" i="7"/>
  <c r="BD1048" i="7"/>
  <c r="AI897" i="7"/>
  <c r="U91" i="7"/>
  <c r="BD1046" i="7"/>
  <c r="AI893" i="7"/>
  <c r="G460" i="7"/>
  <c r="BD1042" i="7"/>
  <c r="AI889" i="7"/>
  <c r="G459" i="7"/>
  <c r="BD1038" i="7"/>
  <c r="AI885" i="7"/>
  <c r="G457" i="7"/>
  <c r="BD1034" i="7"/>
  <c r="AI881" i="7"/>
  <c r="G456" i="7"/>
  <c r="BD1030" i="7"/>
  <c r="AI878" i="7"/>
  <c r="G455" i="7"/>
  <c r="BD1026" i="7"/>
  <c r="AB244" i="7"/>
  <c r="N672" i="7"/>
  <c r="BD1023" i="7"/>
  <c r="AI871" i="7"/>
  <c r="N671" i="7"/>
  <c r="BD1019" i="7"/>
  <c r="AI867" i="7"/>
  <c r="N670" i="7"/>
  <c r="BD1015" i="7"/>
  <c r="AI864" i="7"/>
  <c r="N666" i="7"/>
  <c r="BD1011" i="7"/>
  <c r="AI860" i="7"/>
  <c r="G447" i="7"/>
  <c r="BD1007" i="7"/>
  <c r="AI858" i="7"/>
  <c r="N661" i="7"/>
  <c r="BD1004" i="7"/>
  <c r="AP93" i="7"/>
  <c r="U84" i="7"/>
  <c r="BD1001" i="7"/>
  <c r="AB239" i="7"/>
  <c r="G445" i="7"/>
  <c r="BD997" i="7"/>
  <c r="U83" i="7"/>
  <c r="AB238" i="7"/>
  <c r="BD993" i="7"/>
  <c r="AI848" i="7"/>
  <c r="N650" i="7"/>
  <c r="AW95" i="7"/>
  <c r="AI845" i="7"/>
  <c r="N647" i="7"/>
  <c r="BD987" i="7"/>
  <c r="AB236" i="7"/>
  <c r="G442" i="7"/>
  <c r="BD983" i="7"/>
  <c r="AI839" i="7"/>
  <c r="G440" i="7"/>
  <c r="BD980" i="7"/>
  <c r="AI838" i="7"/>
  <c r="N641" i="7"/>
  <c r="BD976" i="7"/>
  <c r="AI834" i="7"/>
  <c r="N637" i="7"/>
  <c r="BD973" i="7"/>
  <c r="AI831" i="7"/>
  <c r="G435" i="7"/>
  <c r="BD969" i="7"/>
  <c r="AB230" i="7"/>
  <c r="N634" i="7"/>
  <c r="BD966" i="7"/>
  <c r="AI826" i="7"/>
  <c r="N630" i="7"/>
  <c r="BD963" i="7"/>
  <c r="AI823" i="7"/>
  <c r="G431" i="7"/>
  <c r="BD960" i="7"/>
  <c r="AI820" i="7"/>
  <c r="N625" i="7"/>
  <c r="BD956" i="7"/>
  <c r="AI816" i="7"/>
  <c r="N622" i="7"/>
  <c r="BD952" i="7"/>
  <c r="AI812" i="7"/>
  <c r="G428" i="7"/>
  <c r="BD949" i="7"/>
  <c r="AI809" i="7"/>
  <c r="N617" i="7"/>
  <c r="BD946" i="7"/>
  <c r="AI806" i="7"/>
  <c r="N614" i="7"/>
  <c r="BD942" i="7"/>
  <c r="AI802" i="7"/>
  <c r="U79" i="7"/>
  <c r="BD938" i="7"/>
  <c r="AI798" i="7"/>
  <c r="N608" i="7"/>
  <c r="BD934" i="7"/>
  <c r="AI794" i="7"/>
  <c r="G423" i="7"/>
  <c r="BD932" i="7"/>
  <c r="AI790" i="7"/>
  <c r="G422" i="7"/>
  <c r="BD928" i="7"/>
  <c r="AB228" i="7"/>
  <c r="G421" i="7"/>
  <c r="BD925" i="7"/>
  <c r="AB227" i="7"/>
  <c r="N597" i="7"/>
  <c r="BD922" i="7"/>
  <c r="AI782" i="7"/>
  <c r="N593" i="7"/>
  <c r="BD918" i="7"/>
  <c r="AI779" i="7"/>
  <c r="N591" i="7"/>
  <c r="BK79" i="7"/>
  <c r="AI775" i="7"/>
  <c r="N588" i="7"/>
  <c r="BD911" i="7"/>
  <c r="AI774" i="7"/>
  <c r="U77" i="7"/>
  <c r="BK78" i="7"/>
  <c r="AP81" i="7"/>
  <c r="G415" i="7"/>
  <c r="BD904" i="7"/>
  <c r="AI768" i="7"/>
  <c r="G413" i="7"/>
  <c r="BD900" i="7"/>
  <c r="AI765" i="7"/>
  <c r="N582" i="7"/>
  <c r="BD896" i="7"/>
  <c r="AI762" i="7"/>
  <c r="N578" i="7"/>
  <c r="BD893" i="7"/>
  <c r="AP79" i="7"/>
  <c r="N574" i="7"/>
  <c r="BD889" i="7"/>
  <c r="AI755" i="7"/>
  <c r="N571" i="7"/>
  <c r="BD885" i="7"/>
  <c r="AB220" i="7"/>
  <c r="G406" i="7"/>
  <c r="BD882" i="7"/>
  <c r="AI751" i="7"/>
  <c r="G405" i="7"/>
  <c r="BD879" i="7"/>
  <c r="AI747" i="7"/>
  <c r="G403" i="7"/>
  <c r="BD875" i="7"/>
  <c r="AI743" i="7"/>
  <c r="N563" i="7"/>
  <c r="BK73" i="7"/>
  <c r="AI740" i="7"/>
  <c r="N561" i="7"/>
  <c r="BD870" i="7"/>
  <c r="AI736" i="7"/>
  <c r="N559" i="7"/>
  <c r="BD867" i="7"/>
  <c r="AI733" i="7"/>
  <c r="G398" i="7"/>
  <c r="BD863" i="7"/>
  <c r="AI729" i="7"/>
  <c r="N554" i="7"/>
  <c r="BD859" i="7"/>
  <c r="AI725" i="7"/>
  <c r="G397" i="7"/>
  <c r="BD855" i="7"/>
  <c r="AI721" i="7"/>
  <c r="N548" i="7"/>
  <c r="BD853" i="7"/>
  <c r="AI718" i="7"/>
  <c r="N545" i="7"/>
  <c r="BD849" i="7"/>
  <c r="AI715" i="7"/>
  <c r="N542" i="7"/>
  <c r="BD846" i="7"/>
  <c r="AI711" i="7"/>
  <c r="N538" i="7"/>
  <c r="AI708" i="7"/>
  <c r="BD843" i="7"/>
  <c r="G392" i="7"/>
  <c r="BD840" i="7"/>
  <c r="AI704" i="7"/>
  <c r="G391" i="7"/>
  <c r="BD836" i="7"/>
  <c r="AP76" i="7"/>
  <c r="G390" i="7"/>
  <c r="BD832" i="7"/>
  <c r="AB215" i="7"/>
  <c r="G388" i="7"/>
  <c r="BK69" i="7"/>
  <c r="AI695" i="7"/>
  <c r="N527" i="7"/>
  <c r="BK68" i="7"/>
  <c r="AI692" i="7"/>
  <c r="N525" i="7"/>
  <c r="BD823" i="7"/>
  <c r="AI689" i="7"/>
  <c r="N521" i="7"/>
  <c r="BD820" i="7"/>
  <c r="AB212" i="7"/>
  <c r="N520" i="7"/>
  <c r="BD816" i="7"/>
  <c r="AI683" i="7"/>
  <c r="G382" i="7"/>
  <c r="BD812" i="7"/>
  <c r="AI679" i="7"/>
  <c r="G379" i="7"/>
  <c r="BD808" i="7"/>
  <c r="AI676" i="7"/>
  <c r="N512" i="7"/>
  <c r="BD804" i="7"/>
  <c r="AI672" i="7"/>
  <c r="N509" i="7"/>
  <c r="BD801" i="7"/>
  <c r="AI668" i="7"/>
  <c r="N505" i="7"/>
  <c r="BD797" i="7"/>
  <c r="AI665" i="7"/>
  <c r="N501" i="7"/>
  <c r="BD794" i="7"/>
  <c r="AI662" i="7"/>
  <c r="G378" i="7"/>
  <c r="BD790" i="7"/>
  <c r="AI660" i="7"/>
  <c r="N495" i="7"/>
  <c r="BK66" i="7"/>
  <c r="AI656" i="7"/>
  <c r="N491" i="7"/>
  <c r="BD783" i="7"/>
  <c r="AI652" i="7"/>
  <c r="G377" i="7"/>
  <c r="BD779" i="7"/>
  <c r="AI649" i="7"/>
  <c r="N487" i="7"/>
  <c r="BD775" i="7"/>
  <c r="AI647" i="7"/>
  <c r="G375" i="7"/>
  <c r="BD771" i="7"/>
  <c r="AP68" i="7"/>
  <c r="N484" i="7"/>
  <c r="BD767" i="7"/>
  <c r="AI642" i="7"/>
  <c r="N481" i="7"/>
  <c r="BK65" i="7"/>
  <c r="AB206" i="7"/>
  <c r="N478" i="7"/>
  <c r="BD760" i="7"/>
  <c r="AI636" i="7"/>
  <c r="G372" i="7"/>
  <c r="BD756" i="7"/>
  <c r="AP65" i="7"/>
  <c r="G371" i="7"/>
  <c r="BD752" i="7"/>
  <c r="AI633" i="7"/>
  <c r="N472" i="7"/>
  <c r="BD748" i="7"/>
  <c r="AI629" i="7"/>
  <c r="N469" i="7"/>
  <c r="BD745" i="7"/>
  <c r="AI626" i="7"/>
  <c r="G364" i="7"/>
  <c r="BD742" i="7"/>
  <c r="AI623" i="7"/>
  <c r="N467" i="7"/>
  <c r="BD739" i="7"/>
  <c r="AB200" i="7"/>
  <c r="G359" i="7"/>
  <c r="BD735" i="7"/>
  <c r="AI617" i="7"/>
  <c r="G356" i="7"/>
  <c r="BD731" i="7"/>
  <c r="AI613" i="7"/>
  <c r="G354" i="7"/>
  <c r="BD727" i="7"/>
  <c r="AI611" i="7"/>
  <c r="N461" i="7"/>
  <c r="BD723" i="7"/>
  <c r="AI607" i="7"/>
  <c r="N460" i="7"/>
  <c r="BD721" i="7"/>
  <c r="AI603" i="7"/>
  <c r="G349" i="7"/>
  <c r="BD717" i="7"/>
  <c r="AI600" i="7"/>
  <c r="G347" i="7"/>
  <c r="BD713" i="7"/>
  <c r="AP61" i="7"/>
  <c r="G346" i="7"/>
  <c r="BD710" i="7"/>
  <c r="AI593" i="7"/>
  <c r="U57" i="7"/>
  <c r="AW78" i="7"/>
  <c r="AI589" i="7"/>
  <c r="G344" i="7"/>
  <c r="BD704" i="7"/>
  <c r="AI587" i="7"/>
  <c r="G341" i="7"/>
  <c r="BD700" i="7"/>
  <c r="AI584" i="7"/>
  <c r="N445" i="7"/>
  <c r="BD696" i="7"/>
  <c r="AI580" i="7"/>
  <c r="U56" i="7"/>
  <c r="AW77" i="7"/>
  <c r="AI577" i="7"/>
  <c r="N439" i="7"/>
  <c r="BD689" i="7"/>
  <c r="AI574" i="7"/>
  <c r="G337" i="7"/>
  <c r="BD685" i="7"/>
  <c r="AI570" i="7"/>
  <c r="G336" i="7"/>
  <c r="BD682" i="7"/>
  <c r="AB194" i="7"/>
  <c r="G334" i="7"/>
  <c r="BD680" i="7"/>
  <c r="AI564" i="7"/>
  <c r="U55" i="7"/>
  <c r="BD676" i="7"/>
  <c r="AI562" i="7"/>
  <c r="N427" i="7"/>
  <c r="BK59" i="7"/>
  <c r="AI559" i="7"/>
  <c r="N423" i="7"/>
  <c r="AW75" i="7"/>
  <c r="AI555" i="7"/>
  <c r="G330" i="7"/>
  <c r="BD668" i="7"/>
  <c r="AI551" i="7"/>
  <c r="G329" i="7"/>
  <c r="BD664" i="7"/>
  <c r="AI548" i="7"/>
  <c r="N415" i="7"/>
  <c r="BD660" i="7"/>
  <c r="AI546" i="7"/>
  <c r="G324" i="7"/>
  <c r="BD658" i="7"/>
  <c r="AB189" i="7"/>
  <c r="N410" i="7"/>
  <c r="BD655" i="7"/>
  <c r="AP54" i="7"/>
  <c r="N406" i="7"/>
  <c r="BD651" i="7"/>
  <c r="AB186" i="7"/>
  <c r="G322" i="7"/>
  <c r="BD647" i="7"/>
  <c r="AB185" i="7"/>
  <c r="G320" i="7"/>
  <c r="BD643" i="7"/>
  <c r="AI535" i="7"/>
  <c r="G319" i="7"/>
  <c r="BD640" i="7"/>
  <c r="AI531" i="7"/>
  <c r="G317" i="7"/>
  <c r="BD636" i="7"/>
  <c r="AI528" i="7"/>
  <c r="N396" i="7"/>
  <c r="BD632" i="7"/>
  <c r="AI525" i="7"/>
  <c r="N393" i="7"/>
  <c r="BD629" i="7"/>
  <c r="AI521" i="7"/>
  <c r="G311" i="7"/>
  <c r="BD628" i="7"/>
  <c r="AI519" i="7"/>
  <c r="N389" i="7"/>
  <c r="BD625" i="7"/>
  <c r="AI517" i="7"/>
  <c r="N385" i="7"/>
  <c r="BD621" i="7"/>
  <c r="AI514" i="7"/>
  <c r="N381" i="7"/>
  <c r="BD618" i="7"/>
  <c r="AI510" i="7"/>
  <c r="N379" i="7"/>
  <c r="BD614" i="7"/>
  <c r="AI506" i="7"/>
  <c r="G306" i="7"/>
  <c r="BD611" i="7"/>
  <c r="AI502" i="7"/>
  <c r="U53" i="7"/>
  <c r="BD607" i="7"/>
  <c r="AI499" i="7"/>
  <c r="N373" i="7"/>
  <c r="BD604" i="7"/>
  <c r="AB178" i="7"/>
  <c r="N369" i="7"/>
  <c r="BD601" i="7"/>
  <c r="AI495" i="7"/>
  <c r="N365" i="7"/>
  <c r="BD597" i="7"/>
  <c r="AB176" i="7"/>
  <c r="G300" i="7"/>
  <c r="BD593" i="7"/>
  <c r="AB174" i="7"/>
  <c r="N363" i="7"/>
  <c r="BD589" i="7"/>
  <c r="AI486" i="7"/>
  <c r="G295" i="7"/>
  <c r="BD585" i="7"/>
  <c r="AI482" i="7"/>
  <c r="U52" i="7"/>
  <c r="BD582" i="7"/>
  <c r="AI478" i="7"/>
  <c r="N356" i="7"/>
  <c r="BK50" i="7"/>
  <c r="AI475" i="7"/>
  <c r="N353" i="7"/>
  <c r="BD576" i="7"/>
  <c r="AI472" i="7"/>
  <c r="G290" i="7"/>
  <c r="BD573" i="7"/>
  <c r="AI468" i="7"/>
  <c r="G288" i="7"/>
  <c r="BD571" i="7"/>
  <c r="AI464" i="7"/>
  <c r="G287" i="7"/>
  <c r="BD567" i="7"/>
  <c r="AI460" i="7"/>
  <c r="N345" i="7"/>
  <c r="BD563" i="7"/>
  <c r="AI456" i="7"/>
  <c r="N341" i="7"/>
  <c r="BD559" i="7"/>
  <c r="AI452" i="7"/>
  <c r="N339" i="7"/>
  <c r="BD556" i="7"/>
  <c r="AI448" i="7"/>
  <c r="N336" i="7"/>
  <c r="BD552" i="7"/>
  <c r="AI444" i="7"/>
  <c r="N333" i="7"/>
  <c r="BD548" i="7"/>
  <c r="AP47" i="7"/>
  <c r="G283" i="7"/>
  <c r="BD545" i="7"/>
  <c r="AB171" i="7"/>
  <c r="N328" i="7"/>
  <c r="BD541" i="7"/>
  <c r="AI435" i="7"/>
  <c r="G281" i="7"/>
  <c r="BD537" i="7"/>
  <c r="AI433" i="7"/>
  <c r="N323" i="7"/>
  <c r="BK45" i="7"/>
  <c r="AI429" i="7"/>
  <c r="N320" i="7"/>
  <c r="BD530" i="7"/>
  <c r="AB166" i="7"/>
  <c r="G278" i="7"/>
  <c r="BD526" i="7"/>
  <c r="AI425" i="7"/>
  <c r="G276" i="7"/>
  <c r="BD523" i="7"/>
  <c r="AI423" i="7"/>
  <c r="N315" i="7"/>
  <c r="BD519" i="7"/>
  <c r="AI419" i="7"/>
  <c r="G272" i="7"/>
  <c r="BK44" i="7"/>
  <c r="AI417" i="7"/>
  <c r="G271" i="7"/>
  <c r="BD513" i="7"/>
  <c r="AI414" i="7"/>
  <c r="G268" i="7"/>
  <c r="BD509" i="7"/>
  <c r="AI410" i="7"/>
  <c r="N307" i="7"/>
  <c r="BK42" i="7"/>
  <c r="AP44" i="7"/>
  <c r="N306" i="7"/>
  <c r="BD502" i="7"/>
  <c r="AI404" i="7"/>
  <c r="G262" i="7"/>
  <c r="BD499" i="7"/>
  <c r="AI401" i="7"/>
  <c r="G260" i="7"/>
  <c r="BD495" i="7"/>
  <c r="AI398" i="7"/>
  <c r="N302" i="7"/>
  <c r="BK41" i="7"/>
  <c r="AI394" i="7"/>
  <c r="G257" i="7"/>
  <c r="BD489" i="7"/>
  <c r="AI391" i="7"/>
  <c r="N297" i="7"/>
  <c r="BD485" i="7"/>
  <c r="AB160" i="7"/>
  <c r="G252" i="7"/>
  <c r="BD481" i="7"/>
  <c r="AI387" i="7"/>
  <c r="N294" i="7"/>
  <c r="BD478" i="7"/>
  <c r="AI384" i="7"/>
  <c r="N291" i="7"/>
  <c r="BD474" i="7"/>
  <c r="AP38" i="7"/>
  <c r="G248" i="7"/>
  <c r="BD470" i="7"/>
  <c r="AI377" i="7"/>
  <c r="N287" i="7"/>
  <c r="BD466" i="7"/>
  <c r="AI373" i="7"/>
  <c r="G245" i="7"/>
  <c r="BD462" i="7"/>
  <c r="AI369" i="7"/>
  <c r="U38" i="7"/>
  <c r="BD458" i="7"/>
  <c r="AI365" i="7"/>
  <c r="N278" i="7"/>
  <c r="BD455" i="7"/>
  <c r="AI362" i="7"/>
  <c r="N274" i="7"/>
  <c r="BD451" i="7"/>
  <c r="AI359" i="7"/>
  <c r="N271" i="7"/>
  <c r="BD447" i="7"/>
  <c r="AP36" i="7"/>
  <c r="G242" i="7"/>
  <c r="BD443" i="7"/>
  <c r="AI355" i="7"/>
  <c r="N267" i="7"/>
  <c r="BD439" i="7"/>
  <c r="AI351" i="7"/>
  <c r="N264" i="7"/>
  <c r="BD435" i="7"/>
  <c r="AB152" i="7"/>
  <c r="N262" i="7"/>
  <c r="BD431" i="7"/>
  <c r="AI346" i="7"/>
  <c r="N258" i="7"/>
  <c r="BD428" i="7"/>
  <c r="AI342" i="7"/>
  <c r="N255" i="7"/>
  <c r="BD424" i="7"/>
  <c r="AI339" i="7"/>
  <c r="N251" i="7"/>
  <c r="BD421" i="7"/>
  <c r="AI336" i="7"/>
  <c r="N247" i="7"/>
  <c r="BD418" i="7"/>
  <c r="AI333" i="7"/>
  <c r="N245" i="7"/>
  <c r="BD415" i="7"/>
  <c r="AI329" i="7"/>
  <c r="G236" i="7"/>
  <c r="BD412" i="7"/>
  <c r="AI326" i="7"/>
  <c r="N240" i="7"/>
  <c r="BK36" i="7"/>
  <c r="AI324" i="7"/>
  <c r="U34" i="7"/>
  <c r="BD405" i="7"/>
  <c r="AB146" i="7"/>
  <c r="N235" i="7"/>
  <c r="BD401" i="7"/>
  <c r="AI318" i="7"/>
  <c r="U33" i="7"/>
  <c r="BD399" i="7"/>
  <c r="AP33" i="7"/>
  <c r="N232" i="7"/>
  <c r="BD395" i="7"/>
  <c r="U31" i="7"/>
  <c r="AB142" i="7"/>
  <c r="BD391" i="7"/>
  <c r="AI311" i="7"/>
  <c r="G227" i="7"/>
  <c r="BD387" i="7"/>
  <c r="AI308" i="7"/>
  <c r="N223" i="7"/>
  <c r="BK32" i="7"/>
  <c r="AI305" i="7"/>
  <c r="G225" i="7"/>
  <c r="BD381" i="7"/>
  <c r="AI301" i="7"/>
  <c r="N219" i="7"/>
  <c r="BD378" i="7"/>
  <c r="AI298" i="7"/>
  <c r="N215" i="7"/>
  <c r="BD374" i="7"/>
  <c r="AI295" i="7"/>
  <c r="G223" i="7"/>
  <c r="BD370" i="7"/>
  <c r="AI292" i="7"/>
  <c r="N208" i="7"/>
  <c r="BD367" i="7"/>
  <c r="AI288" i="7"/>
  <c r="G222" i="7"/>
  <c r="AW59" i="7"/>
  <c r="AB137" i="7"/>
  <c r="G219" i="7"/>
  <c r="BD361" i="7"/>
  <c r="AI285" i="7"/>
  <c r="G216" i="7"/>
  <c r="BD358" i="7"/>
  <c r="AI284" i="7"/>
  <c r="N202" i="7"/>
  <c r="BD356" i="7"/>
  <c r="AI281" i="7"/>
  <c r="G211" i="7"/>
  <c r="BD352" i="7"/>
  <c r="AI278" i="7"/>
  <c r="G208" i="7"/>
  <c r="BD348" i="7"/>
  <c r="AB130" i="7"/>
  <c r="G206" i="7"/>
  <c r="BD344" i="7"/>
  <c r="AI272" i="7"/>
  <c r="G205" i="7"/>
  <c r="BD340" i="7"/>
  <c r="AI270" i="7"/>
  <c r="G201" i="7"/>
  <c r="AW54" i="7"/>
  <c r="AB126" i="7"/>
  <c r="N194" i="7"/>
  <c r="BD334" i="7"/>
  <c r="AI266" i="7"/>
  <c r="G196" i="7"/>
  <c r="BD330" i="7"/>
  <c r="AI262" i="7"/>
  <c r="G194" i="7"/>
  <c r="BD327" i="7"/>
  <c r="AB123" i="7"/>
  <c r="G191" i="7"/>
  <c r="BD323" i="7"/>
  <c r="AI257" i="7"/>
  <c r="N191" i="7"/>
  <c r="AW52" i="7"/>
  <c r="AB122" i="7"/>
  <c r="G187" i="7"/>
  <c r="BD317" i="7"/>
  <c r="AI252" i="7"/>
  <c r="G186" i="7"/>
  <c r="BD314" i="7"/>
  <c r="AI249" i="7"/>
  <c r="N185" i="7"/>
  <c r="BD311" i="7"/>
  <c r="AI246" i="7"/>
  <c r="N182" i="7"/>
  <c r="BD307" i="7"/>
  <c r="AI242" i="7"/>
  <c r="G181" i="7"/>
  <c r="BD304" i="7"/>
  <c r="AI239" i="7"/>
  <c r="G179" i="7"/>
  <c r="AW48" i="7"/>
  <c r="AI236" i="7"/>
  <c r="G177" i="7"/>
  <c r="BD298" i="7"/>
  <c r="AI234" i="7"/>
  <c r="G173" i="7"/>
  <c r="BD295" i="7"/>
  <c r="AI231" i="7"/>
  <c r="N173" i="7"/>
  <c r="BD291" i="7"/>
  <c r="AI230" i="7"/>
  <c r="N171" i="7"/>
  <c r="BD287" i="7"/>
  <c r="AB112" i="7"/>
  <c r="G167" i="7"/>
  <c r="BD284" i="7"/>
  <c r="AI224" i="7"/>
  <c r="N168" i="7"/>
  <c r="AW44" i="7"/>
  <c r="AI222" i="7"/>
  <c r="G163" i="7"/>
  <c r="BD277" i="7"/>
  <c r="AB105" i="7"/>
  <c r="G161" i="7"/>
  <c r="BD273" i="7"/>
  <c r="AI220" i="7"/>
  <c r="N162" i="7"/>
  <c r="BD270" i="7"/>
  <c r="AB102" i="7"/>
  <c r="G157" i="7"/>
  <c r="BD268" i="7"/>
  <c r="N157" i="7"/>
  <c r="AB100" i="7"/>
  <c r="BD265" i="7"/>
  <c r="AI212" i="7"/>
  <c r="N155" i="7"/>
  <c r="BD262" i="7"/>
  <c r="AB98" i="7"/>
  <c r="G153" i="7"/>
  <c r="BD259" i="7"/>
  <c r="AI206" i="7"/>
  <c r="G152" i="7"/>
  <c r="BD255" i="7"/>
  <c r="AB97" i="7"/>
  <c r="G151" i="7"/>
  <c r="BD252" i="7"/>
  <c r="AI199" i="7"/>
  <c r="G147" i="7"/>
  <c r="BD248" i="7"/>
  <c r="AI196" i="7"/>
  <c r="N144" i="7"/>
  <c r="BD245" i="7"/>
  <c r="AI193" i="7"/>
  <c r="G145" i="7"/>
  <c r="BK23" i="7"/>
  <c r="AI190" i="7"/>
  <c r="N138" i="7"/>
  <c r="BD238" i="7"/>
  <c r="AI186" i="7"/>
  <c r="G142" i="7"/>
  <c r="BD236" i="7"/>
  <c r="AI185" i="7"/>
  <c r="N134" i="7"/>
  <c r="BD232" i="7"/>
  <c r="AI182" i="7"/>
  <c r="N131" i="7"/>
  <c r="BD229" i="7"/>
  <c r="AP18" i="7"/>
  <c r="N128" i="7"/>
  <c r="BD226" i="7"/>
  <c r="AI177" i="7"/>
  <c r="N127" i="7"/>
  <c r="BD223" i="7"/>
  <c r="AI175" i="7"/>
  <c r="N125" i="7"/>
  <c r="BD220" i="7"/>
  <c r="AI171" i="7"/>
  <c r="U22" i="7"/>
  <c r="BD218" i="7"/>
  <c r="N121" i="7"/>
  <c r="AB85" i="7"/>
  <c r="BD214" i="7"/>
  <c r="AI167" i="7"/>
  <c r="G129" i="7"/>
  <c r="AW33" i="7"/>
  <c r="AB82" i="7"/>
  <c r="N118" i="7"/>
  <c r="BD208" i="7"/>
  <c r="AB81" i="7"/>
  <c r="G124" i="7"/>
  <c r="AW32" i="7"/>
  <c r="AI160" i="7"/>
  <c r="G122" i="7"/>
  <c r="BD202" i="7"/>
  <c r="AI158" i="7"/>
  <c r="G119" i="7"/>
  <c r="BD198" i="7"/>
  <c r="AI155" i="7"/>
  <c r="N111" i="7"/>
  <c r="BD195" i="7"/>
  <c r="AI152" i="7"/>
  <c r="G116" i="7"/>
  <c r="BD191" i="7"/>
  <c r="AB73" i="7"/>
  <c r="G112" i="7"/>
  <c r="BD187" i="7"/>
  <c r="AB72" i="7"/>
  <c r="N107" i="7"/>
  <c r="BD185" i="7"/>
  <c r="AI145" i="7"/>
  <c r="G107" i="7"/>
  <c r="BD182" i="7"/>
  <c r="AI142" i="7"/>
  <c r="N103" i="7"/>
  <c r="BD178" i="7"/>
  <c r="AI138" i="7"/>
  <c r="G104" i="7"/>
  <c r="BD175" i="7"/>
  <c r="AI135" i="7"/>
  <c r="N99" i="7"/>
  <c r="BD171" i="7"/>
  <c r="AI131" i="7"/>
  <c r="U19" i="7"/>
  <c r="BD168" i="7"/>
  <c r="AB67" i="7"/>
  <c r="N96" i="7"/>
  <c r="BD164" i="7"/>
  <c r="AI128" i="7"/>
  <c r="G97" i="7"/>
  <c r="BD161" i="7"/>
  <c r="AI125" i="7"/>
  <c r="G94" i="7"/>
  <c r="BK15" i="7"/>
  <c r="AB62" i="7"/>
  <c r="N91" i="7"/>
  <c r="BD155" i="7"/>
  <c r="AI121" i="7"/>
  <c r="N88" i="7"/>
  <c r="BD151" i="7"/>
  <c r="AI117" i="7"/>
  <c r="G89" i="7"/>
  <c r="BD147" i="7"/>
  <c r="AI113" i="7"/>
  <c r="G87" i="7"/>
  <c r="BD144" i="7"/>
  <c r="AI112" i="7"/>
  <c r="N82" i="7"/>
  <c r="BD140" i="7"/>
  <c r="AI109" i="7"/>
  <c r="N79" i="7"/>
  <c r="BD137" i="7"/>
  <c r="AI107" i="7"/>
  <c r="G82" i="7"/>
  <c r="BD133" i="7"/>
  <c r="AB53" i="7"/>
  <c r="G80" i="7"/>
  <c r="BD130" i="7"/>
  <c r="AI101" i="7"/>
  <c r="N74" i="7"/>
  <c r="BD127" i="7"/>
  <c r="AP13" i="7"/>
  <c r="N70" i="7"/>
  <c r="BD125" i="7"/>
  <c r="AI98" i="7"/>
  <c r="N69" i="7"/>
  <c r="AW21" i="7"/>
  <c r="AB48" i="7"/>
  <c r="U14" i="7"/>
  <c r="BD119" i="7"/>
  <c r="AP12" i="7"/>
  <c r="G72" i="7"/>
  <c r="BD115" i="7"/>
  <c r="AB45" i="7"/>
  <c r="G69" i="7"/>
  <c r="BD111" i="7"/>
  <c r="AB44" i="7"/>
  <c r="N64" i="7"/>
  <c r="BD107" i="7"/>
  <c r="AI88" i="7"/>
  <c r="G65" i="7"/>
  <c r="BD105" i="7"/>
  <c r="AI84" i="7"/>
  <c r="N61" i="7"/>
  <c r="BD101" i="7"/>
  <c r="AP9" i="7"/>
  <c r="G60" i="7"/>
  <c r="BD98" i="7"/>
  <c r="AI81" i="7"/>
  <c r="G57" i="7"/>
  <c r="AW17" i="7"/>
  <c r="AB37" i="7"/>
  <c r="G55" i="7"/>
  <c r="BD93" i="7"/>
  <c r="AI76" i="7"/>
  <c r="G53" i="7"/>
  <c r="BD89" i="7"/>
  <c r="AI72" i="7"/>
  <c r="N57" i="7"/>
  <c r="BD86" i="7"/>
  <c r="AI70" i="7"/>
  <c r="N54" i="7"/>
  <c r="BD82" i="7"/>
  <c r="AI68" i="7"/>
  <c r="N53" i="7"/>
  <c r="BD80" i="7"/>
  <c r="AB31" i="7"/>
  <c r="G45" i="7"/>
  <c r="BD76" i="7"/>
  <c r="AI63" i="7"/>
  <c r="G42" i="7"/>
  <c r="BD74" i="7"/>
  <c r="AI59" i="7"/>
  <c r="N47" i="7"/>
  <c r="AW13" i="7"/>
  <c r="AB28" i="7"/>
  <c r="G39" i="7"/>
  <c r="BD68" i="7"/>
  <c r="AI56" i="7"/>
  <c r="N42" i="7"/>
  <c r="BD64" i="7"/>
  <c r="AI53" i="7"/>
  <c r="N38" i="7"/>
  <c r="BD61" i="7"/>
  <c r="AB23" i="7"/>
  <c r="G38" i="7"/>
  <c r="BD57" i="7"/>
  <c r="U6" i="7"/>
  <c r="AB22" i="7"/>
  <c r="BD53" i="7"/>
  <c r="AI47" i="7"/>
  <c r="U5" i="7"/>
  <c r="BD49" i="7"/>
  <c r="AB20" i="7"/>
  <c r="G34" i="7"/>
  <c r="BD46" i="7"/>
  <c r="AI43" i="7"/>
  <c r="G31" i="7"/>
  <c r="AW12" i="7"/>
  <c r="AI40" i="7"/>
  <c r="N28" i="7"/>
  <c r="BD41" i="7"/>
  <c r="AI36" i="7"/>
  <c r="U3" i="7"/>
  <c r="BD37" i="7"/>
  <c r="AI33" i="7"/>
  <c r="N22" i="7"/>
  <c r="BD34" i="7"/>
  <c r="AI31" i="7"/>
  <c r="G24" i="7"/>
  <c r="AW10" i="7"/>
  <c r="AB13" i="7"/>
  <c r="G21" i="7"/>
  <c r="BD29" i="7"/>
  <c r="AI26" i="7"/>
  <c r="N18" i="7"/>
  <c r="BD26" i="7"/>
  <c r="AB10" i="7"/>
  <c r="G17" i="7"/>
  <c r="BD22" i="7"/>
  <c r="AI20" i="7"/>
  <c r="N16" i="7"/>
  <c r="AW7" i="7"/>
  <c r="AB9" i="7"/>
  <c r="G12" i="7"/>
  <c r="BD16" i="7"/>
  <c r="N10" i="7"/>
  <c r="AB7" i="7"/>
  <c r="BD12" i="7"/>
  <c r="AI12" i="7"/>
  <c r="G9" i="7"/>
  <c r="BD9" i="7"/>
  <c r="AI10" i="7"/>
  <c r="G6" i="7"/>
  <c r="AW3" i="7"/>
  <c r="N5" i="7"/>
  <c r="AB3" i="7"/>
  <c r="AV102" i="7"/>
  <c r="F492" i="7"/>
  <c r="BC1100" i="7"/>
  <c r="T96" i="7"/>
  <c r="AA249" i="7"/>
  <c r="BC1071" i="7"/>
  <c r="M699" i="7"/>
  <c r="BC1046" i="7"/>
  <c r="F460" i="7"/>
  <c r="BC1007" i="7"/>
  <c r="M661" i="7"/>
  <c r="BC976" i="7"/>
  <c r="M637" i="7"/>
  <c r="BC946" i="7"/>
  <c r="M614" i="7"/>
  <c r="BC918" i="7"/>
  <c r="M591" i="7"/>
  <c r="BC889" i="7"/>
  <c r="M571" i="7"/>
  <c r="BC875" i="7"/>
  <c r="M563" i="7"/>
  <c r="BC863" i="7"/>
  <c r="M554" i="7"/>
  <c r="BC849" i="7"/>
  <c r="M542" i="7"/>
  <c r="BJ69" i="7"/>
  <c r="M527" i="7"/>
  <c r="BC808" i="7"/>
  <c r="M512" i="7"/>
  <c r="BC794" i="7"/>
  <c r="F378" i="7"/>
  <c r="BC779" i="7"/>
  <c r="M487" i="7"/>
  <c r="BJ65" i="7"/>
  <c r="AA206" i="7"/>
  <c r="M478" i="7"/>
  <c r="BC748" i="7"/>
  <c r="M469" i="7"/>
  <c r="BC735" i="7"/>
  <c r="F356" i="7"/>
  <c r="BC721" i="7"/>
  <c r="F349" i="7"/>
  <c r="AV78" i="7"/>
  <c r="F344" i="7"/>
  <c r="AV77" i="7"/>
  <c r="M439" i="7"/>
  <c r="BC680" i="7"/>
  <c r="T55" i="7"/>
  <c r="BC668" i="7"/>
  <c r="F329" i="7"/>
  <c r="BC655" i="7"/>
  <c r="AO54" i="7"/>
  <c r="M406" i="7"/>
  <c r="BC640" i="7"/>
  <c r="F317" i="7"/>
  <c r="BC625" i="7"/>
  <c r="M385" i="7"/>
  <c r="BC607" i="7"/>
  <c r="M373" i="7"/>
  <c r="BC593" i="7"/>
  <c r="AA174" i="7"/>
  <c r="M363" i="7"/>
  <c r="BJ50" i="7"/>
  <c r="M353" i="7"/>
  <c r="BC567" i="7"/>
  <c r="M345" i="7"/>
  <c r="BC552" i="7"/>
  <c r="M333" i="7"/>
  <c r="BC537" i="7"/>
  <c r="M323" i="7"/>
  <c r="BC523" i="7"/>
  <c r="M315" i="7"/>
  <c r="BC509" i="7"/>
  <c r="M307" i="7"/>
  <c r="BC495" i="7"/>
  <c r="M302" i="7"/>
  <c r="BC481" i="7"/>
  <c r="M294" i="7"/>
  <c r="BC466" i="7"/>
  <c r="F245" i="7"/>
  <c r="BC451" i="7"/>
  <c r="M271" i="7"/>
  <c r="BC435" i="7"/>
  <c r="AA152" i="7"/>
  <c r="M262" i="7"/>
  <c r="BC421" i="7"/>
  <c r="M247" i="7"/>
  <c r="BJ36" i="7"/>
  <c r="T34" i="7"/>
  <c r="BC395" i="7"/>
  <c r="T31" i="7"/>
  <c r="AA142" i="7"/>
  <c r="BC381" i="7"/>
  <c r="M219" i="7"/>
  <c r="BC367" i="7"/>
  <c r="F222" i="7"/>
  <c r="BC356" i="7"/>
  <c r="F211" i="7"/>
  <c r="BC340" i="7"/>
  <c r="F201" i="7"/>
  <c r="BC327" i="7"/>
  <c r="AA123" i="7"/>
  <c r="F191" i="7"/>
  <c r="BC314" i="7"/>
  <c r="M185" i="7"/>
  <c r="AV48" i="7"/>
  <c r="F177" i="7"/>
  <c r="BC287" i="7"/>
  <c r="AA112" i="7"/>
  <c r="F167" i="7"/>
  <c r="AV44" i="7"/>
  <c r="F163" i="7"/>
  <c r="BC270" i="7"/>
  <c r="AA102" i="7"/>
  <c r="F157" i="7"/>
  <c r="BC268" i="7"/>
  <c r="AA100" i="7"/>
  <c r="M157" i="7"/>
  <c r="BC265" i="7"/>
  <c r="M155" i="7"/>
  <c r="BC262" i="7"/>
  <c r="AA98" i="7"/>
  <c r="F153" i="7"/>
  <c r="BC259" i="7"/>
  <c r="F152" i="7"/>
  <c r="BC255" i="7"/>
  <c r="F151" i="7"/>
  <c r="AA97" i="7"/>
  <c r="BC252" i="7"/>
  <c r="F147" i="7"/>
  <c r="BC248" i="7"/>
  <c r="M144" i="7"/>
  <c r="BC245" i="7"/>
  <c r="F145" i="7"/>
  <c r="BJ23" i="7"/>
  <c r="M138" i="7"/>
  <c r="BC238" i="7"/>
  <c r="F142" i="7"/>
  <c r="BC236" i="7"/>
  <c r="M134" i="7"/>
  <c r="BC226" i="7"/>
  <c r="M127" i="7"/>
  <c r="BC220" i="7"/>
  <c r="T22" i="7"/>
  <c r="BC218" i="7"/>
  <c r="AA85" i="7"/>
  <c r="M121" i="7"/>
  <c r="BC214" i="7"/>
  <c r="F129" i="7"/>
  <c r="AV33" i="7"/>
  <c r="M118" i="7"/>
  <c r="AA82" i="7"/>
  <c r="BC208" i="7"/>
  <c r="AA81" i="7"/>
  <c r="F124" i="7"/>
  <c r="AV32" i="7"/>
  <c r="F122" i="7"/>
  <c r="BC202" i="7"/>
  <c r="F119" i="7"/>
  <c r="BC198" i="7"/>
  <c r="M111" i="7"/>
  <c r="BC195" i="7"/>
  <c r="F116" i="7"/>
  <c r="BC191" i="7"/>
  <c r="AA73" i="7"/>
  <c r="F112" i="7"/>
  <c r="BC187" i="7"/>
  <c r="AA72" i="7"/>
  <c r="M107" i="7"/>
  <c r="BC185" i="7"/>
  <c r="F107" i="7"/>
  <c r="BC182" i="7"/>
  <c r="M103" i="7"/>
  <c r="BC178" i="7"/>
  <c r="F104" i="7"/>
  <c r="BC175" i="7"/>
  <c r="M99" i="7"/>
  <c r="BC171" i="7"/>
  <c r="T19" i="7"/>
  <c r="BC168" i="7"/>
  <c r="AA67" i="7"/>
  <c r="M96" i="7"/>
  <c r="BC164" i="7"/>
  <c r="F97" i="7"/>
  <c r="BC161" i="7"/>
  <c r="F94" i="7"/>
  <c r="BJ15" i="7"/>
  <c r="AA62" i="7"/>
  <c r="M91" i="7"/>
  <c r="BC155" i="7"/>
  <c r="M88" i="7"/>
  <c r="BC151" i="7"/>
  <c r="F89" i="7"/>
  <c r="BC147" i="7"/>
  <c r="F87" i="7"/>
  <c r="BC144" i="7"/>
  <c r="M82" i="7"/>
  <c r="BC140" i="7"/>
  <c r="M79" i="7"/>
  <c r="BC137" i="7"/>
  <c r="F82" i="7"/>
  <c r="BC133" i="7"/>
  <c r="AA53" i="7"/>
  <c r="F80" i="7"/>
  <c r="BC130" i="7"/>
  <c r="M74" i="7"/>
  <c r="BC127" i="7"/>
  <c r="AO13" i="7"/>
  <c r="M70" i="7"/>
  <c r="BC125" i="7"/>
  <c r="M69" i="7"/>
  <c r="AV21" i="7"/>
  <c r="T14" i="7"/>
  <c r="AA48" i="7"/>
  <c r="BC119" i="7"/>
  <c r="AO12" i="7"/>
  <c r="F72" i="7"/>
  <c r="BC115" i="7"/>
  <c r="AA45" i="7"/>
  <c r="F69" i="7"/>
  <c r="BC111" i="7"/>
  <c r="AA44" i="7"/>
  <c r="M64" i="7"/>
  <c r="BC107" i="7"/>
  <c r="F65" i="7"/>
  <c r="BC105" i="7"/>
  <c r="M61" i="7"/>
  <c r="BC101" i="7"/>
  <c r="AO9" i="7"/>
  <c r="F60" i="7"/>
  <c r="BC98" i="7"/>
  <c r="F57" i="7"/>
  <c r="AV17" i="7"/>
  <c r="AA37" i="7"/>
  <c r="F55" i="7"/>
  <c r="BC93" i="7"/>
  <c r="F53" i="7"/>
  <c r="BC89" i="7"/>
  <c r="M57" i="7"/>
  <c r="BC86" i="7"/>
  <c r="M54" i="7"/>
  <c r="BC82" i="7"/>
  <c r="M53" i="7"/>
  <c r="BC80" i="7"/>
  <c r="AA31" i="7"/>
  <c r="F45" i="7"/>
  <c r="BC76" i="7"/>
  <c r="F42" i="7"/>
  <c r="BC74" i="7"/>
  <c r="M47" i="7"/>
  <c r="AV13" i="7"/>
  <c r="AA28" i="7"/>
  <c r="F39" i="7"/>
  <c r="BC68" i="7"/>
  <c r="M42" i="7"/>
  <c r="BC64" i="7"/>
  <c r="M38" i="7"/>
  <c r="BC61" i="7"/>
  <c r="AA23" i="7"/>
  <c r="F38" i="7"/>
  <c r="BC57" i="7"/>
  <c r="AA22" i="7"/>
  <c r="T6" i="7"/>
  <c r="BC53" i="7"/>
  <c r="T5" i="7"/>
  <c r="BC49" i="7"/>
  <c r="AA20" i="7"/>
  <c r="F34" i="7"/>
  <c r="BC46" i="7"/>
  <c r="F31" i="7"/>
  <c r="AV12" i="7"/>
  <c r="M28" i="7"/>
  <c r="BC41" i="7"/>
  <c r="BC37" i="7"/>
  <c r="M22" i="7"/>
  <c r="BC34" i="7"/>
  <c r="F24" i="7"/>
  <c r="AV10" i="7"/>
  <c r="AA13" i="7"/>
  <c r="F21" i="7"/>
  <c r="BC29" i="7"/>
  <c r="M18" i="7"/>
  <c r="BC26" i="7"/>
  <c r="AA10" i="7"/>
  <c r="F17" i="7"/>
  <c r="BC22" i="7"/>
  <c r="M16" i="7"/>
  <c r="AV7" i="7"/>
  <c r="AA9" i="7"/>
  <c r="F12" i="7"/>
  <c r="BC16" i="7"/>
  <c r="M10" i="7"/>
  <c r="AA7" i="7"/>
  <c r="BC12" i="7"/>
  <c r="F9" i="7"/>
  <c r="BC9" i="7"/>
  <c r="F6" i="7"/>
  <c r="AV3" i="7"/>
  <c r="AA3" i="7"/>
  <c r="M5" i="7"/>
  <c r="BJ102" i="7"/>
  <c r="T102" i="7"/>
  <c r="BC1116" i="7"/>
  <c r="M731" i="7"/>
  <c r="BJ97" i="7"/>
  <c r="M711" i="7"/>
  <c r="BJ93" i="7"/>
  <c r="M691" i="7"/>
  <c r="BC1034" i="7"/>
  <c r="F456" i="7"/>
  <c r="BC1004" i="7"/>
  <c r="AO93" i="7"/>
  <c r="T84" i="7"/>
  <c r="BC983" i="7"/>
  <c r="F440" i="7"/>
  <c r="BC956" i="7"/>
  <c r="M622" i="7"/>
  <c r="BC938" i="7"/>
  <c r="M608" i="7"/>
  <c r="BJ79" i="7"/>
  <c r="M588" i="7"/>
  <c r="BC885" i="7"/>
  <c r="AA220" i="7"/>
  <c r="F406" i="7"/>
  <c r="BJ73" i="7"/>
  <c r="M561" i="7"/>
  <c r="BC859" i="7"/>
  <c r="F397" i="7"/>
  <c r="BC843" i="7"/>
  <c r="F392" i="7"/>
  <c r="BC820" i="7"/>
  <c r="AA212" i="7"/>
  <c r="M520" i="7"/>
  <c r="BC804" i="7"/>
  <c r="M509" i="7"/>
  <c r="BC790" i="7"/>
  <c r="M495" i="7"/>
  <c r="BC771" i="7"/>
  <c r="AO68" i="7"/>
  <c r="M484" i="7"/>
  <c r="BC756" i="7"/>
  <c r="AO65" i="7"/>
  <c r="F371" i="7"/>
  <c r="BC742" i="7"/>
  <c r="M467" i="7"/>
  <c r="BC727" i="7"/>
  <c r="M461" i="7"/>
  <c r="BC713" i="7"/>
  <c r="AO61" i="7"/>
  <c r="F346" i="7"/>
  <c r="BC700" i="7"/>
  <c r="M445" i="7"/>
  <c r="BC685" i="7"/>
  <c r="F336" i="7"/>
  <c r="BJ59" i="7"/>
  <c r="M423" i="7"/>
  <c r="BC660" i="7"/>
  <c r="F324" i="7"/>
  <c r="BC647" i="7"/>
  <c r="AA185" i="7"/>
  <c r="F320" i="7"/>
  <c r="BC632" i="7"/>
  <c r="M393" i="7"/>
  <c r="BC621" i="7"/>
  <c r="M381" i="7"/>
  <c r="BC611" i="7"/>
  <c r="T53" i="7"/>
  <c r="BC597" i="7"/>
  <c r="AA176" i="7"/>
  <c r="F300" i="7"/>
  <c r="BC582" i="7"/>
  <c r="M356" i="7"/>
  <c r="BC571" i="7"/>
  <c r="F287" i="7"/>
  <c r="BC556" i="7"/>
  <c r="M336" i="7"/>
  <c r="BC541" i="7"/>
  <c r="F281" i="7"/>
  <c r="BC530" i="7"/>
  <c r="AA166" i="7"/>
  <c r="F278" i="7"/>
  <c r="BJ44" i="7"/>
  <c r="F271" i="7"/>
  <c r="BC502" i="7"/>
  <c r="F262" i="7"/>
  <c r="BC489" i="7"/>
  <c r="M297" i="7"/>
  <c r="BC474" i="7"/>
  <c r="AO38" i="7"/>
  <c r="F248" i="7"/>
  <c r="BC458" i="7"/>
  <c r="M278" i="7"/>
  <c r="BC443" i="7"/>
  <c r="M267" i="7"/>
  <c r="BC428" i="7"/>
  <c r="M255" i="7"/>
  <c r="BC415" i="7"/>
  <c r="F236" i="7"/>
  <c r="BC401" i="7"/>
  <c r="T33" i="7"/>
  <c r="BC387" i="7"/>
  <c r="M223" i="7"/>
  <c r="BC378" i="7"/>
  <c r="M215" i="7"/>
  <c r="AV59" i="7"/>
  <c r="AA137" i="7"/>
  <c r="F219" i="7"/>
  <c r="BC352" i="7"/>
  <c r="F208" i="7"/>
  <c r="AV54" i="7"/>
  <c r="AA126" i="7"/>
  <c r="M194" i="7"/>
  <c r="BC323" i="7"/>
  <c r="M191" i="7"/>
  <c r="BC311" i="7"/>
  <c r="M182" i="7"/>
  <c r="BC298" i="7"/>
  <c r="F173" i="7"/>
  <c r="BC284" i="7"/>
  <c r="M168" i="7"/>
  <c r="BC232" i="7"/>
  <c r="M131" i="7"/>
  <c r="BD1146" i="7"/>
  <c r="AI996" i="7"/>
  <c r="G502" i="7"/>
  <c r="BD1136" i="7"/>
  <c r="AI986" i="7"/>
  <c r="N742" i="7"/>
  <c r="BD1125" i="7"/>
  <c r="AI975" i="7"/>
  <c r="U98" i="7"/>
  <c r="AW100" i="7"/>
  <c r="AI965" i="7"/>
  <c r="G487" i="7"/>
  <c r="BD1102" i="7"/>
  <c r="AI951" i="7"/>
  <c r="N721" i="7"/>
  <c r="BD1091" i="7"/>
  <c r="AI940" i="7"/>
  <c r="N714" i="7"/>
  <c r="BD1081" i="7"/>
  <c r="AI931" i="7"/>
  <c r="N705" i="7"/>
  <c r="BD1070" i="7"/>
  <c r="AI923" i="7"/>
  <c r="G472" i="7"/>
  <c r="BD1061" i="7"/>
  <c r="AI912" i="7"/>
  <c r="N690" i="7"/>
  <c r="BD1051" i="7"/>
  <c r="AI900" i="7"/>
  <c r="G463" i="7"/>
  <c r="BD1041" i="7"/>
  <c r="AI888" i="7"/>
  <c r="N678" i="7"/>
  <c r="BD1029" i="7"/>
  <c r="AI877" i="7"/>
  <c r="G454" i="7"/>
  <c r="BD1018" i="7"/>
  <c r="AB243" i="7"/>
  <c r="N669" i="7"/>
  <c r="BD1006" i="7"/>
  <c r="AB240" i="7"/>
  <c r="U85" i="7"/>
  <c r="BD996" i="7"/>
  <c r="AB237" i="7"/>
  <c r="N653" i="7"/>
  <c r="BD986" i="7"/>
  <c r="AB235" i="7"/>
  <c r="N643" i="7"/>
  <c r="BD975" i="7"/>
  <c r="AI833" i="7"/>
  <c r="N636" i="7"/>
  <c r="BD965" i="7"/>
  <c r="AP88" i="7"/>
  <c r="N629" i="7"/>
  <c r="BD955" i="7"/>
  <c r="AI815" i="7"/>
  <c r="N621" i="7"/>
  <c r="BD945" i="7"/>
  <c r="AI805" i="7"/>
  <c r="U80" i="7"/>
  <c r="BK83" i="7"/>
  <c r="AI793" i="7"/>
  <c r="N606" i="7"/>
  <c r="BK80" i="7"/>
  <c r="AI785" i="7"/>
  <c r="N596" i="7"/>
  <c r="BD914" i="7"/>
  <c r="AB226" i="7"/>
  <c r="G417" i="7"/>
  <c r="BD903" i="7"/>
  <c r="AI767" i="7"/>
  <c r="G412" i="7"/>
  <c r="BD892" i="7"/>
  <c r="AI758" i="7"/>
  <c r="G410" i="7"/>
  <c r="BD881" i="7"/>
  <c r="AI750" i="7"/>
  <c r="N567" i="7"/>
  <c r="BD873" i="7"/>
  <c r="AI739" i="7"/>
  <c r="N560" i="7"/>
  <c r="BD862" i="7"/>
  <c r="AI728" i="7"/>
  <c r="N553" i="7"/>
  <c r="BD852" i="7"/>
  <c r="AI717" i="7"/>
  <c r="N544" i="7"/>
  <c r="BK70" i="7"/>
  <c r="AI707" i="7"/>
  <c r="N536" i="7"/>
  <c r="BD831" i="7"/>
  <c r="AI697" i="7"/>
  <c r="G387" i="7"/>
  <c r="BD822" i="7"/>
  <c r="AI688" i="7"/>
  <c r="G385" i="7"/>
  <c r="BD811" i="7"/>
  <c r="AP73" i="7"/>
  <c r="N515" i="7"/>
  <c r="BD800" i="7"/>
  <c r="AI667" i="7"/>
  <c r="N504" i="7"/>
  <c r="BD789" i="7"/>
  <c r="AI659" i="7"/>
  <c r="N494" i="7"/>
  <c r="BD778" i="7"/>
  <c r="U64" i="7"/>
  <c r="AB209" i="7"/>
  <c r="BD766" i="7"/>
  <c r="AI641" i="7"/>
  <c r="U61" i="7"/>
  <c r="BD755" i="7"/>
  <c r="AP64" i="7"/>
  <c r="G370" i="7"/>
  <c r="BD744" i="7"/>
  <c r="AI625" i="7"/>
  <c r="G363" i="7"/>
  <c r="BD734" i="7"/>
  <c r="AI616" i="7"/>
  <c r="N463" i="7"/>
  <c r="BK64" i="7"/>
  <c r="AI606" i="7"/>
  <c r="G350" i="7"/>
  <c r="BD712" i="7"/>
  <c r="AI596" i="7"/>
  <c r="N452" i="7"/>
  <c r="BD703" i="7"/>
  <c r="AI586" i="7"/>
  <c r="G340" i="7"/>
  <c r="BD692" i="7"/>
  <c r="AI576" i="7"/>
  <c r="N438" i="7"/>
  <c r="BK61" i="7"/>
  <c r="AB193" i="7"/>
  <c r="N430" i="7"/>
  <c r="BD673" i="7"/>
  <c r="AI558" i="7"/>
  <c r="N422" i="7"/>
  <c r="BD663" i="7"/>
  <c r="AP57" i="7"/>
  <c r="G326" i="7"/>
  <c r="BD654" i="7"/>
  <c r="AB187" i="7"/>
  <c r="N405" i="7"/>
  <c r="BD642" i="7"/>
  <c r="AI534" i="7"/>
  <c r="N398" i="7"/>
  <c r="BK56" i="7"/>
  <c r="AI524" i="7"/>
  <c r="N392" i="7"/>
  <c r="BK52" i="7"/>
  <c r="AI513" i="7"/>
  <c r="N380" i="7"/>
  <c r="BD610" i="7"/>
  <c r="AB180" i="7"/>
  <c r="G304" i="7"/>
  <c r="BD600" i="7"/>
  <c r="AI494" i="7"/>
  <c r="G302" i="7"/>
  <c r="BD588" i="7"/>
  <c r="AI485" i="7"/>
  <c r="N360" i="7"/>
  <c r="BD579" i="7"/>
  <c r="AI474" i="7"/>
  <c r="G291" i="7"/>
  <c r="BD570" i="7"/>
  <c r="AI463" i="7"/>
  <c r="N348" i="7"/>
  <c r="BD558" i="7"/>
  <c r="AI451" i="7"/>
  <c r="G285" i="7"/>
  <c r="BD547" i="7"/>
  <c r="AI440" i="7"/>
  <c r="N330" i="7"/>
  <c r="BD540" i="7"/>
  <c r="AB170" i="7"/>
  <c r="N326" i="7"/>
  <c r="BD529" i="7"/>
  <c r="AI427" i="7"/>
  <c r="G277" i="7"/>
  <c r="BD518" i="7"/>
  <c r="AB163" i="7"/>
  <c r="U43" i="7"/>
  <c r="BD512" i="7"/>
  <c r="AI413" i="7"/>
  <c r="U42" i="7"/>
  <c r="BD501" i="7"/>
  <c r="AP42" i="7"/>
  <c r="N304" i="7"/>
  <c r="BD491" i="7"/>
  <c r="AI393" i="7"/>
  <c r="G256" i="7"/>
  <c r="BD484" i="7"/>
  <c r="AB159" i="7"/>
  <c r="G251" i="7"/>
  <c r="BD477" i="7"/>
  <c r="AI383" i="7"/>
  <c r="N290" i="7"/>
  <c r="BD469" i="7"/>
  <c r="AI376" i="7"/>
  <c r="N286" i="7"/>
  <c r="BD461" i="7"/>
  <c r="AI368" i="7"/>
  <c r="N281" i="7"/>
  <c r="BD454" i="7"/>
  <c r="AI361" i="7"/>
  <c r="N273" i="7"/>
  <c r="BD446" i="7"/>
  <c r="AB154" i="7"/>
  <c r="G241" i="7"/>
  <c r="BD434" i="7"/>
  <c r="AI348" i="7"/>
  <c r="N261" i="7"/>
  <c r="BD427" i="7"/>
  <c r="AP35" i="7"/>
  <c r="N254" i="7"/>
  <c r="BD420" i="7"/>
  <c r="AI335" i="7"/>
  <c r="G238" i="7"/>
  <c r="BD414" i="7"/>
  <c r="AI328" i="7"/>
  <c r="N241" i="7"/>
  <c r="BD408" i="7"/>
  <c r="AI323" i="7"/>
  <c r="G233" i="7"/>
  <c r="BK35" i="7"/>
  <c r="AB144" i="7"/>
  <c r="G230" i="7"/>
  <c r="BD394" i="7"/>
  <c r="AI313" i="7"/>
  <c r="N228" i="7"/>
  <c r="BD386" i="7"/>
  <c r="AP32" i="7"/>
  <c r="G226" i="7"/>
  <c r="BD380" i="7"/>
  <c r="AB139" i="7"/>
  <c r="N218" i="7"/>
  <c r="BK30" i="7"/>
  <c r="AI291" i="7"/>
  <c r="N207" i="7"/>
  <c r="AW58" i="7"/>
  <c r="AB136" i="7"/>
  <c r="G218" i="7"/>
  <c r="AW56" i="7"/>
  <c r="AI283" i="7"/>
  <c r="N201" i="7"/>
  <c r="BD351" i="7"/>
  <c r="AI277" i="7"/>
  <c r="N199" i="7"/>
  <c r="BD347" i="7"/>
  <c r="AI275" i="7"/>
  <c r="N197" i="7"/>
  <c r="AW55" i="7"/>
  <c r="AB127" i="7"/>
  <c r="N195" i="7"/>
  <c r="AW53" i="7"/>
  <c r="AB125" i="7"/>
  <c r="G193" i="7"/>
  <c r="BD322" i="7"/>
  <c r="AI256" i="7"/>
  <c r="U24" i="7"/>
  <c r="BD316" i="7"/>
  <c r="AI251" i="7"/>
  <c r="N186" i="7"/>
  <c r="BD310" i="7"/>
  <c r="AI245" i="7"/>
  <c r="N181" i="7"/>
  <c r="BD303" i="7"/>
  <c r="AB118" i="7"/>
  <c r="N177" i="7"/>
  <c r="AW46" i="7"/>
  <c r="AI233" i="7"/>
  <c r="N175" i="7"/>
  <c r="BD290" i="7"/>
  <c r="AI229" i="7"/>
  <c r="G169" i="7"/>
  <c r="BD283" i="7"/>
  <c r="AI223" i="7"/>
  <c r="G164" i="7"/>
  <c r="BD276" i="7"/>
  <c r="AP21" i="7"/>
  <c r="N163" i="7"/>
  <c r="AW43" i="7"/>
  <c r="AI217" i="7"/>
  <c r="G156" i="7"/>
  <c r="BD264" i="7"/>
  <c r="AI211" i="7"/>
  <c r="N154" i="7"/>
  <c r="BD258" i="7"/>
  <c r="AI205" i="7"/>
  <c r="N149" i="7"/>
  <c r="BD251" i="7"/>
  <c r="AI198" i="7"/>
  <c r="N146" i="7"/>
  <c r="BD241" i="7"/>
  <c r="AI189" i="7"/>
  <c r="N137" i="7"/>
  <c r="BD235" i="7"/>
  <c r="AI184" i="7"/>
  <c r="G139" i="7"/>
  <c r="BD228" i="7"/>
  <c r="AI179" i="7"/>
  <c r="G137" i="7"/>
  <c r="AW36" i="7"/>
  <c r="AI174" i="7"/>
  <c r="N124" i="7"/>
  <c r="BD217" i="7"/>
  <c r="AI169" i="7"/>
  <c r="N120" i="7"/>
  <c r="BD213" i="7"/>
  <c r="AI166" i="7"/>
  <c r="G128" i="7"/>
  <c r="BD211" i="7"/>
  <c r="AI164" i="7"/>
  <c r="G125" i="7"/>
  <c r="BD207" i="7"/>
  <c r="AI162" i="7"/>
  <c r="N115" i="7"/>
  <c r="BD204" i="7"/>
  <c r="AI159" i="7"/>
  <c r="N113" i="7"/>
  <c r="BD201" i="7"/>
  <c r="AI157" i="7"/>
  <c r="G118" i="7"/>
  <c r="BD197" i="7"/>
  <c r="AB76" i="7"/>
  <c r="N110" i="7"/>
  <c r="BD194" i="7"/>
  <c r="AI151" i="7"/>
  <c r="G115" i="7"/>
  <c r="BD190" i="7"/>
  <c r="AI150" i="7"/>
  <c r="G111" i="7"/>
  <c r="AP16" i="7"/>
  <c r="AW30" i="7"/>
  <c r="N106" i="7"/>
  <c r="BK17" i="7"/>
  <c r="AB71" i="7"/>
  <c r="N105" i="7"/>
  <c r="BD181" i="7"/>
  <c r="AI141" i="7"/>
  <c r="N102" i="7"/>
  <c r="BD177" i="7"/>
  <c r="AB70" i="7"/>
  <c r="G103" i="7"/>
  <c r="BD174" i="7"/>
  <c r="AI134" i="7"/>
  <c r="N98" i="7"/>
  <c r="AW28" i="7"/>
  <c r="AB69" i="7"/>
  <c r="G100" i="7"/>
  <c r="BK16" i="7"/>
  <c r="AB65" i="7"/>
  <c r="G96" i="7"/>
  <c r="BD160" i="7"/>
  <c r="AI124" i="7"/>
  <c r="G93" i="7"/>
  <c r="BD158" i="7"/>
  <c r="N90" i="7"/>
  <c r="AB61" i="7"/>
  <c r="BD154" i="7"/>
  <c r="AI120" i="7"/>
  <c r="G90" i="7"/>
  <c r="BD150" i="7"/>
  <c r="AI116" i="7"/>
  <c r="N85" i="7"/>
  <c r="BK14" i="7"/>
  <c r="AB60" i="7"/>
  <c r="N84" i="7"/>
  <c r="BD143" i="7"/>
  <c r="AI111" i="7"/>
  <c r="N81" i="7"/>
  <c r="BD139" i="7"/>
  <c r="AB56" i="7"/>
  <c r="G84" i="7"/>
  <c r="BD136" i="7"/>
  <c r="AI106" i="7"/>
  <c r="N77" i="7"/>
  <c r="AW25" i="7"/>
  <c r="AI104" i="7"/>
  <c r="G79" i="7"/>
  <c r="BD129" i="7"/>
  <c r="AB52" i="7"/>
  <c r="N73" i="7"/>
  <c r="AW23" i="7"/>
  <c r="AI99" i="7"/>
  <c r="G78" i="7"/>
  <c r="BD124" i="7"/>
  <c r="AI97" i="7"/>
  <c r="G75" i="7"/>
  <c r="BD121" i="7"/>
  <c r="AB47" i="7"/>
  <c r="N68" i="7"/>
  <c r="BD118" i="7"/>
  <c r="AI94" i="7"/>
  <c r="N66" i="7"/>
  <c r="BD114" i="7"/>
  <c r="AI91" i="7"/>
  <c r="N65" i="7"/>
  <c r="BD110" i="7"/>
  <c r="N63" i="7"/>
  <c r="AB43" i="7"/>
  <c r="BK12" i="7"/>
  <c r="AI87" i="7"/>
  <c r="N62" i="7"/>
  <c r="BD104" i="7"/>
  <c r="AB41" i="7"/>
  <c r="U12" i="7"/>
  <c r="BD100" i="7"/>
  <c r="AB40" i="7"/>
  <c r="G59" i="7"/>
  <c r="BD97" i="7"/>
  <c r="AI80" i="7"/>
  <c r="U10" i="7"/>
  <c r="BK11" i="7"/>
  <c r="AI78" i="7"/>
  <c r="G54" i="7"/>
  <c r="BD92" i="7"/>
  <c r="AI75" i="7"/>
  <c r="G52" i="7"/>
  <c r="AW16" i="7"/>
  <c r="AB35" i="7"/>
  <c r="G50" i="7"/>
  <c r="BD85" i="7"/>
  <c r="AI69" i="7"/>
  <c r="G49" i="7"/>
  <c r="BK10" i="7"/>
  <c r="AP8" i="7"/>
  <c r="G46" i="7"/>
  <c r="BD79" i="7"/>
  <c r="AI65" i="7"/>
  <c r="G44" i="7"/>
  <c r="AW14" i="7"/>
  <c r="AI62" i="7"/>
  <c r="N49" i="7"/>
  <c r="BK8" i="7"/>
  <c r="AI58" i="7"/>
  <c r="U8" i="7"/>
  <c r="BD71" i="7"/>
  <c r="AI57" i="7"/>
  <c r="N45" i="7"/>
  <c r="BD67" i="7"/>
  <c r="AP6" i="7"/>
  <c r="N41" i="7"/>
  <c r="BD63" i="7"/>
  <c r="AI52" i="7"/>
  <c r="U7" i="7"/>
  <c r="BD60" i="7"/>
  <c r="AP5" i="7"/>
  <c r="N35" i="7"/>
  <c r="BD56" i="7"/>
  <c r="AB21" i="7"/>
  <c r="G37" i="7"/>
  <c r="BD52" i="7"/>
  <c r="AI46" i="7"/>
  <c r="U4" i="7"/>
  <c r="BK6" i="7"/>
  <c r="AB19" i="7"/>
  <c r="G33" i="7"/>
  <c r="BD45" i="7"/>
  <c r="AI42" i="7"/>
  <c r="N29" i="7"/>
  <c r="BD44" i="7"/>
  <c r="AI39" i="7"/>
  <c r="G28" i="7"/>
  <c r="BD40" i="7"/>
  <c r="AI35" i="7"/>
  <c r="N25" i="7"/>
  <c r="AW11" i="7"/>
  <c r="AI32" i="7"/>
  <c r="G27" i="7"/>
  <c r="BK3" i="7"/>
  <c r="N21" i="7"/>
  <c r="AB14" i="7"/>
  <c r="BD31" i="7"/>
  <c r="AI28" i="7"/>
  <c r="N20" i="7"/>
  <c r="BD28" i="7"/>
  <c r="AI25" i="7"/>
  <c r="N17" i="7"/>
  <c r="BD25" i="7"/>
  <c r="AI23" i="7"/>
  <c r="G16" i="7"/>
  <c r="BD21" i="7"/>
  <c r="AI19" i="7"/>
  <c r="N15" i="7"/>
  <c r="BD18" i="7"/>
  <c r="N13" i="7"/>
  <c r="BD15" i="7"/>
  <c r="AI14" i="7"/>
  <c r="G11" i="7"/>
  <c r="BD11" i="7"/>
  <c r="AI11" i="7"/>
  <c r="G8" i="7"/>
  <c r="BD8" i="7"/>
  <c r="AI9" i="7"/>
  <c r="N7" i="7"/>
  <c r="BD6" i="7"/>
  <c r="AI6" i="7"/>
  <c r="N4" i="7"/>
  <c r="BC1133" i="7"/>
  <c r="M740" i="7"/>
  <c r="BC1106" i="7"/>
  <c r="F483" i="7"/>
  <c r="BC1078" i="7"/>
  <c r="AO96" i="7"/>
  <c r="F476" i="7"/>
  <c r="BC1058" i="7"/>
  <c r="F468" i="7"/>
  <c r="BC1030" i="7"/>
  <c r="F455" i="7"/>
  <c r="BC1001" i="7"/>
  <c r="AA239" i="7"/>
  <c r="F445" i="7"/>
  <c r="BC969" i="7"/>
  <c r="M634" i="7"/>
  <c r="AA230" i="7"/>
  <c r="BC949" i="7"/>
  <c r="M617" i="7"/>
  <c r="BC922" i="7"/>
  <c r="M593" i="7"/>
  <c r="BC896" i="7"/>
  <c r="M578" i="7"/>
  <c r="BC879" i="7"/>
  <c r="F403" i="7"/>
  <c r="BC867" i="7"/>
  <c r="F398" i="7"/>
  <c r="BC853" i="7"/>
  <c r="M545" i="7"/>
  <c r="BC836" i="7"/>
  <c r="AO76" i="7"/>
  <c r="F390" i="7"/>
  <c r="BC812" i="7"/>
  <c r="F379" i="7"/>
  <c r="BC797" i="7"/>
  <c r="M501" i="7"/>
  <c r="BC783" i="7"/>
  <c r="F377" i="7"/>
  <c r="BC767" i="7"/>
  <c r="M481" i="7"/>
  <c r="BC752" i="7"/>
  <c r="M472" i="7"/>
  <c r="BC739" i="7"/>
  <c r="AA200" i="7"/>
  <c r="F359" i="7"/>
  <c r="BC723" i="7"/>
  <c r="M460" i="7"/>
  <c r="BC710" i="7"/>
  <c r="T57" i="7"/>
  <c r="BC696" i="7"/>
  <c r="T56" i="7"/>
  <c r="BC682" i="7"/>
  <c r="AA194" i="7"/>
  <c r="F334" i="7"/>
  <c r="AV75" i="7"/>
  <c r="F330" i="7"/>
  <c r="BC658" i="7"/>
  <c r="AA189" i="7"/>
  <c r="M410" i="7"/>
  <c r="BC643" i="7"/>
  <c r="F319" i="7"/>
  <c r="BC629" i="7"/>
  <c r="F311" i="7"/>
  <c r="BC618" i="7"/>
  <c r="M379" i="7"/>
  <c r="BC604" i="7"/>
  <c r="AA178" i="7"/>
  <c r="M369" i="7"/>
  <c r="BC589" i="7"/>
  <c r="F295" i="7"/>
  <c r="BC576" i="7"/>
  <c r="F290" i="7"/>
  <c r="BC563" i="7"/>
  <c r="M341" i="7"/>
  <c r="BC548" i="7"/>
  <c r="AO47" i="7"/>
  <c r="F283" i="7"/>
  <c r="BJ45" i="7"/>
  <c r="M320" i="7"/>
  <c r="BC519" i="7"/>
  <c r="F272" i="7"/>
  <c r="BJ42" i="7"/>
  <c r="AO44" i="7"/>
  <c r="M306" i="7"/>
  <c r="BJ41" i="7"/>
  <c r="F257" i="7"/>
  <c r="BC478" i="7"/>
  <c r="M291" i="7"/>
  <c r="BC462" i="7"/>
  <c r="T38" i="7"/>
  <c r="BC447" i="7"/>
  <c r="AO36" i="7"/>
  <c r="F242" i="7"/>
  <c r="BC431" i="7"/>
  <c r="M258" i="7"/>
  <c r="BC418" i="7"/>
  <c r="M245" i="7"/>
  <c r="BC405" i="7"/>
  <c r="AA146" i="7"/>
  <c r="M235" i="7"/>
  <c r="BC391" i="7"/>
  <c r="F227" i="7"/>
  <c r="BC374" i="7"/>
  <c r="F223" i="7"/>
  <c r="BC361" i="7"/>
  <c r="F216" i="7"/>
  <c r="BC348" i="7"/>
  <c r="AA130" i="7"/>
  <c r="F206" i="7"/>
  <c r="BC334" i="7"/>
  <c r="F196" i="7"/>
  <c r="AV52" i="7"/>
  <c r="AA122" i="7"/>
  <c r="F187" i="7"/>
  <c r="BC307" i="7"/>
  <c r="F181" i="7"/>
  <c r="BC291" i="7"/>
  <c r="M171" i="7"/>
  <c r="BC277" i="7"/>
  <c r="AA105" i="7"/>
  <c r="F161" i="7"/>
  <c r="BC223" i="7"/>
  <c r="M125" i="7"/>
  <c r="BD1139" i="7"/>
  <c r="AI989" i="7"/>
  <c r="U100" i="7"/>
  <c r="BD1128" i="7"/>
  <c r="AI978" i="7"/>
  <c r="G495" i="7"/>
  <c r="BD1119" i="7"/>
  <c r="AI968" i="7"/>
  <c r="G489" i="7"/>
  <c r="BD1109" i="7"/>
  <c r="AI958" i="7"/>
  <c r="N727" i="7"/>
  <c r="BD1099" i="7"/>
  <c r="AI948" i="7"/>
  <c r="G481" i="7"/>
  <c r="BD1088" i="7"/>
  <c r="AI936" i="7"/>
  <c r="N710" i="7"/>
  <c r="BD1077" i="7"/>
  <c r="AI929" i="7"/>
  <c r="G475" i="7"/>
  <c r="BD1066" i="7"/>
  <c r="AI920" i="7"/>
  <c r="G471" i="7"/>
  <c r="BK92" i="7"/>
  <c r="AI908" i="7"/>
  <c r="G467" i="7"/>
  <c r="BK90" i="7"/>
  <c r="AI896" i="7"/>
  <c r="N684" i="7"/>
  <c r="BD1037" i="7"/>
  <c r="AI884" i="7"/>
  <c r="N676" i="7"/>
  <c r="BD1025" i="7"/>
  <c r="U88" i="7"/>
  <c r="AI874" i="7"/>
  <c r="BD1014" i="7"/>
  <c r="AI863" i="7"/>
  <c r="G448" i="7"/>
  <c r="BD1003" i="7"/>
  <c r="AI855" i="7"/>
  <c r="N658" i="7"/>
  <c r="AW96" i="7"/>
  <c r="AI847" i="7"/>
  <c r="G443" i="7"/>
  <c r="BD982" i="7"/>
  <c r="AP90" i="7"/>
  <c r="G439" i="7"/>
  <c r="BD972" i="7"/>
  <c r="AB231" i="7"/>
  <c r="U82" i="7"/>
  <c r="AW92" i="7"/>
  <c r="AP87" i="7"/>
  <c r="N627" i="7"/>
  <c r="BK84" i="7"/>
  <c r="AI811" i="7"/>
  <c r="N619" i="7"/>
  <c r="BD941" i="7"/>
  <c r="AI801" i="7"/>
  <c r="N611" i="7"/>
  <c r="BD931" i="7"/>
  <c r="AI789" i="7"/>
  <c r="N603" i="7"/>
  <c r="BD921" i="7"/>
  <c r="AI781" i="7"/>
  <c r="N592" i="7"/>
  <c r="BD910" i="7"/>
  <c r="AI773" i="7"/>
  <c r="N586" i="7"/>
  <c r="BD899" i="7"/>
  <c r="AI764" i="7"/>
  <c r="N581" i="7"/>
  <c r="BD888" i="7"/>
  <c r="AB222" i="7"/>
  <c r="G409" i="7"/>
  <c r="BD878" i="7"/>
  <c r="AI746" i="7"/>
  <c r="N565" i="7"/>
  <c r="BK72" i="7"/>
  <c r="AP78" i="7"/>
  <c r="N558" i="7"/>
  <c r="BD858" i="7"/>
  <c r="AI724" i="7"/>
  <c r="U72" i="7"/>
  <c r="BD848" i="7"/>
  <c r="AI714" i="7"/>
  <c r="N541" i="7"/>
  <c r="BD839" i="7"/>
  <c r="AI703" i="7"/>
  <c r="N533" i="7"/>
  <c r="AP75" i="7"/>
  <c r="AW86" i="7"/>
  <c r="G386" i="7"/>
  <c r="BD819" i="7"/>
  <c r="AI686" i="7"/>
  <c r="N519" i="7"/>
  <c r="BD807" i="7"/>
  <c r="AI675" i="7"/>
  <c r="U69" i="7"/>
  <c r="BD796" i="7"/>
  <c r="AB211" i="7"/>
  <c r="N500" i="7"/>
  <c r="BD786" i="7"/>
  <c r="AI655" i="7"/>
  <c r="U67" i="7"/>
  <c r="BD774" i="7"/>
  <c r="AB208" i="7"/>
  <c r="U63" i="7"/>
  <c r="BD763" i="7"/>
  <c r="AP67" i="7"/>
  <c r="G373" i="7"/>
  <c r="BD751" i="7"/>
  <c r="AI632" i="7"/>
  <c r="N471" i="7"/>
  <c r="BD741" i="7"/>
  <c r="AI622" i="7"/>
  <c r="N466" i="7"/>
  <c r="BD730" i="7"/>
  <c r="AP63" i="7"/>
  <c r="U60" i="7"/>
  <c r="BD720" i="7"/>
  <c r="AI602" i="7"/>
  <c r="N457" i="7"/>
  <c r="BD709" i="7"/>
  <c r="AI592" i="7"/>
  <c r="N449" i="7"/>
  <c r="BD699" i="7"/>
  <c r="AI583" i="7"/>
  <c r="N444" i="7"/>
  <c r="BD688" i="7"/>
  <c r="AI573" i="7"/>
  <c r="N435" i="7"/>
  <c r="BD679" i="7"/>
  <c r="AI563" i="7"/>
  <c r="N428" i="7"/>
  <c r="AW74" i="7"/>
  <c r="AI554" i="7"/>
  <c r="N419" i="7"/>
  <c r="AW73" i="7"/>
  <c r="AI545" i="7"/>
  <c r="N413" i="7"/>
  <c r="BD650" i="7"/>
  <c r="AI540" i="7"/>
  <c r="N403" i="7"/>
  <c r="BD639" i="7"/>
  <c r="AI530" i="7"/>
  <c r="G316" i="7"/>
  <c r="BK55" i="7"/>
  <c r="AP51" i="7"/>
  <c r="N390" i="7"/>
  <c r="BD624" i="7"/>
  <c r="AI516" i="7"/>
  <c r="N384" i="7"/>
  <c r="BD613" i="7"/>
  <c r="AI505" i="7"/>
  <c r="N376" i="7"/>
  <c r="AW69" i="7"/>
  <c r="AI497" i="7"/>
  <c r="N368" i="7"/>
  <c r="BD592" i="7"/>
  <c r="AI489" i="7"/>
  <c r="N362" i="7"/>
  <c r="AI477" i="7"/>
  <c r="AW67" i="7"/>
  <c r="G292" i="7"/>
  <c r="BD572" i="7"/>
  <c r="AI467" i="7"/>
  <c r="U50" i="7"/>
  <c r="BD562" i="7"/>
  <c r="AI455" i="7"/>
  <c r="U48" i="7"/>
  <c r="BD551" i="7"/>
  <c r="AI443" i="7"/>
  <c r="G284" i="7"/>
  <c r="BD536" i="7"/>
  <c r="AI432" i="7"/>
  <c r="G280" i="7"/>
  <c r="AW65" i="7"/>
  <c r="AB164" i="7"/>
  <c r="G275" i="7"/>
  <c r="BD515" i="7"/>
  <c r="AI416" i="7"/>
  <c r="N310" i="7"/>
  <c r="BD505" i="7"/>
  <c r="AI406" i="7"/>
  <c r="G264" i="7"/>
  <c r="BD498" i="7"/>
  <c r="AI400" i="7"/>
  <c r="G259" i="7"/>
  <c r="BD494" i="7"/>
  <c r="AI397" i="7"/>
  <c r="N301" i="7"/>
  <c r="BD488" i="7"/>
  <c r="AI390" i="7"/>
  <c r="U40" i="7"/>
  <c r="BD480" i="7"/>
  <c r="AP39" i="7"/>
  <c r="G250" i="7"/>
  <c r="BD473" i="7"/>
  <c r="AI380" i="7"/>
  <c r="N288" i="7"/>
  <c r="BD465" i="7"/>
  <c r="AI372" i="7"/>
  <c r="N284" i="7"/>
  <c r="BD457" i="7"/>
  <c r="AB157" i="7"/>
  <c r="N277" i="7"/>
  <c r="BD450" i="7"/>
  <c r="AB155" i="7"/>
  <c r="U37" i="7"/>
  <c r="BD442" i="7"/>
  <c r="AI354" i="7"/>
  <c r="G240" i="7"/>
  <c r="BD430" i="7"/>
  <c r="AI345" i="7"/>
  <c r="N257" i="7"/>
  <c r="AW62" i="7"/>
  <c r="AP34" i="7"/>
  <c r="N250" i="7"/>
  <c r="BD417" i="7"/>
  <c r="AI332" i="7"/>
  <c r="N244" i="7"/>
  <c r="BD411" i="7"/>
  <c r="AI325" i="7"/>
  <c r="N239" i="7"/>
  <c r="BD404" i="7"/>
  <c r="AB145" i="7"/>
  <c r="N234" i="7"/>
  <c r="BD398" i="7"/>
  <c r="AI316" i="7"/>
  <c r="N231" i="7"/>
  <c r="BD390" i="7"/>
  <c r="AB140" i="7"/>
  <c r="N226" i="7"/>
  <c r="BD384" i="7"/>
  <c r="AI304" i="7"/>
  <c r="N221" i="7"/>
  <c r="BD377" i="7"/>
  <c r="AP31" i="7"/>
  <c r="N214" i="7"/>
  <c r="BD373" i="7"/>
  <c r="AI294" i="7"/>
  <c r="N211" i="7"/>
  <c r="BD366" i="7"/>
  <c r="AI287" i="7"/>
  <c r="N204" i="7"/>
  <c r="AW57" i="7"/>
  <c r="AP28" i="7"/>
  <c r="G215" i="7"/>
  <c r="BD355" i="7"/>
  <c r="AB132" i="7"/>
  <c r="G210" i="7"/>
  <c r="BD343" i="7"/>
  <c r="AI271" i="7"/>
  <c r="G204" i="7"/>
  <c r="BD337" i="7"/>
  <c r="AI268" i="7"/>
  <c r="G198" i="7"/>
  <c r="BD333" i="7"/>
  <c r="AI265" i="7"/>
  <c r="N193" i="7"/>
  <c r="BD326" i="7"/>
  <c r="AI260" i="7"/>
  <c r="U25" i="7"/>
  <c r="BD320" i="7"/>
  <c r="AI254" i="7"/>
  <c r="N189" i="7"/>
  <c r="BD313" i="7"/>
  <c r="AB120" i="7"/>
  <c r="G183" i="7"/>
  <c r="BD306" i="7"/>
  <c r="AI241" i="7"/>
  <c r="N179" i="7"/>
  <c r="AW47" i="7"/>
  <c r="AB117" i="7"/>
  <c r="G176" i="7"/>
  <c r="BD294" i="7"/>
  <c r="AB114" i="7"/>
  <c r="N172" i="7"/>
  <c r="AW45" i="7"/>
  <c r="AB111" i="7"/>
  <c r="G166" i="7"/>
  <c r="BD280" i="7"/>
  <c r="N165" i="7"/>
  <c r="AB108" i="7"/>
  <c r="BK27" i="7"/>
  <c r="AI219" i="7"/>
  <c r="N161" i="7"/>
  <c r="BD267" i="7"/>
  <c r="AI215" i="7"/>
  <c r="G155" i="7"/>
  <c r="BD261" i="7"/>
  <c r="AI209" i="7"/>
  <c r="N152" i="7"/>
  <c r="AW40" i="7"/>
  <c r="AI202" i="7"/>
  <c r="G150" i="7"/>
  <c r="BD247" i="7"/>
  <c r="AI195" i="7"/>
  <c r="N143" i="7"/>
  <c r="BD244" i="7"/>
  <c r="AI192" i="7"/>
  <c r="N140" i="7"/>
  <c r="BK22" i="7"/>
  <c r="AB94" i="7"/>
  <c r="G141" i="7"/>
  <c r="BK21" i="7"/>
  <c r="AI181" i="7"/>
  <c r="N130" i="7"/>
  <c r="BD225" i="7"/>
  <c r="AB89" i="7"/>
  <c r="N126" i="7"/>
  <c r="BD219" i="7"/>
  <c r="AB87" i="7"/>
  <c r="N122" i="7"/>
  <c r="BD167" i="7"/>
  <c r="N95" i="7"/>
  <c r="AB66" i="7"/>
  <c r="BC1146" i="7"/>
  <c r="F502" i="7"/>
  <c r="BC1143" i="7"/>
  <c r="F500" i="7"/>
  <c r="BC1139" i="7"/>
  <c r="T100" i="7"/>
  <c r="BC1136" i="7"/>
  <c r="M742" i="7"/>
  <c r="BC1132" i="7"/>
  <c r="F497" i="7"/>
  <c r="BC1128" i="7"/>
  <c r="F495" i="7"/>
  <c r="BC1125" i="7"/>
  <c r="T98" i="7"/>
  <c r="AV101" i="7"/>
  <c r="AA251" i="7"/>
  <c r="F490" i="7"/>
  <c r="BC1119" i="7"/>
  <c r="F489" i="7"/>
  <c r="AV100" i="7"/>
  <c r="F487" i="7"/>
  <c r="BC1112" i="7"/>
  <c r="T97" i="7"/>
  <c r="BC1109" i="7"/>
  <c r="M727" i="7"/>
  <c r="BC1105" i="7"/>
  <c r="M724" i="7"/>
  <c r="BC1102" i="7"/>
  <c r="M721" i="7"/>
  <c r="BC1099" i="7"/>
  <c r="F481" i="7"/>
  <c r="BC1095" i="7"/>
  <c r="F479" i="7"/>
  <c r="BC1091" i="7"/>
  <c r="M714" i="7"/>
  <c r="BC1088" i="7"/>
  <c r="M710" i="7"/>
  <c r="BC1085" i="7"/>
  <c r="AO98" i="7"/>
  <c r="M708" i="7"/>
  <c r="BC1081" i="7"/>
  <c r="M705" i="7"/>
  <c r="BC1077" i="7"/>
  <c r="F475" i="7"/>
  <c r="BC1074" i="7"/>
  <c r="AA246" i="7"/>
  <c r="F473" i="7"/>
  <c r="BC1070" i="7"/>
  <c r="F472" i="7"/>
  <c r="BC1066" i="7"/>
  <c r="F471" i="7"/>
  <c r="BC1063" i="7"/>
  <c r="M693" i="7"/>
  <c r="BC1061" i="7"/>
  <c r="M690" i="7"/>
  <c r="BJ92" i="7"/>
  <c r="F467" i="7"/>
  <c r="BC1054" i="7"/>
  <c r="M687" i="7"/>
  <c r="BC1051" i="7"/>
  <c r="F463" i="7"/>
  <c r="BJ90" i="7"/>
  <c r="M684" i="7"/>
  <c r="BC1045" i="7"/>
  <c r="M681" i="7"/>
  <c r="BC1041" i="7"/>
  <c r="M678" i="7"/>
  <c r="BC1037" i="7"/>
  <c r="M676" i="7"/>
  <c r="BC1033" i="7"/>
  <c r="T89" i="7"/>
  <c r="BC1029" i="7"/>
  <c r="F454" i="7"/>
  <c r="BC1025" i="7"/>
  <c r="T88" i="7"/>
  <c r="BC1022" i="7"/>
  <c r="F451" i="7"/>
  <c r="BC1018" i="7"/>
  <c r="AA243" i="7"/>
  <c r="M669" i="7"/>
  <c r="BC1014" i="7"/>
  <c r="F448" i="7"/>
  <c r="BC1010" i="7"/>
  <c r="M663" i="7"/>
  <c r="BC1006" i="7"/>
  <c r="AA240" i="7"/>
  <c r="T85" i="7"/>
  <c r="BC1003" i="7"/>
  <c r="M658" i="7"/>
  <c r="BC1000" i="7"/>
  <c r="AO92" i="7"/>
  <c r="F444" i="7"/>
  <c r="BC996" i="7"/>
  <c r="AA237" i="7"/>
  <c r="M653" i="7"/>
  <c r="AV96" i="7"/>
  <c r="F443" i="7"/>
  <c r="BC990" i="7"/>
  <c r="M646" i="7"/>
  <c r="BC986" i="7"/>
  <c r="AA235" i="7"/>
  <c r="M643" i="7"/>
  <c r="BC982" i="7"/>
  <c r="AO90" i="7"/>
  <c r="F439" i="7"/>
  <c r="BC979" i="7"/>
  <c r="M640" i="7"/>
  <c r="BC975" i="7"/>
  <c r="M636" i="7"/>
  <c r="BC972" i="7"/>
  <c r="AA231" i="7"/>
  <c r="T82" i="7"/>
  <c r="BJ85" i="7"/>
  <c r="AO89" i="7"/>
  <c r="M633" i="7"/>
  <c r="BC965" i="7"/>
  <c r="AO88" i="7"/>
  <c r="M629" i="7"/>
  <c r="AV92" i="7"/>
  <c r="AO87" i="7"/>
  <c r="M627" i="7"/>
  <c r="BC959" i="7"/>
  <c r="M624" i="7"/>
  <c r="BC955" i="7"/>
  <c r="M621" i="7"/>
  <c r="BJ84" i="7"/>
  <c r="M619" i="7"/>
  <c r="AV91" i="7"/>
  <c r="AA229" i="7"/>
  <c r="M616" i="7"/>
  <c r="BC945" i="7"/>
  <c r="T80" i="7"/>
  <c r="BC941" i="7"/>
  <c r="M611" i="7"/>
  <c r="BC937" i="7"/>
  <c r="F425" i="7"/>
  <c r="BJ83" i="7"/>
  <c r="M606" i="7"/>
  <c r="BC931" i="7"/>
  <c r="M603" i="7"/>
  <c r="BC927" i="7"/>
  <c r="M600" i="7"/>
  <c r="BJ80" i="7"/>
  <c r="M596" i="7"/>
  <c r="BC921" i="7"/>
  <c r="M592" i="7"/>
  <c r="BC917" i="7"/>
  <c r="F418" i="7"/>
  <c r="BC914" i="7"/>
  <c r="AA226" i="7"/>
  <c r="F417" i="7"/>
  <c r="BC910" i="7"/>
  <c r="M586" i="7"/>
  <c r="BC907" i="7"/>
  <c r="F414" i="7"/>
  <c r="BC903" i="7"/>
  <c r="F412" i="7"/>
  <c r="BC899" i="7"/>
  <c r="M581" i="7"/>
  <c r="BC895" i="7"/>
  <c r="M577" i="7"/>
  <c r="BC892" i="7"/>
  <c r="F410" i="7"/>
  <c r="BC888" i="7"/>
  <c r="AA222" i="7"/>
  <c r="F409" i="7"/>
  <c r="BC884" i="7"/>
  <c r="AA219" i="7"/>
  <c r="M570" i="7"/>
  <c r="BC881" i="7"/>
  <c r="M567" i="7"/>
  <c r="BC878" i="7"/>
  <c r="M565" i="7"/>
  <c r="AV90" i="7"/>
  <c r="AA218" i="7"/>
  <c r="F401" i="7"/>
  <c r="BC873" i="7"/>
  <c r="M560" i="7"/>
  <c r="BJ72" i="7"/>
  <c r="AO78" i="7"/>
  <c r="M558" i="7"/>
  <c r="BC866" i="7"/>
  <c r="M555" i="7"/>
  <c r="BC862" i="7"/>
  <c r="M553" i="7"/>
  <c r="BC858" i="7"/>
  <c r="T72" i="7"/>
  <c r="AV89" i="7"/>
  <c r="AA217" i="7"/>
  <c r="F396" i="7"/>
  <c r="BC852" i="7"/>
  <c r="M544" i="7"/>
  <c r="BC848" i="7"/>
  <c r="M541" i="7"/>
  <c r="AV87" i="7"/>
  <c r="F394" i="7"/>
  <c r="BJ70" i="7"/>
  <c r="M536" i="7"/>
  <c r="BC839" i="7"/>
  <c r="M533" i="7"/>
  <c r="BC835" i="7"/>
  <c r="T71" i="7"/>
  <c r="BC831" i="7"/>
  <c r="F387" i="7"/>
  <c r="AO75" i="7"/>
  <c r="AV86" i="7"/>
  <c r="F386" i="7"/>
  <c r="BC826" i="7"/>
  <c r="M524" i="7"/>
  <c r="BC822" i="7"/>
  <c r="F385" i="7"/>
  <c r="BC819" i="7"/>
  <c r="M519" i="7"/>
  <c r="BC815" i="7"/>
  <c r="F381" i="7"/>
  <c r="BC811" i="7"/>
  <c r="AO73" i="7"/>
  <c r="M515" i="7"/>
  <c r="BC807" i="7"/>
  <c r="T69" i="7"/>
  <c r="BC803" i="7"/>
  <c r="M508" i="7"/>
  <c r="BC800" i="7"/>
  <c r="M504" i="7"/>
  <c r="BC796" i="7"/>
  <c r="AA211" i="7"/>
  <c r="M500" i="7"/>
  <c r="BC793" i="7"/>
  <c r="M497" i="7"/>
  <c r="BC789" i="7"/>
  <c r="M494" i="7"/>
  <c r="BC786" i="7"/>
  <c r="T67" i="7"/>
  <c r="BC782" i="7"/>
  <c r="M489" i="7"/>
  <c r="BC778" i="7"/>
  <c r="T64" i="7"/>
  <c r="AA209" i="7"/>
  <c r="BC774" i="7"/>
  <c r="AA208" i="7"/>
  <c r="T63" i="7"/>
  <c r="BC770" i="7"/>
  <c r="M483" i="7"/>
  <c r="BC766" i="7"/>
  <c r="T61" i="7"/>
  <c r="BC763" i="7"/>
  <c r="AO67" i="7"/>
  <c r="F373" i="7"/>
  <c r="BC759" i="7"/>
  <c r="AA205" i="7"/>
  <c r="M475" i="7"/>
  <c r="BC755" i="7"/>
  <c r="AO64" i="7"/>
  <c r="F370" i="7"/>
  <c r="BC751" i="7"/>
  <c r="M471" i="7"/>
  <c r="BC747" i="7"/>
  <c r="F366" i="7"/>
  <c r="BC744" i="7"/>
  <c r="F363" i="7"/>
  <c r="BC741" i="7"/>
  <c r="M466" i="7"/>
  <c r="BC738" i="7"/>
  <c r="M464" i="7"/>
  <c r="BC734" i="7"/>
  <c r="M463" i="7"/>
  <c r="BC730" i="7"/>
  <c r="AO63" i="7"/>
  <c r="T60" i="7"/>
  <c r="BC726" i="7"/>
  <c r="T59" i="7"/>
  <c r="BJ64" i="7"/>
  <c r="F350" i="7"/>
  <c r="BC720" i="7"/>
  <c r="M457" i="7"/>
  <c r="BC716" i="7"/>
  <c r="M455" i="7"/>
  <c r="BC712" i="7"/>
  <c r="M452" i="7"/>
  <c r="BC709" i="7"/>
  <c r="M449" i="7"/>
  <c r="BC707" i="7"/>
  <c r="M447" i="7"/>
  <c r="AA198" i="7"/>
  <c r="BC703" i="7"/>
  <c r="F340" i="7"/>
  <c r="BC699" i="7"/>
  <c r="M444" i="7"/>
  <c r="BC695" i="7"/>
  <c r="M442" i="7"/>
  <c r="BC692" i="7"/>
  <c r="M438" i="7"/>
  <c r="BC688" i="7"/>
  <c r="M435" i="7"/>
  <c r="BJ62" i="7"/>
  <c r="F335" i="7"/>
  <c r="BJ61" i="7"/>
  <c r="AA193" i="7"/>
  <c r="M430" i="7"/>
  <c r="BC679" i="7"/>
  <c r="M428" i="7"/>
  <c r="AV76" i="7"/>
  <c r="AA192" i="7"/>
  <c r="M426" i="7"/>
  <c r="BC673" i="7"/>
  <c r="M422" i="7"/>
  <c r="AV74" i="7"/>
  <c r="M419" i="7"/>
  <c r="BC667" i="7"/>
  <c r="AA191" i="7"/>
  <c r="M416" i="7"/>
  <c r="BC663" i="7"/>
  <c r="AO57" i="7"/>
  <c r="F326" i="7"/>
  <c r="AV73" i="7"/>
  <c r="M413" i="7"/>
  <c r="BJ58" i="7"/>
  <c r="AO55" i="7"/>
  <c r="M409" i="7"/>
  <c r="BC654" i="7"/>
  <c r="AA187" i="7"/>
  <c r="M405" i="7"/>
  <c r="BC650" i="7"/>
  <c r="M403" i="7"/>
  <c r="BC646" i="7"/>
  <c r="M401" i="7"/>
  <c r="BC642" i="7"/>
  <c r="M398" i="7"/>
  <c r="BC639" i="7"/>
  <c r="F316" i="7"/>
  <c r="BC635" i="7"/>
  <c r="F313" i="7"/>
  <c r="BJ56" i="7"/>
  <c r="M392" i="7"/>
  <c r="BJ55" i="7"/>
  <c r="AO51" i="7"/>
  <c r="M390" i="7"/>
  <c r="BC627" i="7"/>
  <c r="M388" i="7"/>
  <c r="BC624" i="7"/>
  <c r="M384" i="7"/>
  <c r="BJ52" i="7"/>
  <c r="M380" i="7"/>
  <c r="BC617" i="7"/>
  <c r="F307" i="7"/>
  <c r="BC613" i="7"/>
  <c r="M376" i="7"/>
  <c r="BC610" i="7"/>
  <c r="AA180" i="7"/>
  <c r="F304" i="7"/>
  <c r="BC606" i="7"/>
  <c r="AO49" i="7"/>
  <c r="M372" i="7"/>
  <c r="AV69" i="7"/>
  <c r="M368" i="7"/>
  <c r="BC600" i="7"/>
  <c r="F302" i="7"/>
  <c r="BC596" i="7"/>
  <c r="AA175" i="7"/>
  <c r="F299" i="7"/>
  <c r="BC592" i="7"/>
  <c r="M362" i="7"/>
  <c r="BC588" i="7"/>
  <c r="M360" i="7"/>
  <c r="AV68" i="7"/>
  <c r="M358" i="7"/>
  <c r="AV67" i="7"/>
  <c r="F292" i="7"/>
  <c r="BC579" i="7"/>
  <c r="F291" i="7"/>
  <c r="BC575" i="7"/>
  <c r="T51" i="7"/>
  <c r="BC572" i="7"/>
  <c r="T50" i="7"/>
  <c r="BC570" i="7"/>
  <c r="M348" i="7"/>
  <c r="BC566" i="7"/>
  <c r="M344" i="7"/>
  <c r="BC562" i="7"/>
  <c r="T48" i="7"/>
  <c r="BC558" i="7"/>
  <c r="F285" i="7"/>
  <c r="BC555" i="7"/>
  <c r="M335" i="7"/>
  <c r="BC551" i="7"/>
  <c r="F284" i="7"/>
  <c r="BC547" i="7"/>
  <c r="M330" i="7"/>
  <c r="BC544" i="7"/>
  <c r="T46" i="7"/>
  <c r="BC540" i="7"/>
  <c r="AA170" i="7"/>
  <c r="M326" i="7"/>
  <c r="BC536" i="7"/>
  <c r="F280" i="7"/>
  <c r="BC533" i="7"/>
  <c r="AA168" i="7"/>
  <c r="M319" i="7"/>
  <c r="BC529" i="7"/>
  <c r="F277" i="7"/>
  <c r="AV65" i="7"/>
  <c r="AA164" i="7"/>
  <c r="F275" i="7"/>
  <c r="BC522" i="7"/>
  <c r="M314" i="7"/>
  <c r="BC518" i="7"/>
  <c r="T43" i="7"/>
  <c r="AA163" i="7"/>
  <c r="BC515" i="7"/>
  <c r="M310" i="7"/>
  <c r="BC512" i="7"/>
  <c r="T42" i="7"/>
  <c r="BC508" i="7"/>
  <c r="F267" i="7"/>
  <c r="BC505" i="7"/>
  <c r="F264" i="7"/>
  <c r="BC501" i="7"/>
  <c r="AO42" i="7"/>
  <c r="M304" i="7"/>
  <c r="BC498" i="7"/>
  <c r="F259" i="7"/>
  <c r="BC494" i="7"/>
  <c r="M301" i="7"/>
  <c r="BC491" i="7"/>
  <c r="F256" i="7"/>
  <c r="BC488" i="7"/>
  <c r="T40" i="7"/>
  <c r="BC484" i="7"/>
  <c r="AA159" i="7"/>
  <c r="F251" i="7"/>
  <c r="BC480" i="7"/>
  <c r="AO39" i="7"/>
  <c r="F250" i="7"/>
  <c r="BC477" i="7"/>
  <c r="M290" i="7"/>
  <c r="BC473" i="7"/>
  <c r="M288" i="7"/>
  <c r="BC469" i="7"/>
  <c r="M286" i="7"/>
  <c r="BC465" i="7"/>
  <c r="M284" i="7"/>
  <c r="BC461" i="7"/>
  <c r="M281" i="7"/>
  <c r="BC457" i="7"/>
  <c r="AA157" i="7"/>
  <c r="M277" i="7"/>
  <c r="BC454" i="7"/>
  <c r="M273" i="7"/>
  <c r="BC450" i="7"/>
  <c r="T37" i="7"/>
  <c r="AA155" i="7"/>
  <c r="BC446" i="7"/>
  <c r="AA154" i="7"/>
  <c r="F241" i="7"/>
  <c r="BC442" i="7"/>
  <c r="F240" i="7"/>
  <c r="BC438" i="7"/>
  <c r="AA153" i="7"/>
  <c r="T36" i="7"/>
  <c r="BC434" i="7"/>
  <c r="M261" i="7"/>
  <c r="BC430" i="7"/>
  <c r="M257" i="7"/>
  <c r="BC427" i="7"/>
  <c r="AO35" i="7"/>
  <c r="M254" i="7"/>
  <c r="AV62" i="7"/>
  <c r="AO34" i="7"/>
  <c r="M250" i="7"/>
  <c r="BC420" i="7"/>
  <c r="F238" i="7"/>
  <c r="BC417" i="7"/>
  <c r="M244" i="7"/>
  <c r="BC414" i="7"/>
  <c r="M241" i="7"/>
  <c r="BC411" i="7"/>
  <c r="M239" i="7"/>
  <c r="BC408" i="7"/>
  <c r="F233" i="7"/>
  <c r="BC404" i="7"/>
  <c r="AA145" i="7"/>
  <c r="M234" i="7"/>
  <c r="BJ35" i="7"/>
  <c r="AA144" i="7"/>
  <c r="F230" i="7"/>
  <c r="BC398" i="7"/>
  <c r="M231" i="7"/>
  <c r="BC394" i="7"/>
  <c r="M228" i="7"/>
  <c r="BC390" i="7"/>
  <c r="AA140" i="7"/>
  <c r="M226" i="7"/>
  <c r="BC386" i="7"/>
  <c r="AO32" i="7"/>
  <c r="F226" i="7"/>
  <c r="BC384" i="7"/>
  <c r="M221" i="7"/>
  <c r="BC380" i="7"/>
  <c r="AA139" i="7"/>
  <c r="M218" i="7"/>
  <c r="BC377" i="7"/>
  <c r="AO31" i="7"/>
  <c r="M214" i="7"/>
  <c r="BC373" i="7"/>
  <c r="M211" i="7"/>
  <c r="BJ30" i="7"/>
  <c r="M207" i="7"/>
  <c r="BC366" i="7"/>
  <c r="M204" i="7"/>
  <c r="AV58" i="7"/>
  <c r="AA136" i="7"/>
  <c r="F218" i="7"/>
  <c r="AV57" i="7"/>
  <c r="AO28" i="7"/>
  <c r="F215" i="7"/>
  <c r="AV56" i="7"/>
  <c r="M201" i="7"/>
  <c r="BC355" i="7"/>
  <c r="AA132" i="7"/>
  <c r="F210" i="7"/>
  <c r="BC351" i="7"/>
  <c r="M199" i="7"/>
  <c r="BC347" i="7"/>
  <c r="M197" i="7"/>
  <c r="BC343" i="7"/>
  <c r="F204" i="7"/>
  <c r="AV55" i="7"/>
  <c r="AA127" i="7"/>
  <c r="M195" i="7"/>
  <c r="BC337" i="7"/>
  <c r="F198" i="7"/>
  <c r="BC333" i="7"/>
  <c r="M193" i="7"/>
  <c r="AV53" i="7"/>
  <c r="AA125" i="7"/>
  <c r="F193" i="7"/>
  <c r="BC326" i="7"/>
  <c r="T25" i="7"/>
  <c r="BC322" i="7"/>
  <c r="T24" i="7"/>
  <c r="BC320" i="7"/>
  <c r="M189" i="7"/>
  <c r="BC316" i="7"/>
  <c r="M186" i="7"/>
  <c r="BC313" i="7"/>
  <c r="AA120" i="7"/>
  <c r="F183" i="7"/>
  <c r="BC310" i="7"/>
  <c r="M181" i="7"/>
  <c r="BC306" i="7"/>
  <c r="M179" i="7"/>
  <c r="BC303" i="7"/>
  <c r="AA118" i="7"/>
  <c r="M177" i="7"/>
  <c r="AV47" i="7"/>
  <c r="AA117" i="7"/>
  <c r="F176" i="7"/>
  <c r="AV46" i="7"/>
  <c r="M175" i="7"/>
  <c r="BC294" i="7"/>
  <c r="M172" i="7"/>
  <c r="AA114" i="7"/>
  <c r="BC290" i="7"/>
  <c r="F169" i="7"/>
  <c r="AV45" i="7"/>
  <c r="AA111" i="7"/>
  <c r="F166" i="7"/>
  <c r="BC283" i="7"/>
  <c r="F164" i="7"/>
  <c r="BC280" i="7"/>
  <c r="AA108" i="7"/>
  <c r="M165" i="7"/>
  <c r="BC276" i="7"/>
  <c r="AO21" i="7"/>
  <c r="M163" i="7"/>
  <c r="BJ27" i="7"/>
  <c r="M161" i="7"/>
  <c r="AV43" i="7"/>
  <c r="F156" i="7"/>
  <c r="BC267" i="7"/>
  <c r="F155" i="7"/>
  <c r="BC264" i="7"/>
  <c r="M154" i="7"/>
  <c r="BC261" i="7"/>
  <c r="M152" i="7"/>
  <c r="BC258" i="7"/>
  <c r="M149" i="7"/>
  <c r="AV40" i="7"/>
  <c r="F150" i="7"/>
  <c r="BC251" i="7"/>
  <c r="M146" i="7"/>
  <c r="BC247" i="7"/>
  <c r="M143" i="7"/>
  <c r="BC244" i="7"/>
  <c r="M140" i="7"/>
  <c r="BC241" i="7"/>
  <c r="M137" i="7"/>
  <c r="BJ22" i="7"/>
  <c r="AA94" i="7"/>
  <c r="F141" i="7"/>
  <c r="BC235" i="7"/>
  <c r="F139" i="7"/>
  <c r="BJ21" i="7"/>
  <c r="M130" i="7"/>
  <c r="BC228" i="7"/>
  <c r="F137" i="7"/>
  <c r="BC225" i="7"/>
  <c r="AA89" i="7"/>
  <c r="M126" i="7"/>
  <c r="AV36" i="7"/>
  <c r="M124" i="7"/>
  <c r="BC219" i="7"/>
  <c r="M122" i="7"/>
  <c r="AA87" i="7"/>
  <c r="BC217" i="7"/>
  <c r="M120" i="7"/>
  <c r="BC213" i="7"/>
  <c r="F128" i="7"/>
  <c r="BC211" i="7"/>
  <c r="F125" i="7"/>
  <c r="BC207" i="7"/>
  <c r="M115" i="7"/>
  <c r="BC204" i="7"/>
  <c r="M113" i="7"/>
  <c r="BC201" i="7"/>
  <c r="F118" i="7"/>
  <c r="BC197" i="7"/>
  <c r="AA76" i="7"/>
  <c r="M110" i="7"/>
  <c r="BC194" i="7"/>
  <c r="F115" i="7"/>
  <c r="BC190" i="7"/>
  <c r="F111" i="7"/>
  <c r="AO16" i="7"/>
  <c r="AV30" i="7"/>
  <c r="M106" i="7"/>
  <c r="BJ17" i="7"/>
  <c r="AA71" i="7"/>
  <c r="M105" i="7"/>
  <c r="BC181" i="7"/>
  <c r="M102" i="7"/>
  <c r="BC177" i="7"/>
  <c r="AA70" i="7"/>
  <c r="F103" i="7"/>
  <c r="BC174" i="7"/>
  <c r="M98" i="7"/>
  <c r="AV28" i="7"/>
  <c r="AA69" i="7"/>
  <c r="F100" i="7"/>
  <c r="BC167" i="7"/>
  <c r="M95" i="7"/>
  <c r="AA66" i="7"/>
  <c r="BJ16" i="7"/>
  <c r="AA65" i="7"/>
  <c r="F96" i="7"/>
  <c r="BC160" i="7"/>
  <c r="F93" i="7"/>
  <c r="BC158" i="7"/>
  <c r="AA61" i="7"/>
  <c r="M90" i="7"/>
  <c r="BC154" i="7"/>
  <c r="F90" i="7"/>
  <c r="BC150" i="7"/>
  <c r="M85" i="7"/>
  <c r="BJ14" i="7"/>
  <c r="M84" i="7"/>
  <c r="AA60" i="7"/>
  <c r="BC143" i="7"/>
  <c r="M81" i="7"/>
  <c r="BC139" i="7"/>
  <c r="AA56" i="7"/>
  <c r="F84" i="7"/>
  <c r="BC136" i="7"/>
  <c r="M77" i="7"/>
  <c r="AV25" i="7"/>
  <c r="F79" i="7"/>
  <c r="BC129" i="7"/>
  <c r="AA52" i="7"/>
  <c r="M73" i="7"/>
  <c r="AV23" i="7"/>
  <c r="F78" i="7"/>
  <c r="BC124" i="7"/>
  <c r="F75" i="7"/>
  <c r="BC121" i="7"/>
  <c r="AA47" i="7"/>
  <c r="M68" i="7"/>
  <c r="BC118" i="7"/>
  <c r="M66" i="7"/>
  <c r="BC114" i="7"/>
  <c r="M65" i="7"/>
  <c r="BC110" i="7"/>
  <c r="M63" i="7"/>
  <c r="AA43" i="7"/>
  <c r="BJ12" i="7"/>
  <c r="M62" i="7"/>
  <c r="BC104" i="7"/>
  <c r="AA41" i="7"/>
  <c r="T12" i="7"/>
  <c r="BC100" i="7"/>
  <c r="AA40" i="7"/>
  <c r="F59" i="7"/>
  <c r="BC97" i="7"/>
  <c r="T10" i="7"/>
  <c r="BJ11" i="7"/>
  <c r="F54" i="7"/>
  <c r="BC92" i="7"/>
  <c r="F52" i="7"/>
  <c r="AV16" i="7"/>
  <c r="AA35" i="7"/>
  <c r="F50" i="7"/>
  <c r="BC85" i="7"/>
  <c r="F49" i="7"/>
  <c r="BJ10" i="7"/>
  <c r="AO8" i="7"/>
  <c r="F46" i="7"/>
  <c r="BC79" i="7"/>
  <c r="F44" i="7"/>
  <c r="AV14" i="7"/>
  <c r="M49" i="7"/>
  <c r="BJ8" i="7"/>
  <c r="T8" i="7"/>
  <c r="BC71" i="7"/>
  <c r="M45" i="7"/>
  <c r="BC67" i="7"/>
  <c r="AO6" i="7"/>
  <c r="M41" i="7"/>
  <c r="BC63" i="7"/>
  <c r="T7" i="7"/>
  <c r="BC60" i="7"/>
  <c r="AO5" i="7"/>
  <c r="M35" i="7"/>
  <c r="BC56" i="7"/>
  <c r="AA21" i="7"/>
  <c r="F37" i="7"/>
  <c r="BC52" i="7"/>
  <c r="T4" i="7"/>
  <c r="BJ6" i="7"/>
  <c r="AA19" i="7"/>
  <c r="F33" i="7"/>
  <c r="BC45" i="7"/>
  <c r="M29" i="7"/>
  <c r="BC44" i="7"/>
  <c r="F28" i="7"/>
  <c r="BC40" i="7"/>
  <c r="M25" i="7"/>
  <c r="AV11" i="7"/>
  <c r="F27" i="7"/>
  <c r="BJ3" i="7"/>
  <c r="AA14" i="7"/>
  <c r="M21" i="7"/>
  <c r="BC31" i="7"/>
  <c r="M20" i="7"/>
  <c r="BC28" i="7"/>
  <c r="M17" i="7"/>
  <c r="BC25" i="7"/>
  <c r="F16" i="7"/>
  <c r="BC21" i="7"/>
  <c r="M15" i="7"/>
  <c r="BC18" i="7"/>
  <c r="M13" i="7"/>
  <c r="BC15" i="7"/>
  <c r="F11" i="7"/>
  <c r="BC11" i="7"/>
  <c r="F8" i="7"/>
  <c r="BC8" i="7"/>
  <c r="M7" i="7"/>
  <c r="BC6" i="7"/>
  <c r="M4" i="7"/>
  <c r="BJ100" i="7"/>
  <c r="F491" i="7"/>
  <c r="BC1103" i="7"/>
  <c r="M722" i="7"/>
  <c r="BJ96" i="7"/>
  <c r="M702" i="7"/>
  <c r="BC1048" i="7"/>
  <c r="T91" i="7"/>
  <c r="BC1026" i="7"/>
  <c r="AA244" i="7"/>
  <c r="M672" i="7"/>
  <c r="BC997" i="7"/>
  <c r="T83" i="7"/>
  <c r="AA238" i="7"/>
  <c r="BC973" i="7"/>
  <c r="F435" i="7"/>
  <c r="BC952" i="7"/>
  <c r="F428" i="7"/>
  <c r="BC925" i="7"/>
  <c r="AA227" i="7"/>
  <c r="M597" i="7"/>
  <c r="BC904" i="7"/>
  <c r="F413" i="7"/>
  <c r="BC882" i="7"/>
  <c r="F405" i="7"/>
  <c r="BC870" i="7"/>
  <c r="M559" i="7"/>
  <c r="BC855" i="7"/>
  <c r="M548" i="7"/>
  <c r="BC840" i="7"/>
  <c r="F391" i="7"/>
  <c r="BC816" i="7"/>
  <c r="F382" i="7"/>
  <c r="BC801" i="7"/>
  <c r="M505" i="7"/>
  <c r="BJ66" i="7"/>
  <c r="M491" i="7"/>
  <c r="BC775" i="7"/>
  <c r="F375" i="7"/>
  <c r="BC760" i="7"/>
  <c r="F372" i="7"/>
  <c r="BC745" i="7"/>
  <c r="F364" i="7"/>
  <c r="BC731" i="7"/>
  <c r="F354" i="7"/>
  <c r="BC717" i="7"/>
  <c r="F347" i="7"/>
  <c r="BC704" i="7"/>
  <c r="F341" i="7"/>
  <c r="BC689" i="7"/>
  <c r="F337" i="7"/>
  <c r="BC676" i="7"/>
  <c r="M427" i="7"/>
  <c r="BC664" i="7"/>
  <c r="M415" i="7"/>
  <c r="BC651" i="7"/>
  <c r="AA186" i="7"/>
  <c r="F322" i="7"/>
  <c r="BC636" i="7"/>
  <c r="M396" i="7"/>
  <c r="BC628" i="7"/>
  <c r="M389" i="7"/>
  <c r="BC614" i="7"/>
  <c r="F306" i="7"/>
  <c r="BC601" i="7"/>
  <c r="M365" i="7"/>
  <c r="BC585" i="7"/>
  <c r="T52" i="7"/>
  <c r="BC573" i="7"/>
  <c r="F288" i="7"/>
  <c r="BC559" i="7"/>
  <c r="M339" i="7"/>
  <c r="BC545" i="7"/>
  <c r="AA171" i="7"/>
  <c r="M328" i="7"/>
  <c r="BC526" i="7"/>
  <c r="F276" i="7"/>
  <c r="BC513" i="7"/>
  <c r="F268" i="7"/>
  <c r="BC499" i="7"/>
  <c r="F260" i="7"/>
  <c r="BC485" i="7"/>
  <c r="AA160" i="7"/>
  <c r="F252" i="7"/>
  <c r="BC470" i="7"/>
  <c r="M287" i="7"/>
  <c r="BC455" i="7"/>
  <c r="M274" i="7"/>
  <c r="BC439" i="7"/>
  <c r="M264" i="7"/>
  <c r="BC424" i="7"/>
  <c r="M251" i="7"/>
  <c r="BC412" i="7"/>
  <c r="M240" i="7"/>
  <c r="BC399" i="7"/>
  <c r="AO33" i="7"/>
  <c r="M232" i="7"/>
  <c r="BJ32" i="7"/>
  <c r="F225" i="7"/>
  <c r="BC370" i="7"/>
  <c r="M208" i="7"/>
  <c r="BC358" i="7"/>
  <c r="M202" i="7"/>
  <c r="BC344" i="7"/>
  <c r="F205" i="7"/>
  <c r="BC330" i="7"/>
  <c r="F194" i="7"/>
  <c r="BC317" i="7"/>
  <c r="F186" i="7"/>
  <c r="BC304" i="7"/>
  <c r="F179" i="7"/>
  <c r="BC295" i="7"/>
  <c r="M173" i="7"/>
  <c r="BC273" i="7"/>
  <c r="M162" i="7"/>
  <c r="BC229" i="7"/>
  <c r="AO18" i="7"/>
  <c r="M128" i="7"/>
  <c r="BD1143" i="7"/>
  <c r="AI992" i="7"/>
  <c r="G500" i="7"/>
  <c r="BD1132" i="7"/>
  <c r="AI982" i="7"/>
  <c r="G497" i="7"/>
  <c r="AW101" i="7"/>
  <c r="AB251" i="7"/>
  <c r="G490" i="7"/>
  <c r="BD1112" i="7"/>
  <c r="AI961" i="7"/>
  <c r="U97" i="7"/>
  <c r="BD1105" i="7"/>
  <c r="AI954" i="7"/>
  <c r="N724" i="7"/>
  <c r="BD1095" i="7"/>
  <c r="AI944" i="7"/>
  <c r="G479" i="7"/>
  <c r="BD1085" i="7"/>
  <c r="AP98" i="7"/>
  <c r="N708" i="7"/>
  <c r="BD1074" i="7"/>
  <c r="AB246" i="7"/>
  <c r="G473" i="7"/>
  <c r="BD1063" i="7"/>
  <c r="AI916" i="7"/>
  <c r="N693" i="7"/>
  <c r="BD1054" i="7"/>
  <c r="AI904" i="7"/>
  <c r="N687" i="7"/>
  <c r="BD1045" i="7"/>
  <c r="AI892" i="7"/>
  <c r="N681" i="7"/>
  <c r="BD1033" i="7"/>
  <c r="AI880" i="7"/>
  <c r="U89" i="7"/>
  <c r="BD1022" i="7"/>
  <c r="AI870" i="7"/>
  <c r="G451" i="7"/>
  <c r="BD1010" i="7"/>
  <c r="AI859" i="7"/>
  <c r="N663" i="7"/>
  <c r="BD1000" i="7"/>
  <c r="AP92" i="7"/>
  <c r="G444" i="7"/>
  <c r="BD990" i="7"/>
  <c r="AI844" i="7"/>
  <c r="N646" i="7"/>
  <c r="BD979" i="7"/>
  <c r="AI837" i="7"/>
  <c r="N640" i="7"/>
  <c r="BK85" i="7"/>
  <c r="AP89" i="7"/>
  <c r="N633" i="7"/>
  <c r="BD959" i="7"/>
  <c r="AI819" i="7"/>
  <c r="N624" i="7"/>
  <c r="AW91" i="7"/>
  <c r="AB229" i="7"/>
  <c r="N616" i="7"/>
  <c r="BD937" i="7"/>
  <c r="AI797" i="7"/>
  <c r="G425" i="7"/>
  <c r="BD927" i="7"/>
  <c r="AI788" i="7"/>
  <c r="N600" i="7"/>
  <c r="BD917" i="7"/>
  <c r="AI778" i="7"/>
  <c r="G418" i="7"/>
  <c r="BD907" i="7"/>
  <c r="AI770" i="7"/>
  <c r="G414" i="7"/>
  <c r="BD895" i="7"/>
  <c r="AI761" i="7"/>
  <c r="N577" i="7"/>
  <c r="BD884" i="7"/>
  <c r="AB219" i="7"/>
  <c r="N570" i="7"/>
  <c r="AW90" i="7"/>
  <c r="AB218" i="7"/>
  <c r="G401" i="7"/>
  <c r="BD866" i="7"/>
  <c r="AI732" i="7"/>
  <c r="N555" i="7"/>
  <c r="AW89" i="7"/>
  <c r="AB217" i="7"/>
  <c r="G396" i="7"/>
  <c r="AW87" i="7"/>
  <c r="AI710" i="7"/>
  <c r="G394" i="7"/>
  <c r="BD835" i="7"/>
  <c r="AI700" i="7"/>
  <c r="U71" i="7"/>
  <c r="BD826" i="7"/>
  <c r="AI691" i="7"/>
  <c r="N524" i="7"/>
  <c r="BD815" i="7"/>
  <c r="AI682" i="7"/>
  <c r="G381" i="7"/>
  <c r="BD803" i="7"/>
  <c r="AI671" i="7"/>
  <c r="N508" i="7"/>
  <c r="BD793" i="7"/>
  <c r="AI661" i="7"/>
  <c r="N497" i="7"/>
  <c r="BD782" i="7"/>
  <c r="AI651" i="7"/>
  <c r="N489" i="7"/>
  <c r="BD770" i="7"/>
  <c r="AI644" i="7"/>
  <c r="N483" i="7"/>
  <c r="BD759" i="7"/>
  <c r="AB205" i="7"/>
  <c r="N475" i="7"/>
  <c r="BD747" i="7"/>
  <c r="AI628" i="7"/>
  <c r="G366" i="7"/>
  <c r="BD738" i="7"/>
  <c r="AI620" i="7"/>
  <c r="N464" i="7"/>
  <c r="BD726" i="7"/>
  <c r="AI610" i="7"/>
  <c r="U59" i="7"/>
  <c r="BD716" i="7"/>
  <c r="AI599" i="7"/>
  <c r="N455" i="7"/>
  <c r="BD707" i="7"/>
  <c r="AB198" i="7"/>
  <c r="N447" i="7"/>
  <c r="BD695" i="7"/>
  <c r="AI579" i="7"/>
  <c r="N442" i="7"/>
  <c r="BK62" i="7"/>
  <c r="AI569" i="7"/>
  <c r="G335" i="7"/>
  <c r="AW76" i="7"/>
  <c r="AB192" i="7"/>
  <c r="N426" i="7"/>
  <c r="BD667" i="7"/>
  <c r="AB191" i="7"/>
  <c r="N416" i="7"/>
  <c r="BK58" i="7"/>
  <c r="AP55" i="7"/>
  <c r="N409" i="7"/>
  <c r="BD646" i="7"/>
  <c r="AI537" i="7"/>
  <c r="N401" i="7"/>
  <c r="BD635" i="7"/>
  <c r="AI527" i="7"/>
  <c r="G313" i="7"/>
  <c r="BD627" i="7"/>
  <c r="AI518" i="7"/>
  <c r="N388" i="7"/>
  <c r="BD617" i="7"/>
  <c r="AI509" i="7"/>
  <c r="G307" i="7"/>
  <c r="BD606" i="7"/>
  <c r="AP49" i="7"/>
  <c r="N372" i="7"/>
  <c r="BD596" i="7"/>
  <c r="AB175" i="7"/>
  <c r="G299" i="7"/>
  <c r="AW68" i="7"/>
  <c r="AI481" i="7"/>
  <c r="N358" i="7"/>
  <c r="BD575" i="7"/>
  <c r="AI471" i="7"/>
  <c r="U51" i="7"/>
  <c r="BD566" i="7"/>
  <c r="AI459" i="7"/>
  <c r="N344" i="7"/>
  <c r="BD555" i="7"/>
  <c r="AI447" i="7"/>
  <c r="N335" i="7"/>
  <c r="BD544" i="7"/>
  <c r="AI438" i="7"/>
  <c r="U46" i="7"/>
  <c r="BD533" i="7"/>
  <c r="AB168" i="7"/>
  <c r="N319" i="7"/>
  <c r="BD522" i="7"/>
  <c r="AI422" i="7"/>
  <c r="N314" i="7"/>
  <c r="BD508" i="7"/>
  <c r="AI409" i="7"/>
  <c r="G267" i="7"/>
  <c r="BD438" i="7"/>
  <c r="AB153" i="7"/>
  <c r="U36" i="7"/>
  <c r="BD1145" i="7"/>
  <c r="AI995" i="7"/>
  <c r="G501" i="7"/>
  <c r="AP102" i="7"/>
  <c r="BD1142" i="7"/>
  <c r="N745" i="7"/>
  <c r="BK101" i="7"/>
  <c r="AI988" i="7"/>
  <c r="U99" i="7"/>
  <c r="BD1135" i="7"/>
  <c r="AI985" i="7"/>
  <c r="G498" i="7"/>
  <c r="BD1131" i="7"/>
  <c r="AI981" i="7"/>
  <c r="N739" i="7"/>
  <c r="BD1127" i="7"/>
  <c r="AI977" i="7"/>
  <c r="G494" i="7"/>
  <c r="BD1124" i="7"/>
  <c r="AI974" i="7"/>
  <c r="N737" i="7"/>
  <c r="BD1122" i="7"/>
  <c r="AI971" i="7"/>
  <c r="N735" i="7"/>
  <c r="BD1118" i="7"/>
  <c r="AB250" i="7"/>
  <c r="N732" i="7"/>
  <c r="BD1115" i="7"/>
  <c r="AI964" i="7"/>
  <c r="G486" i="7"/>
  <c r="BK99" i="7"/>
  <c r="AI960" i="7"/>
  <c r="N729" i="7"/>
  <c r="BD1108" i="7"/>
  <c r="AI957" i="7"/>
  <c r="N726" i="7"/>
  <c r="BK98" i="7"/>
  <c r="AP99" i="7"/>
  <c r="N723" i="7"/>
  <c r="BD1101" i="7"/>
  <c r="AI950" i="7"/>
  <c r="N720" i="7"/>
  <c r="BD1098" i="7"/>
  <c r="AI947" i="7"/>
  <c r="U95" i="7"/>
  <c r="BD1094" i="7"/>
  <c r="AI943" i="7"/>
  <c r="N717" i="7"/>
  <c r="BD1090" i="7"/>
  <c r="AI939" i="7"/>
  <c r="N713" i="7"/>
  <c r="BD1087" i="7"/>
  <c r="AI935" i="7"/>
  <c r="G478" i="7"/>
  <c r="BD1084" i="7"/>
  <c r="AI933" i="7"/>
  <c r="N707" i="7"/>
  <c r="AP97" i="7"/>
  <c r="BD1080" i="7"/>
  <c r="N704" i="7"/>
  <c r="BD1076" i="7"/>
  <c r="AI928" i="7"/>
  <c r="G474" i="7"/>
  <c r="BD1073" i="7"/>
  <c r="AI925" i="7"/>
  <c r="N701" i="7"/>
  <c r="BD1069" i="7"/>
  <c r="AI922" i="7"/>
  <c r="N698" i="7"/>
  <c r="BD1065" i="7"/>
  <c r="AI919" i="7"/>
  <c r="G470" i="7"/>
  <c r="BK94" i="7"/>
  <c r="AI915" i="7"/>
  <c r="N692" i="7"/>
  <c r="BD1060" i="7"/>
  <c r="AI911" i="7"/>
  <c r="G469" i="7"/>
  <c r="BD1057" i="7"/>
  <c r="AI907" i="7"/>
  <c r="G466" i="7"/>
  <c r="BD1053" i="7"/>
  <c r="AI903" i="7"/>
  <c r="N686" i="7"/>
  <c r="BD1050" i="7"/>
  <c r="AI899" i="7"/>
  <c r="G462" i="7"/>
  <c r="AW97" i="7"/>
  <c r="AI895" i="7"/>
  <c r="N683" i="7"/>
  <c r="BD1044" i="7"/>
  <c r="AI891" i="7"/>
  <c r="N680" i="7"/>
  <c r="BD1040" i="7"/>
  <c r="AI887" i="7"/>
  <c r="G458" i="7"/>
  <c r="BD1036" i="7"/>
  <c r="AI883" i="7"/>
  <c r="U90" i="7"/>
  <c r="BD1032" i="7"/>
  <c r="AB245" i="7"/>
  <c r="N674" i="7"/>
  <c r="BD1028" i="7"/>
  <c r="AI876" i="7"/>
  <c r="G453" i="7"/>
  <c r="BD1024" i="7"/>
  <c r="AI873" i="7"/>
  <c r="U87" i="7"/>
  <c r="BD1021" i="7"/>
  <c r="AI869" i="7"/>
  <c r="G450" i="7"/>
  <c r="BD1017" i="7"/>
  <c r="AI866" i="7"/>
  <c r="N668" i="7"/>
  <c r="BD1013" i="7"/>
  <c r="AI862" i="7"/>
  <c r="N665" i="7"/>
  <c r="BD1009" i="7"/>
  <c r="AB242" i="7"/>
  <c r="N662" i="7"/>
  <c r="BD1005" i="7"/>
  <c r="AI857" i="7"/>
  <c r="N660" i="7"/>
  <c r="BD1002" i="7"/>
  <c r="AI854" i="7"/>
  <c r="N657" i="7"/>
  <c r="BD999" i="7"/>
  <c r="AI852" i="7"/>
  <c r="N655" i="7"/>
  <c r="BD995" i="7"/>
  <c r="AI850" i="7"/>
  <c r="N652" i="7"/>
  <c r="BD992" i="7"/>
  <c r="AI846" i="7"/>
  <c r="N649" i="7"/>
  <c r="BD989" i="7"/>
  <c r="AI843" i="7"/>
  <c r="N645" i="7"/>
  <c r="BD985" i="7"/>
  <c r="AI841" i="7"/>
  <c r="G441" i="7"/>
  <c r="BD981" i="7"/>
  <c r="AB234" i="7"/>
  <c r="G438" i="7"/>
  <c r="BD978" i="7"/>
  <c r="AI836" i="7"/>
  <c r="N639" i="7"/>
  <c r="AW94" i="7"/>
  <c r="AB232" i="7"/>
  <c r="N635" i="7"/>
  <c r="BD971" i="7"/>
  <c r="AI830" i="7"/>
  <c r="G434" i="7"/>
  <c r="BD968" i="7"/>
  <c r="AI828" i="7"/>
  <c r="N632" i="7"/>
  <c r="AW93" i="7"/>
  <c r="AI825" i="7"/>
  <c r="G432" i="7"/>
  <c r="BD962" i="7"/>
  <c r="AI822" i="7"/>
  <c r="G430" i="7"/>
  <c r="BD958" i="7"/>
  <c r="AI818" i="7"/>
  <c r="N623" i="7"/>
  <c r="BD954" i="7"/>
  <c r="AI814" i="7"/>
  <c r="G429" i="7"/>
  <c r="BD951" i="7"/>
  <c r="AI810" i="7"/>
  <c r="G427" i="7"/>
  <c r="BD948" i="7"/>
  <c r="AI808" i="7"/>
  <c r="N615" i="7"/>
  <c r="BD944" i="7"/>
  <c r="AI804" i="7"/>
  <c r="N613" i="7"/>
  <c r="BD940" i="7"/>
  <c r="AI800" i="7"/>
  <c r="N610" i="7"/>
  <c r="BD936" i="7"/>
  <c r="AI796" i="7"/>
  <c r="G424" i="7"/>
  <c r="BD933" i="7"/>
  <c r="AI792" i="7"/>
  <c r="N605" i="7"/>
  <c r="BD930" i="7"/>
  <c r="AP85" i="7"/>
  <c r="N602" i="7"/>
  <c r="BK81" i="7"/>
  <c r="AI787" i="7"/>
  <c r="N599" i="7"/>
  <c r="BD924" i="7"/>
  <c r="AI784" i="7"/>
  <c r="N595" i="7"/>
  <c r="BD920" i="7"/>
  <c r="AP83" i="7"/>
  <c r="G420" i="7"/>
  <c r="BD916" i="7"/>
  <c r="AI777" i="7"/>
  <c r="N590" i="7"/>
  <c r="BD913" i="7"/>
  <c r="AB225" i="7"/>
  <c r="N587" i="7"/>
  <c r="BD909" i="7"/>
  <c r="AI772" i="7"/>
  <c r="G416" i="7"/>
  <c r="BD906" i="7"/>
  <c r="AP80" i="7"/>
  <c r="N584" i="7"/>
  <c r="BD902" i="7"/>
  <c r="AB224" i="7"/>
  <c r="G411" i="7"/>
  <c r="BD898" i="7"/>
  <c r="AI763" i="7"/>
  <c r="N580" i="7"/>
  <c r="BK77" i="7"/>
  <c r="AI760" i="7"/>
  <c r="N576" i="7"/>
  <c r="BD891" i="7"/>
  <c r="AI757" i="7"/>
  <c r="N573" i="7"/>
  <c r="BD887" i="7"/>
  <c r="AB221" i="7"/>
  <c r="G408" i="7"/>
  <c r="BD883" i="7"/>
  <c r="AI753" i="7"/>
  <c r="N569" i="7"/>
  <c r="BD880" i="7"/>
  <c r="AI749" i="7"/>
  <c r="G404" i="7"/>
  <c r="BD877" i="7"/>
  <c r="AI745" i="7"/>
  <c r="G402" i="7"/>
  <c r="BD874" i="7"/>
  <c r="AI742" i="7"/>
  <c r="G400" i="7"/>
  <c r="BD872" i="7"/>
  <c r="AI738" i="7"/>
  <c r="G399" i="7"/>
  <c r="BD869" i="7"/>
  <c r="AI735" i="7"/>
  <c r="N557" i="7"/>
  <c r="BD865" i="7"/>
  <c r="AI731" i="7"/>
  <c r="U74" i="7"/>
  <c r="BD861" i="7"/>
  <c r="AI727" i="7"/>
  <c r="N552" i="7"/>
  <c r="BD857" i="7"/>
  <c r="AI723" i="7"/>
  <c r="N550" i="7"/>
  <c r="BK71" i="7"/>
  <c r="AI720" i="7"/>
  <c r="N547" i="7"/>
  <c r="BD851" i="7"/>
  <c r="AP77" i="7"/>
  <c r="N543" i="7"/>
  <c r="AW88" i="7"/>
  <c r="AI713" i="7"/>
  <c r="N540" i="7"/>
  <c r="BD845" i="7"/>
  <c r="AB216" i="7"/>
  <c r="G393" i="7"/>
  <c r="BD842" i="7"/>
  <c r="AI706" i="7"/>
  <c r="N535" i="7"/>
  <c r="BD838" i="7"/>
  <c r="AI702" i="7"/>
  <c r="N532" i="7"/>
  <c r="BD834" i="7"/>
  <c r="AI699" i="7"/>
  <c r="N530" i="7"/>
  <c r="BD830" i="7"/>
  <c r="AB214" i="7"/>
  <c r="N529" i="7"/>
  <c r="BD828" i="7"/>
  <c r="AI694" i="7"/>
  <c r="U70" i="7"/>
  <c r="BD825" i="7"/>
  <c r="AI690" i="7"/>
  <c r="N523" i="7"/>
  <c r="BD821" i="7"/>
  <c r="AB213" i="7"/>
  <c r="G384" i="7"/>
  <c r="BD818" i="7"/>
  <c r="AI685" i="7"/>
  <c r="N518" i="7"/>
  <c r="BD814" i="7"/>
  <c r="AI681" i="7"/>
  <c r="G380" i="7"/>
  <c r="BD810" i="7"/>
  <c r="AI678" i="7"/>
  <c r="N514" i="7"/>
  <c r="BD806" i="7"/>
  <c r="AI674" i="7"/>
  <c r="N511" i="7"/>
  <c r="BD802" i="7"/>
  <c r="AI670" i="7"/>
  <c r="N507" i="7"/>
  <c r="BD799" i="7"/>
  <c r="AI666" i="7"/>
  <c r="N503" i="7"/>
  <c r="BK67" i="7"/>
  <c r="AI664" i="7"/>
  <c r="N499" i="7"/>
  <c r="BD792" i="7"/>
  <c r="AB210" i="7"/>
  <c r="U68" i="7"/>
  <c r="BD788" i="7"/>
  <c r="AI658" i="7"/>
  <c r="N493" i="7"/>
  <c r="BD785" i="7"/>
  <c r="AI654" i="7"/>
  <c r="U66" i="7"/>
  <c r="BD781" i="7"/>
  <c r="AP70" i="7"/>
  <c r="U65" i="7"/>
  <c r="BD777" i="7"/>
  <c r="AP69" i="7"/>
  <c r="N486" i="7"/>
  <c r="BD773" i="7"/>
  <c r="AI646" i="7"/>
  <c r="U62" i="7"/>
  <c r="BD769" i="7"/>
  <c r="AI643" i="7"/>
  <c r="N482" i="7"/>
  <c r="BD765" i="7"/>
  <c r="AI640" i="7"/>
  <c r="N480" i="7"/>
  <c r="BD762" i="7"/>
  <c r="AI638" i="7"/>
  <c r="N477" i="7"/>
  <c r="BD758" i="7"/>
  <c r="AP66" i="7"/>
  <c r="N474" i="7"/>
  <c r="BD754" i="7"/>
  <c r="AI634" i="7"/>
  <c r="G369" i="7"/>
  <c r="BD750" i="7"/>
  <c r="AI631" i="7"/>
  <c r="G367" i="7"/>
  <c r="BD746" i="7"/>
  <c r="AB203" i="7"/>
  <c r="G365" i="7"/>
  <c r="AW82" i="7"/>
  <c r="AI624" i="7"/>
  <c r="G362" i="7"/>
  <c r="AW81" i="7"/>
  <c r="AB201" i="7"/>
  <c r="G360" i="7"/>
  <c r="BD737" i="7"/>
  <c r="AI619" i="7"/>
  <c r="G358" i="7"/>
  <c r="BD733" i="7"/>
  <c r="AI615" i="7"/>
  <c r="G355" i="7"/>
  <c r="BD729" i="7"/>
  <c r="AI612" i="7"/>
  <c r="G353" i="7"/>
  <c r="BD725" i="7"/>
  <c r="AI609" i="7"/>
  <c r="G351" i="7"/>
  <c r="BK63" i="7"/>
  <c r="AI605" i="7"/>
  <c r="N459" i="7"/>
  <c r="BD719" i="7"/>
  <c r="AB199" i="7"/>
  <c r="N456" i="7"/>
  <c r="BD715" i="7"/>
  <c r="AI598" i="7"/>
  <c r="N454" i="7"/>
  <c r="AW80" i="7"/>
  <c r="AI595" i="7"/>
  <c r="N451" i="7"/>
  <c r="AW79" i="7"/>
  <c r="AI591" i="7"/>
  <c r="G345" i="7"/>
  <c r="BD706" i="7"/>
  <c r="AB197" i="7"/>
  <c r="G343" i="7"/>
  <c r="BD702" i="7"/>
  <c r="AB196" i="7"/>
  <c r="G339" i="7"/>
  <c r="BD698" i="7"/>
  <c r="AI582" i="7"/>
  <c r="G338" i="7"/>
  <c r="BD694" i="7"/>
  <c r="AB195" i="7"/>
  <c r="N441" i="7"/>
  <c r="BD691" i="7"/>
  <c r="AI575" i="7"/>
  <c r="N437" i="7"/>
  <c r="BD687" i="7"/>
  <c r="AI572" i="7"/>
  <c r="N434" i="7"/>
  <c r="BD684" i="7"/>
  <c r="AI568" i="7"/>
  <c r="N432" i="7"/>
  <c r="BK60" i="7"/>
  <c r="AI566" i="7"/>
  <c r="G333" i="7"/>
  <c r="AP59" i="7"/>
  <c r="BD678" i="7"/>
  <c r="G332" i="7"/>
  <c r="BD675" i="7"/>
  <c r="AI561" i="7"/>
  <c r="N425" i="7"/>
  <c r="BD672" i="7"/>
  <c r="AI557" i="7"/>
  <c r="N421" i="7"/>
  <c r="BD670" i="7"/>
  <c r="AI553" i="7"/>
  <c r="N418" i="7"/>
  <c r="BD666" i="7"/>
  <c r="AI550" i="7"/>
  <c r="G328" i="7"/>
  <c r="BD662" i="7"/>
  <c r="AP56" i="7"/>
  <c r="G325" i="7"/>
  <c r="BD659" i="7"/>
  <c r="AB190" i="7"/>
  <c r="N412" i="7"/>
  <c r="BD657" i="7"/>
  <c r="AB188" i="7"/>
  <c r="N408" i="7"/>
  <c r="BD653" i="7"/>
  <c r="AI542" i="7"/>
  <c r="G323" i="7"/>
  <c r="BD649" i="7"/>
  <c r="AI539" i="7"/>
  <c r="N402" i="7"/>
  <c r="BD645" i="7"/>
  <c r="AP53" i="7"/>
  <c r="N400" i="7"/>
  <c r="BD641" i="7"/>
  <c r="AI533" i="7"/>
  <c r="G318" i="7"/>
  <c r="BD638" i="7"/>
  <c r="AI529" i="7"/>
  <c r="G315" i="7"/>
  <c r="BD634" i="7"/>
  <c r="AI526" i="7"/>
  <c r="N395" i="7"/>
  <c r="BD631" i="7"/>
  <c r="AI523" i="7"/>
  <c r="G312" i="7"/>
  <c r="AW71" i="7"/>
  <c r="AB183" i="7"/>
  <c r="G310" i="7"/>
  <c r="BD626" i="7"/>
  <c r="AB182" i="7"/>
  <c r="N387" i="7"/>
  <c r="BD623" i="7"/>
  <c r="AP50" i="7"/>
  <c r="N383" i="7"/>
  <c r="BD620" i="7"/>
  <c r="AI512" i="7"/>
  <c r="G308" i="7"/>
  <c r="BD616" i="7"/>
  <c r="AI508" i="7"/>
  <c r="N378" i="7"/>
  <c r="AW70" i="7"/>
  <c r="AI504" i="7"/>
  <c r="G305" i="7"/>
  <c r="BD609" i="7"/>
  <c r="AI501" i="7"/>
  <c r="G303" i="7"/>
  <c r="BK51" i="7"/>
  <c r="AI498" i="7"/>
  <c r="N371" i="7"/>
  <c r="BD603" i="7"/>
  <c r="N367" i="7"/>
  <c r="AB177" i="7"/>
  <c r="BD599" i="7"/>
  <c r="AI493" i="7"/>
  <c r="N364" i="7"/>
  <c r="BD595" i="7"/>
  <c r="AI491" i="7"/>
  <c r="G298" i="7"/>
  <c r="BD591" i="7"/>
  <c r="AI488" i="7"/>
  <c r="N361" i="7"/>
  <c r="BD587" i="7"/>
  <c r="AI484" i="7"/>
  <c r="G294" i="7"/>
  <c r="BD584" i="7"/>
  <c r="AI480" i="7"/>
  <c r="N357" i="7"/>
  <c r="BD581" i="7"/>
  <c r="AI476" i="7"/>
  <c r="N355" i="7"/>
  <c r="BD578" i="7"/>
  <c r="AI473" i="7"/>
  <c r="N352" i="7"/>
  <c r="BD574" i="7"/>
  <c r="AI470" i="7"/>
  <c r="N350" i="7"/>
  <c r="BK48" i="7"/>
  <c r="AI466" i="7"/>
  <c r="U49" i="7"/>
  <c r="BD569" i="7"/>
  <c r="AI462" i="7"/>
  <c r="N347" i="7"/>
  <c r="BD565" i="7"/>
  <c r="AI458" i="7"/>
  <c r="N343" i="7"/>
  <c r="BD561" i="7"/>
  <c r="AI454" i="7"/>
  <c r="G286" i="7"/>
  <c r="BD557" i="7"/>
  <c r="AI450" i="7"/>
  <c r="N338" i="7"/>
  <c r="BD554" i="7"/>
  <c r="AI446" i="7"/>
  <c r="N334" i="7"/>
  <c r="BD550" i="7"/>
  <c r="AI442" i="7"/>
  <c r="N332" i="7"/>
  <c r="AW66" i="7"/>
  <c r="AB172" i="7"/>
  <c r="G282" i="7"/>
  <c r="BD543" i="7"/>
  <c r="AI437" i="7"/>
  <c r="U45" i="7"/>
  <c r="BD539" i="7"/>
  <c r="AB169" i="7"/>
  <c r="N325" i="7"/>
  <c r="BD535" i="7"/>
  <c r="AI431" i="7"/>
  <c r="N322" i="7"/>
  <c r="BD532" i="7"/>
  <c r="AB167" i="7"/>
  <c r="G279" i="7"/>
  <c r="BD528" i="7"/>
  <c r="AB165" i="7"/>
  <c r="N318" i="7"/>
  <c r="BD525" i="7"/>
  <c r="AP46" i="7"/>
  <c r="N316" i="7"/>
  <c r="BD521" i="7"/>
  <c r="AI421" i="7"/>
  <c r="N313" i="7"/>
  <c r="BD517" i="7"/>
  <c r="AI418" i="7"/>
  <c r="N312" i="7"/>
  <c r="BD514" i="7"/>
  <c r="AB162" i="7"/>
  <c r="G270" i="7"/>
  <c r="BD511" i="7"/>
  <c r="AI412" i="7"/>
  <c r="N309" i="7"/>
  <c r="BD507" i="7"/>
  <c r="AI408" i="7"/>
  <c r="G266" i="7"/>
  <c r="BD504" i="7"/>
  <c r="AI405" i="7"/>
  <c r="G263" i="7"/>
  <c r="BD500" i="7"/>
  <c r="AI403" i="7"/>
  <c r="N303" i="7"/>
  <c r="BD497" i="7"/>
  <c r="AP41" i="7"/>
  <c r="G258" i="7"/>
  <c r="BD493" i="7"/>
  <c r="AI396" i="7"/>
  <c r="N300" i="7"/>
  <c r="BD490" i="7"/>
  <c r="AP40" i="7"/>
  <c r="N298" i="7"/>
  <c r="BD487" i="7"/>
  <c r="AI389" i="7"/>
  <c r="G254" i="7"/>
  <c r="BD483" i="7"/>
  <c r="AB158" i="7"/>
  <c r="N296" i="7"/>
  <c r="BK40" i="7"/>
  <c r="AI386" i="7"/>
  <c r="N293" i="7"/>
  <c r="BD476" i="7"/>
  <c r="AI382" i="7"/>
  <c r="G249" i="7"/>
  <c r="BD472" i="7"/>
  <c r="AI379" i="7"/>
  <c r="G247" i="7"/>
  <c r="BD468" i="7"/>
  <c r="AI375" i="7"/>
  <c r="U39" i="7"/>
  <c r="BD464" i="7"/>
  <c r="AI371" i="7"/>
  <c r="N283" i="7"/>
  <c r="BD460" i="7"/>
  <c r="AI367" i="7"/>
  <c r="N280" i="7"/>
  <c r="BK39" i="7"/>
  <c r="AI364" i="7"/>
  <c r="N276" i="7"/>
  <c r="BD453" i="7"/>
  <c r="AI360" i="7"/>
  <c r="N272" i="7"/>
  <c r="BD449" i="7"/>
  <c r="AP37" i="7"/>
  <c r="G243" i="7"/>
  <c r="BD445" i="7"/>
  <c r="AI357" i="7"/>
  <c r="N269" i="7"/>
  <c r="BD441" i="7"/>
  <c r="AI353" i="7"/>
  <c r="N266" i="7"/>
  <c r="BD437" i="7"/>
  <c r="N263" i="7"/>
  <c r="AI350" i="7"/>
  <c r="BD433" i="7"/>
  <c r="AI347" i="7"/>
  <c r="N260" i="7"/>
  <c r="BK38" i="7"/>
  <c r="AI344" i="7"/>
  <c r="U35" i="7"/>
  <c r="BD426" i="7"/>
  <c r="AI341" i="7"/>
  <c r="N253" i="7"/>
  <c r="BD423" i="7"/>
  <c r="AI338" i="7"/>
  <c r="N249" i="7"/>
  <c r="AW61" i="7"/>
  <c r="AB150" i="7"/>
  <c r="N246" i="7"/>
  <c r="BD416" i="7"/>
  <c r="AI331" i="7"/>
  <c r="N243" i="7"/>
  <c r="AW60" i="7"/>
  <c r="AB149" i="7"/>
  <c r="G235" i="7"/>
  <c r="BD410" i="7"/>
  <c r="AB148" i="7"/>
  <c r="N238" i="7"/>
  <c r="BD407" i="7"/>
  <c r="AI322" i="7"/>
  <c r="G232" i="7"/>
  <c r="BD403" i="7"/>
  <c r="AI320" i="7"/>
  <c r="G231" i="7"/>
  <c r="BD400" i="7"/>
  <c r="AB143" i="7"/>
  <c r="G229" i="7"/>
  <c r="BD397" i="7"/>
  <c r="AI315" i="7"/>
  <c r="N230" i="7"/>
  <c r="BD393" i="7"/>
  <c r="AI312" i="7"/>
  <c r="N227" i="7"/>
  <c r="BD389" i="7"/>
  <c r="AI310" i="7"/>
  <c r="N225" i="7"/>
  <c r="BK33" i="7"/>
  <c r="AI307" i="7"/>
  <c r="U30" i="7"/>
  <c r="BD383" i="7"/>
  <c r="AI303" i="7"/>
  <c r="N220" i="7"/>
  <c r="BK31" i="7"/>
  <c r="AI300" i="7"/>
  <c r="N217" i="7"/>
  <c r="BD376" i="7"/>
  <c r="AI297" i="7"/>
  <c r="N213" i="7"/>
  <c r="BD372" i="7"/>
  <c r="AP30" i="7"/>
  <c r="N210" i="7"/>
  <c r="BD369" i="7"/>
  <c r="AI290" i="7"/>
  <c r="N206" i="7"/>
  <c r="BD365" i="7"/>
  <c r="AB138" i="7"/>
  <c r="G221" i="7"/>
  <c r="BD363" i="7"/>
  <c r="U29" i="7"/>
  <c r="AB135" i="7"/>
  <c r="BD360" i="7"/>
  <c r="AP27" i="7"/>
  <c r="G214" i="7"/>
  <c r="BD357" i="7"/>
  <c r="AB133" i="7"/>
  <c r="G213" i="7"/>
  <c r="BD354" i="7"/>
  <c r="AI280" i="7"/>
  <c r="N200" i="7"/>
  <c r="BD350" i="7"/>
  <c r="AI276" i="7"/>
  <c r="G207" i="7"/>
  <c r="BD346" i="7"/>
  <c r="AI274" i="7"/>
  <c r="N196" i="7"/>
  <c r="BD342" i="7"/>
  <c r="AB129" i="7"/>
  <c r="G203" i="7"/>
  <c r="BD339" i="7"/>
  <c r="AP26" i="7"/>
  <c r="G200" i="7"/>
  <c r="BD336" i="7"/>
  <c r="AI267" i="7"/>
  <c r="U27" i="7"/>
  <c r="BD332" i="7"/>
  <c r="AI264" i="7"/>
  <c r="N192" i="7"/>
  <c r="BD329" i="7"/>
  <c r="AI261" i="7"/>
  <c r="U26" i="7"/>
  <c r="BD325" i="7"/>
  <c r="AI259" i="7"/>
  <c r="G190" i="7"/>
  <c r="BK28" i="7"/>
  <c r="AI255" i="7"/>
  <c r="N190" i="7"/>
  <c r="BD319" i="7"/>
  <c r="AI253" i="7"/>
  <c r="N188" i="7"/>
  <c r="AI250" i="7"/>
  <c r="AW51" i="7"/>
  <c r="G185" i="7"/>
  <c r="AW50" i="7"/>
  <c r="AI248" i="7"/>
  <c r="N184" i="7"/>
  <c r="BD309" i="7"/>
  <c r="AI244" i="7"/>
  <c r="G182" i="7"/>
  <c r="AW49" i="7"/>
  <c r="AB119" i="7"/>
  <c r="G180" i="7"/>
  <c r="BD302" i="7"/>
  <c r="AI238" i="7"/>
  <c r="G178" i="7"/>
  <c r="BD300" i="7"/>
  <c r="AB116" i="7"/>
  <c r="G175" i="7"/>
  <c r="BD297" i="7"/>
  <c r="AB115" i="7"/>
  <c r="G172" i="7"/>
  <c r="BD293" i="7"/>
  <c r="AB113" i="7"/>
  <c r="G171" i="7"/>
  <c r="BD289" i="7"/>
  <c r="AI228" i="7"/>
  <c r="N170" i="7"/>
  <c r="BD286" i="7"/>
  <c r="AI226" i="7"/>
  <c r="N169" i="7"/>
  <c r="BD282" i="7"/>
  <c r="N167" i="7"/>
  <c r="AB110" i="7"/>
  <c r="BD279" i="7"/>
  <c r="AB107" i="7"/>
  <c r="G162" i="7"/>
  <c r="BD275" i="7"/>
  <c r="AB104" i="7"/>
  <c r="G160" i="7"/>
  <c r="BD272" i="7"/>
  <c r="AI218" i="7"/>
  <c r="N160" i="7"/>
  <c r="BK26" i="7"/>
  <c r="AB101" i="7"/>
  <c r="N159" i="7"/>
  <c r="BD266" i="7"/>
  <c r="AI214" i="7"/>
  <c r="U23" i="7"/>
  <c r="BD263" i="7"/>
  <c r="AI210" i="7"/>
  <c r="N153" i="7"/>
  <c r="BD260" i="7"/>
  <c r="AI208" i="7"/>
  <c r="N151" i="7"/>
  <c r="BD257" i="7"/>
  <c r="AI204" i="7"/>
  <c r="N148" i="7"/>
  <c r="BD254" i="7"/>
  <c r="AI201" i="7"/>
  <c r="G149" i="7"/>
  <c r="BD250" i="7"/>
  <c r="AI197" i="7"/>
  <c r="N145" i="7"/>
  <c r="BK24" i="7"/>
  <c r="AI194" i="7"/>
  <c r="N142" i="7"/>
  <c r="BD243" i="7"/>
  <c r="AI191" i="7"/>
  <c r="G144" i="7"/>
  <c r="BD240" i="7"/>
  <c r="AI188" i="7"/>
  <c r="N136" i="7"/>
  <c r="BD237" i="7"/>
  <c r="AP19" i="7"/>
  <c r="N135" i="7"/>
  <c r="BD234" i="7"/>
  <c r="AB92" i="7"/>
  <c r="N133" i="7"/>
  <c r="BD231" i="7"/>
  <c r="AB91" i="7"/>
  <c r="G138" i="7"/>
  <c r="AW38" i="7"/>
  <c r="AI178" i="7"/>
  <c r="G136" i="7"/>
  <c r="BD224" i="7"/>
  <c r="AI176" i="7"/>
  <c r="G134" i="7"/>
  <c r="BD222" i="7"/>
  <c r="AI173" i="7"/>
  <c r="N123" i="7"/>
  <c r="AW35" i="7"/>
  <c r="AB86" i="7"/>
  <c r="G131" i="7"/>
  <c r="BD216" i="7"/>
  <c r="AI168" i="7"/>
  <c r="N119" i="7"/>
  <c r="BD212" i="7"/>
  <c r="AI165" i="7"/>
  <c r="G127" i="7"/>
  <c r="BD210" i="7"/>
  <c r="AI163" i="7"/>
  <c r="N117" i="7"/>
  <c r="BD206" i="7"/>
  <c r="AI161" i="7"/>
  <c r="G123" i="7"/>
  <c r="BD203" i="7"/>
  <c r="AB79" i="7"/>
  <c r="G121" i="7"/>
  <c r="BD200" i="7"/>
  <c r="AI156" i="7"/>
  <c r="G117" i="7"/>
  <c r="BD196" i="7"/>
  <c r="AI154" i="7"/>
  <c r="N109" i="7"/>
  <c r="BD193" i="7"/>
  <c r="AB75" i="7"/>
  <c r="G114" i="7"/>
  <c r="BD189" i="7"/>
  <c r="AI149" i="7"/>
  <c r="G110" i="7"/>
  <c r="BD186" i="7"/>
  <c r="AI147" i="7"/>
  <c r="U20" i="7"/>
  <c r="BD184" i="7"/>
  <c r="AI144" i="7"/>
  <c r="N104" i="7"/>
  <c r="BD180" i="7"/>
  <c r="AI140" i="7"/>
  <c r="G105" i="7"/>
  <c r="AW29" i="7"/>
  <c r="AI137" i="7"/>
  <c r="G102" i="7"/>
  <c r="BD173" i="7"/>
  <c r="AI133" i="7"/>
  <c r="N97" i="7"/>
  <c r="BD170" i="7"/>
  <c r="AI130" i="7"/>
  <c r="G99" i="7"/>
  <c r="BD166" i="7"/>
  <c r="AP15" i="7"/>
  <c r="N94" i="7"/>
  <c r="BD163" i="7"/>
  <c r="AI127" i="7"/>
  <c r="G95" i="7"/>
  <c r="BD159" i="7"/>
  <c r="AB64" i="7"/>
  <c r="G92" i="7"/>
  <c r="BD157" i="7"/>
  <c r="AI123" i="7"/>
  <c r="N89" i="7"/>
  <c r="BD153" i="7"/>
  <c r="AI119" i="7"/>
  <c r="N87" i="7"/>
  <c r="BD149" i="7"/>
  <c r="AI115" i="7"/>
  <c r="U17" i="7"/>
  <c r="BD146" i="7"/>
  <c r="AB59" i="7"/>
  <c r="N83" i="7"/>
  <c r="BD142" i="7"/>
  <c r="AI110" i="7"/>
  <c r="N80" i="7"/>
  <c r="BD138" i="7"/>
  <c r="AB55" i="7"/>
  <c r="G83" i="7"/>
  <c r="BD135" i="7"/>
  <c r="AB54" i="7"/>
  <c r="G81" i="7"/>
  <c r="BD132" i="7"/>
  <c r="AI103" i="7"/>
  <c r="U16" i="7"/>
  <c r="AP14" i="7"/>
  <c r="AW24" i="7"/>
  <c r="N72" i="7"/>
  <c r="AW22" i="7"/>
  <c r="AB51" i="7"/>
  <c r="G77" i="7"/>
  <c r="BD123" i="7"/>
  <c r="AI96" i="7"/>
  <c r="U15" i="7"/>
  <c r="BK13" i="7"/>
  <c r="AB46" i="7"/>
  <c r="N67" i="7"/>
  <c r="BD117" i="7"/>
  <c r="AI93" i="7"/>
  <c r="G71" i="7"/>
  <c r="BD113" i="7"/>
  <c r="AP11" i="7"/>
  <c r="G68" i="7"/>
  <c r="BD109" i="7"/>
  <c r="AI89" i="7"/>
  <c r="G67" i="7"/>
  <c r="AW20" i="7"/>
  <c r="AI86" i="7"/>
  <c r="G64" i="7"/>
  <c r="BD103" i="7"/>
  <c r="AP10" i="7"/>
  <c r="G62" i="7"/>
  <c r="BD99" i="7"/>
  <c r="AI82" i="7"/>
  <c r="U11" i="7"/>
  <c r="AW18" i="7"/>
  <c r="AB38" i="7"/>
  <c r="G56" i="7"/>
  <c r="BD95" i="7"/>
  <c r="AI77" i="7"/>
  <c r="U9" i="7"/>
  <c r="BD91" i="7"/>
  <c r="AI74" i="7"/>
  <c r="G51" i="7"/>
  <c r="BD88" i="7"/>
  <c r="AB34" i="7"/>
  <c r="N56" i="7"/>
  <c r="BD84" i="7"/>
  <c r="AB33" i="7"/>
  <c r="G48" i="7"/>
  <c r="BD81" i="7"/>
  <c r="AI67" i="7"/>
  <c r="N52" i="7"/>
  <c r="BD78" i="7"/>
  <c r="AB30" i="7"/>
  <c r="G43" i="7"/>
  <c r="BD75" i="7"/>
  <c r="AI61" i="7"/>
  <c r="G41" i="7"/>
  <c r="BD73" i="7"/>
  <c r="AP7" i="7"/>
  <c r="N46" i="7"/>
  <c r="BD70" i="7"/>
  <c r="AB27" i="7"/>
  <c r="N44" i="7"/>
  <c r="BD66" i="7"/>
  <c r="AI55" i="7"/>
  <c r="N40" i="7"/>
  <c r="BD62" i="7"/>
  <c r="N37" i="7"/>
  <c r="AB25" i="7"/>
  <c r="BD59" i="7"/>
  <c r="AI51" i="7"/>
  <c r="N34" i="7"/>
  <c r="BD55" i="7"/>
  <c r="AI49" i="7"/>
  <c r="N32" i="7"/>
  <c r="BD51" i="7"/>
  <c r="AP4" i="7"/>
  <c r="G35" i="7"/>
  <c r="BD48" i="7"/>
  <c r="AB18" i="7"/>
  <c r="G32" i="7"/>
  <c r="BK5" i="7"/>
  <c r="AB17" i="7"/>
  <c r="G30" i="7"/>
  <c r="BD43" i="7"/>
  <c r="AI38" i="7"/>
  <c r="N27" i="7"/>
  <c r="BD39" i="7"/>
  <c r="AI34" i="7"/>
  <c r="N24" i="7"/>
  <c r="BD36" i="7"/>
  <c r="AB16" i="7"/>
  <c r="G26" i="7"/>
  <c r="BD33" i="7"/>
  <c r="AI30" i="7"/>
  <c r="G23" i="7"/>
  <c r="BD30" i="7"/>
  <c r="AB12" i="7"/>
  <c r="G20" i="7"/>
  <c r="BD27" i="7"/>
  <c r="AI24" i="7"/>
  <c r="G19" i="7"/>
  <c r="BD24" i="7"/>
  <c r="AI22" i="7"/>
  <c r="G15" i="7"/>
  <c r="BD20" i="7"/>
  <c r="AI18" i="7"/>
  <c r="G13" i="7"/>
  <c r="BD17" i="7"/>
  <c r="AB8" i="7"/>
  <c r="N12" i="7"/>
  <c r="BD14" i="7"/>
  <c r="AI13" i="7"/>
  <c r="G10" i="7"/>
  <c r="AW5" i="7"/>
  <c r="AB5" i="7"/>
  <c r="G7" i="7"/>
  <c r="BD7" i="7"/>
  <c r="AI8" i="7"/>
  <c r="G5" i="7"/>
  <c r="BD5" i="7"/>
  <c r="AI5" i="7"/>
  <c r="G4" i="7"/>
  <c r="BC1137" i="7"/>
  <c r="M743" i="7"/>
  <c r="BC1110" i="7"/>
  <c r="F484" i="7"/>
  <c r="BC1082" i="7"/>
  <c r="AA247" i="7"/>
  <c r="F477" i="7"/>
  <c r="BC1052" i="7"/>
  <c r="F464" i="7"/>
  <c r="BC1019" i="7"/>
  <c r="M670" i="7"/>
  <c r="AV95" i="7"/>
  <c r="M647" i="7"/>
  <c r="BC963" i="7"/>
  <c r="F431" i="7"/>
  <c r="BC928" i="7"/>
  <c r="AA228" i="7"/>
  <c r="F421" i="7"/>
  <c r="BC893" i="7"/>
  <c r="AO79" i="7"/>
  <c r="M574" i="7"/>
  <c r="BC832" i="7"/>
  <c r="AA215" i="7"/>
  <c r="F388" i="7"/>
  <c r="AO102" i="7"/>
  <c r="BC1142" i="7"/>
  <c r="M745" i="7"/>
  <c r="BC1127" i="7"/>
  <c r="F494" i="7"/>
  <c r="BC1115" i="7"/>
  <c r="F486" i="7"/>
  <c r="BC1101" i="7"/>
  <c r="M720" i="7"/>
  <c r="BC1087" i="7"/>
  <c r="F478" i="7"/>
  <c r="BC1073" i="7"/>
  <c r="M701" i="7"/>
  <c r="BC1060" i="7"/>
  <c r="F469" i="7"/>
  <c r="BC1050" i="7"/>
  <c r="F462" i="7"/>
  <c r="BC1036" i="7"/>
  <c r="T90" i="7"/>
  <c r="BC1024" i="7"/>
  <c r="T87" i="7"/>
  <c r="BC1009" i="7"/>
  <c r="AA242" i="7"/>
  <c r="M662" i="7"/>
  <c r="BC995" i="7"/>
  <c r="M652" i="7"/>
  <c r="BC978" i="7"/>
  <c r="M639" i="7"/>
  <c r="AV93" i="7"/>
  <c r="F432" i="7"/>
  <c r="BC951" i="7"/>
  <c r="F427" i="7"/>
  <c r="BC936" i="7"/>
  <c r="F424" i="7"/>
  <c r="BC924" i="7"/>
  <c r="M595" i="7"/>
  <c r="BC909" i="7"/>
  <c r="F416" i="7"/>
  <c r="BJ77" i="7"/>
  <c r="M576" i="7"/>
  <c r="BC880" i="7"/>
  <c r="F404" i="7"/>
  <c r="BC869" i="7"/>
  <c r="M557" i="7"/>
  <c r="BJ71" i="7"/>
  <c r="M547" i="7"/>
  <c r="BC842" i="7"/>
  <c r="M535" i="7"/>
  <c r="BC828" i="7"/>
  <c r="T70" i="7"/>
  <c r="BC814" i="7"/>
  <c r="F380" i="7"/>
  <c r="BC799" i="7"/>
  <c r="M503" i="7"/>
  <c r="BC785" i="7"/>
  <c r="T66" i="7"/>
  <c r="BC762" i="7"/>
  <c r="M477" i="7"/>
  <c r="BJ63" i="7"/>
  <c r="M459" i="7"/>
  <c r="BC532" i="7"/>
  <c r="AA167" i="7"/>
  <c r="F279" i="7"/>
  <c r="BC528" i="7"/>
  <c r="AA165" i="7"/>
  <c r="M318" i="7"/>
  <c r="BC525" i="7"/>
  <c r="AO46" i="7"/>
  <c r="M316" i="7"/>
  <c r="BC521" i="7"/>
  <c r="M313" i="7"/>
  <c r="BC517" i="7"/>
  <c r="M312" i="7"/>
  <c r="BC514" i="7"/>
  <c r="AA162" i="7"/>
  <c r="F270" i="7"/>
  <c r="BC511" i="7"/>
  <c r="M309" i="7"/>
  <c r="BC507" i="7"/>
  <c r="F266" i="7"/>
  <c r="BC504" i="7"/>
  <c r="F263" i="7"/>
  <c r="BC500" i="7"/>
  <c r="M303" i="7"/>
  <c r="BC497" i="7"/>
  <c r="AO41" i="7"/>
  <c r="F258" i="7"/>
  <c r="BC493" i="7"/>
  <c r="M300" i="7"/>
  <c r="BC490" i="7"/>
  <c r="AO40" i="7"/>
  <c r="M298" i="7"/>
  <c r="BC487" i="7"/>
  <c r="F254" i="7"/>
  <c r="BC483" i="7"/>
  <c r="AA158" i="7"/>
  <c r="M296" i="7"/>
  <c r="BJ40" i="7"/>
  <c r="M293" i="7"/>
  <c r="BC476" i="7"/>
  <c r="F249" i="7"/>
  <c r="BC472" i="7"/>
  <c r="F247" i="7"/>
  <c r="BC468" i="7"/>
  <c r="T39" i="7"/>
  <c r="BC464" i="7"/>
  <c r="M283" i="7"/>
  <c r="BC460" i="7"/>
  <c r="M280" i="7"/>
  <c r="BJ39" i="7"/>
  <c r="M276" i="7"/>
  <c r="BC453" i="7"/>
  <c r="M272" i="7"/>
  <c r="BC449" i="7"/>
  <c r="AO37" i="7"/>
  <c r="F243" i="7"/>
  <c r="BC445" i="7"/>
  <c r="M269" i="7"/>
  <c r="BC441" i="7"/>
  <c r="M266" i="7"/>
  <c r="BC437" i="7"/>
  <c r="M263" i="7"/>
  <c r="BC433" i="7"/>
  <c r="M260" i="7"/>
  <c r="BJ38" i="7"/>
  <c r="T35" i="7"/>
  <c r="BC426" i="7"/>
  <c r="M253" i="7"/>
  <c r="BC423" i="7"/>
  <c r="M249" i="7"/>
  <c r="AV61" i="7"/>
  <c r="AA150" i="7"/>
  <c r="M246" i="7"/>
  <c r="BC416" i="7"/>
  <c r="M243" i="7"/>
  <c r="AV60" i="7"/>
  <c r="AA149" i="7"/>
  <c r="F235" i="7"/>
  <c r="BC410" i="7"/>
  <c r="AA148" i="7"/>
  <c r="M238" i="7"/>
  <c r="BC407" i="7"/>
  <c r="F232" i="7"/>
  <c r="BC403" i="7"/>
  <c r="F231" i="7"/>
  <c r="BC400" i="7"/>
  <c r="AA143" i="7"/>
  <c r="F229" i="7"/>
  <c r="BC397" i="7"/>
  <c r="M230" i="7"/>
  <c r="BC393" i="7"/>
  <c r="M227" i="7"/>
  <c r="BC389" i="7"/>
  <c r="M225" i="7"/>
  <c r="BJ33" i="7"/>
  <c r="T30" i="7"/>
  <c r="BC383" i="7"/>
  <c r="M220" i="7"/>
  <c r="BJ31" i="7"/>
  <c r="M217" i="7"/>
  <c r="BC376" i="7"/>
  <c r="M213" i="7"/>
  <c r="BC372" i="7"/>
  <c r="AO30" i="7"/>
  <c r="M210" i="7"/>
  <c r="BC369" i="7"/>
  <c r="M206" i="7"/>
  <c r="BC365" i="7"/>
  <c r="AA138" i="7"/>
  <c r="F221" i="7"/>
  <c r="BC363" i="7"/>
  <c r="T29" i="7"/>
  <c r="AA135" i="7"/>
  <c r="BC360" i="7"/>
  <c r="AO27" i="7"/>
  <c r="F214" i="7"/>
  <c r="BC357" i="7"/>
  <c r="AA133" i="7"/>
  <c r="F213" i="7"/>
  <c r="BC354" i="7"/>
  <c r="M200" i="7"/>
  <c r="BC350" i="7"/>
  <c r="F207" i="7"/>
  <c r="BC346" i="7"/>
  <c r="M196" i="7"/>
  <c r="BC342" i="7"/>
  <c r="AA129" i="7"/>
  <c r="F203" i="7"/>
  <c r="BC339" i="7"/>
  <c r="AO26" i="7"/>
  <c r="F200" i="7"/>
  <c r="BC336" i="7"/>
  <c r="T27" i="7"/>
  <c r="BC332" i="7"/>
  <c r="M192" i="7"/>
  <c r="BC329" i="7"/>
  <c r="T26" i="7"/>
  <c r="BC325" i="7"/>
  <c r="F190" i="7"/>
  <c r="BJ28" i="7"/>
  <c r="M190" i="7"/>
  <c r="BC319" i="7"/>
  <c r="M188" i="7"/>
  <c r="AV51" i="7"/>
  <c r="F185" i="7"/>
  <c r="AV50" i="7"/>
  <c r="M184" i="7"/>
  <c r="BC309" i="7"/>
  <c r="F182" i="7"/>
  <c r="AV49" i="7"/>
  <c r="AA119" i="7"/>
  <c r="F180" i="7"/>
  <c r="BC302" i="7"/>
  <c r="F178" i="7"/>
  <c r="BC300" i="7"/>
  <c r="AA116" i="7"/>
  <c r="F175" i="7"/>
  <c r="BC297" i="7"/>
  <c r="AA115" i="7"/>
  <c r="F172" i="7"/>
  <c r="BC293" i="7"/>
  <c r="AA113" i="7"/>
  <c r="F171" i="7"/>
  <c r="BC289" i="7"/>
  <c r="M170" i="7"/>
  <c r="BC286" i="7"/>
  <c r="M169" i="7"/>
  <c r="BC282" i="7"/>
  <c r="M167" i="7"/>
  <c r="AA110" i="7"/>
  <c r="BC279" i="7"/>
  <c r="AA107" i="7"/>
  <c r="F162" i="7"/>
  <c r="BC275" i="7"/>
  <c r="AA104" i="7"/>
  <c r="F160" i="7"/>
  <c r="BC272" i="7"/>
  <c r="M160" i="7"/>
  <c r="BJ26" i="7"/>
  <c r="AA101" i="7"/>
  <c r="M159" i="7"/>
  <c r="BC266" i="7"/>
  <c r="T23" i="7"/>
  <c r="BC263" i="7"/>
  <c r="M153" i="7"/>
  <c r="BC260" i="7"/>
  <c r="M151" i="7"/>
  <c r="BC257" i="7"/>
  <c r="M148" i="7"/>
  <c r="BC254" i="7"/>
  <c r="F149" i="7"/>
  <c r="BC250" i="7"/>
  <c r="M145" i="7"/>
  <c r="BJ24" i="7"/>
  <c r="M142" i="7"/>
  <c r="BC243" i="7"/>
  <c r="F144" i="7"/>
  <c r="BC240" i="7"/>
  <c r="M136" i="7"/>
  <c r="BC237" i="7"/>
  <c r="AO19" i="7"/>
  <c r="M135" i="7"/>
  <c r="BC234" i="7"/>
  <c r="AA92" i="7"/>
  <c r="M133" i="7"/>
  <c r="BC231" i="7"/>
  <c r="AA91" i="7"/>
  <c r="F138" i="7"/>
  <c r="AV38" i="7"/>
  <c r="F136" i="7"/>
  <c r="BC224" i="7"/>
  <c r="F134" i="7"/>
  <c r="BC222" i="7"/>
  <c r="M123" i="7"/>
  <c r="AV35" i="7"/>
  <c r="AA86" i="7"/>
  <c r="F131" i="7"/>
  <c r="BC216" i="7"/>
  <c r="M119" i="7"/>
  <c r="BC212" i="7"/>
  <c r="F127" i="7"/>
  <c r="BC210" i="7"/>
  <c r="M117" i="7"/>
  <c r="BC206" i="7"/>
  <c r="F123" i="7"/>
  <c r="BC203" i="7"/>
  <c r="AA79" i="7"/>
  <c r="F121" i="7"/>
  <c r="BC200" i="7"/>
  <c r="F117" i="7"/>
  <c r="BC196" i="7"/>
  <c r="M109" i="7"/>
  <c r="BC193" i="7"/>
  <c r="AA75" i="7"/>
  <c r="F114" i="7"/>
  <c r="BC189" i="7"/>
  <c r="F110" i="7"/>
  <c r="BC186" i="7"/>
  <c r="T20" i="7"/>
  <c r="BC184" i="7"/>
  <c r="M104" i="7"/>
  <c r="BC180" i="7"/>
  <c r="F105" i="7"/>
  <c r="AV29" i="7"/>
  <c r="F102" i="7"/>
  <c r="BC173" i="7"/>
  <c r="M97" i="7"/>
  <c r="BC170" i="7"/>
  <c r="F99" i="7"/>
  <c r="BC166" i="7"/>
  <c r="AO15" i="7"/>
  <c r="M94" i="7"/>
  <c r="BC163" i="7"/>
  <c r="F95" i="7"/>
  <c r="BC159" i="7"/>
  <c r="AA64" i="7"/>
  <c r="F92" i="7"/>
  <c r="BC157" i="7"/>
  <c r="M89" i="7"/>
  <c r="BC153" i="7"/>
  <c r="M87" i="7"/>
  <c r="BC149" i="7"/>
  <c r="T17" i="7"/>
  <c r="BC146" i="7"/>
  <c r="AA59" i="7"/>
  <c r="M83" i="7"/>
  <c r="BC142" i="7"/>
  <c r="M80" i="7"/>
  <c r="BC138" i="7"/>
  <c r="AA55" i="7"/>
  <c r="F83" i="7"/>
  <c r="BC135" i="7"/>
  <c r="AA54" i="7"/>
  <c r="F81" i="7"/>
  <c r="BC132" i="7"/>
  <c r="T16" i="7"/>
  <c r="AO14" i="7"/>
  <c r="AV24" i="7"/>
  <c r="M72" i="7"/>
  <c r="AV22" i="7"/>
  <c r="AA51" i="7"/>
  <c r="F77" i="7"/>
  <c r="BC123" i="7"/>
  <c r="T15" i="7"/>
  <c r="BJ13" i="7"/>
  <c r="AA46" i="7"/>
  <c r="M67" i="7"/>
  <c r="BC117" i="7"/>
  <c r="F71" i="7"/>
  <c r="BC113" i="7"/>
  <c r="AO11" i="7"/>
  <c r="F68" i="7"/>
  <c r="BC109" i="7"/>
  <c r="F67" i="7"/>
  <c r="AV20" i="7"/>
  <c r="F64" i="7"/>
  <c r="BC103" i="7"/>
  <c r="AO10" i="7"/>
  <c r="F62" i="7"/>
  <c r="BC99" i="7"/>
  <c r="T11" i="7"/>
  <c r="AV18" i="7"/>
  <c r="AA38" i="7"/>
  <c r="F56" i="7"/>
  <c r="BC95" i="7"/>
  <c r="T9" i="7"/>
  <c r="BC91" i="7"/>
  <c r="F51" i="7"/>
  <c r="BC88" i="7"/>
  <c r="AA34" i="7"/>
  <c r="M56" i="7"/>
  <c r="BC84" i="7"/>
  <c r="AA33" i="7"/>
  <c r="F48" i="7"/>
  <c r="BC81" i="7"/>
  <c r="M52" i="7"/>
  <c r="BC78" i="7"/>
  <c r="AA30" i="7"/>
  <c r="F43" i="7"/>
  <c r="BC75" i="7"/>
  <c r="F41" i="7"/>
  <c r="BC73" i="7"/>
  <c r="AO7" i="7"/>
  <c r="M46" i="7"/>
  <c r="BC70" i="7"/>
  <c r="AA27" i="7"/>
  <c r="M44" i="7"/>
  <c r="BC66" i="7"/>
  <c r="M40" i="7"/>
  <c r="BC62" i="7"/>
  <c r="AA25" i="7"/>
  <c r="M37" i="7"/>
  <c r="BC59" i="7"/>
  <c r="M34" i="7"/>
  <c r="BC55" i="7"/>
  <c r="M32" i="7"/>
  <c r="BC51" i="7"/>
  <c r="AO4" i="7"/>
  <c r="F35" i="7"/>
  <c r="BC48" i="7"/>
  <c r="AA18" i="7"/>
  <c r="F32" i="7"/>
  <c r="BJ5" i="7"/>
  <c r="AA17" i="7"/>
  <c r="F30" i="7"/>
  <c r="BC43" i="7"/>
  <c r="M27" i="7"/>
  <c r="BC39" i="7"/>
  <c r="M24" i="7"/>
  <c r="BC36" i="7"/>
  <c r="AA16" i="7"/>
  <c r="F26" i="7"/>
  <c r="BC33" i="7"/>
  <c r="F23" i="7"/>
  <c r="BC30" i="7"/>
  <c r="AA12" i="7"/>
  <c r="F20" i="7"/>
  <c r="BC27" i="7"/>
  <c r="F19" i="7"/>
  <c r="BC24" i="7"/>
  <c r="F15" i="7"/>
  <c r="BC20" i="7"/>
  <c r="F13" i="7"/>
  <c r="BC17" i="7"/>
  <c r="AA8" i="7"/>
  <c r="M12" i="7"/>
  <c r="BC14" i="7"/>
  <c r="F10" i="7"/>
  <c r="AV5" i="7"/>
  <c r="AA5" i="7"/>
  <c r="F7" i="7"/>
  <c r="BC7" i="7"/>
  <c r="F5" i="7"/>
  <c r="BC5" i="7"/>
  <c r="F4" i="7"/>
  <c r="BC1140" i="7"/>
  <c r="F499" i="7"/>
  <c r="BC1113" i="7"/>
  <c r="M730" i="7"/>
  <c r="BC1086" i="7"/>
  <c r="AA248" i="7"/>
  <c r="T94" i="7"/>
  <c r="BC1055" i="7"/>
  <c r="M688" i="7"/>
  <c r="BC1023" i="7"/>
  <c r="M671" i="7"/>
  <c r="BC993" i="7"/>
  <c r="M650" i="7"/>
  <c r="BC966" i="7"/>
  <c r="M630" i="7"/>
  <c r="BC934" i="7"/>
  <c r="F423" i="7"/>
  <c r="BC900" i="7"/>
  <c r="M582" i="7"/>
  <c r="BC823" i="7"/>
  <c r="M521" i="7"/>
  <c r="BC1135" i="7"/>
  <c r="F498" i="7"/>
  <c r="BC1122" i="7"/>
  <c r="M735" i="7"/>
  <c r="BC1108" i="7"/>
  <c r="M726" i="7"/>
  <c r="BC1094" i="7"/>
  <c r="M717" i="7"/>
  <c r="BC1080" i="7"/>
  <c r="AO97" i="7"/>
  <c r="M704" i="7"/>
  <c r="BC1065" i="7"/>
  <c r="F470" i="7"/>
  <c r="BC1053" i="7"/>
  <c r="M686" i="7"/>
  <c r="BC1040" i="7"/>
  <c r="F458" i="7"/>
  <c r="BC1021" i="7"/>
  <c r="F450" i="7"/>
  <c r="BC1005" i="7"/>
  <c r="M660" i="7"/>
  <c r="BC992" i="7"/>
  <c r="M649" i="7"/>
  <c r="AV94" i="7"/>
  <c r="AA232" i="7"/>
  <c r="M635" i="7"/>
  <c r="BC962" i="7"/>
  <c r="F430" i="7"/>
  <c r="BC948" i="7"/>
  <c r="M615" i="7"/>
  <c r="BC933" i="7"/>
  <c r="M605" i="7"/>
  <c r="BC920" i="7"/>
  <c r="AO83" i="7"/>
  <c r="F420" i="7"/>
  <c r="AO80" i="7"/>
  <c r="BC906" i="7"/>
  <c r="M584" i="7"/>
  <c r="BC891" i="7"/>
  <c r="M573" i="7"/>
  <c r="BC877" i="7"/>
  <c r="F402" i="7"/>
  <c r="BC865" i="7"/>
  <c r="T74" i="7"/>
  <c r="BC851" i="7"/>
  <c r="AO77" i="7"/>
  <c r="M543" i="7"/>
  <c r="BC838" i="7"/>
  <c r="M532" i="7"/>
  <c r="BC825" i="7"/>
  <c r="M523" i="7"/>
  <c r="BC810" i="7"/>
  <c r="M514" i="7"/>
  <c r="BJ67" i="7"/>
  <c r="M499" i="7"/>
  <c r="BC781" i="7"/>
  <c r="AO70" i="7"/>
  <c r="T65" i="7"/>
  <c r="BC769" i="7"/>
  <c r="M482" i="7"/>
  <c r="BC754" i="7"/>
  <c r="F369" i="7"/>
  <c r="AV82" i="7"/>
  <c r="F362" i="7"/>
  <c r="BC733" i="7"/>
  <c r="F355" i="7"/>
  <c r="BC719" i="7"/>
  <c r="AA199" i="7"/>
  <c r="M456" i="7"/>
  <c r="AV79" i="7"/>
  <c r="F345" i="7"/>
  <c r="BC698" i="7"/>
  <c r="F338" i="7"/>
  <c r="BC687" i="7"/>
  <c r="M434" i="7"/>
  <c r="BC678" i="7"/>
  <c r="AO59" i="7"/>
  <c r="F332" i="7"/>
  <c r="BC670" i="7"/>
  <c r="M418" i="7"/>
  <c r="BC659" i="7"/>
  <c r="M412" i="7"/>
  <c r="AA190" i="7"/>
  <c r="BC653" i="7"/>
  <c r="F323" i="7"/>
  <c r="BC641" i="7"/>
  <c r="F318" i="7"/>
  <c r="BC634" i="7"/>
  <c r="M395" i="7"/>
  <c r="BC626" i="7"/>
  <c r="M387" i="7"/>
  <c r="AA182" i="7"/>
  <c r="BC616" i="7"/>
  <c r="M378" i="7"/>
  <c r="BC603" i="7"/>
  <c r="AA177" i="7"/>
  <c r="M367" i="7"/>
  <c r="BC550" i="7"/>
  <c r="M332" i="7"/>
  <c r="BD967" i="7"/>
  <c r="AI827" i="7"/>
  <c r="N631" i="7"/>
  <c r="BD957" i="7"/>
  <c r="AI817" i="7"/>
  <c r="U81" i="7"/>
  <c r="BD947" i="7"/>
  <c r="AI807" i="7"/>
  <c r="G426" i="7"/>
  <c r="BK82" i="7"/>
  <c r="AI791" i="7"/>
  <c r="N604" i="7"/>
  <c r="BD923" i="7"/>
  <c r="AI783" i="7"/>
  <c r="N594" i="7"/>
  <c r="BD912" i="7"/>
  <c r="AP82" i="7"/>
  <c r="U78" i="7"/>
  <c r="BD901" i="7"/>
  <c r="AI766" i="7"/>
  <c r="U76" i="7"/>
  <c r="BD890" i="7"/>
  <c r="AI756" i="7"/>
  <c r="N572" i="7"/>
  <c r="BK75" i="7"/>
  <c r="AI748" i="7"/>
  <c r="N566" i="7"/>
  <c r="BD871" i="7"/>
  <c r="AI737" i="7"/>
  <c r="U75" i="7"/>
  <c r="BD860" i="7"/>
  <c r="AI726" i="7"/>
  <c r="N551" i="7"/>
  <c r="BD850" i="7"/>
  <c r="AI716" i="7"/>
  <c r="G395" i="7"/>
  <c r="BD841" i="7"/>
  <c r="AI705" i="7"/>
  <c r="N534" i="7"/>
  <c r="BD829" i="7"/>
  <c r="AI696" i="7"/>
  <c r="N528" i="7"/>
  <c r="AW85" i="7"/>
  <c r="AI687" i="7"/>
  <c r="G383" i="7"/>
  <c r="BD813" i="7"/>
  <c r="AI680" i="7"/>
  <c r="N516" i="7"/>
  <c r="AW84" i="7"/>
  <c r="AI669" i="7"/>
  <c r="N506" i="7"/>
  <c r="BD791" i="7"/>
  <c r="AP71" i="7"/>
  <c r="N496" i="7"/>
  <c r="BD780" i="7"/>
  <c r="AI650" i="7"/>
  <c r="N488" i="7"/>
  <c r="BD768" i="7"/>
  <c r="AB207" i="7"/>
  <c r="G374" i="7"/>
  <c r="BD757" i="7"/>
  <c r="AI635" i="7"/>
  <c r="N473" i="7"/>
  <c r="AW83" i="7"/>
  <c r="AI627" i="7"/>
  <c r="N468" i="7"/>
  <c r="BD736" i="7"/>
  <c r="AI618" i="7"/>
  <c r="G357" i="7"/>
  <c r="BD724" i="7"/>
  <c r="AI608" i="7"/>
  <c r="U58" i="7"/>
  <c r="BD714" i="7"/>
  <c r="AI597" i="7"/>
  <c r="N453" i="7"/>
  <c r="BD705" i="7"/>
  <c r="AI588" i="7"/>
  <c r="G342" i="7"/>
  <c r="BD693" i="7"/>
  <c r="AI578" i="7"/>
  <c r="N440" i="7"/>
  <c r="BD683" i="7"/>
  <c r="AI567" i="7"/>
  <c r="N431" i="7"/>
  <c r="BD677" i="7"/>
  <c r="AP58" i="7"/>
  <c r="G331" i="7"/>
  <c r="BD671" i="7"/>
  <c r="AI556" i="7"/>
  <c r="N420" i="7"/>
  <c r="BD665" i="7"/>
  <c r="AI549" i="7"/>
  <c r="G327" i="7"/>
  <c r="AW72" i="7"/>
  <c r="AI544" i="7"/>
  <c r="N411" i="7"/>
  <c r="BD648" i="7"/>
  <c r="AI538" i="7"/>
  <c r="G321" i="7"/>
  <c r="BK57" i="7"/>
  <c r="AI532" i="7"/>
  <c r="N397" i="7"/>
  <c r="BD633" i="7"/>
  <c r="AP52" i="7"/>
  <c r="N394" i="7"/>
  <c r="BK54" i="7"/>
  <c r="AI520" i="7"/>
  <c r="G309" i="7"/>
  <c r="BD622" i="7"/>
  <c r="AI515" i="7"/>
  <c r="N382" i="7"/>
  <c r="BD615" i="7"/>
  <c r="AI507" i="7"/>
  <c r="N377" i="7"/>
  <c r="BD612" i="7"/>
  <c r="AI503" i="7"/>
  <c r="N375" i="7"/>
  <c r="BD605" i="7"/>
  <c r="AB179" i="7"/>
  <c r="N370" i="7"/>
  <c r="BD598" i="7"/>
  <c r="AI492" i="7"/>
  <c r="G301" i="7"/>
  <c r="BD590" i="7"/>
  <c r="AI487" i="7"/>
  <c r="G296" i="7"/>
  <c r="BD583" i="7"/>
  <c r="AI479" i="7"/>
  <c r="G293" i="7"/>
  <c r="BD577" i="7"/>
  <c r="AB173" i="7"/>
  <c r="N351" i="7"/>
  <c r="BK47" i="7"/>
  <c r="AI465" i="7"/>
  <c r="N349" i="7"/>
  <c r="BD564" i="7"/>
  <c r="AI457" i="7"/>
  <c r="N342" i="7"/>
  <c r="BK46" i="7"/>
  <c r="AI449" i="7"/>
  <c r="N337" i="7"/>
  <c r="BD549" i="7"/>
  <c r="AI441" i="7"/>
  <c r="N331" i="7"/>
  <c r="BD542" i="7"/>
  <c r="AI436" i="7"/>
  <c r="N327" i="7"/>
  <c r="BD534" i="7"/>
  <c r="AI430" i="7"/>
  <c r="N321" i="7"/>
  <c r="BD527" i="7"/>
  <c r="AI426" i="7"/>
  <c r="N317" i="7"/>
  <c r="BD520" i="7"/>
  <c r="AI420" i="7"/>
  <c r="G273" i="7"/>
  <c r="BK43" i="7"/>
  <c r="AI415" i="7"/>
  <c r="G269" i="7"/>
  <c r="BD506" i="7"/>
  <c r="AI407" i="7"/>
  <c r="G265" i="7"/>
  <c r="AW64" i="7"/>
  <c r="AI402" i="7"/>
  <c r="G261" i="7"/>
  <c r="BD492" i="7"/>
  <c r="AI395" i="7"/>
  <c r="N299" i="7"/>
  <c r="BD486" i="7"/>
  <c r="AB161" i="7"/>
  <c r="G253" i="7"/>
  <c r="BD479" i="7"/>
  <c r="AI385" i="7"/>
  <c r="N292" i="7"/>
  <c r="BD471" i="7"/>
  <c r="AI378" i="7"/>
  <c r="G246" i="7"/>
  <c r="BD467" i="7"/>
  <c r="AI374" i="7"/>
  <c r="N285" i="7"/>
  <c r="BD463" i="7"/>
  <c r="AI370" i="7"/>
  <c r="N282" i="7"/>
  <c r="BD459" i="7"/>
  <c r="N279" i="7"/>
  <c r="AI366" i="7"/>
  <c r="BD456" i="7"/>
  <c r="AI363" i="7"/>
  <c r="N275" i="7"/>
  <c r="BD452" i="7"/>
  <c r="AB156" i="7"/>
  <c r="G244" i="7"/>
  <c r="BD448" i="7"/>
  <c r="AI358" i="7"/>
  <c r="N270" i="7"/>
  <c r="BD444" i="7"/>
  <c r="AI356" i="7"/>
  <c r="N268" i="7"/>
  <c r="BD440" i="7"/>
  <c r="AI352" i="7"/>
  <c r="N265" i="7"/>
  <c r="BD432" i="7"/>
  <c r="AB151" i="7"/>
  <c r="N259" i="7"/>
  <c r="BD429" i="7"/>
  <c r="AI343" i="7"/>
  <c r="N256" i="7"/>
  <c r="BD425" i="7"/>
  <c r="AI340" i="7"/>
  <c r="N252" i="7"/>
  <c r="BD422" i="7"/>
  <c r="AI337" i="7"/>
  <c r="N248" i="7"/>
  <c r="BD419" i="7"/>
  <c r="AI334" i="7"/>
  <c r="G237" i="7"/>
  <c r="BK37" i="7"/>
  <c r="AI330" i="7"/>
  <c r="N242" i="7"/>
  <c r="BD413" i="7"/>
  <c r="AI327" i="7"/>
  <c r="G234" i="7"/>
  <c r="BD409" i="7"/>
  <c r="AB147" i="7"/>
  <c r="N237" i="7"/>
  <c r="BD406" i="7"/>
  <c r="AI321" i="7"/>
  <c r="N236" i="7"/>
  <c r="BD402" i="7"/>
  <c r="AI319" i="7"/>
  <c r="N233" i="7"/>
  <c r="BK34" i="7"/>
  <c r="AI317" i="7"/>
  <c r="U32" i="7"/>
  <c r="BD396" i="7"/>
  <c r="AI314" i="7"/>
  <c r="N229" i="7"/>
  <c r="BD392" i="7"/>
  <c r="AB141" i="7"/>
  <c r="G228" i="7"/>
  <c r="BD388" i="7"/>
  <c r="AI309" i="7"/>
  <c r="N224" i="7"/>
  <c r="BD385" i="7"/>
  <c r="AI306" i="7"/>
  <c r="N222" i="7"/>
  <c r="BD382" i="7"/>
  <c r="AI302" i="7"/>
  <c r="G224" i="7"/>
  <c r="BD379" i="7"/>
  <c r="AI299" i="7"/>
  <c r="N216" i="7"/>
  <c r="BD375" i="7"/>
  <c r="AI296" i="7"/>
  <c r="N212" i="7"/>
  <c r="BD371" i="7"/>
  <c r="AI293" i="7"/>
  <c r="N209" i="7"/>
  <c r="BD368" i="7"/>
  <c r="AI289" i="7"/>
  <c r="N205" i="7"/>
  <c r="BD364" i="7"/>
  <c r="AI286" i="7"/>
  <c r="G220" i="7"/>
  <c r="BD362" i="7"/>
  <c r="AP29" i="7"/>
  <c r="G217" i="7"/>
  <c r="BD359" i="7"/>
  <c r="AB134" i="7"/>
  <c r="N203" i="7"/>
  <c r="BK29" i="7"/>
  <c r="AI282" i="7"/>
  <c r="G212" i="7"/>
  <c r="BD353" i="7"/>
  <c r="AI279" i="7"/>
  <c r="G209" i="7"/>
  <c r="BD349" i="7"/>
  <c r="AB131" i="7"/>
  <c r="N198" i="7"/>
  <c r="BD345" i="7"/>
  <c r="AI273" i="7"/>
  <c r="U28" i="7"/>
  <c r="BD341" i="7"/>
  <c r="AB128" i="7"/>
  <c r="G202" i="7"/>
  <c r="BD338" i="7"/>
  <c r="AI269" i="7"/>
  <c r="G199" i="7"/>
  <c r="BD335" i="7"/>
  <c r="AP25" i="7"/>
  <c r="G197" i="7"/>
  <c r="BD331" i="7"/>
  <c r="AI263" i="7"/>
  <c r="G195" i="7"/>
  <c r="BD328" i="7"/>
  <c r="AB124" i="7"/>
  <c r="G192" i="7"/>
  <c r="BD324" i="7"/>
  <c r="AI258" i="7"/>
  <c r="G189" i="7"/>
  <c r="BD321" i="7"/>
  <c r="AP24" i="7"/>
  <c r="G188" i="7"/>
  <c r="BD318" i="7"/>
  <c r="AP23" i="7"/>
  <c r="N187" i="7"/>
  <c r="BD315" i="7"/>
  <c r="AB121" i="7"/>
  <c r="G184" i="7"/>
  <c r="BD312" i="7"/>
  <c r="AI247" i="7"/>
  <c r="N183" i="7"/>
  <c r="BD308" i="7"/>
  <c r="AI243" i="7"/>
  <c r="N180" i="7"/>
  <c r="BD305" i="7"/>
  <c r="AI240" i="7"/>
  <c r="N178" i="7"/>
  <c r="BD301" i="7"/>
  <c r="AI237" i="7"/>
  <c r="N176" i="7"/>
  <c r="BD299" i="7"/>
  <c r="AI235" i="7"/>
  <c r="G174" i="7"/>
  <c r="BD296" i="7"/>
  <c r="AI232" i="7"/>
  <c r="N174" i="7"/>
  <c r="BD292" i="7"/>
  <c r="AP22" i="7"/>
  <c r="G170" i="7"/>
  <c r="BD288" i="7"/>
  <c r="AI227" i="7"/>
  <c r="G168" i="7"/>
  <c r="BD285" i="7"/>
  <c r="AI225" i="7"/>
  <c r="G165" i="7"/>
  <c r="BD281" i="7"/>
  <c r="AB109" i="7"/>
  <c r="N166" i="7"/>
  <c r="BD278" i="7"/>
  <c r="AB106" i="7"/>
  <c r="N164" i="7"/>
  <c r="BD274" i="7"/>
  <c r="AI221" i="7"/>
  <c r="G159" i="7"/>
  <c r="BD271" i="7"/>
  <c r="AB103" i="7"/>
  <c r="G158" i="7"/>
  <c r="BD269" i="7"/>
  <c r="AI216" i="7"/>
  <c r="N158" i="7"/>
  <c r="BK25" i="7"/>
  <c r="AI213" i="7"/>
  <c r="N156" i="7"/>
  <c r="AW42" i="7"/>
  <c r="AB99" i="7"/>
  <c r="G154" i="7"/>
  <c r="AW41" i="7"/>
  <c r="AI207" i="7"/>
  <c r="N150" i="7"/>
  <c r="BD256" i="7"/>
  <c r="AI203" i="7"/>
  <c r="N147" i="7"/>
  <c r="BD253" i="7"/>
  <c r="AI200" i="7"/>
  <c r="G148" i="7"/>
  <c r="BD249" i="7"/>
  <c r="AB96" i="7"/>
  <c r="G146" i="7"/>
  <c r="BD246" i="7"/>
  <c r="AP20" i="7"/>
  <c r="N141" i="7"/>
  <c r="BD242" i="7"/>
  <c r="AB95" i="7"/>
  <c r="N139" i="7"/>
  <c r="BD239" i="7"/>
  <c r="AI187" i="7"/>
  <c r="G143" i="7"/>
  <c r="AW39" i="7"/>
  <c r="AB93" i="7"/>
  <c r="G140" i="7"/>
  <c r="AI183" i="7"/>
  <c r="N132" i="7"/>
  <c r="BD233" i="7"/>
  <c r="BD230" i="7"/>
  <c r="AI180" i="7"/>
  <c r="N129" i="7"/>
  <c r="BD227" i="7"/>
  <c r="AB90" i="7"/>
  <c r="G135" i="7"/>
  <c r="AW37" i="7"/>
  <c r="AB88" i="7"/>
  <c r="G133" i="7"/>
  <c r="BD221" i="7"/>
  <c r="AI172" i="7"/>
  <c r="G132" i="7"/>
  <c r="BK20" i="7"/>
  <c r="AI170" i="7"/>
  <c r="U21" i="7"/>
  <c r="BD215" i="7"/>
  <c r="AB84" i="7"/>
  <c r="G130" i="7"/>
  <c r="AW34" i="7"/>
  <c r="AB83" i="7"/>
  <c r="G126" i="7"/>
  <c r="BD209" i="7"/>
  <c r="AP17" i="7"/>
  <c r="N116" i="7"/>
  <c r="BD205" i="7"/>
  <c r="AB80" i="7"/>
  <c r="N114" i="7"/>
  <c r="AW31" i="7"/>
  <c r="AB78" i="7"/>
  <c r="G120" i="7"/>
  <c r="BD199" i="7"/>
  <c r="AB77" i="7"/>
  <c r="N112" i="7"/>
  <c r="BK19" i="7"/>
  <c r="AI153" i="7"/>
  <c r="N108" i="7"/>
  <c r="BD192" i="7"/>
  <c r="AB74" i="7"/>
  <c r="G113" i="7"/>
  <c r="BD188" i="7"/>
  <c r="AI148" i="7"/>
  <c r="G109" i="7"/>
  <c r="BK18" i="7"/>
  <c r="AI146" i="7"/>
  <c r="G108" i="7"/>
  <c r="BD183" i="7"/>
  <c r="AI143" i="7"/>
  <c r="G106" i="7"/>
  <c r="BD179" i="7"/>
  <c r="AI139" i="7"/>
  <c r="N101" i="7"/>
  <c r="BD176" i="7"/>
  <c r="AI136" i="7"/>
  <c r="N100" i="7"/>
  <c r="BD172" i="7"/>
  <c r="AI132" i="7"/>
  <c r="G101" i="7"/>
  <c r="BD169" i="7"/>
  <c r="U18" i="7"/>
  <c r="AB68" i="7"/>
  <c r="BD165" i="7"/>
  <c r="AI129" i="7"/>
  <c r="G98" i="7"/>
  <c r="BD162" i="7"/>
  <c r="AI126" i="7"/>
  <c r="N93" i="7"/>
  <c r="AW27" i="7"/>
  <c r="N92" i="7"/>
  <c r="AB63" i="7"/>
  <c r="BD156" i="7"/>
  <c r="AI122" i="7"/>
  <c r="G91" i="7"/>
  <c r="BD152" i="7"/>
  <c r="N86" i="7"/>
  <c r="AI118" i="7"/>
  <c r="BD148" i="7"/>
  <c r="AI114" i="7"/>
  <c r="G88" i="7"/>
  <c r="BD145" i="7"/>
  <c r="AB58" i="7"/>
  <c r="G86" i="7"/>
  <c r="BD141" i="7"/>
  <c r="AB57" i="7"/>
  <c r="G85" i="7"/>
  <c r="AW26" i="7"/>
  <c r="AI108" i="7"/>
  <c r="N78" i="7"/>
  <c r="BD134" i="7"/>
  <c r="AI105" i="7"/>
  <c r="N76" i="7"/>
  <c r="BD131" i="7"/>
  <c r="AI102" i="7"/>
  <c r="N75" i="7"/>
  <c r="BD128" i="7"/>
  <c r="AI100" i="7"/>
  <c r="N71" i="7"/>
  <c r="BD126" i="7"/>
  <c r="AB50" i="7"/>
  <c r="G76" i="7"/>
  <c r="BD122" i="7"/>
  <c r="AB49" i="7"/>
  <c r="G74" i="7"/>
  <c r="BD120" i="7"/>
  <c r="AI95" i="7"/>
  <c r="G73" i="7"/>
  <c r="BD116" i="7"/>
  <c r="AI92" i="7"/>
  <c r="G70" i="7"/>
  <c r="BD112" i="7"/>
  <c r="AI90" i="7"/>
  <c r="U13" i="7"/>
  <c r="BD108" i="7"/>
  <c r="AB42" i="7"/>
  <c r="G66" i="7"/>
  <c r="BD106" i="7"/>
  <c r="AI85" i="7"/>
  <c r="G63" i="7"/>
  <c r="BD102" i="7"/>
  <c r="AI83" i="7"/>
  <c r="G61" i="7"/>
  <c r="AW19" i="7"/>
  <c r="AB39" i="7"/>
  <c r="G58" i="7"/>
  <c r="BD96" i="7"/>
  <c r="AI79" i="7"/>
  <c r="N60" i="7"/>
  <c r="BD94" i="7"/>
  <c r="N59" i="7"/>
  <c r="AB36" i="7"/>
  <c r="BD90" i="7"/>
  <c r="AI73" i="7"/>
  <c r="N58" i="7"/>
  <c r="BD87" i="7"/>
  <c r="AI71" i="7"/>
  <c r="N55" i="7"/>
  <c r="BD83" i="7"/>
  <c r="AB32" i="7"/>
  <c r="G47" i="7"/>
  <c r="AW15" i="7"/>
  <c r="AI66" i="7"/>
  <c r="N51" i="7"/>
  <c r="BD77" i="7"/>
  <c r="AI64" i="7"/>
  <c r="N50" i="7"/>
  <c r="BK9" i="7"/>
  <c r="AI60" i="7"/>
  <c r="N48" i="7"/>
  <c r="BD72" i="7"/>
  <c r="AB29" i="7"/>
  <c r="G40" i="7"/>
  <c r="BD69" i="7"/>
  <c r="AB26" i="7"/>
  <c r="N43" i="7"/>
  <c r="BD65" i="7"/>
  <c r="N39" i="7"/>
  <c r="AI54" i="7"/>
  <c r="BK7" i="7"/>
  <c r="AB24" i="7"/>
  <c r="N36" i="7"/>
  <c r="BD58" i="7"/>
  <c r="AI50" i="7"/>
  <c r="N33" i="7"/>
  <c r="BD54" i="7"/>
  <c r="AI48" i="7"/>
  <c r="G36" i="7"/>
  <c r="BD50" i="7"/>
  <c r="AI45" i="7"/>
  <c r="N31" i="7"/>
  <c r="BD47" i="7"/>
  <c r="AI44" i="7"/>
  <c r="N30" i="7"/>
  <c r="BK4" i="7"/>
  <c r="AI41" i="7"/>
  <c r="G29" i="7"/>
  <c r="BD42" i="7"/>
  <c r="AI37" i="7"/>
  <c r="N26" i="7"/>
  <c r="BD38" i="7"/>
  <c r="AP3" i="7"/>
  <c r="N23" i="7"/>
  <c r="BD35" i="7"/>
  <c r="AB15" i="7"/>
  <c r="G25" i="7"/>
  <c r="BD32" i="7"/>
  <c r="AI29" i="7"/>
  <c r="G22" i="7"/>
  <c r="AW9" i="7"/>
  <c r="AI27" i="7"/>
  <c r="N19" i="7"/>
  <c r="AW8" i="7"/>
  <c r="AB11" i="7"/>
  <c r="G18" i="7"/>
  <c r="BD23" i="7"/>
  <c r="AI21" i="7"/>
  <c r="G14" i="7"/>
  <c r="BD19" i="7"/>
  <c r="AI17" i="7"/>
  <c r="N14" i="7"/>
  <c r="AI15" i="7"/>
  <c r="AW6" i="7"/>
  <c r="N11" i="7"/>
  <c r="BD13" i="7"/>
  <c r="N9" i="7"/>
  <c r="AB6" i="7"/>
  <c r="BD10" i="7"/>
  <c r="N8" i="7"/>
  <c r="AB4" i="7"/>
  <c r="AI7" i="7"/>
  <c r="AW4" i="7"/>
  <c r="N6" i="7"/>
  <c r="BD4" i="7"/>
  <c r="AI4" i="7"/>
  <c r="N3" i="7"/>
  <c r="BC1129" i="7"/>
  <c r="F496" i="7"/>
  <c r="BC1096" i="7"/>
  <c r="M718" i="7"/>
  <c r="BC1067" i="7"/>
  <c r="AO94" i="7"/>
  <c r="M696" i="7"/>
  <c r="BC1042" i="7"/>
  <c r="F459" i="7"/>
  <c r="BC1015" i="7"/>
  <c r="M666" i="7"/>
  <c r="BC987" i="7"/>
  <c r="AA236" i="7"/>
  <c r="F442" i="7"/>
  <c r="BC960" i="7"/>
  <c r="M625" i="7"/>
  <c r="BC932" i="7"/>
  <c r="F422" i="7"/>
  <c r="BJ78" i="7"/>
  <c r="AO81" i="7"/>
  <c r="F415" i="7"/>
  <c r="BC846" i="7"/>
  <c r="M538" i="7"/>
  <c r="BC1145" i="7"/>
  <c r="F501" i="7"/>
  <c r="BC1131" i="7"/>
  <c r="M739" i="7"/>
  <c r="BC1118" i="7"/>
  <c r="AA250" i="7"/>
  <c r="M732" i="7"/>
  <c r="BJ98" i="7"/>
  <c r="AO99" i="7"/>
  <c r="M723" i="7"/>
  <c r="BC1090" i="7"/>
  <c r="M713" i="7"/>
  <c r="BC1076" i="7"/>
  <c r="F474" i="7"/>
  <c r="BJ94" i="7"/>
  <c r="M692" i="7"/>
  <c r="AV97" i="7"/>
  <c r="M683" i="7"/>
  <c r="BC1032" i="7"/>
  <c r="AA245" i="7"/>
  <c r="M674" i="7"/>
  <c r="BC1017" i="7"/>
  <c r="M668" i="7"/>
  <c r="BC1002" i="7"/>
  <c r="M657" i="7"/>
  <c r="BC985" i="7"/>
  <c r="F441" i="7"/>
  <c r="BC971" i="7"/>
  <c r="F434" i="7"/>
  <c r="BC958" i="7"/>
  <c r="M623" i="7"/>
  <c r="BC944" i="7"/>
  <c r="M613" i="7"/>
  <c r="BC930" i="7"/>
  <c r="AO85" i="7"/>
  <c r="M602" i="7"/>
  <c r="BC916" i="7"/>
  <c r="M590" i="7"/>
  <c r="BC902" i="7"/>
  <c r="AA224" i="7"/>
  <c r="F411" i="7"/>
  <c r="BC887" i="7"/>
  <c r="AA221" i="7"/>
  <c r="F408" i="7"/>
  <c r="BC874" i="7"/>
  <c r="F400" i="7"/>
  <c r="BC861" i="7"/>
  <c r="M552" i="7"/>
  <c r="AV88" i="7"/>
  <c r="M540" i="7"/>
  <c r="BC834" i="7"/>
  <c r="M530" i="7"/>
  <c r="BC821" i="7"/>
  <c r="AA213" i="7"/>
  <c r="F384" i="7"/>
  <c r="BC806" i="7"/>
  <c r="M511" i="7"/>
  <c r="BC792" i="7"/>
  <c r="AA210" i="7"/>
  <c r="T68" i="7"/>
  <c r="BC777" i="7"/>
  <c r="AO69" i="7"/>
  <c r="M486" i="7"/>
  <c r="BC765" i="7"/>
  <c r="M480" i="7"/>
  <c r="BC750" i="7"/>
  <c r="F367" i="7"/>
  <c r="AV81" i="7"/>
  <c r="AA201" i="7"/>
  <c r="F360" i="7"/>
  <c r="BC729" i="7"/>
  <c r="F353" i="7"/>
  <c r="AV80" i="7"/>
  <c r="M451" i="7"/>
  <c r="BC702" i="7"/>
  <c r="AA196" i="7"/>
  <c r="F339" i="7"/>
  <c r="BC691" i="7"/>
  <c r="M437" i="7"/>
  <c r="BJ60" i="7"/>
  <c r="F333" i="7"/>
  <c r="BC672" i="7"/>
  <c r="M421" i="7"/>
  <c r="BC662" i="7"/>
  <c r="AO56" i="7"/>
  <c r="F325" i="7"/>
  <c r="BC649" i="7"/>
  <c r="M402" i="7"/>
  <c r="BC638" i="7"/>
  <c r="F315" i="7"/>
  <c r="AV71" i="7"/>
  <c r="AA183" i="7"/>
  <c r="F310" i="7"/>
  <c r="BC620" i="7"/>
  <c r="F308" i="7"/>
  <c r="BC609" i="7"/>
  <c r="F303" i="7"/>
  <c r="BC599" i="7"/>
  <c r="M364" i="7"/>
  <c r="BC591" i="7"/>
  <c r="M361" i="7"/>
  <c r="BC584" i="7"/>
  <c r="M357" i="7"/>
  <c r="BC578" i="7"/>
  <c r="M352" i="7"/>
  <c r="BJ48" i="7"/>
  <c r="T49" i="7"/>
  <c r="BC565" i="7"/>
  <c r="M343" i="7"/>
  <c r="BC557" i="7"/>
  <c r="M338" i="7"/>
  <c r="AV66" i="7"/>
  <c r="AA172" i="7"/>
  <c r="F282" i="7"/>
  <c r="BC535" i="7"/>
  <c r="M322" i="7"/>
  <c r="BD1141" i="7"/>
  <c r="AI991" i="7"/>
  <c r="U101" i="7"/>
  <c r="BD1134" i="7"/>
  <c r="AI984" i="7"/>
  <c r="N741" i="7"/>
  <c r="BD1123" i="7"/>
  <c r="AI973" i="7"/>
  <c r="N736" i="7"/>
  <c r="BD1117" i="7"/>
  <c r="AI967" i="7"/>
  <c r="G488" i="7"/>
  <c r="BD1111" i="7"/>
  <c r="AP100" i="7"/>
  <c r="N728" i="7"/>
  <c r="BD1104" i="7"/>
  <c r="AI953" i="7"/>
  <c r="G482" i="7"/>
  <c r="BD1097" i="7"/>
  <c r="AI946" i="7"/>
  <c r="G480" i="7"/>
  <c r="BD1089" i="7"/>
  <c r="AI938" i="7"/>
  <c r="N712" i="7"/>
  <c r="BD1083" i="7"/>
  <c r="AI932" i="7"/>
  <c r="N706" i="7"/>
  <c r="BD1075" i="7"/>
  <c r="AI927" i="7"/>
  <c r="U93" i="7"/>
  <c r="BD1068" i="7"/>
  <c r="AI921" i="7"/>
  <c r="N697" i="7"/>
  <c r="BD1062" i="7"/>
  <c r="AI914" i="7"/>
  <c r="U92" i="7"/>
  <c r="BK91" i="7"/>
  <c r="AI902" i="7"/>
  <c r="N685" i="7"/>
  <c r="BD1047" i="7"/>
  <c r="AI894" i="7"/>
  <c r="N682" i="7"/>
  <c r="BD1039" i="7"/>
  <c r="AI886" i="7"/>
  <c r="N677" i="7"/>
  <c r="BD1031" i="7"/>
  <c r="AI879" i="7"/>
  <c r="N673" i="7"/>
  <c r="BK89" i="7"/>
  <c r="AI872" i="7"/>
  <c r="U86" i="7"/>
  <c r="BD1016" i="7"/>
  <c r="AI865" i="7"/>
  <c r="N667" i="7"/>
  <c r="BD1008" i="7"/>
  <c r="AB241" i="7"/>
  <c r="G446" i="7"/>
  <c r="BK87" i="7"/>
  <c r="AI853" i="7"/>
  <c r="N656" i="7"/>
  <c r="BD994" i="7"/>
  <c r="AI849" i="7"/>
  <c r="N651" i="7"/>
  <c r="BD988" i="7"/>
  <c r="AI842" i="7"/>
  <c r="N644" i="7"/>
  <c r="BD977" i="7"/>
  <c r="AI835" i="7"/>
  <c r="N638" i="7"/>
  <c r="BD970" i="7"/>
  <c r="AI829" i="7"/>
  <c r="G433" i="7"/>
  <c r="BD961" i="7"/>
  <c r="AI821" i="7"/>
  <c r="N626" i="7"/>
  <c r="BD950" i="7"/>
  <c r="AP86" i="7"/>
  <c r="N618" i="7"/>
  <c r="BD939" i="7"/>
  <c r="AI799" i="7"/>
  <c r="N609" i="7"/>
  <c r="BD929" i="7"/>
  <c r="AP84" i="7"/>
  <c r="N601" i="7"/>
  <c r="BD919" i="7"/>
  <c r="AI780" i="7"/>
  <c r="G419" i="7"/>
  <c r="BD908" i="7"/>
  <c r="AI771" i="7"/>
  <c r="N585" i="7"/>
  <c r="BD897" i="7"/>
  <c r="AB223" i="7"/>
  <c r="N579" i="7"/>
  <c r="BD886" i="7"/>
  <c r="AI754" i="7"/>
  <c r="G407" i="7"/>
  <c r="BD876" i="7"/>
  <c r="AI744" i="7"/>
  <c r="N564" i="7"/>
  <c r="BD868" i="7"/>
  <c r="AI734" i="7"/>
  <c r="N556" i="7"/>
  <c r="BD856" i="7"/>
  <c r="AI722" i="7"/>
  <c r="N549" i="7"/>
  <c r="BD847" i="7"/>
  <c r="AI712" i="7"/>
  <c r="N539" i="7"/>
  <c r="BD833" i="7"/>
  <c r="AI698" i="7"/>
  <c r="G389" i="7"/>
  <c r="BD824" i="7"/>
  <c r="AP74" i="7"/>
  <c r="N522" i="7"/>
  <c r="BD809" i="7"/>
  <c r="AI677" i="7"/>
  <c r="N513" i="7"/>
  <c r="BD798" i="7"/>
  <c r="AP72" i="7"/>
  <c r="N502" i="7"/>
  <c r="BD787" i="7"/>
  <c r="AI657" i="7"/>
  <c r="N492" i="7"/>
  <c r="BD776" i="7"/>
  <c r="AI648" i="7"/>
  <c r="G376" i="7"/>
  <c r="BD764" i="7"/>
  <c r="AI639" i="7"/>
  <c r="N479" i="7"/>
  <c r="BD753" i="7"/>
  <c r="AB204" i="7"/>
  <c r="G368" i="7"/>
  <c r="BD743" i="7"/>
  <c r="AB202" i="7"/>
  <c r="G361" i="7"/>
  <c r="BD732" i="7"/>
  <c r="AI614" i="7"/>
  <c r="N462" i="7"/>
  <c r="BD722" i="7"/>
  <c r="AI604" i="7"/>
  <c r="N458" i="7"/>
  <c r="BD711" i="7"/>
  <c r="AI594" i="7"/>
  <c r="N450" i="7"/>
  <c r="BD701" i="7"/>
  <c r="AI585" i="7"/>
  <c r="N446" i="7"/>
  <c r="BD690" i="7"/>
  <c r="AP60" i="7"/>
  <c r="N436" i="7"/>
  <c r="BD681" i="7"/>
  <c r="AI565" i="7"/>
  <c r="N429" i="7"/>
  <c r="BD674" i="7"/>
  <c r="AI560" i="7"/>
  <c r="N424" i="7"/>
  <c r="BD669" i="7"/>
  <c r="AI552" i="7"/>
  <c r="N417" i="7"/>
  <c r="BD661" i="7"/>
  <c r="AI547" i="7"/>
  <c r="N414" i="7"/>
  <c r="BD656" i="7"/>
  <c r="AI543" i="7"/>
  <c r="N407" i="7"/>
  <c r="BD644" i="7"/>
  <c r="AI536" i="7"/>
  <c r="N399" i="7"/>
  <c r="BD637" i="7"/>
  <c r="AB184" i="7"/>
  <c r="G314" i="7"/>
  <c r="BD630" i="7"/>
  <c r="AI522" i="7"/>
  <c r="N391" i="7"/>
  <c r="BK53" i="7"/>
  <c r="AB181" i="7"/>
  <c r="N386" i="7"/>
  <c r="BD619" i="7"/>
  <c r="AI511" i="7"/>
  <c r="U54" i="7"/>
  <c r="BD608" i="7"/>
  <c r="AI500" i="7"/>
  <c r="N374" i="7"/>
  <c r="BD602" i="7"/>
  <c r="AI496" i="7"/>
  <c r="N366" i="7"/>
  <c r="BD594" i="7"/>
  <c r="AI490" i="7"/>
  <c r="G297" i="7"/>
  <c r="BD586" i="7"/>
  <c r="AI483" i="7"/>
  <c r="N359" i="7"/>
  <c r="BD580" i="7"/>
  <c r="AP48" i="7"/>
  <c r="N354" i="7"/>
  <c r="BK49" i="7"/>
  <c r="AI469" i="7"/>
  <c r="G289" i="7"/>
  <c r="BD568" i="7"/>
  <c r="AI461" i="7"/>
  <c r="N346" i="7"/>
  <c r="BD560" i="7"/>
  <c r="AI453" i="7"/>
  <c r="N340" i="7"/>
  <c r="BD553" i="7"/>
  <c r="AI445" i="7"/>
  <c r="U47" i="7"/>
  <c r="BD546" i="7"/>
  <c r="AI439" i="7"/>
  <c r="N329" i="7"/>
  <c r="BD538" i="7"/>
  <c r="AI434" i="7"/>
  <c r="N324" i="7"/>
  <c r="BD531" i="7"/>
  <c r="AI428" i="7"/>
  <c r="U44" i="7"/>
  <c r="BD524" i="7"/>
  <c r="AI424" i="7"/>
  <c r="G274" i="7"/>
  <c r="BD516" i="7"/>
  <c r="AP45" i="7"/>
  <c r="N311" i="7"/>
  <c r="BD510" i="7"/>
  <c r="AI411" i="7"/>
  <c r="N308" i="7"/>
  <c r="BD503" i="7"/>
  <c r="AP43" i="7"/>
  <c r="N305" i="7"/>
  <c r="BD496" i="7"/>
  <c r="AI399" i="7"/>
  <c r="U41" i="7"/>
  <c r="AW63" i="7"/>
  <c r="AI392" i="7"/>
  <c r="G255" i="7"/>
  <c r="BD482" i="7"/>
  <c r="AI388" i="7"/>
  <c r="N295" i="7"/>
  <c r="BD475" i="7"/>
  <c r="AI381" i="7"/>
  <c r="N289" i="7"/>
  <c r="BD436" i="7"/>
  <c r="AI349" i="7"/>
  <c r="G239" i="7"/>
  <c r="BC1144" i="7"/>
  <c r="M746" i="7"/>
  <c r="BC1141" i="7"/>
  <c r="T101" i="7"/>
  <c r="BC1138" i="7"/>
  <c r="AO101" i="7"/>
  <c r="M744" i="7"/>
  <c r="BC1134" i="7"/>
  <c r="M741" i="7"/>
  <c r="BC1130" i="7"/>
  <c r="M738" i="7"/>
  <c r="BC1126" i="7"/>
  <c r="AA252" i="7"/>
  <c r="F493" i="7"/>
  <c r="BC1123" i="7"/>
  <c r="M736" i="7"/>
  <c r="BC1121" i="7"/>
  <c r="M734" i="7"/>
  <c r="BC1117" i="7"/>
  <c r="F488" i="7"/>
  <c r="BC1114" i="7"/>
  <c r="F485" i="7"/>
  <c r="BC1111" i="7"/>
  <c r="AO100" i="7"/>
  <c r="M728" i="7"/>
  <c r="BC1107" i="7"/>
  <c r="M725" i="7"/>
  <c r="BC1104" i="7"/>
  <c r="F482" i="7"/>
  <c r="AV99" i="7"/>
  <c r="M719" i="7"/>
  <c r="BC1097" i="7"/>
  <c r="F480" i="7"/>
  <c r="BC1093" i="7"/>
  <c r="M716" i="7"/>
  <c r="BC1089" i="7"/>
  <c r="M712" i="7"/>
  <c r="AV98" i="7"/>
  <c r="M709" i="7"/>
  <c r="BC1083" i="7"/>
  <c r="M706" i="7"/>
  <c r="BC1079" i="7"/>
  <c r="M703" i="7"/>
  <c r="BC1075" i="7"/>
  <c r="T93" i="7"/>
  <c r="BC1072" i="7"/>
  <c r="AO95" i="7"/>
  <c r="M700" i="7"/>
  <c r="BC1068" i="7"/>
  <c r="M697" i="7"/>
  <c r="BC1064" i="7"/>
  <c r="M695" i="7"/>
  <c r="BC1062" i="7"/>
  <c r="T92" i="7"/>
  <c r="BC1059" i="7"/>
  <c r="M689" i="7"/>
  <c r="BC1056" i="7"/>
  <c r="F465" i="7"/>
  <c r="BJ91" i="7"/>
  <c r="M685" i="7"/>
  <c r="BC1049" i="7"/>
  <c r="F461" i="7"/>
  <c r="BC1047" i="7"/>
  <c r="M682" i="7"/>
  <c r="BC1043" i="7"/>
  <c r="M679" i="7"/>
  <c r="BC1039" i="7"/>
  <c r="M677" i="7"/>
  <c r="BC1035" i="7"/>
  <c r="M675" i="7"/>
  <c r="BC1031" i="7"/>
  <c r="M673" i="7"/>
  <c r="BC1027" i="7"/>
  <c r="F452" i="7"/>
  <c r="BJ89" i="7"/>
  <c r="T86" i="7"/>
  <c r="BC1020" i="7"/>
  <c r="F449" i="7"/>
  <c r="BC1016" i="7"/>
  <c r="M667" i="7"/>
  <c r="BC1012" i="7"/>
  <c r="M664" i="7"/>
  <c r="BC1008" i="7"/>
  <c r="AA241" i="7"/>
  <c r="F446" i="7"/>
  <c r="BJ88" i="7"/>
  <c r="M659" i="7"/>
  <c r="BJ87" i="7"/>
  <c r="M656" i="7"/>
  <c r="BC998" i="7"/>
  <c r="M654" i="7"/>
  <c r="BC994" i="7"/>
  <c r="M651" i="7"/>
  <c r="AO91" i="7"/>
  <c r="BC991" i="7"/>
  <c r="M648" i="7"/>
  <c r="BC988" i="7"/>
  <c r="M644" i="7"/>
  <c r="BC984" i="7"/>
  <c r="M642" i="7"/>
  <c r="BJ86" i="7"/>
  <c r="AA233" i="7"/>
  <c r="F437" i="7"/>
  <c r="BC977" i="7"/>
  <c r="M638" i="7"/>
  <c r="BC974" i="7"/>
  <c r="F436" i="7"/>
  <c r="BC970" i="7"/>
  <c r="F433" i="7"/>
  <c r="BC967" i="7"/>
  <c r="M631" i="7"/>
  <c r="BC964" i="7"/>
  <c r="M628" i="7"/>
  <c r="BC961" i="7"/>
  <c r="M626" i="7"/>
  <c r="BC957" i="7"/>
  <c r="T81" i="7"/>
  <c r="BC953" i="7"/>
  <c r="M620" i="7"/>
  <c r="BC950" i="7"/>
  <c r="AO86" i="7"/>
  <c r="M618" i="7"/>
  <c r="BC947" i="7"/>
  <c r="F426" i="7"/>
  <c r="BC943" i="7"/>
  <c r="M612" i="7"/>
  <c r="BC939" i="7"/>
  <c r="M609" i="7"/>
  <c r="BC935" i="7"/>
  <c r="M607" i="7"/>
  <c r="BJ82" i="7"/>
  <c r="M604" i="7"/>
  <c r="BC929" i="7"/>
  <c r="AO84" i="7"/>
  <c r="M601" i="7"/>
  <c r="BC926" i="7"/>
  <c r="M598" i="7"/>
  <c r="BC923" i="7"/>
  <c r="M594" i="7"/>
  <c r="BC919" i="7"/>
  <c r="F419" i="7"/>
  <c r="BC915" i="7"/>
  <c r="M589" i="7"/>
  <c r="BC912" i="7"/>
  <c r="AO82" i="7"/>
  <c r="T78" i="7"/>
  <c r="BC908" i="7"/>
  <c r="M585" i="7"/>
  <c r="BC905" i="7"/>
  <c r="M583" i="7"/>
  <c r="BC901" i="7"/>
  <c r="T76" i="7"/>
  <c r="BC897" i="7"/>
  <c r="AA223" i="7"/>
  <c r="M579" i="7"/>
  <c r="BC894" i="7"/>
  <c r="M575" i="7"/>
  <c r="BC890" i="7"/>
  <c r="M572" i="7"/>
  <c r="BC886" i="7"/>
  <c r="F407" i="7"/>
  <c r="BJ76" i="7"/>
  <c r="M568" i="7"/>
  <c r="BJ75" i="7"/>
  <c r="M566" i="7"/>
  <c r="BC876" i="7"/>
  <c r="M564" i="7"/>
  <c r="BJ74" i="7"/>
  <c r="M562" i="7"/>
  <c r="BC871" i="7"/>
  <c r="T75" i="7"/>
  <c r="BC868" i="7"/>
  <c r="M556" i="7"/>
  <c r="BC864" i="7"/>
  <c r="T73" i="7"/>
  <c r="BC860" i="7"/>
  <c r="M551" i="7"/>
  <c r="BC856" i="7"/>
  <c r="M549" i="7"/>
  <c r="BC854" i="7"/>
  <c r="M546" i="7"/>
  <c r="BC850" i="7"/>
  <c r="F395" i="7"/>
  <c r="BC847" i="7"/>
  <c r="M539" i="7"/>
  <c r="BC844" i="7"/>
  <c r="M537" i="7"/>
  <c r="BC841" i="7"/>
  <c r="M534" i="7"/>
  <c r="BC837" i="7"/>
  <c r="M531" i="7"/>
  <c r="BC833" i="7"/>
  <c r="F389" i="7"/>
  <c r="BC829" i="7"/>
  <c r="M528" i="7"/>
  <c r="BC827" i="7"/>
  <c r="M526" i="7"/>
  <c r="BC824" i="7"/>
  <c r="AO74" i="7"/>
  <c r="M522" i="7"/>
  <c r="AV85" i="7"/>
  <c r="F383" i="7"/>
  <c r="BC817" i="7"/>
  <c r="M517" i="7"/>
  <c r="BC813" i="7"/>
  <c r="M516" i="7"/>
  <c r="BC809" i="7"/>
  <c r="M513" i="7"/>
  <c r="BC805" i="7"/>
  <c r="M510" i="7"/>
  <c r="AV84" i="7"/>
  <c r="M506" i="7"/>
  <c r="BC798" i="7"/>
  <c r="AO72" i="7"/>
  <c r="M502" i="7"/>
  <c r="BC795" i="7"/>
  <c r="M498" i="7"/>
  <c r="BC791" i="7"/>
  <c r="AO71" i="7"/>
  <c r="M496" i="7"/>
  <c r="BC787" i="7"/>
  <c r="M492" i="7"/>
  <c r="BC784" i="7"/>
  <c r="M490" i="7"/>
  <c r="BC780" i="7"/>
  <c r="M488" i="7"/>
  <c r="BC776" i="7"/>
  <c r="F376" i="7"/>
  <c r="BC772" i="7"/>
  <c r="M485" i="7"/>
  <c r="BC768" i="7"/>
  <c r="AA207" i="7"/>
  <c r="F374" i="7"/>
  <c r="BC764" i="7"/>
  <c r="M479" i="7"/>
  <c r="BC761" i="7"/>
  <c r="M476" i="7"/>
  <c r="BC757" i="7"/>
  <c r="M473" i="7"/>
  <c r="BC753" i="7"/>
  <c r="AA204" i="7"/>
  <c r="F368" i="7"/>
  <c r="BC749" i="7"/>
  <c r="M470" i="7"/>
  <c r="AV83" i="7"/>
  <c r="M468" i="7"/>
  <c r="BC743" i="7"/>
  <c r="AA202" i="7"/>
  <c r="F361" i="7"/>
  <c r="BC740" i="7"/>
  <c r="M465" i="7"/>
  <c r="BC736" i="7"/>
  <c r="F357" i="7"/>
  <c r="BC732" i="7"/>
  <c r="M462" i="7"/>
  <c r="BC728" i="7"/>
  <c r="AO62" i="7"/>
  <c r="F352" i="7"/>
  <c r="BC724" i="7"/>
  <c r="T58" i="7"/>
  <c r="BC722" i="7"/>
  <c r="M458" i="7"/>
  <c r="BC718" i="7"/>
  <c r="F348" i="7"/>
  <c r="BC714" i="7"/>
  <c r="M453" i="7"/>
  <c r="BC711" i="7"/>
  <c r="M450" i="7"/>
  <c r="BC708" i="7"/>
  <c r="M448" i="7"/>
  <c r="BC705" i="7"/>
  <c r="F342" i="7"/>
  <c r="BC701" i="7"/>
  <c r="M446" i="7"/>
  <c r="BC697" i="7"/>
  <c r="M443" i="7"/>
  <c r="BC693" i="7"/>
  <c r="M440" i="7"/>
  <c r="BC690" i="7"/>
  <c r="AO60" i="7"/>
  <c r="M436" i="7"/>
  <c r="BC686" i="7"/>
  <c r="M433" i="7"/>
  <c r="BC683" i="7"/>
  <c r="M431" i="7"/>
  <c r="BC681" i="7"/>
  <c r="M429" i="7"/>
  <c r="BC677" i="7"/>
  <c r="AO58" i="7"/>
  <c r="F331" i="7"/>
  <c r="BC674" i="7"/>
  <c r="M424" i="7"/>
  <c r="BC671" i="7"/>
  <c r="M420" i="7"/>
  <c r="BC669" i="7"/>
  <c r="M417" i="7"/>
  <c r="BC665" i="7"/>
  <c r="F327" i="7"/>
  <c r="BC661" i="7"/>
  <c r="M414" i="7"/>
  <c r="AV72" i="7"/>
  <c r="M411" i="7"/>
  <c r="BC656" i="7"/>
  <c r="M407" i="7"/>
  <c r="BC652" i="7"/>
  <c r="M404" i="7"/>
  <c r="BC648" i="7"/>
  <c r="F321" i="7"/>
  <c r="BC644" i="7"/>
  <c r="M399" i="7"/>
  <c r="BJ57" i="7"/>
  <c r="M397" i="7"/>
  <c r="BC637" i="7"/>
  <c r="AA184" i="7"/>
  <c r="F314" i="7"/>
  <c r="BC633" i="7"/>
  <c r="AO52" i="7"/>
  <c r="M394" i="7"/>
  <c r="BC630" i="7"/>
  <c r="M391" i="7"/>
  <c r="BJ54" i="7"/>
  <c r="F309" i="7"/>
  <c r="BJ53" i="7"/>
  <c r="AA181" i="7"/>
  <c r="M386" i="7"/>
  <c r="BC622" i="7"/>
  <c r="M382" i="7"/>
  <c r="BC619" i="7"/>
  <c r="T54" i="7"/>
  <c r="BC615" i="7"/>
  <c r="M377" i="7"/>
  <c r="BC612" i="7"/>
  <c r="M375" i="7"/>
  <c r="BC608" i="7"/>
  <c r="M374" i="7"/>
  <c r="BC605" i="7"/>
  <c r="AA179" i="7"/>
  <c r="M370" i="7"/>
  <c r="BC602" i="7"/>
  <c r="M366" i="7"/>
  <c r="BC598" i="7"/>
  <c r="F301" i="7"/>
  <c r="BC594" i="7"/>
  <c r="F297" i="7"/>
  <c r="BC590" i="7"/>
  <c r="F296" i="7"/>
  <c r="BC586" i="7"/>
  <c r="M359" i="7"/>
  <c r="BC583" i="7"/>
  <c r="F293" i="7"/>
  <c r="BC580" i="7"/>
  <c r="AO48" i="7"/>
  <c r="M354" i="7"/>
  <c r="BC577" i="7"/>
  <c r="AA173" i="7"/>
  <c r="M351" i="7"/>
  <c r="BJ49" i="7"/>
  <c r="F289" i="7"/>
  <c r="BJ47" i="7"/>
  <c r="M349" i="7"/>
  <c r="BC568" i="7"/>
  <c r="M346" i="7"/>
  <c r="BC564" i="7"/>
  <c r="M342" i="7"/>
  <c r="BC560" i="7"/>
  <c r="M340" i="7"/>
  <c r="BJ46" i="7"/>
  <c r="M337" i="7"/>
  <c r="BC553" i="7"/>
  <c r="T47" i="7"/>
  <c r="BC549" i="7"/>
  <c r="M331" i="7"/>
  <c r="BC546" i="7"/>
  <c r="M329" i="7"/>
  <c r="BC542" i="7"/>
  <c r="M327" i="7"/>
  <c r="BC538" i="7"/>
  <c r="M324" i="7"/>
  <c r="BC534" i="7"/>
  <c r="M321" i="7"/>
  <c r="BC531" i="7"/>
  <c r="T44" i="7"/>
  <c r="BC527" i="7"/>
  <c r="M317" i="7"/>
  <c r="BC524" i="7"/>
  <c r="F274" i="7"/>
  <c r="BC520" i="7"/>
  <c r="F273" i="7"/>
  <c r="BC516" i="7"/>
  <c r="AO45" i="7"/>
  <c r="M311" i="7"/>
  <c r="BJ43" i="7"/>
  <c r="F269" i="7"/>
  <c r="BC510" i="7"/>
  <c r="M308" i="7"/>
  <c r="BC506" i="7"/>
  <c r="F265" i="7"/>
  <c r="BC503" i="7"/>
  <c r="AO43" i="7"/>
  <c r="M305" i="7"/>
  <c r="AV64" i="7"/>
  <c r="F261" i="7"/>
  <c r="BC496" i="7"/>
  <c r="T41" i="7"/>
  <c r="BC492" i="7"/>
  <c r="M299" i="7"/>
  <c r="AV63" i="7"/>
  <c r="F255" i="7"/>
  <c r="BC486" i="7"/>
  <c r="AA161" i="7"/>
  <c r="F253" i="7"/>
  <c r="BC482" i="7"/>
  <c r="M295" i="7"/>
  <c r="BC479" i="7"/>
  <c r="M292" i="7"/>
  <c r="BC475" i="7"/>
  <c r="M289" i="7"/>
  <c r="BC471" i="7"/>
  <c r="F246" i="7"/>
  <c r="BC467" i="7"/>
  <c r="M285" i="7"/>
  <c r="BC463" i="7"/>
  <c r="M282" i="7"/>
  <c r="BC459" i="7"/>
  <c r="M279" i="7"/>
  <c r="BC456" i="7"/>
  <c r="M275" i="7"/>
  <c r="BC452" i="7"/>
  <c r="AA156" i="7"/>
  <c r="F244" i="7"/>
  <c r="BC448" i="7"/>
  <c r="M270" i="7"/>
  <c r="BC444" i="7"/>
  <c r="M268" i="7"/>
  <c r="BC440" i="7"/>
  <c r="M265" i="7"/>
  <c r="BC436" i="7"/>
  <c r="F239" i="7"/>
  <c r="BC432" i="7"/>
  <c r="AA151" i="7"/>
  <c r="M259" i="7"/>
  <c r="BC429" i="7"/>
  <c r="M256" i="7"/>
  <c r="BC425" i="7"/>
  <c r="M252" i="7"/>
  <c r="BC422" i="7"/>
  <c r="M248" i="7"/>
  <c r="BC419" i="7"/>
  <c r="F237" i="7"/>
  <c r="BJ37" i="7"/>
  <c r="M242" i="7"/>
  <c r="BC413" i="7"/>
  <c r="F234" i="7"/>
  <c r="BC409" i="7"/>
  <c r="AA147" i="7"/>
  <c r="M237" i="7"/>
  <c r="BC406" i="7"/>
  <c r="M236" i="7"/>
  <c r="BC402" i="7"/>
  <c r="M233" i="7"/>
  <c r="BJ34" i="7"/>
  <c r="T32" i="7"/>
  <c r="BC396" i="7"/>
  <c r="M229" i="7"/>
  <c r="BC392" i="7"/>
  <c r="AA141" i="7"/>
  <c r="F228" i="7"/>
  <c r="BC388" i="7"/>
  <c r="M224" i="7"/>
  <c r="BC385" i="7"/>
  <c r="M222" i="7"/>
  <c r="BC382" i="7"/>
  <c r="F224" i="7"/>
  <c r="BC379" i="7"/>
  <c r="M216" i="7"/>
  <c r="BC375" i="7"/>
  <c r="M212" i="7"/>
  <c r="BC371" i="7"/>
  <c r="M209" i="7"/>
  <c r="BC368" i="7"/>
  <c r="M205" i="7"/>
  <c r="BC364" i="7"/>
  <c r="F220" i="7"/>
  <c r="BC362" i="7"/>
  <c r="AO29" i="7"/>
  <c r="F217" i="7"/>
  <c r="BC359" i="7"/>
  <c r="AA134" i="7"/>
  <c r="M203" i="7"/>
  <c r="BJ29" i="7"/>
  <c r="F212" i="7"/>
  <c r="BC353" i="7"/>
  <c r="F209" i="7"/>
  <c r="BC349" i="7"/>
  <c r="AA131" i="7"/>
  <c r="M198" i="7"/>
  <c r="BC345" i="7"/>
  <c r="T28" i="7"/>
  <c r="BC341" i="7"/>
  <c r="AA128" i="7"/>
  <c r="F202" i="7"/>
  <c r="BC338" i="7"/>
  <c r="F199" i="7"/>
  <c r="BC335" i="7"/>
  <c r="AO25" i="7"/>
  <c r="F197" i="7"/>
  <c r="BC331" i="7"/>
  <c r="F195" i="7"/>
  <c r="BC328" i="7"/>
  <c r="AA124" i="7"/>
  <c r="F192" i="7"/>
  <c r="BC324" i="7"/>
  <c r="F189" i="7"/>
  <c r="BC321" i="7"/>
  <c r="AO24" i="7"/>
  <c r="F188" i="7"/>
  <c r="BC318" i="7"/>
  <c r="AO23" i="7"/>
  <c r="M187" i="7"/>
  <c r="BC315" i="7"/>
  <c r="AA121" i="7"/>
  <c r="F184" i="7"/>
  <c r="BC312" i="7"/>
  <c r="M183" i="7"/>
  <c r="BC308" i="7"/>
  <c r="M180" i="7"/>
  <c r="BC305" i="7"/>
  <c r="M178" i="7"/>
  <c r="BC301" i="7"/>
  <c r="M176" i="7"/>
  <c r="BC299" i="7"/>
  <c r="F174" i="7"/>
  <c r="BC296" i="7"/>
  <c r="M174" i="7"/>
  <c r="BC292" i="7"/>
  <c r="AO22" i="7"/>
  <c r="F170" i="7"/>
  <c r="BC288" i="7"/>
  <c r="F168" i="7"/>
  <c r="BC285" i="7"/>
  <c r="F165" i="7"/>
  <c r="BC281" i="7"/>
  <c r="AA109" i="7"/>
  <c r="M166" i="7"/>
  <c r="BC278" i="7"/>
  <c r="AA106" i="7"/>
  <c r="M164" i="7"/>
  <c r="BC274" i="7"/>
  <c r="F159" i="7"/>
  <c r="BC271" i="7"/>
  <c r="AA103" i="7"/>
  <c r="F158" i="7"/>
  <c r="BC269" i="7"/>
  <c r="M158" i="7"/>
  <c r="BJ25" i="7"/>
  <c r="M156" i="7"/>
  <c r="AV42" i="7"/>
  <c r="AA99" i="7"/>
  <c r="F154" i="7"/>
  <c r="AV41" i="7"/>
  <c r="M150" i="7"/>
  <c r="BC256" i="7"/>
  <c r="M147" i="7"/>
  <c r="BC253" i="7"/>
  <c r="F148" i="7"/>
  <c r="BC249" i="7"/>
  <c r="AA96" i="7"/>
  <c r="F146" i="7"/>
  <c r="BC246" i="7"/>
  <c r="AO20" i="7"/>
  <c r="M141" i="7"/>
  <c r="BC242" i="7"/>
  <c r="AA95" i="7"/>
  <c r="M139" i="7"/>
  <c r="BC239" i="7"/>
  <c r="F143" i="7"/>
  <c r="AV39" i="7"/>
  <c r="AA93" i="7"/>
  <c r="F140" i="7"/>
  <c r="BC233" i="7"/>
  <c r="M132" i="7"/>
  <c r="BC230" i="7"/>
  <c r="M129" i="7"/>
  <c r="BC227" i="7"/>
  <c r="AA90" i="7"/>
  <c r="F135" i="7"/>
  <c r="AV37" i="7"/>
  <c r="AA88" i="7"/>
  <c r="F133" i="7"/>
  <c r="BC221" i="7"/>
  <c r="F132" i="7"/>
  <c r="BJ20" i="7"/>
  <c r="T21" i="7"/>
  <c r="BC215" i="7"/>
  <c r="AA84" i="7"/>
  <c r="F130" i="7"/>
  <c r="AV34" i="7"/>
  <c r="AA83" i="7"/>
  <c r="F126" i="7"/>
  <c r="BC209" i="7"/>
  <c r="AO17" i="7"/>
  <c r="M116" i="7"/>
  <c r="BC205" i="7"/>
  <c r="M114" i="7"/>
  <c r="AA80" i="7"/>
  <c r="AV31" i="7"/>
  <c r="AA78" i="7"/>
  <c r="F120" i="7"/>
  <c r="BC199" i="7"/>
  <c r="AA77" i="7"/>
  <c r="M112" i="7"/>
  <c r="BJ19" i="7"/>
  <c r="M108" i="7"/>
  <c r="BC192" i="7"/>
  <c r="AA74" i="7"/>
  <c r="F113" i="7"/>
  <c r="BC188" i="7"/>
  <c r="F109" i="7"/>
  <c r="BJ18" i="7"/>
  <c r="F108" i="7"/>
  <c r="BC183" i="7"/>
  <c r="F106" i="7"/>
  <c r="BC179" i="7"/>
  <c r="M101" i="7"/>
  <c r="BC176" i="7"/>
  <c r="M100" i="7"/>
  <c r="BC172" i="7"/>
  <c r="F101" i="7"/>
  <c r="BC169" i="7"/>
  <c r="T18" i="7"/>
  <c r="AA68" i="7"/>
  <c r="BC165" i="7"/>
  <c r="F98" i="7"/>
  <c r="BC162" i="7"/>
  <c r="M93" i="7"/>
  <c r="AV27" i="7"/>
  <c r="M92" i="7"/>
  <c r="AA63" i="7"/>
  <c r="BC156" i="7"/>
  <c r="F91" i="7"/>
  <c r="BC152" i="7"/>
  <c r="M86" i="7"/>
  <c r="BC148" i="7"/>
  <c r="F88" i="7"/>
  <c r="BC145" i="7"/>
  <c r="AA58" i="7"/>
  <c r="F86" i="7"/>
  <c r="BC141" i="7"/>
  <c r="AA57" i="7"/>
  <c r="F85" i="7"/>
  <c r="AV26" i="7"/>
  <c r="M78" i="7"/>
  <c r="BC134" i="7"/>
  <c r="M76" i="7"/>
  <c r="BC131" i="7"/>
  <c r="M75" i="7"/>
  <c r="BC128" i="7"/>
  <c r="M71" i="7"/>
  <c r="BC126" i="7"/>
  <c r="AA50" i="7"/>
  <c r="F76" i="7"/>
  <c r="BC122" i="7"/>
  <c r="AA49" i="7"/>
  <c r="F74" i="7"/>
  <c r="BC120" i="7"/>
  <c r="F73" i="7"/>
  <c r="BC116" i="7"/>
  <c r="F70" i="7"/>
  <c r="BC112" i="7"/>
  <c r="T13" i="7"/>
  <c r="BC108" i="7"/>
  <c r="AA42" i="7"/>
  <c r="F66" i="7"/>
  <c r="BC106" i="7"/>
  <c r="F63" i="7"/>
  <c r="BC102" i="7"/>
  <c r="F61" i="7"/>
  <c r="AV19" i="7"/>
  <c r="AA39" i="7"/>
  <c r="F58" i="7"/>
  <c r="BC96" i="7"/>
  <c r="M60" i="7"/>
  <c r="BC94" i="7"/>
  <c r="AA36" i="7"/>
  <c r="M59" i="7"/>
  <c r="BC90" i="7"/>
  <c r="M58" i="7"/>
  <c r="BC87" i="7"/>
  <c r="M55" i="7"/>
  <c r="BC83" i="7"/>
  <c r="AA32" i="7"/>
  <c r="F47" i="7"/>
  <c r="AV15" i="7"/>
  <c r="M51" i="7"/>
  <c r="BC77" i="7"/>
  <c r="M50" i="7"/>
  <c r="BJ9" i="7"/>
  <c r="M48" i="7"/>
  <c r="BC72" i="7"/>
  <c r="AA29" i="7"/>
  <c r="F40" i="7"/>
  <c r="BC69" i="7"/>
  <c r="AA26" i="7"/>
  <c r="M43" i="7"/>
  <c r="BC65" i="7"/>
  <c r="M39" i="7"/>
  <c r="BJ7" i="7"/>
  <c r="M36" i="7"/>
  <c r="AA24" i="7"/>
  <c r="BC58" i="7"/>
  <c r="M33" i="7"/>
  <c r="BC54" i="7"/>
  <c r="F36" i="7"/>
  <c r="BC50" i="7"/>
  <c r="M31" i="7"/>
  <c r="BC47" i="7"/>
  <c r="M30" i="7"/>
  <c r="BJ4" i="7"/>
  <c r="F29" i="7"/>
  <c r="BC42" i="7"/>
  <c r="M26" i="7"/>
  <c r="BC38" i="7"/>
  <c r="AO3" i="7"/>
  <c r="M23" i="7"/>
  <c r="BC35" i="7"/>
  <c r="AA15" i="7"/>
  <c r="F25" i="7"/>
  <c r="BC32" i="7"/>
  <c r="F22" i="7"/>
  <c r="AV9" i="7"/>
  <c r="M19" i="7"/>
  <c r="AV8" i="7"/>
  <c r="AA11" i="7"/>
  <c r="F18" i="7"/>
  <c r="BC23" i="7"/>
  <c r="F14" i="7"/>
  <c r="BC19" i="7"/>
  <c r="M14" i="7"/>
  <c r="AV6" i="7"/>
  <c r="M11" i="7"/>
  <c r="BC13" i="7"/>
  <c r="M9" i="7"/>
  <c r="AA6" i="7"/>
  <c r="BC10" i="7"/>
  <c r="AA4" i="7"/>
  <c r="M8" i="7"/>
  <c r="AV4" i="7"/>
  <c r="M6" i="7"/>
  <c r="BC4" i="7"/>
  <c r="M3" i="7"/>
  <c r="N107" i="3"/>
  <c r="J2" i="6"/>
  <c r="L2" i="6" s="1"/>
  <c r="J3" i="6"/>
  <c r="L3" i="6" s="1"/>
  <c r="M2" i="6"/>
  <c r="O2" i="6" s="1"/>
  <c r="M3" i="6"/>
  <c r="O3" i="6" s="1"/>
  <c r="H5" i="3"/>
  <c r="H6" i="3"/>
  <c r="J3" i="3"/>
  <c r="J1343" i="5"/>
  <c r="J1335" i="5"/>
  <c r="J1327" i="5"/>
  <c r="J1319" i="5"/>
  <c r="J1311" i="5"/>
  <c r="J1303" i="5"/>
  <c r="J1295" i="5"/>
  <c r="J1287" i="5"/>
  <c r="J1345" i="5"/>
  <c r="J1337" i="5"/>
  <c r="J1329" i="5"/>
  <c r="J1321" i="5"/>
  <c r="J1313" i="5"/>
  <c r="J1305" i="5"/>
  <c r="J1297" i="5"/>
  <c r="J1289" i="5"/>
  <c r="J1281" i="5"/>
  <c r="I701" i="5"/>
  <c r="J701" i="5" s="1"/>
  <c r="I338" i="5"/>
  <c r="J338" i="5" s="1"/>
  <c r="I649" i="5"/>
  <c r="J649" i="5" s="1"/>
  <c r="I633" i="5"/>
  <c r="J633" i="5"/>
  <c r="I623" i="5"/>
  <c r="J623" i="5" s="1"/>
  <c r="J560" i="5"/>
  <c r="I560" i="5"/>
  <c r="J775" i="5"/>
  <c r="J767" i="5"/>
  <c r="J759" i="5"/>
  <c r="J751" i="5"/>
  <c r="J743" i="5"/>
  <c r="I735" i="5"/>
  <c r="J735" i="5"/>
  <c r="J694" i="5"/>
  <c r="I691" i="5"/>
  <c r="J691" i="5" s="1"/>
  <c r="I655" i="5"/>
  <c r="J655" i="5"/>
  <c r="I642" i="5"/>
  <c r="J642" i="5" s="1"/>
  <c r="I626" i="5"/>
  <c r="J626" i="5" s="1"/>
  <c r="I610" i="5"/>
  <c r="J610" i="5" s="1"/>
  <c r="I594" i="5"/>
  <c r="J594" i="5"/>
  <c r="I578" i="5"/>
  <c r="J578" i="5" s="1"/>
  <c r="I344" i="5"/>
  <c r="J344" i="5" s="1"/>
  <c r="I117" i="5"/>
  <c r="J117" i="5" s="1"/>
  <c r="J730" i="5"/>
  <c r="J718" i="5"/>
  <c r="I709" i="5"/>
  <c r="J709" i="5"/>
  <c r="I466" i="5"/>
  <c r="J466" i="5"/>
  <c r="I719" i="5"/>
  <c r="J719" i="5"/>
  <c r="I498" i="5"/>
  <c r="J498" i="5" s="1"/>
  <c r="J777" i="5"/>
  <c r="J769" i="5"/>
  <c r="J761" i="5"/>
  <c r="J753" i="5"/>
  <c r="J745" i="5"/>
  <c r="I696" i="5"/>
  <c r="J696" i="5"/>
  <c r="I690" i="5"/>
  <c r="J690" i="5" s="1"/>
  <c r="I667" i="5"/>
  <c r="J667" i="5" s="1"/>
  <c r="I635" i="5"/>
  <c r="J635" i="5" s="1"/>
  <c r="J516" i="5"/>
  <c r="I512" i="5"/>
  <c r="J512" i="5" s="1"/>
  <c r="I639" i="5"/>
  <c r="J639" i="5" s="1"/>
  <c r="J998" i="5"/>
  <c r="J991" i="5"/>
  <c r="J982" i="5"/>
  <c r="J975" i="5"/>
  <c r="J966" i="5"/>
  <c r="J959" i="5"/>
  <c r="J950" i="5"/>
  <c r="J943" i="5"/>
  <c r="J934" i="5"/>
  <c r="J927" i="5"/>
  <c r="J911" i="5"/>
  <c r="J895" i="5"/>
  <c r="J886" i="5"/>
  <c r="J879" i="5"/>
  <c r="J870" i="5"/>
  <c r="J863" i="5"/>
  <c r="J854" i="5"/>
  <c r="J847" i="5"/>
  <c r="J838" i="5"/>
  <c r="J831" i="5"/>
  <c r="J822" i="5"/>
  <c r="J815" i="5"/>
  <c r="J806" i="5"/>
  <c r="J799" i="5"/>
  <c r="J790" i="5"/>
  <c r="J783" i="5"/>
  <c r="J776" i="5"/>
  <c r="J768" i="5"/>
  <c r="J760" i="5"/>
  <c r="J752" i="5"/>
  <c r="J744" i="5"/>
  <c r="J736" i="5"/>
  <c r="J734" i="5"/>
  <c r="J702" i="5"/>
  <c r="J672" i="5"/>
  <c r="I651" i="5"/>
  <c r="J651" i="5" s="1"/>
  <c r="I387" i="5"/>
  <c r="J387" i="5" s="1"/>
  <c r="J1000" i="5"/>
  <c r="J993" i="5"/>
  <c r="J984" i="5"/>
  <c r="J977" i="5"/>
  <c r="J968" i="5"/>
  <c r="J961" i="5"/>
  <c r="J952" i="5"/>
  <c r="J945" i="5"/>
  <c r="J936" i="5"/>
  <c r="J929" i="5"/>
  <c r="J920" i="5"/>
  <c r="J913" i="5"/>
  <c r="J904" i="5"/>
  <c r="J897" i="5"/>
  <c r="J888" i="5"/>
  <c r="J881" i="5"/>
  <c r="J872" i="5"/>
  <c r="J865" i="5"/>
  <c r="J856" i="5"/>
  <c r="J849" i="5"/>
  <c r="J840" i="5"/>
  <c r="J833" i="5"/>
  <c r="J824" i="5"/>
  <c r="J817" i="5"/>
  <c r="J808" i="5"/>
  <c r="J801" i="5"/>
  <c r="J792" i="5"/>
  <c r="J785" i="5"/>
  <c r="I773" i="5"/>
  <c r="J773" i="5" s="1"/>
  <c r="J771" i="5"/>
  <c r="I765" i="5"/>
  <c r="J765" i="5" s="1"/>
  <c r="J763" i="5"/>
  <c r="I757" i="5"/>
  <c r="J757" i="5" s="1"/>
  <c r="J755" i="5"/>
  <c r="I749" i="5"/>
  <c r="J749" i="5" s="1"/>
  <c r="J747" i="5"/>
  <c r="I725" i="5"/>
  <c r="J725" i="5" s="1"/>
  <c r="J714" i="5"/>
  <c r="I689" i="5"/>
  <c r="J689" i="5"/>
  <c r="J684" i="5"/>
  <c r="I656" i="5"/>
  <c r="J656" i="5" s="1"/>
  <c r="I552" i="5"/>
  <c r="J552" i="5" s="1"/>
  <c r="I546" i="5"/>
  <c r="J546" i="5"/>
  <c r="J1002" i="5"/>
  <c r="J986" i="5"/>
  <c r="J970" i="5"/>
  <c r="J954" i="5"/>
  <c r="J938" i="5"/>
  <c r="J922" i="5"/>
  <c r="J906" i="5"/>
  <c r="J890" i="5"/>
  <c r="J874" i="5"/>
  <c r="J858" i="5"/>
  <c r="J842" i="5"/>
  <c r="J826" i="5"/>
  <c r="J810" i="5"/>
  <c r="J794" i="5"/>
  <c r="J778" i="5"/>
  <c r="J770" i="5"/>
  <c r="J762" i="5"/>
  <c r="J754" i="5"/>
  <c r="J746" i="5"/>
  <c r="I741" i="5"/>
  <c r="J741" i="5"/>
  <c r="I730" i="5"/>
  <c r="J716" i="5"/>
  <c r="J713" i="5"/>
  <c r="J710" i="5"/>
  <c r="J704" i="5"/>
  <c r="J662" i="5"/>
  <c r="I650" i="5"/>
  <c r="J650" i="5" s="1"/>
  <c r="J640" i="5"/>
  <c r="J624" i="5"/>
  <c r="J608" i="5"/>
  <c r="J592" i="5"/>
  <c r="J576" i="5"/>
  <c r="J671" i="5"/>
  <c r="J661" i="5"/>
  <c r="J648" i="5"/>
  <c r="J632" i="5"/>
  <c r="J619" i="5"/>
  <c r="J616" i="5"/>
  <c r="J603" i="5"/>
  <c r="J600" i="5"/>
  <c r="J587" i="5"/>
  <c r="J584" i="5"/>
  <c r="J562" i="5"/>
  <c r="J545" i="5"/>
  <c r="J536" i="5"/>
  <c r="J491" i="5"/>
  <c r="I482" i="5"/>
  <c r="J482" i="5" s="1"/>
  <c r="J393" i="5"/>
  <c r="I317" i="5"/>
  <c r="J317" i="5" s="1"/>
  <c r="I699" i="5"/>
  <c r="J699" i="5"/>
  <c r="J666" i="5"/>
  <c r="I530" i="5"/>
  <c r="J530" i="5" s="1"/>
  <c r="I445" i="5"/>
  <c r="J445" i="5"/>
  <c r="I323" i="5"/>
  <c r="J323" i="5" s="1"/>
  <c r="I274" i="5"/>
  <c r="J274" i="5" s="1"/>
  <c r="J676" i="5"/>
  <c r="I673" i="5"/>
  <c r="J673" i="5"/>
  <c r="J570" i="5"/>
  <c r="J561" i="5"/>
  <c r="J548" i="5"/>
  <c r="I544" i="5"/>
  <c r="J544" i="5" s="1"/>
  <c r="J529" i="5"/>
  <c r="J524" i="5"/>
  <c r="J329" i="5"/>
  <c r="I253" i="5"/>
  <c r="J253" i="5" s="1"/>
  <c r="J556" i="5"/>
  <c r="I451" i="5"/>
  <c r="J451" i="5" s="1"/>
  <c r="I402" i="5"/>
  <c r="J402" i="5" s="1"/>
  <c r="I280" i="5"/>
  <c r="J280" i="5"/>
  <c r="I197" i="5"/>
  <c r="J197" i="5" s="1"/>
  <c r="I168" i="5"/>
  <c r="J168" i="5" s="1"/>
  <c r="J728" i="5"/>
  <c r="J712" i="5"/>
  <c r="J708" i="5"/>
  <c r="J700" i="5"/>
  <c r="I683" i="5"/>
  <c r="J683" i="5" s="1"/>
  <c r="J660" i="5"/>
  <c r="I657" i="5"/>
  <c r="J657" i="5"/>
  <c r="J646" i="5"/>
  <c r="J630" i="5"/>
  <c r="J614" i="5"/>
  <c r="J598" i="5"/>
  <c r="J582" i="5"/>
  <c r="J564" i="5"/>
  <c r="I514" i="5"/>
  <c r="J514" i="5"/>
  <c r="I381" i="5"/>
  <c r="J381" i="5"/>
  <c r="I259" i="5"/>
  <c r="J259" i="5" s="1"/>
  <c r="I229" i="5"/>
  <c r="J229" i="5"/>
  <c r="J737" i="5"/>
  <c r="J721" i="5"/>
  <c r="J707" i="5"/>
  <c r="J687" i="5"/>
  <c r="I682" i="5"/>
  <c r="J682" i="5" s="1"/>
  <c r="J677" i="5"/>
  <c r="J664" i="5"/>
  <c r="J659" i="5"/>
  <c r="J644" i="5"/>
  <c r="I641" i="5"/>
  <c r="J641" i="5" s="1"/>
  <c r="J628" i="5"/>
  <c r="I625" i="5"/>
  <c r="J625" i="5" s="1"/>
  <c r="J612" i="5"/>
  <c r="J596" i="5"/>
  <c r="J580" i="5"/>
  <c r="J572" i="5"/>
  <c r="J532" i="5"/>
  <c r="I528" i="5"/>
  <c r="J528" i="5"/>
  <c r="J513" i="5"/>
  <c r="J508" i="5"/>
  <c r="J504" i="5"/>
  <c r="I408" i="5"/>
  <c r="J408" i="5"/>
  <c r="J265" i="5"/>
  <c r="J459" i="5"/>
  <c r="J447" i="5"/>
  <c r="I432" i="5"/>
  <c r="J432" i="5" s="1"/>
  <c r="I426" i="5"/>
  <c r="J426" i="5" s="1"/>
  <c r="J395" i="5"/>
  <c r="J383" i="5"/>
  <c r="I368" i="5"/>
  <c r="J368" i="5"/>
  <c r="I362" i="5"/>
  <c r="J362" i="5" s="1"/>
  <c r="J331" i="5"/>
  <c r="J319" i="5"/>
  <c r="I304" i="5"/>
  <c r="J304" i="5" s="1"/>
  <c r="I298" i="5"/>
  <c r="J298" i="5"/>
  <c r="J267" i="5"/>
  <c r="J255" i="5"/>
  <c r="J231" i="5"/>
  <c r="J219" i="5"/>
  <c r="J199" i="5"/>
  <c r="I187" i="5"/>
  <c r="J187" i="5"/>
  <c r="J181" i="5"/>
  <c r="I123" i="5"/>
  <c r="J123" i="5" s="1"/>
  <c r="J80" i="5"/>
  <c r="J16" i="5"/>
  <c r="I456" i="5"/>
  <c r="J456" i="5" s="1"/>
  <c r="I450" i="5"/>
  <c r="J450" i="5"/>
  <c r="I392" i="5"/>
  <c r="J392" i="5" s="1"/>
  <c r="I386" i="5"/>
  <c r="J386" i="5" s="1"/>
  <c r="I328" i="5"/>
  <c r="J328" i="5" s="1"/>
  <c r="I322" i="5"/>
  <c r="J322" i="5"/>
  <c r="I264" i="5"/>
  <c r="J264" i="5" s="1"/>
  <c r="I133" i="5"/>
  <c r="J133" i="5" s="1"/>
  <c r="I416" i="5"/>
  <c r="J416" i="5" s="1"/>
  <c r="I410" i="5"/>
  <c r="J410" i="5"/>
  <c r="I352" i="5"/>
  <c r="J352" i="5" s="1"/>
  <c r="I346" i="5"/>
  <c r="J346" i="5" s="1"/>
  <c r="I288" i="5"/>
  <c r="J288" i="5" s="1"/>
  <c r="I282" i="5"/>
  <c r="J282" i="5"/>
  <c r="I163" i="5"/>
  <c r="J163" i="5" s="1"/>
  <c r="I139" i="5"/>
  <c r="J139" i="5" s="1"/>
  <c r="J32" i="5"/>
  <c r="J496" i="5"/>
  <c r="J480" i="5"/>
  <c r="J455" i="5"/>
  <c r="I440" i="5"/>
  <c r="J440" i="5" s="1"/>
  <c r="I434" i="5"/>
  <c r="J434" i="5" s="1"/>
  <c r="J421" i="5"/>
  <c r="J391" i="5"/>
  <c r="I376" i="5"/>
  <c r="J376" i="5"/>
  <c r="I370" i="5"/>
  <c r="J370" i="5" s="1"/>
  <c r="J357" i="5"/>
  <c r="J327" i="5"/>
  <c r="I312" i="5"/>
  <c r="J312" i="5" s="1"/>
  <c r="I306" i="5"/>
  <c r="J306" i="5"/>
  <c r="J293" i="5"/>
  <c r="J263" i="5"/>
  <c r="I464" i="5"/>
  <c r="J464" i="5" s="1"/>
  <c r="I458" i="5"/>
  <c r="J458" i="5" s="1"/>
  <c r="J427" i="5"/>
  <c r="I400" i="5"/>
  <c r="J400" i="5" s="1"/>
  <c r="I394" i="5"/>
  <c r="J394" i="5"/>
  <c r="J363" i="5"/>
  <c r="I336" i="5"/>
  <c r="J336" i="5" s="1"/>
  <c r="I330" i="5"/>
  <c r="J330" i="5"/>
  <c r="J299" i="5"/>
  <c r="I272" i="5"/>
  <c r="J272" i="5"/>
  <c r="I266" i="5"/>
  <c r="J266" i="5"/>
  <c r="J235" i="5"/>
  <c r="J203" i="5"/>
  <c r="J189" i="5"/>
  <c r="I179" i="5"/>
  <c r="J179" i="5" s="1"/>
  <c r="J173" i="5"/>
  <c r="J439" i="5"/>
  <c r="I424" i="5"/>
  <c r="J424" i="5" s="1"/>
  <c r="I418" i="5"/>
  <c r="J418" i="5"/>
  <c r="J375" i="5"/>
  <c r="I360" i="5"/>
  <c r="J360" i="5"/>
  <c r="I354" i="5"/>
  <c r="J354" i="5"/>
  <c r="J311" i="5"/>
  <c r="I296" i="5"/>
  <c r="J296" i="5"/>
  <c r="I290" i="5"/>
  <c r="J290" i="5" s="1"/>
  <c r="J247" i="5"/>
  <c r="I101" i="5"/>
  <c r="J101" i="5"/>
  <c r="I448" i="5"/>
  <c r="J448" i="5"/>
  <c r="I442" i="5"/>
  <c r="J442" i="5" s="1"/>
  <c r="I384" i="5"/>
  <c r="J384" i="5"/>
  <c r="I378" i="5"/>
  <c r="J378" i="5"/>
  <c r="I320" i="5"/>
  <c r="J320" i="5"/>
  <c r="I314" i="5"/>
  <c r="J314" i="5" s="1"/>
  <c r="I155" i="5"/>
  <c r="J155" i="5"/>
  <c r="J152" i="5"/>
  <c r="I107" i="5"/>
  <c r="J107" i="5" s="1"/>
  <c r="I149" i="5"/>
  <c r="J149" i="5"/>
  <c r="I118" i="5"/>
  <c r="J118" i="5" s="1"/>
  <c r="I102" i="5"/>
  <c r="J102" i="5" s="1"/>
  <c r="I86" i="5"/>
  <c r="J86" i="5" s="1"/>
  <c r="I70" i="5"/>
  <c r="J70" i="5"/>
  <c r="I54" i="5"/>
  <c r="J54" i="5" s="1"/>
  <c r="I38" i="5"/>
  <c r="J38" i="5" s="1"/>
  <c r="I22" i="5"/>
  <c r="J22" i="5" s="1"/>
  <c r="I6" i="5"/>
  <c r="J6" i="5"/>
  <c r="I460" i="5"/>
  <c r="J460" i="5" s="1"/>
  <c r="I452" i="5"/>
  <c r="J452" i="5" s="1"/>
  <c r="I444" i="5"/>
  <c r="J444" i="5" s="1"/>
  <c r="I436" i="5"/>
  <c r="J436" i="5"/>
  <c r="I428" i="5"/>
  <c r="J428" i="5" s="1"/>
  <c r="I420" i="5"/>
  <c r="J420" i="5" s="1"/>
  <c r="I412" i="5"/>
  <c r="J412" i="5" s="1"/>
  <c r="I404" i="5"/>
  <c r="J404" i="5"/>
  <c r="I396" i="5"/>
  <c r="J396" i="5" s="1"/>
  <c r="I388" i="5"/>
  <c r="J388" i="5" s="1"/>
  <c r="I380" i="5"/>
  <c r="J380" i="5" s="1"/>
  <c r="I372" i="5"/>
  <c r="J372" i="5"/>
  <c r="I364" i="5"/>
  <c r="J364" i="5" s="1"/>
  <c r="I356" i="5"/>
  <c r="J356" i="5" s="1"/>
  <c r="I348" i="5"/>
  <c r="J348" i="5" s="1"/>
  <c r="I340" i="5"/>
  <c r="J340" i="5"/>
  <c r="I332" i="5"/>
  <c r="J332" i="5" s="1"/>
  <c r="I324" i="5"/>
  <c r="J324" i="5" s="1"/>
  <c r="I316" i="5"/>
  <c r="J316" i="5" s="1"/>
  <c r="I308" i="5"/>
  <c r="J308" i="5"/>
  <c r="I300" i="5"/>
  <c r="J300" i="5" s="1"/>
  <c r="I292" i="5"/>
  <c r="J292" i="5" s="1"/>
  <c r="I284" i="5"/>
  <c r="J284" i="5" s="1"/>
  <c r="I276" i="5"/>
  <c r="J276" i="5"/>
  <c r="I268" i="5"/>
  <c r="J268" i="5" s="1"/>
  <c r="I157" i="5"/>
  <c r="J157" i="5" s="1"/>
  <c r="J144" i="5"/>
  <c r="J150" i="5"/>
  <c r="I147" i="5"/>
  <c r="J147" i="5"/>
  <c r="I126" i="5"/>
  <c r="J126" i="5" s="1"/>
  <c r="I110" i="5"/>
  <c r="J110" i="5" s="1"/>
  <c r="I94" i="5"/>
  <c r="J94" i="5" s="1"/>
  <c r="I78" i="5"/>
  <c r="J78" i="5"/>
  <c r="I62" i="5"/>
  <c r="J62" i="5" s="1"/>
  <c r="I46" i="5"/>
  <c r="J46" i="5" s="1"/>
  <c r="I30" i="5"/>
  <c r="J30" i="5" s="1"/>
  <c r="I14" i="5"/>
  <c r="J14" i="5"/>
  <c r="I462" i="5"/>
  <c r="J462" i="5" s="1"/>
  <c r="I454" i="5"/>
  <c r="J454" i="5" s="1"/>
  <c r="I446" i="5"/>
  <c r="J446" i="5" s="1"/>
  <c r="I438" i="5"/>
  <c r="J438" i="5"/>
  <c r="I430" i="5"/>
  <c r="J430" i="5" s="1"/>
  <c r="I422" i="5"/>
  <c r="J422" i="5" s="1"/>
  <c r="I414" i="5"/>
  <c r="J414" i="5" s="1"/>
  <c r="I406" i="5"/>
  <c r="J406" i="5"/>
  <c r="I398" i="5"/>
  <c r="J398" i="5" s="1"/>
  <c r="I390" i="5"/>
  <c r="J390" i="5" s="1"/>
  <c r="I382" i="5"/>
  <c r="J382" i="5" s="1"/>
  <c r="I374" i="5"/>
  <c r="J374" i="5"/>
  <c r="I366" i="5"/>
  <c r="J366" i="5" s="1"/>
  <c r="I358" i="5"/>
  <c r="J358" i="5" s="1"/>
  <c r="I350" i="5"/>
  <c r="J350" i="5" s="1"/>
  <c r="I342" i="5"/>
  <c r="J342" i="5"/>
  <c r="I334" i="5"/>
  <c r="J334" i="5" s="1"/>
  <c r="I326" i="5"/>
  <c r="J326" i="5" s="1"/>
  <c r="I318" i="5"/>
  <c r="J318" i="5" s="1"/>
  <c r="I310" i="5"/>
  <c r="J310" i="5"/>
  <c r="I302" i="5"/>
  <c r="J302" i="5" s="1"/>
  <c r="I294" i="5"/>
  <c r="J294" i="5" s="1"/>
  <c r="I286" i="5"/>
  <c r="J286" i="5" s="1"/>
  <c r="I278" i="5"/>
  <c r="J278" i="5"/>
  <c r="I270" i="5"/>
  <c r="J270" i="5" s="1"/>
  <c r="I262" i="5"/>
  <c r="J262" i="5" s="1"/>
  <c r="I171" i="5"/>
  <c r="J171" i="5" s="1"/>
  <c r="I141" i="5"/>
  <c r="J141" i="5"/>
  <c r="I165" i="5"/>
  <c r="J165" i="5" s="1"/>
  <c r="I131" i="5"/>
  <c r="J131" i="5" s="1"/>
  <c r="I125" i="5"/>
  <c r="J125" i="5" s="1"/>
  <c r="I115" i="5"/>
  <c r="J115" i="5"/>
  <c r="I109" i="5"/>
  <c r="J109" i="5" s="1"/>
  <c r="I99" i="5"/>
  <c r="J99" i="5" s="1"/>
  <c r="I93" i="5"/>
  <c r="J93" i="5" s="1"/>
  <c r="J260" i="5"/>
  <c r="J258" i="5"/>
  <c r="J256" i="5"/>
  <c r="J254" i="5"/>
  <c r="J252" i="5"/>
  <c r="J250" i="5"/>
  <c r="J248" i="5"/>
  <c r="J246" i="5"/>
  <c r="J244" i="5"/>
  <c r="J242" i="5"/>
  <c r="J240" i="5"/>
  <c r="J238" i="5"/>
  <c r="J236" i="5"/>
  <c r="J234" i="5"/>
  <c r="J232" i="5"/>
  <c r="J230" i="5"/>
  <c r="J228" i="5"/>
  <c r="J226" i="5"/>
  <c r="J224" i="5"/>
  <c r="J222" i="5"/>
  <c r="J220" i="5"/>
  <c r="J218" i="5"/>
  <c r="J216" i="5"/>
  <c r="J214" i="5"/>
  <c r="J212" i="5"/>
  <c r="J210" i="5"/>
  <c r="J208" i="5"/>
  <c r="J206" i="5"/>
  <c r="J204" i="5"/>
  <c r="J202" i="5"/>
  <c r="J200" i="5"/>
  <c r="J198" i="5"/>
  <c r="J196" i="5"/>
  <c r="J194" i="5"/>
  <c r="J192" i="5"/>
  <c r="J190" i="5"/>
  <c r="J188" i="5"/>
  <c r="J186" i="5"/>
  <c r="J184" i="5"/>
  <c r="J182" i="5"/>
  <c r="J180" i="5"/>
  <c r="J178" i="5"/>
  <c r="J176" i="5"/>
  <c r="J174" i="5"/>
  <c r="J172" i="5"/>
  <c r="J164" i="5"/>
  <c r="J156" i="5"/>
  <c r="J148" i="5"/>
  <c r="J140" i="5"/>
  <c r="J132" i="5"/>
  <c r="J124" i="5"/>
  <c r="J116" i="5"/>
  <c r="J108" i="5"/>
  <c r="J100" i="5"/>
  <c r="J92" i="5"/>
  <c r="J84" i="5"/>
  <c r="J76" i="5"/>
  <c r="J68" i="5"/>
  <c r="J60" i="5"/>
  <c r="J52" i="5"/>
  <c r="J44" i="5"/>
  <c r="J36" i="5"/>
  <c r="J28" i="5"/>
  <c r="J20" i="5"/>
  <c r="J12" i="5"/>
  <c r="I167" i="5"/>
  <c r="J167" i="5"/>
  <c r="I159" i="5"/>
  <c r="J159" i="5"/>
  <c r="I151" i="5"/>
  <c r="J151" i="5"/>
  <c r="I143" i="5"/>
  <c r="J143" i="5"/>
  <c r="I135" i="5"/>
  <c r="J135" i="5"/>
  <c r="I127" i="5"/>
  <c r="J127" i="5"/>
  <c r="I119" i="5"/>
  <c r="J119" i="5"/>
  <c r="I111" i="5"/>
  <c r="J111" i="5"/>
  <c r="I103" i="5"/>
  <c r="J103" i="5"/>
  <c r="I95" i="5"/>
  <c r="J95" i="5"/>
  <c r="I4" i="5"/>
  <c r="J4" i="5"/>
  <c r="I169" i="5"/>
  <c r="J169" i="5"/>
  <c r="I161" i="5"/>
  <c r="J161" i="5"/>
  <c r="I153" i="5"/>
  <c r="J153" i="5"/>
  <c r="I145" i="5"/>
  <c r="J145" i="5"/>
  <c r="I137" i="5"/>
  <c r="J137" i="5"/>
  <c r="I129" i="5"/>
  <c r="J129" i="5"/>
  <c r="I121" i="5"/>
  <c r="J121" i="5"/>
  <c r="I113" i="5"/>
  <c r="J113" i="5"/>
  <c r="I105" i="5"/>
  <c r="J105" i="5"/>
  <c r="I97" i="5"/>
  <c r="J97" i="5"/>
  <c r="J91" i="5"/>
  <c r="J89" i="5"/>
  <c r="J87" i="5"/>
  <c r="J85" i="5"/>
  <c r="J83" i="5"/>
  <c r="J81" i="5"/>
  <c r="J79" i="5"/>
  <c r="J77" i="5"/>
  <c r="J75" i="5"/>
  <c r="J73" i="5"/>
  <c r="J71" i="5"/>
  <c r="J69" i="5"/>
  <c r="J67" i="5"/>
  <c r="J65" i="5"/>
  <c r="J63" i="5"/>
  <c r="J61" i="5"/>
  <c r="J59" i="5"/>
  <c r="J57" i="5"/>
  <c r="J55" i="5"/>
  <c r="J53" i="5"/>
  <c r="J51" i="5"/>
  <c r="J49" i="5"/>
  <c r="J47" i="5"/>
  <c r="J45" i="5"/>
  <c r="J43" i="5"/>
  <c r="J41" i="5"/>
  <c r="J39" i="5"/>
  <c r="J37" i="5"/>
  <c r="J35" i="5"/>
  <c r="J33" i="5"/>
  <c r="J31" i="5"/>
  <c r="J29" i="5"/>
  <c r="J27" i="5"/>
  <c r="J25" i="5"/>
  <c r="J23" i="5"/>
  <c r="J21" i="5"/>
  <c r="J19" i="5"/>
  <c r="J17" i="5"/>
  <c r="J15" i="5"/>
  <c r="J13" i="5"/>
  <c r="J11" i="5"/>
  <c r="J9" i="5"/>
  <c r="J7" i="5"/>
  <c r="J5" i="5"/>
  <c r="J3" i="5"/>
  <c r="R2" i="3"/>
  <c r="R30" i="3"/>
  <c r="R22" i="3"/>
  <c r="R14" i="3"/>
  <c r="R6" i="3"/>
  <c r="R37" i="3"/>
  <c r="R29" i="3"/>
  <c r="R21" i="3"/>
  <c r="R13" i="3"/>
  <c r="R5" i="3"/>
  <c r="R106" i="3"/>
  <c r="R98" i="3"/>
  <c r="R90" i="3"/>
  <c r="R82" i="3"/>
  <c r="R74" i="3"/>
  <c r="R66" i="3"/>
  <c r="R58" i="3"/>
  <c r="R50" i="3"/>
  <c r="R42" i="3"/>
  <c r="R34" i="3"/>
  <c r="R26" i="3"/>
  <c r="R18" i="3"/>
  <c r="R10" i="3"/>
  <c r="R87" i="3"/>
  <c r="R17" i="3"/>
  <c r="Q105" i="3"/>
  <c r="R105" i="3" s="1"/>
  <c r="Q97" i="3"/>
  <c r="R97" i="3" s="1"/>
  <c r="Q89" i="3"/>
  <c r="R89" i="3" s="1"/>
  <c r="Q81" i="3"/>
  <c r="R81" i="3" s="1"/>
  <c r="Q73" i="3"/>
  <c r="R73" i="3" s="1"/>
  <c r="Q65" i="3"/>
  <c r="R65" i="3" s="1"/>
  <c r="Q57" i="3"/>
  <c r="R57" i="3" s="1"/>
  <c r="Q49" i="3"/>
  <c r="R49" i="3" s="1"/>
  <c r="Q41" i="3"/>
  <c r="R41" i="3" s="1"/>
  <c r="Q33" i="3"/>
  <c r="R33" i="3" s="1"/>
  <c r="Q25" i="3"/>
  <c r="R25" i="3" s="1"/>
  <c r="Q17" i="3"/>
  <c r="Q9" i="3"/>
  <c r="R9" i="3" s="1"/>
  <c r="Q104" i="3"/>
  <c r="R104" i="3" s="1"/>
  <c r="Q96" i="3"/>
  <c r="R96" i="3" s="1"/>
  <c r="Q88" i="3"/>
  <c r="R88" i="3" s="1"/>
  <c r="Q80" i="3"/>
  <c r="R80" i="3" s="1"/>
  <c r="Q72" i="3"/>
  <c r="R72" i="3" s="1"/>
  <c r="Q64" i="3"/>
  <c r="R64" i="3" s="1"/>
  <c r="Q56" i="3"/>
  <c r="R56" i="3" s="1"/>
  <c r="Q48" i="3"/>
  <c r="R48" i="3" s="1"/>
  <c r="Q40" i="3"/>
  <c r="R40" i="3" s="1"/>
  <c r="Q32" i="3"/>
  <c r="R32" i="3" s="1"/>
  <c r="Q24" i="3"/>
  <c r="R24" i="3" s="1"/>
  <c r="Q16" i="3"/>
  <c r="R16" i="3" s="1"/>
  <c r="Q8" i="3"/>
  <c r="R8" i="3" s="1"/>
  <c r="Q103" i="3"/>
  <c r="R103" i="3" s="1"/>
  <c r="Q95" i="3"/>
  <c r="R95" i="3" s="1"/>
  <c r="Q87" i="3"/>
  <c r="Q79" i="3"/>
  <c r="R79" i="3" s="1"/>
  <c r="Q71" i="3"/>
  <c r="R71" i="3" s="1"/>
  <c r="Q63" i="3"/>
  <c r="R63" i="3" s="1"/>
  <c r="Q55" i="3"/>
  <c r="R55" i="3" s="1"/>
  <c r="Q47" i="3"/>
  <c r="R47" i="3" s="1"/>
  <c r="Q39" i="3"/>
  <c r="R39" i="3" s="1"/>
  <c r="Q31" i="3"/>
  <c r="R31" i="3" s="1"/>
  <c r="Q23" i="3"/>
  <c r="R23" i="3" s="1"/>
  <c r="Q15" i="3"/>
  <c r="R15" i="3" s="1"/>
  <c r="Q7" i="3"/>
  <c r="R7" i="3" s="1"/>
  <c r="Q102" i="3"/>
  <c r="R102" i="3" s="1"/>
  <c r="Q94" i="3"/>
  <c r="R94" i="3" s="1"/>
  <c r="Q86" i="3"/>
  <c r="R86" i="3" s="1"/>
  <c r="Q78" i="3"/>
  <c r="R78" i="3" s="1"/>
  <c r="Q70" i="3"/>
  <c r="R70" i="3" s="1"/>
  <c r="Q62" i="3"/>
  <c r="R62" i="3" s="1"/>
  <c r="Q54" i="3"/>
  <c r="R54" i="3" s="1"/>
  <c r="Q46" i="3"/>
  <c r="R46" i="3" s="1"/>
  <c r="Q38" i="3"/>
  <c r="R38" i="3" s="1"/>
  <c r="H101" i="3"/>
  <c r="H53" i="3"/>
  <c r="H37" i="3"/>
  <c r="H29" i="3"/>
  <c r="H21" i="3"/>
  <c r="H13" i="3"/>
  <c r="J106" i="3"/>
  <c r="J58" i="3"/>
  <c r="J50" i="3"/>
  <c r="J26" i="3"/>
  <c r="J18" i="3"/>
  <c r="J10" i="3"/>
  <c r="H100" i="3"/>
  <c r="H92" i="3"/>
  <c r="H84" i="3"/>
  <c r="H76" i="3"/>
  <c r="H68" i="3"/>
  <c r="H60" i="3"/>
  <c r="H52" i="3"/>
  <c r="H44" i="3"/>
  <c r="H36" i="3"/>
  <c r="H28" i="3"/>
  <c r="H20" i="3"/>
  <c r="H12" i="3"/>
  <c r="H4" i="3"/>
  <c r="J105" i="3"/>
  <c r="J97" i="3"/>
  <c r="J89" i="3"/>
  <c r="J81" i="3"/>
  <c r="J73" i="3"/>
  <c r="J65" i="3"/>
  <c r="J57" i="3"/>
  <c r="J49" i="3"/>
  <c r="J41" i="3"/>
  <c r="J33" i="3"/>
  <c r="J25" i="3"/>
  <c r="J17" i="3"/>
  <c r="J9" i="3"/>
  <c r="H85" i="3"/>
  <c r="H69" i="3"/>
  <c r="H45" i="3"/>
  <c r="J98" i="3"/>
  <c r="J82" i="3"/>
  <c r="J66" i="3"/>
  <c r="J42" i="3"/>
  <c r="F5" i="3"/>
  <c r="H99" i="3"/>
  <c r="H91" i="3"/>
  <c r="H83" i="3"/>
  <c r="H75" i="3"/>
  <c r="H67" i="3"/>
  <c r="H59" i="3"/>
  <c r="H51" i="3"/>
  <c r="H43" i="3"/>
  <c r="H35" i="3"/>
  <c r="H27" i="3"/>
  <c r="H19" i="3"/>
  <c r="H11" i="3"/>
  <c r="H3" i="3"/>
  <c r="J104" i="3"/>
  <c r="J96" i="3"/>
  <c r="J88" i="3"/>
  <c r="J80" i="3"/>
  <c r="J72" i="3"/>
  <c r="J64" i="3"/>
  <c r="J56" i="3"/>
  <c r="J48" i="3"/>
  <c r="J40" i="3"/>
  <c r="J32" i="3"/>
  <c r="J24" i="3"/>
  <c r="J16" i="3"/>
  <c r="J8" i="3"/>
  <c r="H93" i="3"/>
  <c r="H77" i="3"/>
  <c r="H61" i="3"/>
  <c r="J90" i="3"/>
  <c r="J74" i="3"/>
  <c r="J34" i="3"/>
  <c r="H106" i="3"/>
  <c r="H98" i="3"/>
  <c r="H90" i="3"/>
  <c r="H82" i="3"/>
  <c r="H74" i="3"/>
  <c r="H66" i="3"/>
  <c r="H58" i="3"/>
  <c r="H50" i="3"/>
  <c r="H42" i="3"/>
  <c r="H34" i="3"/>
  <c r="H26" i="3"/>
  <c r="H18" i="3"/>
  <c r="H10" i="3"/>
  <c r="J103" i="3"/>
  <c r="J95" i="3"/>
  <c r="J87" i="3"/>
  <c r="J79" i="3"/>
  <c r="J71" i="3"/>
  <c r="J63" i="3"/>
  <c r="J55" i="3"/>
  <c r="J47" i="3"/>
  <c r="J39" i="3"/>
  <c r="J31" i="3"/>
  <c r="J23" i="3"/>
  <c r="J15" i="3"/>
  <c r="J7" i="3"/>
  <c r="H105" i="3"/>
  <c r="H97" i="3"/>
  <c r="H89" i="3"/>
  <c r="H81" i="3"/>
  <c r="H73" i="3"/>
  <c r="H65" i="3"/>
  <c r="H57" i="3"/>
  <c r="H49" i="3"/>
  <c r="H41" i="3"/>
  <c r="H33" i="3"/>
  <c r="H25" i="3"/>
  <c r="H17" i="3"/>
  <c r="H9" i="3"/>
  <c r="J102" i="3"/>
  <c r="J94" i="3"/>
  <c r="J86" i="3"/>
  <c r="J78" i="3"/>
  <c r="J70" i="3"/>
  <c r="J62" i="3"/>
  <c r="J54" i="3"/>
  <c r="J46" i="3"/>
  <c r="J38" i="3"/>
  <c r="J30" i="3"/>
  <c r="J22" i="3"/>
  <c r="J14" i="3"/>
  <c r="J6" i="3"/>
  <c r="H104" i="3"/>
  <c r="H96" i="3"/>
  <c r="H88" i="3"/>
  <c r="H80" i="3"/>
  <c r="H72" i="3"/>
  <c r="H64" i="3"/>
  <c r="H56" i="3"/>
  <c r="H48" i="3"/>
  <c r="H40" i="3"/>
  <c r="H32" i="3"/>
  <c r="H24" i="3"/>
  <c r="H16" i="3"/>
  <c r="H8" i="3"/>
  <c r="J101" i="3"/>
  <c r="J93" i="3"/>
  <c r="J85" i="3"/>
  <c r="J77" i="3"/>
  <c r="J69" i="3"/>
  <c r="J61" i="3"/>
  <c r="J53" i="3"/>
  <c r="J45" i="3"/>
  <c r="J37" i="3"/>
  <c r="J29" i="3"/>
  <c r="J21" i="3"/>
  <c r="J13" i="3"/>
  <c r="J5" i="3"/>
  <c r="H103" i="3"/>
  <c r="H95" i="3"/>
  <c r="H87" i="3"/>
  <c r="H79" i="3"/>
  <c r="H71" i="3"/>
  <c r="H63" i="3"/>
  <c r="H55" i="3"/>
  <c r="H47" i="3"/>
  <c r="H39" i="3"/>
  <c r="H31" i="3"/>
  <c r="H23" i="3"/>
  <c r="H15" i="3"/>
  <c r="H7" i="3"/>
  <c r="H2" i="3"/>
  <c r="J100" i="3"/>
  <c r="J92" i="3"/>
  <c r="J84" i="3"/>
  <c r="J76" i="3"/>
  <c r="J68" i="3"/>
  <c r="J60" i="3"/>
  <c r="J52" i="3"/>
  <c r="J44" i="3"/>
  <c r="J36" i="3"/>
  <c r="J28" i="3"/>
  <c r="J20" i="3"/>
  <c r="J12" i="3"/>
  <c r="J4" i="3"/>
  <c r="H102" i="3"/>
  <c r="H94" i="3"/>
  <c r="H86" i="3"/>
  <c r="H78" i="3"/>
  <c r="H70" i="3"/>
  <c r="H62" i="3"/>
  <c r="H54" i="3"/>
  <c r="H46" i="3"/>
  <c r="H38" i="3"/>
  <c r="H30" i="3"/>
  <c r="H22" i="3"/>
  <c r="H14" i="3"/>
  <c r="J99" i="3"/>
  <c r="J91" i="3"/>
  <c r="J83" i="3"/>
  <c r="J75" i="3"/>
  <c r="J67" i="3"/>
  <c r="J59" i="3"/>
  <c r="J51" i="3"/>
  <c r="J43" i="3"/>
  <c r="J35" i="3"/>
  <c r="J27" i="3"/>
  <c r="J19" i="3"/>
  <c r="J11" i="3"/>
  <c r="B7" i="3"/>
  <c r="D30" i="3"/>
  <c r="M63" i="1" l="1"/>
  <c r="M95" i="1"/>
  <c r="M127" i="1"/>
  <c r="M159" i="1"/>
  <c r="M191" i="1"/>
  <c r="M223" i="1"/>
  <c r="M255" i="1"/>
  <c r="M287" i="1"/>
  <c r="M319" i="1"/>
  <c r="M351" i="1"/>
  <c r="M383" i="1"/>
  <c r="M415" i="1"/>
  <c r="M447" i="1"/>
  <c r="M479" i="1"/>
  <c r="M511" i="1"/>
  <c r="M543" i="1"/>
  <c r="M575" i="1"/>
  <c r="M607" i="1"/>
  <c r="M639" i="1"/>
  <c r="M671" i="1"/>
  <c r="M703" i="1"/>
  <c r="M735" i="1"/>
  <c r="M260" i="1"/>
  <c r="M1232" i="1"/>
  <c r="M32" i="1"/>
  <c r="M64" i="1"/>
  <c r="M96" i="1"/>
  <c r="M128" i="1"/>
  <c r="M160" i="1"/>
  <c r="M192" i="1"/>
  <c r="M224" i="1"/>
  <c r="M27" i="1"/>
  <c r="M59" i="1"/>
  <c r="M91" i="1"/>
  <c r="M123" i="1"/>
  <c r="M155" i="1"/>
  <c r="M187" i="1"/>
  <c r="M219" i="1"/>
  <c r="M251" i="1"/>
  <c r="M283" i="1"/>
  <c r="M315" i="1"/>
  <c r="M347" i="1"/>
  <c r="M379" i="1"/>
  <c r="M411" i="1"/>
  <c r="M443" i="1"/>
  <c r="M475" i="1"/>
  <c r="M507" i="1"/>
  <c r="M539" i="1"/>
  <c r="M571" i="1"/>
  <c r="M603" i="1"/>
  <c r="M635" i="1"/>
  <c r="M667" i="1"/>
  <c r="M699" i="1"/>
  <c r="M731" i="1"/>
  <c r="M28" i="1"/>
  <c r="M60" i="1"/>
  <c r="M92" i="1"/>
  <c r="M124" i="1"/>
  <c r="M156" i="1"/>
  <c r="M188" i="1"/>
  <c r="M220" i="1"/>
  <c r="M256" i="1"/>
  <c r="M13" i="1"/>
  <c r="M45" i="1"/>
  <c r="M77" i="1"/>
  <c r="M109" i="1"/>
  <c r="M141" i="1"/>
  <c r="M173" i="1"/>
  <c r="M205" i="1"/>
  <c r="M237" i="1"/>
  <c r="M269" i="1"/>
  <c r="M301" i="1"/>
  <c r="M333" i="1"/>
  <c r="M365" i="1"/>
  <c r="M397" i="1"/>
  <c r="M429" i="1"/>
  <c r="M461" i="1"/>
  <c r="M493" i="1"/>
  <c r="M525" i="1"/>
  <c r="M557" i="1"/>
  <c r="M589" i="1"/>
  <c r="M621" i="1"/>
  <c r="M653" i="1"/>
  <c r="M739" i="1"/>
  <c r="M771" i="1"/>
  <c r="M803" i="1"/>
  <c r="M835" i="1"/>
  <c r="M867" i="1"/>
  <c r="M899" i="1"/>
  <c r="M931" i="1"/>
  <c r="M963" i="1"/>
  <c r="M995" i="1"/>
  <c r="M1027" i="1"/>
  <c r="M1059" i="1"/>
  <c r="M1091" i="1"/>
  <c r="M1123" i="1"/>
  <c r="M1155" i="1"/>
  <c r="M1187" i="1"/>
  <c r="M1219" i="1"/>
  <c r="M1251" i="1"/>
  <c r="M1283" i="1"/>
  <c r="M1315" i="1"/>
  <c r="M524" i="1"/>
  <c r="M648" i="1"/>
  <c r="M756" i="1"/>
  <c r="M856" i="1"/>
  <c r="M964" i="1"/>
  <c r="M1096" i="1"/>
  <c r="M1224" i="1"/>
  <c r="M544" i="1"/>
  <c r="M676" i="1"/>
  <c r="M904" i="1"/>
  <c r="M1264" i="1"/>
  <c r="M376" i="1"/>
  <c r="M504" i="1"/>
  <c r="M848" i="1"/>
  <c r="M49" i="1"/>
  <c r="M81" i="1"/>
  <c r="M113" i="1"/>
  <c r="M145" i="1"/>
  <c r="M177" i="1"/>
  <c r="M209" i="1"/>
  <c r="M241" i="1"/>
  <c r="M273" i="1"/>
  <c r="M305" i="1"/>
  <c r="M337" i="1"/>
  <c r="M369" i="1"/>
  <c r="M401" i="1"/>
  <c r="M433" i="1"/>
  <c r="M465" i="1"/>
  <c r="M497" i="1"/>
  <c r="M529" i="1"/>
  <c r="M561" i="1"/>
  <c r="M593" i="1"/>
  <c r="M625" i="1"/>
  <c r="M657" i="1"/>
  <c r="M743" i="1"/>
  <c r="M775" i="1"/>
  <c r="M807" i="1"/>
  <c r="M839" i="1"/>
  <c r="M871" i="1"/>
  <c r="M903" i="1"/>
  <c r="M935" i="1"/>
  <c r="M967" i="1"/>
  <c r="M999" i="1"/>
  <c r="M1031" i="1"/>
  <c r="M1063" i="1"/>
  <c r="M1095" i="1"/>
  <c r="M1127" i="1"/>
  <c r="M1159" i="1"/>
  <c r="M1191" i="1"/>
  <c r="M1223" i="1"/>
  <c r="M1255" i="1"/>
  <c r="M1287" i="1"/>
  <c r="M1319" i="1"/>
  <c r="M548" i="1"/>
  <c r="M668" i="1"/>
  <c r="M768" i="1"/>
  <c r="M860" i="1"/>
  <c r="M976" i="1"/>
  <c r="M1104" i="1"/>
  <c r="M1236" i="1"/>
  <c r="M556" i="1"/>
  <c r="M704" i="1"/>
  <c r="M952" i="1"/>
  <c r="M1332" i="1"/>
  <c r="M400" i="1"/>
  <c r="M536" i="1"/>
  <c r="M924" i="1"/>
  <c r="M1304" i="1"/>
  <c r="M713" i="1"/>
  <c r="M745" i="1"/>
  <c r="M777" i="1"/>
  <c r="M809" i="1"/>
  <c r="M841" i="1"/>
  <c r="M873" i="1"/>
  <c r="M909" i="1"/>
  <c r="M941" i="1"/>
  <c r="M973" i="1"/>
  <c r="M1005" i="1"/>
  <c r="M1037" i="1"/>
  <c r="M1069" i="1"/>
  <c r="M1109" i="1"/>
  <c r="M1145" i="1"/>
  <c r="M1189" i="1"/>
  <c r="M1221" i="1"/>
  <c r="M1253" i="1"/>
  <c r="M1285" i="1"/>
  <c r="M1317" i="1"/>
  <c r="M18" i="1"/>
  <c r="M106" i="1"/>
  <c r="M238" i="1"/>
  <c r="M362" i="1"/>
  <c r="M486" i="1"/>
  <c r="M634" i="1"/>
  <c r="M754" i="1"/>
  <c r="M870" i="1"/>
  <c r="M998" i="1"/>
  <c r="M1126" i="1"/>
  <c r="M1250" i="1"/>
  <c r="M3" i="1"/>
  <c r="N3" i="1" s="1" a="1"/>
  <c r="N3" i="1" s="1"/>
  <c r="M1292" i="1"/>
  <c r="M1196" i="1"/>
  <c r="M1100" i="1"/>
  <c r="M1012" i="1"/>
  <c r="M912" i="1"/>
  <c r="M816" i="1"/>
  <c r="M716" i="1"/>
  <c r="M612" i="1"/>
  <c r="M532" i="1"/>
  <c r="M492" i="1"/>
  <c r="M460" i="1"/>
  <c r="M428" i="1"/>
  <c r="M396" i="1"/>
  <c r="M364" i="1"/>
  <c r="M332" i="1"/>
  <c r="M300" i="1"/>
  <c r="M1320" i="1"/>
  <c r="M1228" i="1"/>
  <c r="M1132" i="1"/>
  <c r="M1036" i="1"/>
  <c r="M940" i="1"/>
  <c r="M836" i="1"/>
  <c r="M1280" i="1"/>
  <c r="M1184" i="1"/>
  <c r="M1092" i="1"/>
  <c r="M1000" i="1"/>
  <c r="M900" i="1"/>
  <c r="M804" i="1"/>
  <c r="M700" i="1"/>
  <c r="M600" i="1"/>
  <c r="M528" i="1"/>
  <c r="M488" i="1"/>
  <c r="M456" i="1"/>
  <c r="M424" i="1"/>
  <c r="M392" i="1"/>
  <c r="M360" i="1"/>
  <c r="M328" i="1"/>
  <c r="M296" i="1"/>
  <c r="M1308" i="1"/>
  <c r="M1216" i="1"/>
  <c r="M1120" i="1"/>
  <c r="M1028" i="1"/>
  <c r="M928" i="1"/>
  <c r="M824" i="1"/>
  <c r="M724" i="1"/>
  <c r="M628" i="1"/>
  <c r="M520" i="1"/>
  <c r="M1248" i="1"/>
  <c r="M1152" i="1"/>
  <c r="M1052" i="1"/>
  <c r="M956" i="1"/>
  <c r="M1268" i="1"/>
  <c r="M1172" i="1"/>
  <c r="M1080" i="1"/>
  <c r="M984" i="1"/>
  <c r="M888" i="1"/>
  <c r="M792" i="1"/>
  <c r="M684" i="1"/>
  <c r="M588" i="1"/>
  <c r="M516" i="1"/>
  <c r="M484" i="1"/>
  <c r="M452" i="1"/>
  <c r="M420" i="1"/>
  <c r="M388" i="1"/>
  <c r="M356" i="1"/>
  <c r="M324" i="1"/>
  <c r="M292" i="1"/>
  <c r="M1296" i="1"/>
  <c r="M1204" i="1"/>
  <c r="M1108" i="1"/>
  <c r="M1016" i="1"/>
  <c r="M916" i="1"/>
  <c r="M812" i="1"/>
  <c r="M712" i="1"/>
  <c r="M616" i="1"/>
  <c r="M1256" i="1"/>
  <c r="M1160" i="1"/>
  <c r="M1068" i="1"/>
  <c r="M972" i="1"/>
  <c r="M876" i="1"/>
  <c r="M776" i="1"/>
  <c r="M672" i="1"/>
  <c r="M576" i="1"/>
  <c r="M512" i="1"/>
  <c r="M480" i="1"/>
  <c r="M448" i="1"/>
  <c r="M416" i="1"/>
  <c r="M384" i="1"/>
  <c r="M352" i="1"/>
  <c r="M320" i="1"/>
  <c r="M288" i="1"/>
  <c r="M1284" i="1"/>
  <c r="M1192" i="1"/>
  <c r="M1088" i="1"/>
  <c r="M1004" i="1"/>
  <c r="M1336" i="1"/>
  <c r="M1244" i="1"/>
  <c r="M1148" i="1"/>
  <c r="M1060" i="1"/>
  <c r="M960" i="1"/>
  <c r="M864" i="1"/>
  <c r="M764" i="1"/>
  <c r="M660" i="1"/>
  <c r="M564" i="1"/>
  <c r="M508" i="1"/>
  <c r="M476" i="1"/>
  <c r="M444" i="1"/>
  <c r="M412" i="1"/>
  <c r="M380" i="1"/>
  <c r="M348" i="1"/>
  <c r="M316" i="1"/>
  <c r="M284" i="1"/>
  <c r="M1272" i="1"/>
  <c r="M1180" i="1"/>
  <c r="M1076" i="1"/>
  <c r="M992" i="1"/>
  <c r="M892" i="1"/>
  <c r="M788" i="1"/>
  <c r="M688" i="1"/>
  <c r="M592" i="1"/>
  <c r="M1316" i="1"/>
  <c r="M1212" i="1"/>
  <c r="M1116" i="1"/>
  <c r="M1008" i="1"/>
  <c r="M920" i="1"/>
  <c r="M832" i="1"/>
  <c r="M744" i="1"/>
  <c r="M656" i="1"/>
  <c r="M560" i="1"/>
  <c r="M1312" i="1"/>
  <c r="M1220" i="1"/>
  <c r="M1124" i="1"/>
  <c r="M1032" i="1"/>
  <c r="M936" i="1"/>
  <c r="M840" i="1"/>
  <c r="M740" i="1"/>
  <c r="M632" i="1"/>
  <c r="M540" i="1"/>
  <c r="M500" i="1"/>
  <c r="M468" i="1"/>
  <c r="M436" i="1"/>
  <c r="M404" i="1"/>
  <c r="M372" i="1"/>
  <c r="M340" i="1"/>
  <c r="M308" i="1"/>
  <c r="M1340" i="1"/>
  <c r="M1252" i="1"/>
  <c r="M1156" i="1"/>
  <c r="M1056" i="1"/>
  <c r="M968" i="1"/>
  <c r="M868" i="1"/>
  <c r="M760" i="1"/>
  <c r="M35" i="1"/>
  <c r="M67" i="1"/>
  <c r="M99" i="1"/>
  <c r="M131" i="1"/>
  <c r="M163" i="1"/>
  <c r="M195" i="1"/>
  <c r="M227" i="1"/>
  <c r="M259" i="1"/>
  <c r="M291" i="1"/>
  <c r="M323" i="1"/>
  <c r="M355" i="1"/>
  <c r="M387" i="1"/>
  <c r="M419" i="1"/>
  <c r="M451" i="1"/>
  <c r="M483" i="1"/>
  <c r="M515" i="1"/>
  <c r="M547" i="1"/>
  <c r="M579" i="1"/>
  <c r="M611" i="1"/>
  <c r="M643" i="1"/>
  <c r="M675" i="1"/>
  <c r="M707" i="1"/>
  <c r="M4" i="1"/>
  <c r="N4" i="1" s="1" a="1"/>
  <c r="N4" i="1" s="1"/>
  <c r="M36" i="1"/>
  <c r="M68" i="1"/>
  <c r="M100" i="1"/>
  <c r="M132" i="1"/>
  <c r="M164" i="1"/>
  <c r="M196" i="1"/>
  <c r="M228" i="1"/>
  <c r="M264" i="1"/>
  <c r="M21" i="1"/>
  <c r="M53" i="1"/>
  <c r="M85" i="1"/>
  <c r="M117" i="1"/>
  <c r="M149" i="1"/>
  <c r="M181" i="1"/>
  <c r="M213" i="1"/>
  <c r="M245" i="1"/>
  <c r="M277" i="1"/>
  <c r="M309" i="1"/>
  <c r="M341" i="1"/>
  <c r="M373" i="1"/>
  <c r="M405" i="1"/>
  <c r="M437" i="1"/>
  <c r="M469" i="1"/>
  <c r="M501" i="1"/>
  <c r="M533" i="1"/>
  <c r="M565" i="1"/>
  <c r="M597" i="1"/>
  <c r="M629" i="1"/>
  <c r="M661" i="1"/>
  <c r="M747" i="1"/>
  <c r="M779" i="1"/>
  <c r="M811" i="1"/>
  <c r="M843" i="1"/>
  <c r="M875" i="1"/>
  <c r="M907" i="1"/>
  <c r="M939" i="1"/>
  <c r="M971" i="1"/>
  <c r="M1003" i="1"/>
  <c r="M1035" i="1"/>
  <c r="M1067" i="1"/>
  <c r="M1099" i="1"/>
  <c r="M1131" i="1"/>
  <c r="M1163" i="1"/>
  <c r="M1195" i="1"/>
  <c r="M1227" i="1"/>
  <c r="M1259" i="1"/>
  <c r="M1291" i="1"/>
  <c r="M1323" i="1"/>
  <c r="M572" i="1"/>
  <c r="M680" i="1"/>
  <c r="M780" i="1"/>
  <c r="M872" i="1"/>
  <c r="M988" i="1"/>
  <c r="M1128" i="1"/>
  <c r="M1260" i="1"/>
  <c r="M568" i="1"/>
  <c r="M736" i="1"/>
  <c r="M980" i="1"/>
  <c r="M280" i="1"/>
  <c r="M408" i="1"/>
  <c r="M552" i="1"/>
  <c r="M948" i="1"/>
  <c r="M1324" i="1"/>
  <c r="M240" i="1"/>
  <c r="M7" i="1"/>
  <c r="M39" i="1"/>
  <c r="M71" i="1"/>
  <c r="M103" i="1"/>
  <c r="M135" i="1"/>
  <c r="M167" i="1"/>
  <c r="M199" i="1"/>
  <c r="M231" i="1"/>
  <c r="M263" i="1"/>
  <c r="M295" i="1"/>
  <c r="M327" i="1"/>
  <c r="M359" i="1"/>
  <c r="M391" i="1"/>
  <c r="M423" i="1"/>
  <c r="M455" i="1"/>
  <c r="M487" i="1"/>
  <c r="M519" i="1"/>
  <c r="M551" i="1"/>
  <c r="M583" i="1"/>
  <c r="M615" i="1"/>
  <c r="M647" i="1"/>
  <c r="M679" i="1"/>
  <c r="M711" i="1"/>
  <c r="M8" i="1"/>
  <c r="M40" i="1"/>
  <c r="M72" i="1"/>
  <c r="M104" i="1"/>
  <c r="M136" i="1"/>
  <c r="M168" i="1"/>
  <c r="M200" i="1"/>
  <c r="M232" i="1"/>
  <c r="M268" i="1"/>
  <c r="M25" i="1"/>
  <c r="M57" i="1"/>
  <c r="M89" i="1"/>
  <c r="M121" i="1"/>
  <c r="M153" i="1"/>
  <c r="M185" i="1"/>
  <c r="M217" i="1"/>
  <c r="M249" i="1"/>
  <c r="M281" i="1"/>
  <c r="M313" i="1"/>
  <c r="M345" i="1"/>
  <c r="M377" i="1"/>
  <c r="M409" i="1"/>
  <c r="M441" i="1"/>
  <c r="M473" i="1"/>
  <c r="M505" i="1"/>
  <c r="M537" i="1"/>
  <c r="M569" i="1"/>
  <c r="M601" i="1"/>
  <c r="M633" i="1"/>
  <c r="M665" i="1"/>
  <c r="M751" i="1"/>
  <c r="M783" i="1"/>
  <c r="M815" i="1"/>
  <c r="M847" i="1"/>
  <c r="M879" i="1"/>
  <c r="M911" i="1"/>
  <c r="M943" i="1"/>
  <c r="M975" i="1"/>
  <c r="M1007" i="1"/>
  <c r="M1039" i="1"/>
  <c r="M1071" i="1"/>
  <c r="M1103" i="1"/>
  <c r="M1135" i="1"/>
  <c r="M1167" i="1"/>
  <c r="M1199" i="1"/>
  <c r="M1231" i="1"/>
  <c r="M1263" i="1"/>
  <c r="M1295" i="1"/>
  <c r="M1327" i="1"/>
  <c r="M584" i="1"/>
  <c r="M692" i="1"/>
  <c r="M784" i="1"/>
  <c r="M884" i="1"/>
  <c r="M996" i="1"/>
  <c r="M1140" i="1"/>
  <c r="M1276" i="1"/>
  <c r="M580" i="1"/>
  <c r="M748" i="1"/>
  <c r="M1048" i="1"/>
  <c r="M304" i="1"/>
  <c r="M432" i="1"/>
  <c r="M624" i="1"/>
  <c r="M1024" i="1"/>
  <c r="M11" i="1"/>
  <c r="M43" i="1"/>
  <c r="M75" i="1"/>
  <c r="M107" i="1"/>
  <c r="M139" i="1"/>
  <c r="M171" i="1"/>
  <c r="M203" i="1"/>
  <c r="M235" i="1"/>
  <c r="M267" i="1"/>
  <c r="M299" i="1"/>
  <c r="M331" i="1"/>
  <c r="M363" i="1"/>
  <c r="M395" i="1"/>
  <c r="M427" i="1"/>
  <c r="M459" i="1"/>
  <c r="M491" i="1"/>
  <c r="M523" i="1"/>
  <c r="M555" i="1"/>
  <c r="M587" i="1"/>
  <c r="M619" i="1"/>
  <c r="M651" i="1"/>
  <c r="M683" i="1"/>
  <c r="M715" i="1"/>
  <c r="M12" i="1"/>
  <c r="M44" i="1"/>
  <c r="M76" i="1"/>
  <c r="M108" i="1"/>
  <c r="M140" i="1"/>
  <c r="M172" i="1"/>
  <c r="M204" i="1"/>
  <c r="M236" i="1"/>
  <c r="M272" i="1"/>
  <c r="M29" i="1"/>
  <c r="M61" i="1"/>
  <c r="M93" i="1"/>
  <c r="M125" i="1"/>
  <c r="M157" i="1"/>
  <c r="M189" i="1"/>
  <c r="M221" i="1"/>
  <c r="M253" i="1"/>
  <c r="M285" i="1"/>
  <c r="M317" i="1"/>
  <c r="M349" i="1"/>
  <c r="M381" i="1"/>
  <c r="M413" i="1"/>
  <c r="M445" i="1"/>
  <c r="M477" i="1"/>
  <c r="M509" i="1"/>
  <c r="M541" i="1"/>
  <c r="M573" i="1"/>
  <c r="M605" i="1"/>
  <c r="M637" i="1"/>
  <c r="M669" i="1"/>
  <c r="M755" i="1"/>
  <c r="M787" i="1"/>
  <c r="M819" i="1"/>
  <c r="M851" i="1"/>
  <c r="M883" i="1"/>
  <c r="M915" i="1"/>
  <c r="M947" i="1"/>
  <c r="M979" i="1"/>
  <c r="M1011" i="1"/>
  <c r="M1043" i="1"/>
  <c r="M1075" i="1"/>
  <c r="M1107" i="1"/>
  <c r="M1139" i="1"/>
  <c r="M1171" i="1"/>
  <c r="M1203" i="1"/>
  <c r="M1235" i="1"/>
  <c r="M1267" i="1"/>
  <c r="M1299" i="1"/>
  <c r="M1331" i="1"/>
  <c r="M596" i="1"/>
  <c r="M696" i="1"/>
  <c r="M796" i="1"/>
  <c r="M896" i="1"/>
  <c r="M1020" i="1"/>
  <c r="M1164" i="1"/>
  <c r="M1288" i="1"/>
  <c r="M604" i="1"/>
  <c r="M772" i="1"/>
  <c r="M1072" i="1"/>
  <c r="M312" i="1"/>
  <c r="M440" i="1"/>
  <c r="M644" i="1"/>
  <c r="M1044" i="1"/>
  <c r="M15" i="1"/>
  <c r="M47" i="1"/>
  <c r="M79" i="1"/>
  <c r="M111" i="1"/>
  <c r="M143" i="1"/>
  <c r="M175" i="1"/>
  <c r="M207" i="1"/>
  <c r="M239" i="1"/>
  <c r="M271" i="1"/>
  <c r="M303" i="1"/>
  <c r="M335" i="1"/>
  <c r="M367" i="1"/>
  <c r="M399" i="1"/>
  <c r="M431" i="1"/>
  <c r="M463" i="1"/>
  <c r="M495" i="1"/>
  <c r="M527" i="1"/>
  <c r="M559" i="1"/>
  <c r="M591" i="1"/>
  <c r="M623" i="1"/>
  <c r="M655" i="1"/>
  <c r="M687" i="1"/>
  <c r="M719" i="1"/>
  <c r="M16" i="1"/>
  <c r="M48" i="1"/>
  <c r="M80" i="1"/>
  <c r="M112" i="1"/>
  <c r="M144" i="1"/>
  <c r="M176" i="1"/>
  <c r="M208" i="1"/>
  <c r="M244" i="1"/>
  <c r="M276" i="1"/>
  <c r="M33" i="1"/>
  <c r="M65" i="1"/>
  <c r="M97" i="1"/>
  <c r="M129" i="1"/>
  <c r="M161" i="1"/>
  <c r="M193" i="1"/>
  <c r="M225" i="1"/>
  <c r="M257" i="1"/>
  <c r="M289" i="1"/>
  <c r="M321" i="1"/>
  <c r="M353" i="1"/>
  <c r="M385" i="1"/>
  <c r="M417" i="1"/>
  <c r="M449" i="1"/>
  <c r="M481" i="1"/>
  <c r="M513" i="1"/>
  <c r="M545" i="1"/>
  <c r="M577" i="1"/>
  <c r="M609" i="1"/>
  <c r="M641" i="1"/>
  <c r="M673" i="1"/>
  <c r="M759" i="1"/>
  <c r="M791" i="1"/>
  <c r="M823" i="1"/>
  <c r="M855" i="1"/>
  <c r="M887" i="1"/>
  <c r="M919" i="1"/>
  <c r="M951" i="1"/>
  <c r="M983" i="1"/>
  <c r="M1015" i="1"/>
  <c r="M1047" i="1"/>
  <c r="M1079" i="1"/>
  <c r="M1111" i="1"/>
  <c r="M1143" i="1"/>
  <c r="M1175" i="1"/>
  <c r="M1207" i="1"/>
  <c r="M1239" i="1"/>
  <c r="M1271" i="1"/>
  <c r="M1303" i="1"/>
  <c r="M1335" i="1"/>
  <c r="M608" i="1"/>
  <c r="M708" i="1"/>
  <c r="M808" i="1"/>
  <c r="M908" i="1"/>
  <c r="M1040" i="1"/>
  <c r="M1176" i="1"/>
  <c r="M1300" i="1"/>
  <c r="M640" i="1"/>
  <c r="M800" i="1"/>
  <c r="M1144" i="1"/>
  <c r="M336" i="1"/>
  <c r="M464" i="1"/>
  <c r="M728" i="1"/>
  <c r="M1112" i="1"/>
  <c r="M19" i="1"/>
  <c r="M51" i="1"/>
  <c r="M83" i="1"/>
  <c r="M115" i="1"/>
  <c r="M147" i="1"/>
  <c r="M179" i="1"/>
  <c r="M211" i="1"/>
  <c r="M243" i="1"/>
  <c r="M275" i="1"/>
  <c r="M307" i="1"/>
  <c r="M339" i="1"/>
  <c r="M371" i="1"/>
  <c r="M403" i="1"/>
  <c r="M435" i="1"/>
  <c r="M467" i="1"/>
  <c r="M499" i="1"/>
  <c r="M531" i="1"/>
  <c r="M563" i="1"/>
  <c r="M595" i="1"/>
  <c r="M627" i="1"/>
  <c r="M659" i="1"/>
  <c r="M691" i="1"/>
  <c r="M723" i="1"/>
  <c r="M20" i="1"/>
  <c r="M52" i="1"/>
  <c r="M84" i="1"/>
  <c r="M116" i="1"/>
  <c r="M148" i="1"/>
  <c r="M180" i="1"/>
  <c r="M212" i="1"/>
  <c r="M248" i="1"/>
  <c r="M5" i="1"/>
  <c r="N5" i="1" s="1" a="1"/>
  <c r="N5" i="1" s="1"/>
  <c r="M37" i="1"/>
  <c r="M69" i="1"/>
  <c r="M101" i="1"/>
  <c r="M133" i="1"/>
  <c r="M165" i="1"/>
  <c r="M197" i="1"/>
  <c r="M229" i="1"/>
  <c r="M261" i="1"/>
  <c r="M293" i="1"/>
  <c r="M325" i="1"/>
  <c r="M357" i="1"/>
  <c r="M389" i="1"/>
  <c r="M421" i="1"/>
  <c r="M453" i="1"/>
  <c r="M485" i="1"/>
  <c r="M517" i="1"/>
  <c r="M549" i="1"/>
  <c r="M581" i="1"/>
  <c r="M613" i="1"/>
  <c r="M645" i="1"/>
  <c r="M677" i="1"/>
  <c r="M763" i="1"/>
  <c r="M795" i="1"/>
  <c r="M827" i="1"/>
  <c r="M859" i="1"/>
  <c r="M891" i="1"/>
  <c r="M923" i="1"/>
  <c r="M955" i="1"/>
  <c r="M987" i="1"/>
  <c r="M1019" i="1"/>
  <c r="M1051" i="1"/>
  <c r="M1083" i="1"/>
  <c r="M1115" i="1"/>
  <c r="M1147" i="1"/>
  <c r="M1179" i="1"/>
  <c r="M1211" i="1"/>
  <c r="M1243" i="1"/>
  <c r="M1275" i="1"/>
  <c r="M1307" i="1"/>
  <c r="M1339" i="1"/>
  <c r="M620" i="1"/>
  <c r="M720" i="1"/>
  <c r="M820" i="1"/>
  <c r="M932" i="1"/>
  <c r="M1064" i="1"/>
  <c r="M1188" i="1"/>
  <c r="M1328" i="1"/>
  <c r="M652" i="1"/>
  <c r="M852" i="1"/>
  <c r="M1168" i="1"/>
  <c r="M344" i="1"/>
  <c r="M472" i="1"/>
  <c r="M752" i="1"/>
  <c r="M1136" i="1"/>
  <c r="M23" i="1"/>
  <c r="M55" i="1"/>
  <c r="M87" i="1"/>
  <c r="M119" i="1"/>
  <c r="M151" i="1"/>
  <c r="M183" i="1"/>
  <c r="M215" i="1"/>
  <c r="M247" i="1"/>
  <c r="M279" i="1"/>
  <c r="M311" i="1"/>
  <c r="M343" i="1"/>
  <c r="M375" i="1"/>
  <c r="M407" i="1"/>
  <c r="M439" i="1"/>
  <c r="M471" i="1"/>
  <c r="M503" i="1"/>
  <c r="M535" i="1"/>
  <c r="M567" i="1"/>
  <c r="M599" i="1"/>
  <c r="M631" i="1"/>
  <c r="M663" i="1"/>
  <c r="M695" i="1"/>
  <c r="M727" i="1"/>
  <c r="M24" i="1"/>
  <c r="M56" i="1"/>
  <c r="M88" i="1"/>
  <c r="M120" i="1"/>
  <c r="M152" i="1"/>
  <c r="M184" i="1"/>
  <c r="M216" i="1"/>
  <c r="M252" i="1"/>
  <c r="M9" i="1"/>
  <c r="M41" i="1"/>
  <c r="M73" i="1"/>
  <c r="M105" i="1"/>
  <c r="M137" i="1"/>
  <c r="M169" i="1"/>
  <c r="M201" i="1"/>
  <c r="M233" i="1"/>
  <c r="M265" i="1"/>
  <c r="M297" i="1"/>
  <c r="M329" i="1"/>
  <c r="M361" i="1"/>
  <c r="M393" i="1"/>
  <c r="M425" i="1"/>
  <c r="M457" i="1"/>
  <c r="M489" i="1"/>
  <c r="M521" i="1"/>
  <c r="M553" i="1"/>
  <c r="M585" i="1"/>
  <c r="M617" i="1"/>
  <c r="M649" i="1"/>
  <c r="M681" i="1"/>
  <c r="M767" i="1"/>
  <c r="M799" i="1"/>
  <c r="M831" i="1"/>
  <c r="M863" i="1"/>
  <c r="M895" i="1"/>
  <c r="M927" i="1"/>
  <c r="M959" i="1"/>
  <c r="M991" i="1"/>
  <c r="M1023" i="1"/>
  <c r="M1055" i="1"/>
  <c r="M1087" i="1"/>
  <c r="M1119" i="1"/>
  <c r="M1151" i="1"/>
  <c r="M1183" i="1"/>
  <c r="M1215" i="1"/>
  <c r="M1247" i="1"/>
  <c r="M1279" i="1"/>
  <c r="M1311" i="1"/>
  <c r="M1343" i="1"/>
  <c r="M636" i="1"/>
  <c r="M732" i="1"/>
  <c r="M844" i="1"/>
  <c r="M944" i="1"/>
  <c r="M1084" i="1"/>
  <c r="M1200" i="1"/>
  <c r="M1344" i="1"/>
  <c r="M664" i="1"/>
  <c r="M880" i="1"/>
  <c r="M1240" i="1"/>
  <c r="M368" i="1"/>
  <c r="M496" i="1"/>
  <c r="M828" i="1"/>
  <c r="M1208" i="1"/>
  <c r="M705" i="1"/>
  <c r="M737" i="1"/>
  <c r="M769" i="1"/>
  <c r="M801" i="1"/>
  <c r="M833" i="1"/>
  <c r="M865" i="1"/>
  <c r="M901" i="1"/>
  <c r="M933" i="1"/>
  <c r="M709" i="1"/>
  <c r="M741" i="1"/>
  <c r="M773" i="1"/>
  <c r="M805" i="1"/>
  <c r="M837" i="1"/>
  <c r="M869" i="1"/>
  <c r="M905" i="1"/>
  <c r="M937" i="1"/>
  <c r="M969" i="1"/>
  <c r="M1001" i="1"/>
  <c r="M1033" i="1"/>
  <c r="M1065" i="1"/>
  <c r="M1105" i="1"/>
  <c r="M1141" i="1"/>
  <c r="M1185" i="1"/>
  <c r="M1217" i="1"/>
  <c r="M1249" i="1"/>
  <c r="M1281" i="1"/>
  <c r="M1313" i="1"/>
  <c r="M1345" i="1"/>
  <c r="M90" i="1"/>
  <c r="M222" i="1"/>
  <c r="M350" i="1"/>
  <c r="M470" i="1"/>
  <c r="M618" i="1"/>
  <c r="M742" i="1"/>
  <c r="M854" i="1"/>
  <c r="M982" i="1"/>
  <c r="M1110" i="1"/>
  <c r="M1234" i="1"/>
  <c r="M885" i="1"/>
  <c r="M10" i="1"/>
  <c r="M86" i="1"/>
  <c r="M214" i="1"/>
  <c r="M354" i="1"/>
  <c r="M458" i="1"/>
  <c r="M590" i="1"/>
  <c r="M726" i="1"/>
  <c r="M846" i="1"/>
  <c r="M974" i="1"/>
  <c r="M1106" i="1"/>
  <c r="M1242" i="1"/>
  <c r="M74" i="1"/>
  <c r="M206" i="1"/>
  <c r="M326" i="1"/>
  <c r="M514" i="1"/>
  <c r="M630" i="1"/>
  <c r="M746" i="1"/>
  <c r="M850" i="1"/>
  <c r="M978" i="1"/>
  <c r="M1102" i="1"/>
  <c r="M1226" i="1"/>
  <c r="M42" i="1"/>
  <c r="M194" i="1"/>
  <c r="M322" i="1"/>
  <c r="M426" i="1"/>
  <c r="M534" i="1"/>
  <c r="M654" i="1"/>
  <c r="M842" i="1"/>
  <c r="M970" i="1"/>
  <c r="M1098" i="1"/>
  <c r="M1230" i="1"/>
  <c r="M1089" i="1"/>
  <c r="M14" i="1"/>
  <c r="M102" i="1"/>
  <c r="M230" i="1"/>
  <c r="M374" i="1"/>
  <c r="M478" i="1"/>
  <c r="M610" i="1"/>
  <c r="M738" i="1"/>
  <c r="M862" i="1"/>
  <c r="M990" i="1"/>
  <c r="M1122" i="1"/>
  <c r="M1262" i="1"/>
  <c r="M94" i="1"/>
  <c r="M218" i="1"/>
  <c r="M342" i="1"/>
  <c r="M522" i="1"/>
  <c r="M646" i="1"/>
  <c r="M758" i="1"/>
  <c r="M866" i="1"/>
  <c r="M994" i="1"/>
  <c r="M1118" i="1"/>
  <c r="M1238" i="1"/>
  <c r="M78" i="1"/>
  <c r="M210" i="1"/>
  <c r="M338" i="1"/>
  <c r="M438" i="1"/>
  <c r="M550" i="1"/>
  <c r="M670" i="1"/>
  <c r="M858" i="1"/>
  <c r="M986" i="1"/>
  <c r="M1114" i="1"/>
  <c r="M1246" i="1"/>
  <c r="M717" i="1"/>
  <c r="M749" i="1"/>
  <c r="M781" i="1"/>
  <c r="M813" i="1"/>
  <c r="M845" i="1"/>
  <c r="M877" i="1"/>
  <c r="M913" i="1"/>
  <c r="M945" i="1"/>
  <c r="M977" i="1"/>
  <c r="M1009" i="1"/>
  <c r="M1041" i="1"/>
  <c r="M1073" i="1"/>
  <c r="M1117" i="1"/>
  <c r="M1149" i="1"/>
  <c r="M1193" i="1"/>
  <c r="M1225" i="1"/>
  <c r="M1257" i="1"/>
  <c r="M1289" i="1"/>
  <c r="M1321" i="1"/>
  <c r="M26" i="1"/>
  <c r="M122" i="1"/>
  <c r="M254" i="1"/>
  <c r="M386" i="1"/>
  <c r="M502" i="1"/>
  <c r="M650" i="1"/>
  <c r="M766" i="1"/>
  <c r="M886" i="1"/>
  <c r="M1014" i="1"/>
  <c r="M1142" i="1"/>
  <c r="M1266" i="1"/>
  <c r="M1101" i="1"/>
  <c r="M22" i="1"/>
  <c r="M118" i="1"/>
  <c r="M246" i="1"/>
  <c r="M382" i="1"/>
  <c r="M494" i="1"/>
  <c r="M626" i="1"/>
  <c r="M750" i="1"/>
  <c r="M878" i="1"/>
  <c r="M1010" i="1"/>
  <c r="M1138" i="1"/>
  <c r="M1278" i="1"/>
  <c r="M110" i="1"/>
  <c r="M234" i="1"/>
  <c r="M358" i="1"/>
  <c r="M538" i="1"/>
  <c r="M662" i="1"/>
  <c r="M770" i="1"/>
  <c r="M882" i="1"/>
  <c r="M1006" i="1"/>
  <c r="M1134" i="1"/>
  <c r="M1254" i="1"/>
  <c r="M98" i="1"/>
  <c r="M226" i="1"/>
  <c r="M346" i="1"/>
  <c r="M454" i="1"/>
  <c r="M566" i="1"/>
  <c r="M686" i="1"/>
  <c r="M874" i="1"/>
  <c r="M1002" i="1"/>
  <c r="M1130" i="1"/>
  <c r="M1258" i="1"/>
  <c r="M689" i="1"/>
  <c r="M721" i="1"/>
  <c r="M753" i="1"/>
  <c r="M785" i="1"/>
  <c r="M817" i="1"/>
  <c r="M849" i="1"/>
  <c r="M881" i="1"/>
  <c r="M917" i="1"/>
  <c r="M949" i="1"/>
  <c r="M981" i="1"/>
  <c r="M1013" i="1"/>
  <c r="M1045" i="1"/>
  <c r="M1077" i="1"/>
  <c r="M1121" i="1"/>
  <c r="M1153" i="1"/>
  <c r="M1197" i="1"/>
  <c r="M1229" i="1"/>
  <c r="M1261" i="1"/>
  <c r="M1293" i="1"/>
  <c r="M1325" i="1"/>
  <c r="M38" i="1"/>
  <c r="M138" i="1"/>
  <c r="M274" i="1"/>
  <c r="M398" i="1"/>
  <c r="M530" i="1"/>
  <c r="M666" i="1"/>
  <c r="M778" i="1"/>
  <c r="M902" i="1"/>
  <c r="M1030" i="1"/>
  <c r="M1158" i="1"/>
  <c r="M1282" i="1"/>
  <c r="M1113" i="1"/>
  <c r="M30" i="1"/>
  <c r="M134" i="1"/>
  <c r="M262" i="1"/>
  <c r="M394" i="1"/>
  <c r="M510" i="1"/>
  <c r="M642" i="1"/>
  <c r="M762" i="1"/>
  <c r="M894" i="1"/>
  <c r="M1026" i="1"/>
  <c r="M1154" i="1"/>
  <c r="M1294" i="1"/>
  <c r="M126" i="1"/>
  <c r="M250" i="1"/>
  <c r="M370" i="1"/>
  <c r="M554" i="1"/>
  <c r="M674" i="1"/>
  <c r="M782" i="1"/>
  <c r="M898" i="1"/>
  <c r="M1022" i="1"/>
  <c r="M1150" i="1"/>
  <c r="M1270" i="1"/>
  <c r="M114" i="1"/>
  <c r="M242" i="1"/>
  <c r="M366" i="1"/>
  <c r="M462" i="1"/>
  <c r="M582" i="1"/>
  <c r="M702" i="1"/>
  <c r="M890" i="1"/>
  <c r="M1018" i="1"/>
  <c r="M1146" i="1"/>
  <c r="M1274" i="1"/>
  <c r="M693" i="1"/>
  <c r="M725" i="1"/>
  <c r="M757" i="1"/>
  <c r="M789" i="1"/>
  <c r="M821" i="1"/>
  <c r="M853" i="1"/>
  <c r="M889" i="1"/>
  <c r="M921" i="1"/>
  <c r="M953" i="1"/>
  <c r="M985" i="1"/>
  <c r="M1017" i="1"/>
  <c r="M1049" i="1"/>
  <c r="M1081" i="1"/>
  <c r="M1125" i="1"/>
  <c r="M1157" i="1"/>
  <c r="M1201" i="1"/>
  <c r="M1233" i="1"/>
  <c r="M1265" i="1"/>
  <c r="M1297" i="1"/>
  <c r="M1329" i="1"/>
  <c r="M46" i="1"/>
  <c r="M154" i="1"/>
  <c r="M286" i="1"/>
  <c r="M410" i="1"/>
  <c r="M546" i="1"/>
  <c r="M682" i="1"/>
  <c r="M798" i="1"/>
  <c r="M918" i="1"/>
  <c r="M1046" i="1"/>
  <c r="M1170" i="1"/>
  <c r="M1298" i="1"/>
  <c r="M1161" i="1"/>
  <c r="M34" i="1"/>
  <c r="M150" i="1"/>
  <c r="M278" i="1"/>
  <c r="M406" i="1"/>
  <c r="M526" i="1"/>
  <c r="M658" i="1"/>
  <c r="M774" i="1"/>
  <c r="M910" i="1"/>
  <c r="M1042" i="1"/>
  <c r="M1174" i="1"/>
  <c r="M1310" i="1"/>
  <c r="M142" i="1"/>
  <c r="M266" i="1"/>
  <c r="M450" i="1"/>
  <c r="M570" i="1"/>
  <c r="M690" i="1"/>
  <c r="M794" i="1"/>
  <c r="M914" i="1"/>
  <c r="M1038" i="1"/>
  <c r="M1166" i="1"/>
  <c r="M1286" i="1"/>
  <c r="M130" i="1"/>
  <c r="M258" i="1"/>
  <c r="M378" i="1"/>
  <c r="M474" i="1"/>
  <c r="M594" i="1"/>
  <c r="M718" i="1"/>
  <c r="M906" i="1"/>
  <c r="M1034" i="1"/>
  <c r="M1162" i="1"/>
  <c r="M1290" i="1"/>
  <c r="M697" i="1"/>
  <c r="M729" i="1"/>
  <c r="M761" i="1"/>
  <c r="M793" i="1"/>
  <c r="M825" i="1"/>
  <c r="M857" i="1"/>
  <c r="M893" i="1"/>
  <c r="M925" i="1"/>
  <c r="M957" i="1"/>
  <c r="M989" i="1"/>
  <c r="M1021" i="1"/>
  <c r="M1053" i="1"/>
  <c r="M1085" i="1"/>
  <c r="M1129" i="1"/>
  <c r="M1165" i="1"/>
  <c r="M1205" i="1"/>
  <c r="M1237" i="1"/>
  <c r="M1269" i="1"/>
  <c r="M1301" i="1"/>
  <c r="M1333" i="1"/>
  <c r="M58" i="1"/>
  <c r="M170" i="1"/>
  <c r="M302" i="1"/>
  <c r="M418" i="1"/>
  <c r="M558" i="1"/>
  <c r="M698" i="1"/>
  <c r="M810" i="1"/>
  <c r="M934" i="1"/>
  <c r="M1062" i="1"/>
  <c r="M1186" i="1"/>
  <c r="M1314" i="1"/>
  <c r="M1173" i="1"/>
  <c r="M54" i="1"/>
  <c r="M166" i="1"/>
  <c r="M298" i="1"/>
  <c r="M422" i="1"/>
  <c r="M542" i="1"/>
  <c r="M678" i="1"/>
  <c r="M790" i="1"/>
  <c r="M926" i="1"/>
  <c r="M1058" i="1"/>
  <c r="M1190" i="1"/>
  <c r="M1326" i="1"/>
  <c r="M158" i="1"/>
  <c r="M282" i="1"/>
  <c r="M466" i="1"/>
  <c r="M586" i="1"/>
  <c r="M706" i="1"/>
  <c r="M802" i="1"/>
  <c r="M930" i="1"/>
  <c r="M1054" i="1"/>
  <c r="M1182" i="1"/>
  <c r="M1302" i="1"/>
  <c r="M146" i="1"/>
  <c r="M270" i="1"/>
  <c r="M390" i="1"/>
  <c r="M490" i="1"/>
  <c r="M606" i="1"/>
  <c r="M786" i="1"/>
  <c r="M922" i="1"/>
  <c r="M1050" i="1"/>
  <c r="M1178" i="1"/>
  <c r="M1306" i="1"/>
  <c r="M701" i="1"/>
  <c r="M733" i="1"/>
  <c r="M765" i="1"/>
  <c r="M797" i="1"/>
  <c r="M829" i="1"/>
  <c r="M861" i="1"/>
  <c r="M897" i="1"/>
  <c r="M929" i="1"/>
  <c r="M961" i="1"/>
  <c r="M993" i="1"/>
  <c r="M1025" i="1"/>
  <c r="M1057" i="1"/>
  <c r="M1093" i="1"/>
  <c r="M1133" i="1"/>
  <c r="M1169" i="1"/>
  <c r="M1209" i="1"/>
  <c r="M1241" i="1"/>
  <c r="M1273" i="1"/>
  <c r="M1305" i="1"/>
  <c r="M1337" i="1"/>
  <c r="M66" i="1"/>
  <c r="M186" i="1"/>
  <c r="M314" i="1"/>
  <c r="M430" i="1"/>
  <c r="M574" i="1"/>
  <c r="M714" i="1"/>
  <c r="M822" i="1"/>
  <c r="M950" i="1"/>
  <c r="M1078" i="1"/>
  <c r="M1202" i="1"/>
  <c r="M1330" i="1"/>
  <c r="M1181" i="1"/>
  <c r="M62" i="1"/>
  <c r="M182" i="1"/>
  <c r="M318" i="1"/>
  <c r="M434" i="1"/>
  <c r="M562" i="1"/>
  <c r="M694" i="1"/>
  <c r="M806" i="1"/>
  <c r="M942" i="1"/>
  <c r="M1074" i="1"/>
  <c r="M1206" i="1"/>
  <c r="M1342" i="1"/>
  <c r="M174" i="1"/>
  <c r="M294" i="1"/>
  <c r="M482" i="1"/>
  <c r="M598" i="1"/>
  <c r="M722" i="1"/>
  <c r="M818" i="1"/>
  <c r="M946" i="1"/>
  <c r="M1070" i="1"/>
  <c r="M1198" i="1"/>
  <c r="M1318" i="1"/>
  <c r="M162" i="1"/>
  <c r="M290" i="1"/>
  <c r="M402" i="1"/>
  <c r="M506" i="1"/>
  <c r="M622" i="1"/>
  <c r="M814" i="1"/>
  <c r="M938" i="1"/>
  <c r="M1066" i="1"/>
  <c r="M1194" i="1"/>
  <c r="M1322" i="1"/>
  <c r="M965" i="1"/>
  <c r="M997" i="1"/>
  <c r="M1029" i="1"/>
  <c r="M1061" i="1"/>
  <c r="M1097" i="1"/>
  <c r="M1137" i="1"/>
  <c r="M1177" i="1"/>
  <c r="M1213" i="1"/>
  <c r="M1245" i="1"/>
  <c r="M1277" i="1"/>
  <c r="M1309" i="1"/>
  <c r="M1341" i="1"/>
  <c r="M82" i="1"/>
  <c r="M202" i="1"/>
  <c r="M330" i="1"/>
  <c r="M442" i="1"/>
  <c r="M602" i="1"/>
  <c r="M730" i="1"/>
  <c r="M838" i="1"/>
  <c r="M966" i="1"/>
  <c r="M1094" i="1"/>
  <c r="M1218" i="1"/>
  <c r="M685" i="1"/>
  <c r="M6" i="1"/>
  <c r="N6" i="1" s="1" a="1"/>
  <c r="N6" i="1" s="1"/>
  <c r="M70" i="1"/>
  <c r="M198" i="1"/>
  <c r="N198" i="1" s="1" a="1"/>
  <c r="N198" i="1" s="1"/>
  <c r="M334" i="1"/>
  <c r="M446" i="1"/>
  <c r="M578" i="1"/>
  <c r="M710" i="1"/>
  <c r="M826" i="1"/>
  <c r="M958" i="1"/>
  <c r="M1090" i="1"/>
  <c r="M1222" i="1"/>
  <c r="N1222" i="1" s="1" a="1"/>
  <c r="N1222" i="1" s="1"/>
  <c r="M50" i="1"/>
  <c r="M190" i="1"/>
  <c r="M310" i="1"/>
  <c r="M498" i="1"/>
  <c r="M614" i="1"/>
  <c r="M734" i="1"/>
  <c r="M834" i="1"/>
  <c r="M962" i="1"/>
  <c r="N962" i="1" s="1" a="1"/>
  <c r="N962" i="1" s="1"/>
  <c r="M1086" i="1"/>
  <c r="M1214" i="1"/>
  <c r="M1334" i="1"/>
  <c r="M178" i="1"/>
  <c r="N178" i="1" s="1" a="1"/>
  <c r="N178" i="1" s="1"/>
  <c r="M306" i="1"/>
  <c r="M414" i="1"/>
  <c r="M518" i="1"/>
  <c r="M638" i="1"/>
  <c r="N638" i="1" s="1" a="1"/>
  <c r="N638" i="1" s="1"/>
  <c r="M830" i="1"/>
  <c r="M954" i="1"/>
  <c r="M1082" i="1"/>
  <c r="M1210" i="1"/>
  <c r="M1338" i="1"/>
  <c r="J107" i="3"/>
  <c r="H107" i="3"/>
  <c r="N734" i="1" l="1" a="1"/>
  <c r="N734" i="1" s="1"/>
  <c r="N958" i="1" a="1"/>
  <c r="N958" i="1" s="1"/>
  <c r="N442" i="1" a="1"/>
  <c r="N442" i="1" s="1"/>
  <c r="N1213" i="1" a="1"/>
  <c r="N1213" i="1" s="1"/>
  <c r="N1322" i="1" a="1"/>
  <c r="N1322" i="1" s="1"/>
  <c r="N290" i="1" a="1"/>
  <c r="N290" i="1" s="1"/>
  <c r="N598" i="1" a="1"/>
  <c r="N598" i="1" s="1"/>
  <c r="N806" i="1" a="1"/>
  <c r="N806" i="1" s="1"/>
  <c r="N1330" i="1" a="1"/>
  <c r="N1330" i="1" s="1"/>
  <c r="N314" i="1" a="1"/>
  <c r="N314" i="1" s="1"/>
  <c r="N1169" i="1" a="1"/>
  <c r="N1169" i="1" s="1"/>
  <c r="N897" i="1" a="1"/>
  <c r="N897" i="1" s="1"/>
  <c r="N1178" i="1" a="1"/>
  <c r="N1178" i="1" s="1"/>
  <c r="N146" i="1" a="1"/>
  <c r="N146" i="1" s="1"/>
  <c r="N466" i="1" a="1"/>
  <c r="N466" i="1" s="1"/>
  <c r="N678" i="1" a="1"/>
  <c r="N678" i="1" s="1"/>
  <c r="N1186" i="1" a="1"/>
  <c r="N1186" i="1" s="1"/>
  <c r="N170" i="1" a="1"/>
  <c r="N170" i="1" s="1"/>
  <c r="N1129" i="1" a="1"/>
  <c r="N1129" i="1" s="1"/>
  <c r="N857" i="1" a="1"/>
  <c r="N857" i="1" s="1"/>
  <c r="N1034" i="1" a="1"/>
  <c r="N1034" i="1" s="1"/>
  <c r="N1286" i="1" a="1"/>
  <c r="N1286" i="1" s="1"/>
  <c r="N266" i="1" a="1"/>
  <c r="N266" i="1" s="1"/>
  <c r="N526" i="1" a="1"/>
  <c r="N526" i="1" s="1"/>
  <c r="N1046" i="1" a="1"/>
  <c r="N1046" i="1" s="1"/>
  <c r="N46" i="1" a="1"/>
  <c r="N46" i="1" s="1"/>
  <c r="N1081" i="1" a="1"/>
  <c r="N1081" i="1" s="1"/>
  <c r="N821" i="1" a="1"/>
  <c r="N821" i="1" s="1"/>
  <c r="N890" i="1" a="1"/>
  <c r="N890" i="1" s="1"/>
  <c r="N1150" i="1" a="1"/>
  <c r="N1150" i="1" s="1"/>
  <c r="N126" i="1" a="1"/>
  <c r="N126" i="1" s="1"/>
  <c r="N394" i="1" a="1"/>
  <c r="N394" i="1" s="1"/>
  <c r="N902" i="1" a="1"/>
  <c r="N902" i="1" s="1"/>
  <c r="N1325" i="1" a="1"/>
  <c r="N1325" i="1" s="1"/>
  <c r="N1045" i="1" a="1"/>
  <c r="N1045" i="1" s="1"/>
  <c r="N785" i="1" a="1"/>
  <c r="N785" i="1" s="1"/>
  <c r="N686" i="1" a="1"/>
  <c r="N686" i="1" s="1"/>
  <c r="N1006" i="1" a="1"/>
  <c r="N1006" i="1" s="1"/>
  <c r="N1278" i="1" a="1"/>
  <c r="N1278" i="1" s="1"/>
  <c r="N246" i="1" a="1"/>
  <c r="N246" i="1" s="1"/>
  <c r="N766" i="1" a="1"/>
  <c r="N766" i="1" s="1"/>
  <c r="N1289" i="1" a="1"/>
  <c r="N1289" i="1" s="1"/>
  <c r="N1009" i="1" a="1"/>
  <c r="N1009" i="1" s="1"/>
  <c r="N749" i="1" a="1"/>
  <c r="N749" i="1" s="1"/>
  <c r="N438" i="1" a="1"/>
  <c r="N438" i="1" s="1"/>
  <c r="N758" i="1" a="1"/>
  <c r="N758" i="1" s="1"/>
  <c r="N990" i="1" a="1"/>
  <c r="N990" i="1" s="1"/>
  <c r="N14" i="1" a="1"/>
  <c r="N14" i="1" s="1"/>
  <c r="N426" i="1" a="1"/>
  <c r="N426" i="1" s="1"/>
  <c r="N746" i="1" a="1"/>
  <c r="N746" i="1" s="1"/>
  <c r="N974" i="1" a="1"/>
  <c r="N974" i="1" s="1"/>
  <c r="N10" i="1" a="1"/>
  <c r="N10" i="1" s="1"/>
  <c r="N470" i="1" a="1"/>
  <c r="N470" i="1" s="1"/>
  <c r="N1217" i="1" a="1"/>
  <c r="N1217" i="1" s="1"/>
  <c r="N937" i="1" a="1"/>
  <c r="N937" i="1" s="1"/>
  <c r="N933" i="1" a="1"/>
  <c r="N933" i="1" s="1"/>
  <c r="N1208" i="1" a="1"/>
  <c r="N1208" i="1" s="1"/>
  <c r="N1200" i="1" a="1"/>
  <c r="N1200" i="1" s="1"/>
  <c r="N1279" i="1" a="1"/>
  <c r="N1279" i="1" s="1"/>
  <c r="N1023" i="1" a="1"/>
  <c r="N1023" i="1" s="1"/>
  <c r="N767" i="1" a="1"/>
  <c r="N767" i="1" s="1"/>
  <c r="N457" i="1" a="1"/>
  <c r="N457" i="1" s="1"/>
  <c r="N201" i="1" a="1"/>
  <c r="N201" i="1" s="1"/>
  <c r="N216" i="1" a="1"/>
  <c r="N216" i="1" s="1"/>
  <c r="N695" i="1" a="1"/>
  <c r="N695" i="1" s="1"/>
  <c r="N439" i="1" a="1"/>
  <c r="N439" i="1" s="1"/>
  <c r="N183" i="1" a="1"/>
  <c r="N183" i="1" s="1"/>
  <c r="N472" i="1" a="1"/>
  <c r="N472" i="1" s="1"/>
  <c r="N932" i="1" a="1"/>
  <c r="N932" i="1" s="1"/>
  <c r="N1211" i="1" a="1"/>
  <c r="N1211" i="1" s="1"/>
  <c r="N955" i="1" a="1"/>
  <c r="N955" i="1" s="1"/>
  <c r="N645" i="1" a="1"/>
  <c r="N645" i="1" s="1"/>
  <c r="N389" i="1" a="1"/>
  <c r="N389" i="1" s="1"/>
  <c r="N133" i="1" a="1"/>
  <c r="N133" i="1" s="1"/>
  <c r="N148" i="1" a="1"/>
  <c r="N148" i="1" s="1"/>
  <c r="N627" i="1" a="1"/>
  <c r="N627" i="1" s="1"/>
  <c r="N371" i="1" a="1"/>
  <c r="N371" i="1" s="1"/>
  <c r="N115" i="1" a="1"/>
  <c r="N115" i="1" s="1"/>
  <c r="N1144" i="1" a="1"/>
  <c r="N1144" i="1" s="1"/>
  <c r="N708" i="1" a="1"/>
  <c r="N708" i="1" s="1"/>
  <c r="N1143" i="1" a="1"/>
  <c r="N1143" i="1" s="1"/>
  <c r="N887" i="1" a="1"/>
  <c r="N887" i="1" s="1"/>
  <c r="N577" i="1" a="1"/>
  <c r="N577" i="1" s="1"/>
  <c r="N321" i="1" a="1"/>
  <c r="N321" i="1" s="1"/>
  <c r="N65" i="1" a="1"/>
  <c r="N65" i="1" s="1"/>
  <c r="N80" i="1" a="1"/>
  <c r="N80" i="1" s="1"/>
  <c r="N559" i="1" a="1"/>
  <c r="N559" i="1" s="1"/>
  <c r="N303" i="1" a="1"/>
  <c r="N303" i="1" s="1"/>
  <c r="N47" i="1" a="1"/>
  <c r="N47" i="1" s="1"/>
  <c r="N604" i="1" a="1"/>
  <c r="N604" i="1" s="1"/>
  <c r="N1331" i="1" a="1"/>
  <c r="N1331" i="1" s="1"/>
  <c r="N1075" i="1" a="1"/>
  <c r="N1075" i="1" s="1"/>
  <c r="N819" i="1" a="1"/>
  <c r="N819" i="1" s="1"/>
  <c r="N509" i="1" a="1"/>
  <c r="N509" i="1" s="1"/>
  <c r="N253" i="1" a="1"/>
  <c r="N253" i="1" s="1"/>
  <c r="N272" i="1" a="1"/>
  <c r="N272" i="1" s="1"/>
  <c r="N12" i="1" a="1"/>
  <c r="N12" i="1" s="1"/>
  <c r="N491" i="1" a="1"/>
  <c r="N491" i="1" s="1"/>
  <c r="N235" i="1" a="1"/>
  <c r="N235" i="1" s="1"/>
  <c r="N1024" i="1" a="1"/>
  <c r="N1024" i="1" s="1"/>
  <c r="N1140" i="1" a="1"/>
  <c r="N1140" i="1" s="1"/>
  <c r="N1263" i="1" a="1"/>
  <c r="N1263" i="1" s="1"/>
  <c r="N1007" i="1" a="1"/>
  <c r="N1007" i="1" s="1"/>
  <c r="N751" i="1" a="1"/>
  <c r="N751" i="1" s="1"/>
  <c r="N441" i="1" a="1"/>
  <c r="N441" i="1" s="1"/>
  <c r="N185" i="1" a="1"/>
  <c r="N185" i="1" s="1"/>
  <c r="N200" i="1" a="1"/>
  <c r="N200" i="1" s="1"/>
  <c r="N679" i="1" a="1"/>
  <c r="N679" i="1" s="1"/>
  <c r="N423" i="1" a="1"/>
  <c r="N423" i="1" s="1"/>
  <c r="N167" i="1" a="1"/>
  <c r="N167" i="1" s="1"/>
  <c r="N948" i="1" a="1"/>
  <c r="N948" i="1" s="1"/>
  <c r="N1128" i="1" a="1"/>
  <c r="N1128" i="1" s="1"/>
  <c r="N1259" i="1" a="1"/>
  <c r="N1259" i="1" s="1"/>
  <c r="N1003" i="1" a="1"/>
  <c r="N1003" i="1" s="1"/>
  <c r="N747" i="1" a="1"/>
  <c r="N747" i="1" s="1"/>
  <c r="N437" i="1" a="1"/>
  <c r="N437" i="1" s="1"/>
  <c r="N181" i="1" a="1"/>
  <c r="N181" i="1" s="1"/>
  <c r="N196" i="1" a="1"/>
  <c r="N196" i="1" s="1"/>
  <c r="N675" i="1" a="1"/>
  <c r="N675" i="1" s="1"/>
  <c r="N419" i="1" a="1"/>
  <c r="N419" i="1" s="1"/>
  <c r="N163" i="1" a="1"/>
  <c r="N163" i="1" s="1"/>
  <c r="N1056" i="1" a="1"/>
  <c r="N1056" i="1" s="1"/>
  <c r="N436" i="1" a="1"/>
  <c r="N436" i="1" s="1"/>
  <c r="N1032" i="1" a="1"/>
  <c r="N1032" i="1" s="1"/>
  <c r="N920" i="1" a="1"/>
  <c r="N920" i="1" s="1"/>
  <c r="N892" i="1" a="1"/>
  <c r="N892" i="1" s="1"/>
  <c r="N380" i="1" a="1"/>
  <c r="N380" i="1" s="1"/>
  <c r="N864" i="1" a="1"/>
  <c r="N864" i="1" s="1"/>
  <c r="N1192" i="1" a="1"/>
  <c r="N1192" i="1" s="1"/>
  <c r="N480" i="1" a="1"/>
  <c r="N480" i="1" s="1"/>
  <c r="N1160" i="1" a="1"/>
  <c r="N1160" i="1" s="1"/>
  <c r="N1204" i="1" a="1"/>
  <c r="N1204" i="1" s="1"/>
  <c r="N484" i="1" a="1"/>
  <c r="N484" i="1" s="1"/>
  <c r="N1172" i="1" a="1"/>
  <c r="N1172" i="1" s="1"/>
  <c r="N724" i="1" a="1"/>
  <c r="N724" i="1" s="1"/>
  <c r="N328" i="1" a="1"/>
  <c r="N328" i="1" s="1"/>
  <c r="N700" i="1" a="1"/>
  <c r="N700" i="1" s="1"/>
  <c r="N940" i="1" a="1"/>
  <c r="N940" i="1" s="1"/>
  <c r="N396" i="1" a="1"/>
  <c r="N396" i="1" s="1"/>
  <c r="N912" i="1" a="1"/>
  <c r="N912" i="1" s="1"/>
  <c r="N998" i="1" a="1"/>
  <c r="N998" i="1" s="1"/>
  <c r="N18" i="1" a="1"/>
  <c r="N18" i="1" s="1"/>
  <c r="N1069" i="1" a="1"/>
  <c r="N1069" i="1" s="1"/>
  <c r="N809" i="1" a="1"/>
  <c r="N809" i="1" s="1"/>
  <c r="N1332" i="1" a="1"/>
  <c r="N1332" i="1" s="1"/>
  <c r="N768" i="1" a="1"/>
  <c r="N768" i="1" s="1"/>
  <c r="N1159" i="1" a="1"/>
  <c r="N1159" i="1" s="1"/>
  <c r="N903" i="1" a="1"/>
  <c r="N903" i="1" s="1"/>
  <c r="N593" i="1" a="1"/>
  <c r="N593" i="1" s="1"/>
  <c r="N337" i="1" a="1"/>
  <c r="N337" i="1" s="1"/>
  <c r="N81" i="1" a="1"/>
  <c r="N81" i="1" s="1"/>
  <c r="N676" i="1" a="1"/>
  <c r="N676" i="1" s="1"/>
  <c r="N524" i="1" a="1"/>
  <c r="N524" i="1" s="1"/>
  <c r="N1091" i="1" a="1"/>
  <c r="N1091" i="1" s="1"/>
  <c r="N835" i="1" a="1"/>
  <c r="N835" i="1" s="1"/>
  <c r="N525" i="1" a="1"/>
  <c r="N525" i="1" s="1"/>
  <c r="N269" i="1" a="1"/>
  <c r="N269" i="1" s="1"/>
  <c r="N13" i="1" a="1"/>
  <c r="N13" i="1" s="1"/>
  <c r="N28" i="1" a="1"/>
  <c r="N28" i="1" s="1"/>
  <c r="N507" i="1" a="1"/>
  <c r="N507" i="1" s="1"/>
  <c r="N251" i="1" a="1"/>
  <c r="N251" i="1" s="1"/>
  <c r="N224" i="1" a="1"/>
  <c r="N224" i="1" s="1"/>
  <c r="N260" i="1" a="1"/>
  <c r="N260" i="1" s="1"/>
  <c r="N511" i="1" a="1"/>
  <c r="N511" i="1" s="1"/>
  <c r="N255" i="1" a="1"/>
  <c r="N255" i="1" s="1"/>
  <c r="N1338" i="1" a="1"/>
  <c r="N1338" i="1" s="1"/>
  <c r="N306" i="1" a="1"/>
  <c r="N306" i="1" s="1"/>
  <c r="N614" i="1" a="1"/>
  <c r="N614" i="1" s="1"/>
  <c r="N826" i="1" a="1"/>
  <c r="N826" i="1" s="1"/>
  <c r="N685" i="1" a="1"/>
  <c r="N685" i="1" s="1"/>
  <c r="N330" i="1" a="1"/>
  <c r="N330" i="1" s="1"/>
  <c r="N1177" i="1" a="1"/>
  <c r="N1177" i="1" s="1"/>
  <c r="N1194" i="1" a="1"/>
  <c r="N1194" i="1" s="1"/>
  <c r="N162" i="1" a="1"/>
  <c r="N162" i="1" s="1"/>
  <c r="N482" i="1" a="1"/>
  <c r="N482" i="1" s="1"/>
  <c r="N694" i="1" a="1"/>
  <c r="N694" i="1" s="1"/>
  <c r="N1202" i="1" a="1"/>
  <c r="N1202" i="1" s="1"/>
  <c r="N186" i="1" a="1"/>
  <c r="N186" i="1" s="1"/>
  <c r="N1133" i="1" a="1"/>
  <c r="N1133" i="1" s="1"/>
  <c r="N861" i="1" a="1"/>
  <c r="N861" i="1" s="1"/>
  <c r="N1050" i="1" a="1"/>
  <c r="N1050" i="1" s="1"/>
  <c r="N1302" i="1" a="1"/>
  <c r="N1302" i="1" s="1"/>
  <c r="N282" i="1" a="1"/>
  <c r="N282" i="1" s="1"/>
  <c r="N542" i="1" a="1"/>
  <c r="N542" i="1" s="1"/>
  <c r="N1062" i="1" a="1"/>
  <c r="N1062" i="1" s="1"/>
  <c r="N58" i="1" a="1"/>
  <c r="N58" i="1" s="1"/>
  <c r="N1085" i="1" a="1"/>
  <c r="N1085" i="1" s="1"/>
  <c r="N825" i="1" a="1"/>
  <c r="N825" i="1" s="1"/>
  <c r="N906" i="1" a="1"/>
  <c r="N906" i="1" s="1"/>
  <c r="N1166" i="1" a="1"/>
  <c r="N1166" i="1" s="1"/>
  <c r="N142" i="1" a="1"/>
  <c r="N142" i="1" s="1"/>
  <c r="N406" i="1" a="1"/>
  <c r="N406" i="1" s="1"/>
  <c r="N918" i="1" a="1"/>
  <c r="N918" i="1" s="1"/>
  <c r="N1329" i="1" a="1"/>
  <c r="N1329" i="1" s="1"/>
  <c r="N1049" i="1" a="1"/>
  <c r="N1049" i="1" s="1"/>
  <c r="N789" i="1" a="1"/>
  <c r="N789" i="1" s="1"/>
  <c r="N702" i="1" a="1"/>
  <c r="N702" i="1" s="1"/>
  <c r="N1022" i="1" a="1"/>
  <c r="N1022" i="1" s="1"/>
  <c r="N1294" i="1" a="1"/>
  <c r="N1294" i="1" s="1"/>
  <c r="N262" i="1" a="1"/>
  <c r="N262" i="1" s="1"/>
  <c r="N778" i="1" a="1"/>
  <c r="N778" i="1" s="1"/>
  <c r="N1293" i="1" a="1"/>
  <c r="N1293" i="1" s="1"/>
  <c r="N1013" i="1" a="1"/>
  <c r="N1013" i="1" s="1"/>
  <c r="N753" i="1" a="1"/>
  <c r="N753" i="1" s="1"/>
  <c r="N566" i="1" a="1"/>
  <c r="N566" i="1" s="1"/>
  <c r="N882" i="1" a="1"/>
  <c r="N882" i="1" s="1"/>
  <c r="N1138" i="1" a="1"/>
  <c r="N1138" i="1" s="1"/>
  <c r="N118" i="1" a="1"/>
  <c r="N118" i="1" s="1"/>
  <c r="N650" i="1" a="1"/>
  <c r="N650" i="1" s="1"/>
  <c r="N1257" i="1" a="1"/>
  <c r="N1257" i="1" s="1"/>
  <c r="N977" i="1" a="1"/>
  <c r="N977" i="1" s="1"/>
  <c r="N717" i="1" a="1"/>
  <c r="N717" i="1" s="1"/>
  <c r="N338" i="1" a="1"/>
  <c r="N338" i="1" s="1"/>
  <c r="N646" i="1" a="1"/>
  <c r="N646" i="1" s="1"/>
  <c r="N862" i="1" a="1"/>
  <c r="N862" i="1" s="1"/>
  <c r="N1089" i="1" a="1"/>
  <c r="N1089" i="1" s="1"/>
  <c r="N322" i="1" a="1"/>
  <c r="N322" i="1" s="1"/>
  <c r="N630" i="1" a="1"/>
  <c r="N630" i="1" s="1"/>
  <c r="N846" i="1" a="1"/>
  <c r="N846" i="1" s="1"/>
  <c r="N885" i="1" a="1"/>
  <c r="N885" i="1" s="1"/>
  <c r="N350" i="1" a="1"/>
  <c r="N350" i="1" s="1"/>
  <c r="N1185" i="1" a="1"/>
  <c r="N1185" i="1" s="1"/>
  <c r="N905" i="1" a="1"/>
  <c r="N905" i="1" s="1"/>
  <c r="N901" i="1" a="1"/>
  <c r="N901" i="1" s="1"/>
  <c r="N828" i="1" a="1"/>
  <c r="N828" i="1" s="1"/>
  <c r="N1084" i="1" a="1"/>
  <c r="N1084" i="1" s="1"/>
  <c r="N1247" i="1" a="1"/>
  <c r="N1247" i="1" s="1"/>
  <c r="N991" i="1" a="1"/>
  <c r="N991" i="1" s="1"/>
  <c r="N681" i="1" a="1"/>
  <c r="N681" i="1" s="1"/>
  <c r="N425" i="1" a="1"/>
  <c r="N425" i="1" s="1"/>
  <c r="N169" i="1" a="1"/>
  <c r="N169" i="1" s="1"/>
  <c r="N184" i="1" a="1"/>
  <c r="N184" i="1" s="1"/>
  <c r="N663" i="1" a="1"/>
  <c r="N663" i="1" s="1"/>
  <c r="N407" i="1" a="1"/>
  <c r="N407" i="1" s="1"/>
  <c r="N151" i="1" a="1"/>
  <c r="N151" i="1" s="1"/>
  <c r="N344" i="1" a="1"/>
  <c r="N344" i="1" s="1"/>
  <c r="N820" i="1" a="1"/>
  <c r="N820" i="1" s="1"/>
  <c r="N1179" i="1" a="1"/>
  <c r="N1179" i="1" s="1"/>
  <c r="N923" i="1" a="1"/>
  <c r="N923" i="1" s="1"/>
  <c r="N613" i="1" a="1"/>
  <c r="N613" i="1" s="1"/>
  <c r="N357" i="1" a="1"/>
  <c r="N357" i="1" s="1"/>
  <c r="N101" i="1" a="1"/>
  <c r="N101" i="1" s="1"/>
  <c r="N116" i="1" a="1"/>
  <c r="N116" i="1" s="1"/>
  <c r="N595" i="1" a="1"/>
  <c r="N595" i="1" s="1"/>
  <c r="N339" i="1" a="1"/>
  <c r="N339" i="1" s="1"/>
  <c r="N83" i="1" a="1"/>
  <c r="N83" i="1" s="1"/>
  <c r="N800" i="1" a="1"/>
  <c r="N800" i="1" s="1"/>
  <c r="N608" i="1" a="1"/>
  <c r="N608" i="1" s="1"/>
  <c r="N1111" i="1" a="1"/>
  <c r="N1111" i="1" s="1"/>
  <c r="N855" i="1" a="1"/>
  <c r="N855" i="1" s="1"/>
  <c r="N545" i="1" a="1"/>
  <c r="N545" i="1" s="1"/>
  <c r="N289" i="1" a="1"/>
  <c r="N289" i="1" s="1"/>
  <c r="N33" i="1" a="1"/>
  <c r="N33" i="1" s="1"/>
  <c r="N48" i="1" a="1"/>
  <c r="N48" i="1" s="1"/>
  <c r="N527" i="1" a="1"/>
  <c r="N527" i="1" s="1"/>
  <c r="N271" i="1" a="1"/>
  <c r="N271" i="1" s="1"/>
  <c r="N15" i="1" a="1"/>
  <c r="N15" i="1" s="1"/>
  <c r="N1288" i="1" a="1"/>
  <c r="N1288" i="1" s="1"/>
  <c r="N1299" i="1" a="1"/>
  <c r="N1299" i="1" s="1"/>
  <c r="N1043" i="1" a="1"/>
  <c r="N1043" i="1" s="1"/>
  <c r="N787" i="1" a="1"/>
  <c r="N787" i="1" s="1"/>
  <c r="N477" i="1" a="1"/>
  <c r="N477" i="1" s="1"/>
  <c r="N221" i="1" a="1"/>
  <c r="N221" i="1" s="1"/>
  <c r="N236" i="1" a="1"/>
  <c r="N236" i="1" s="1"/>
  <c r="N715" i="1" a="1"/>
  <c r="N715" i="1" s="1"/>
  <c r="N459" i="1" a="1"/>
  <c r="N459" i="1" s="1"/>
  <c r="N203" i="1" a="1"/>
  <c r="N203" i="1" s="1"/>
  <c r="N624" i="1" a="1"/>
  <c r="N624" i="1" s="1"/>
  <c r="N996" i="1" a="1"/>
  <c r="N996" i="1" s="1"/>
  <c r="N1231" i="1" a="1"/>
  <c r="N1231" i="1" s="1"/>
  <c r="N975" i="1" a="1"/>
  <c r="N975" i="1" s="1"/>
  <c r="N665" i="1" a="1"/>
  <c r="N665" i="1" s="1"/>
  <c r="N409" i="1" a="1"/>
  <c r="N409" i="1" s="1"/>
  <c r="N153" i="1" a="1"/>
  <c r="N153" i="1" s="1"/>
  <c r="N168" i="1" a="1"/>
  <c r="N168" i="1" s="1"/>
  <c r="N647" i="1" a="1"/>
  <c r="N647" i="1" s="1"/>
  <c r="N391" i="1" a="1"/>
  <c r="N391" i="1" s="1"/>
  <c r="N135" i="1" a="1"/>
  <c r="N135" i="1" s="1"/>
  <c r="N552" i="1" a="1"/>
  <c r="N552" i="1" s="1"/>
  <c r="N988" i="1" a="1"/>
  <c r="N988" i="1" s="1"/>
  <c r="N1227" i="1" a="1"/>
  <c r="N1227" i="1" s="1"/>
  <c r="N971" i="1" a="1"/>
  <c r="N971" i="1" s="1"/>
  <c r="N661" i="1" a="1"/>
  <c r="N661" i="1" s="1"/>
  <c r="N405" i="1" a="1"/>
  <c r="N405" i="1" s="1"/>
  <c r="N149" i="1" a="1"/>
  <c r="N149" i="1" s="1"/>
  <c r="N164" i="1" a="1"/>
  <c r="N164" i="1" s="1"/>
  <c r="N643" i="1" a="1"/>
  <c r="N643" i="1" s="1"/>
  <c r="N387" i="1" a="1"/>
  <c r="N387" i="1" s="1"/>
  <c r="N131" i="1" a="1"/>
  <c r="N131" i="1" s="1"/>
  <c r="N1156" i="1" a="1"/>
  <c r="N1156" i="1" s="1"/>
  <c r="N468" i="1" a="1"/>
  <c r="N468" i="1" s="1"/>
  <c r="N1124" i="1" a="1"/>
  <c r="N1124" i="1" s="1"/>
  <c r="N1008" i="1" a="1"/>
  <c r="N1008" i="1" s="1"/>
  <c r="N992" i="1" a="1"/>
  <c r="N992" i="1" s="1"/>
  <c r="N412" i="1" a="1"/>
  <c r="N412" i="1" s="1"/>
  <c r="N960" i="1" a="1"/>
  <c r="N960" i="1" s="1"/>
  <c r="N1284" i="1" a="1"/>
  <c r="N1284" i="1" s="1"/>
  <c r="N512" i="1" a="1"/>
  <c r="N512" i="1" s="1"/>
  <c r="N1256" i="1" a="1"/>
  <c r="N1256" i="1" s="1"/>
  <c r="N1296" i="1" a="1"/>
  <c r="N1296" i="1" s="1"/>
  <c r="N516" i="1" a="1"/>
  <c r="N516" i="1" s="1"/>
  <c r="N1268" i="1" a="1"/>
  <c r="N1268" i="1" s="1"/>
  <c r="N824" i="1" a="1"/>
  <c r="N824" i="1" s="1"/>
  <c r="N360" i="1" a="1"/>
  <c r="N360" i="1" s="1"/>
  <c r="N804" i="1" a="1"/>
  <c r="N804" i="1" s="1"/>
  <c r="N1036" i="1" a="1"/>
  <c r="N1036" i="1" s="1"/>
  <c r="N428" i="1" a="1"/>
  <c r="N428" i="1" s="1"/>
  <c r="N1012" i="1" a="1"/>
  <c r="N1012" i="1" s="1"/>
  <c r="N870" i="1" a="1"/>
  <c r="N870" i="1" s="1"/>
  <c r="N1317" i="1" a="1"/>
  <c r="N1317" i="1" s="1"/>
  <c r="N1037" i="1" a="1"/>
  <c r="N1037" i="1" s="1"/>
  <c r="N777" i="1" a="1"/>
  <c r="N777" i="1" s="1"/>
  <c r="N952" i="1" a="1"/>
  <c r="N952" i="1" s="1"/>
  <c r="N668" i="1" a="1"/>
  <c r="N668" i="1" s="1"/>
  <c r="N1127" i="1" a="1"/>
  <c r="N1127" i="1" s="1"/>
  <c r="N871" i="1" a="1"/>
  <c r="N871" i="1" s="1"/>
  <c r="N561" i="1" a="1"/>
  <c r="N561" i="1" s="1"/>
  <c r="N305" i="1" a="1"/>
  <c r="N305" i="1" s="1"/>
  <c r="N49" i="1" a="1"/>
  <c r="N49" i="1" s="1"/>
  <c r="N544" i="1" a="1"/>
  <c r="N544" i="1" s="1"/>
  <c r="N1315" i="1" a="1"/>
  <c r="N1315" i="1" s="1"/>
  <c r="N1059" i="1" a="1"/>
  <c r="N1059" i="1" s="1"/>
  <c r="N803" i="1" a="1"/>
  <c r="N803" i="1" s="1"/>
  <c r="N493" i="1" a="1"/>
  <c r="N493" i="1" s="1"/>
  <c r="N237" i="1" a="1"/>
  <c r="N237" i="1" s="1"/>
  <c r="N256" i="1" a="1"/>
  <c r="N256" i="1" s="1"/>
  <c r="N731" i="1" a="1"/>
  <c r="N731" i="1" s="1"/>
  <c r="N475" i="1" a="1"/>
  <c r="N475" i="1" s="1"/>
  <c r="N219" i="1" a="1"/>
  <c r="N219" i="1" s="1"/>
  <c r="N192" i="1" a="1"/>
  <c r="N192" i="1" s="1"/>
  <c r="N735" i="1" a="1"/>
  <c r="N735" i="1" s="1"/>
  <c r="N479" i="1" a="1"/>
  <c r="N479" i="1" s="1"/>
  <c r="N223" i="1" a="1"/>
  <c r="N223" i="1" s="1"/>
  <c r="N1210" i="1" a="1"/>
  <c r="N1210" i="1" s="1"/>
  <c r="N1218" i="1" a="1"/>
  <c r="N1218" i="1" s="1"/>
  <c r="N202" i="1" a="1"/>
  <c r="N202" i="1" s="1"/>
  <c r="N1137" i="1" a="1"/>
  <c r="N1137" i="1" s="1"/>
  <c r="N1066" i="1" a="1"/>
  <c r="N1066" i="1" s="1"/>
  <c r="N1318" i="1" a="1"/>
  <c r="N1318" i="1" s="1"/>
  <c r="N294" i="1" a="1"/>
  <c r="N294" i="1" s="1"/>
  <c r="N562" i="1" a="1"/>
  <c r="N562" i="1" s="1"/>
  <c r="N1078" i="1" a="1"/>
  <c r="N1078" i="1" s="1"/>
  <c r="N66" i="1" a="1"/>
  <c r="N66" i="1" s="1"/>
  <c r="N1093" i="1" a="1"/>
  <c r="N1093" i="1" s="1"/>
  <c r="N829" i="1" a="1"/>
  <c r="N829" i="1" s="1"/>
  <c r="N922" i="1" a="1"/>
  <c r="N922" i="1" s="1"/>
  <c r="N1182" i="1" a="1"/>
  <c r="N1182" i="1" s="1"/>
  <c r="N158" i="1" a="1"/>
  <c r="N158" i="1" s="1"/>
  <c r="N422" i="1" a="1"/>
  <c r="N422" i="1" s="1"/>
  <c r="N934" i="1" a="1"/>
  <c r="N934" i="1" s="1"/>
  <c r="N1333" i="1" a="1"/>
  <c r="N1333" i="1" s="1"/>
  <c r="N1053" i="1" a="1"/>
  <c r="N1053" i="1" s="1"/>
  <c r="N793" i="1" a="1"/>
  <c r="N793" i="1" s="1"/>
  <c r="N718" i="1" a="1"/>
  <c r="N718" i="1" s="1"/>
  <c r="N1038" i="1" a="1"/>
  <c r="N1038" i="1" s="1"/>
  <c r="N1310" i="1" a="1"/>
  <c r="N1310" i="1" s="1"/>
  <c r="N278" i="1" a="1"/>
  <c r="N278" i="1" s="1"/>
  <c r="N798" i="1" a="1"/>
  <c r="N798" i="1" s="1"/>
  <c r="N1297" i="1" a="1"/>
  <c r="N1297" i="1" s="1"/>
  <c r="N1017" i="1" a="1"/>
  <c r="N1017" i="1" s="1"/>
  <c r="N757" i="1" a="1"/>
  <c r="N757" i="1" s="1"/>
  <c r="N582" i="1" a="1"/>
  <c r="N582" i="1" s="1"/>
  <c r="N898" i="1" a="1"/>
  <c r="N898" i="1" s="1"/>
  <c r="N1154" i="1" a="1"/>
  <c r="N1154" i="1" s="1"/>
  <c r="N134" i="1" a="1"/>
  <c r="N134" i="1" s="1"/>
  <c r="N666" i="1" a="1"/>
  <c r="N666" i="1" s="1"/>
  <c r="N1261" i="1" a="1"/>
  <c r="N1261" i="1" s="1"/>
  <c r="N981" i="1" a="1"/>
  <c r="N981" i="1" s="1"/>
  <c r="N721" i="1" a="1"/>
  <c r="N721" i="1" s="1"/>
  <c r="N454" i="1" a="1"/>
  <c r="N454" i="1" s="1"/>
  <c r="N770" i="1" a="1"/>
  <c r="N770" i="1" s="1"/>
  <c r="N1010" i="1" a="1"/>
  <c r="N1010" i="1" s="1"/>
  <c r="N22" i="1" a="1"/>
  <c r="N22" i="1" s="1"/>
  <c r="N502" i="1" a="1"/>
  <c r="N502" i="1" s="1"/>
  <c r="N1225" i="1" a="1"/>
  <c r="N1225" i="1" s="1"/>
  <c r="N945" i="1" a="1"/>
  <c r="N945" i="1" s="1"/>
  <c r="N1246" i="1" a="1"/>
  <c r="N1246" i="1" s="1"/>
  <c r="N210" i="1" a="1"/>
  <c r="N210" i="1" s="1"/>
  <c r="N522" i="1" a="1"/>
  <c r="N522" i="1" s="1"/>
  <c r="N738" i="1" a="1"/>
  <c r="N738" i="1" s="1"/>
  <c r="N1230" i="1" a="1"/>
  <c r="N1230" i="1" s="1"/>
  <c r="N194" i="1" a="1"/>
  <c r="N194" i="1" s="1"/>
  <c r="N514" i="1" a="1"/>
  <c r="N514" i="1" s="1"/>
  <c r="N726" i="1" a="1"/>
  <c r="N726" i="1" s="1"/>
  <c r="N1234" i="1" a="1"/>
  <c r="N1234" i="1" s="1"/>
  <c r="N222" i="1" a="1"/>
  <c r="N222" i="1" s="1"/>
  <c r="N1141" i="1" a="1"/>
  <c r="N1141" i="1" s="1"/>
  <c r="N869" i="1" a="1"/>
  <c r="N869" i="1" s="1"/>
  <c r="N865" i="1" a="1"/>
  <c r="N865" i="1" s="1"/>
  <c r="N496" i="1" a="1"/>
  <c r="N496" i="1" s="1"/>
  <c r="N944" i="1" a="1"/>
  <c r="N944" i="1" s="1"/>
  <c r="N1215" i="1" a="1"/>
  <c r="N1215" i="1" s="1"/>
  <c r="N959" i="1" a="1"/>
  <c r="N959" i="1" s="1"/>
  <c r="N649" i="1" a="1"/>
  <c r="N649" i="1" s="1"/>
  <c r="N393" i="1" a="1"/>
  <c r="N393" i="1" s="1"/>
  <c r="N137" i="1" a="1"/>
  <c r="N137" i="1" s="1"/>
  <c r="N152" i="1" a="1"/>
  <c r="N152" i="1" s="1"/>
  <c r="N631" i="1" a="1"/>
  <c r="N631" i="1" s="1"/>
  <c r="N375" i="1" a="1"/>
  <c r="N375" i="1" s="1"/>
  <c r="N119" i="1" a="1"/>
  <c r="N119" i="1" s="1"/>
  <c r="N1168" i="1" a="1"/>
  <c r="N1168" i="1" s="1"/>
  <c r="N720" i="1" a="1"/>
  <c r="N720" i="1" s="1"/>
  <c r="N1147" i="1" a="1"/>
  <c r="N1147" i="1" s="1"/>
  <c r="N891" i="1" a="1"/>
  <c r="N891" i="1" s="1"/>
  <c r="N581" i="1" a="1"/>
  <c r="N581" i="1" s="1"/>
  <c r="N325" i="1" a="1"/>
  <c r="N325" i="1" s="1"/>
  <c r="N69" i="1" a="1"/>
  <c r="N69" i="1" s="1"/>
  <c r="N84" i="1" a="1"/>
  <c r="N84" i="1" s="1"/>
  <c r="N563" i="1" a="1"/>
  <c r="N563" i="1" s="1"/>
  <c r="N307" i="1" a="1"/>
  <c r="N307" i="1" s="1"/>
  <c r="N51" i="1" a="1"/>
  <c r="N51" i="1" s="1"/>
  <c r="N640" i="1" a="1"/>
  <c r="N640" i="1" s="1"/>
  <c r="N1335" i="1" a="1"/>
  <c r="N1335" i="1" s="1"/>
  <c r="N1079" i="1" a="1"/>
  <c r="N1079" i="1" s="1"/>
  <c r="N823" i="1" a="1"/>
  <c r="N823" i="1" s="1"/>
  <c r="N513" i="1" a="1"/>
  <c r="N513" i="1" s="1"/>
  <c r="N257" i="1" a="1"/>
  <c r="N257" i="1" s="1"/>
  <c r="N276" i="1" a="1"/>
  <c r="N276" i="1" s="1"/>
  <c r="N16" i="1" a="1"/>
  <c r="N16" i="1" s="1"/>
  <c r="N495" i="1" a="1"/>
  <c r="N495" i="1" s="1"/>
  <c r="N239" i="1" a="1"/>
  <c r="N239" i="1" s="1"/>
  <c r="N1044" i="1" a="1"/>
  <c r="N1044" i="1" s="1"/>
  <c r="N1164" i="1" a="1"/>
  <c r="N1164" i="1" s="1"/>
  <c r="N1267" i="1" a="1"/>
  <c r="N1267" i="1" s="1"/>
  <c r="N1011" i="1" a="1"/>
  <c r="N1011" i="1" s="1"/>
  <c r="N755" i="1" a="1"/>
  <c r="N755" i="1" s="1"/>
  <c r="N445" i="1" a="1"/>
  <c r="N445" i="1" s="1"/>
  <c r="N189" i="1" a="1"/>
  <c r="N189" i="1" s="1"/>
  <c r="N204" i="1" a="1"/>
  <c r="N204" i="1" s="1"/>
  <c r="N683" i="1" a="1"/>
  <c r="N683" i="1" s="1"/>
  <c r="N427" i="1" a="1"/>
  <c r="N427" i="1" s="1"/>
  <c r="N171" i="1" a="1"/>
  <c r="N171" i="1" s="1"/>
  <c r="N432" i="1" a="1"/>
  <c r="N432" i="1" s="1"/>
  <c r="N884" i="1" a="1"/>
  <c r="N884" i="1" s="1"/>
  <c r="N1199" i="1" a="1"/>
  <c r="N1199" i="1" s="1"/>
  <c r="N943" i="1" a="1"/>
  <c r="N943" i="1" s="1"/>
  <c r="N633" i="1" a="1"/>
  <c r="N633" i="1" s="1"/>
  <c r="N377" i="1" a="1"/>
  <c r="N377" i="1" s="1"/>
  <c r="N121" i="1" a="1"/>
  <c r="N121" i="1" s="1"/>
  <c r="N136" i="1" a="1"/>
  <c r="N136" i="1" s="1"/>
  <c r="N615" i="1" a="1"/>
  <c r="N615" i="1" s="1"/>
  <c r="N359" i="1" a="1"/>
  <c r="N359" i="1" s="1"/>
  <c r="N103" i="1" a="1"/>
  <c r="N103" i="1" s="1"/>
  <c r="N408" i="1" a="1"/>
  <c r="N408" i="1" s="1"/>
  <c r="N872" i="1" a="1"/>
  <c r="N872" i="1" s="1"/>
  <c r="N1195" i="1" a="1"/>
  <c r="N1195" i="1" s="1"/>
  <c r="N939" i="1" a="1"/>
  <c r="N939" i="1" s="1"/>
  <c r="N629" i="1" a="1"/>
  <c r="N629" i="1" s="1"/>
  <c r="N373" i="1" a="1"/>
  <c r="N373" i="1" s="1"/>
  <c r="N117" i="1" a="1"/>
  <c r="N117" i="1" s="1"/>
  <c r="N132" i="1" a="1"/>
  <c r="N132" i="1" s="1"/>
  <c r="N611" i="1" a="1"/>
  <c r="N611" i="1" s="1"/>
  <c r="N355" i="1" a="1"/>
  <c r="N355" i="1" s="1"/>
  <c r="N99" i="1" a="1"/>
  <c r="N99" i="1" s="1"/>
  <c r="N1252" i="1" a="1"/>
  <c r="N1252" i="1" s="1"/>
  <c r="N500" i="1" a="1"/>
  <c r="N500" i="1" s="1"/>
  <c r="N1220" i="1" a="1"/>
  <c r="N1220" i="1" s="1"/>
  <c r="N1116" i="1" a="1"/>
  <c r="N1116" i="1" s="1"/>
  <c r="N1076" i="1" a="1"/>
  <c r="N1076" i="1" s="1"/>
  <c r="N444" i="1" a="1"/>
  <c r="N444" i="1" s="1"/>
  <c r="N1060" i="1" a="1"/>
  <c r="N1060" i="1" s="1"/>
  <c r="N288" i="1" a="1"/>
  <c r="N288" i="1" s="1"/>
  <c r="N576" i="1" a="1"/>
  <c r="N576" i="1" s="1"/>
  <c r="N616" i="1" a="1"/>
  <c r="N616" i="1" s="1"/>
  <c r="N292" i="1" a="1"/>
  <c r="N292" i="1" s="1"/>
  <c r="N588" i="1" a="1"/>
  <c r="N588" i="1" s="1"/>
  <c r="N956" i="1" a="1"/>
  <c r="N956" i="1" s="1"/>
  <c r="N928" i="1" a="1"/>
  <c r="N928" i="1" s="1"/>
  <c r="N392" i="1" a="1"/>
  <c r="N392" i="1" s="1"/>
  <c r="N900" i="1" a="1"/>
  <c r="N900" i="1" s="1"/>
  <c r="N1132" i="1" a="1"/>
  <c r="N1132" i="1" s="1"/>
  <c r="N460" i="1" a="1"/>
  <c r="N460" i="1" s="1"/>
  <c r="N1100" i="1" a="1"/>
  <c r="N1100" i="1" s="1"/>
  <c r="N754" i="1" a="1"/>
  <c r="N754" i="1" s="1"/>
  <c r="N1285" i="1" a="1"/>
  <c r="N1285" i="1" s="1"/>
  <c r="N1005" i="1" a="1"/>
  <c r="N1005" i="1" s="1"/>
  <c r="N745" i="1" a="1"/>
  <c r="N745" i="1" s="1"/>
  <c r="N704" i="1" a="1"/>
  <c r="N704" i="1" s="1"/>
  <c r="N548" i="1" a="1"/>
  <c r="N548" i="1" s="1"/>
  <c r="N1095" i="1" a="1"/>
  <c r="N1095" i="1" s="1"/>
  <c r="N839" i="1" a="1"/>
  <c r="N839" i="1" s="1"/>
  <c r="N529" i="1" a="1"/>
  <c r="N529" i="1" s="1"/>
  <c r="N273" i="1" a="1"/>
  <c r="N273" i="1" s="1"/>
  <c r="N17" i="1" a="1"/>
  <c r="N17" i="1" s="1"/>
  <c r="N1224" i="1" a="1"/>
  <c r="N1224" i="1" s="1"/>
  <c r="N1283" i="1" a="1"/>
  <c r="N1283" i="1" s="1"/>
  <c r="N1027" i="1" a="1"/>
  <c r="N1027" i="1" s="1"/>
  <c r="N771" i="1" a="1"/>
  <c r="N771" i="1" s="1"/>
  <c r="N461" i="1" a="1"/>
  <c r="N461" i="1" s="1"/>
  <c r="N205" i="1" a="1"/>
  <c r="N205" i="1" s="1"/>
  <c r="N220" i="1" a="1"/>
  <c r="N220" i="1" s="1"/>
  <c r="N699" i="1" a="1"/>
  <c r="N699" i="1" s="1"/>
  <c r="N443" i="1" a="1"/>
  <c r="N443" i="1" s="1"/>
  <c r="N187" i="1" a="1"/>
  <c r="N187" i="1" s="1"/>
  <c r="N160" i="1" a="1"/>
  <c r="N160" i="1" s="1"/>
  <c r="N703" i="1" a="1"/>
  <c r="N703" i="1" s="1"/>
  <c r="N447" i="1" a="1"/>
  <c r="N447" i="1" s="1"/>
  <c r="N191" i="1" a="1"/>
  <c r="N191" i="1" s="1"/>
  <c r="N498" i="1" a="1"/>
  <c r="N498" i="1" s="1"/>
  <c r="N710" i="1" a="1"/>
  <c r="N710" i="1" s="1"/>
  <c r="N1094" i="1" a="1"/>
  <c r="N1094" i="1" s="1"/>
  <c r="N82" i="1" a="1"/>
  <c r="N82" i="1" s="1"/>
  <c r="N1198" i="1" a="1"/>
  <c r="N1198" i="1" s="1"/>
  <c r="N174" i="1" a="1"/>
  <c r="N174" i="1" s="1"/>
  <c r="N434" i="1" a="1"/>
  <c r="N434" i="1" s="1"/>
  <c r="N950" i="1" a="1"/>
  <c r="N950" i="1" s="1"/>
  <c r="N1337" i="1" a="1"/>
  <c r="N1337" i="1" s="1"/>
  <c r="N1057" i="1" a="1"/>
  <c r="N1057" i="1" s="1"/>
  <c r="N797" i="1" a="1"/>
  <c r="N797" i="1" s="1"/>
  <c r="N786" i="1" a="1"/>
  <c r="N786" i="1" s="1"/>
  <c r="N1054" i="1" a="1"/>
  <c r="N1054" i="1" s="1"/>
  <c r="N1326" i="1" a="1"/>
  <c r="N1326" i="1" s="1"/>
  <c r="N298" i="1" a="1"/>
  <c r="N298" i="1" s="1"/>
  <c r="N810" i="1" a="1"/>
  <c r="N810" i="1" s="1"/>
  <c r="N1301" i="1" a="1"/>
  <c r="N1301" i="1" s="1"/>
  <c r="N1021" i="1" a="1"/>
  <c r="N1021" i="1" s="1"/>
  <c r="N761" i="1" a="1"/>
  <c r="N761" i="1" s="1"/>
  <c r="N594" i="1" a="1"/>
  <c r="N594" i="1" s="1"/>
  <c r="N914" i="1" a="1"/>
  <c r="N914" i="1" s="1"/>
  <c r="N1174" i="1" a="1"/>
  <c r="N1174" i="1" s="1"/>
  <c r="N150" i="1" a="1"/>
  <c r="N150" i="1" s="1"/>
  <c r="N682" i="1" a="1"/>
  <c r="N682" i="1" s="1"/>
  <c r="N1265" i="1" a="1"/>
  <c r="N1265" i="1" s="1"/>
  <c r="N985" i="1" a="1"/>
  <c r="N985" i="1" s="1"/>
  <c r="N725" i="1" a="1"/>
  <c r="N725" i="1" s="1"/>
  <c r="N462" i="1" a="1"/>
  <c r="N462" i="1" s="1"/>
  <c r="N782" i="1" a="1"/>
  <c r="N782" i="1" s="1"/>
  <c r="N1026" i="1" a="1"/>
  <c r="N1026" i="1" s="1"/>
  <c r="N30" i="1" a="1"/>
  <c r="N30" i="1" s="1"/>
  <c r="N530" i="1" a="1"/>
  <c r="N530" i="1" s="1"/>
  <c r="N1229" i="1" a="1"/>
  <c r="N1229" i="1" s="1"/>
  <c r="N949" i="1" a="1"/>
  <c r="N949" i="1" s="1"/>
  <c r="N689" i="1" a="1"/>
  <c r="N689" i="1" s="1"/>
  <c r="N346" i="1" a="1"/>
  <c r="N346" i="1" s="1"/>
  <c r="N662" i="1" a="1"/>
  <c r="N662" i="1" s="1"/>
  <c r="N878" i="1" a="1"/>
  <c r="N878" i="1" s="1"/>
  <c r="N1101" i="1" a="1"/>
  <c r="N1101" i="1" s="1"/>
  <c r="N386" i="1" a="1"/>
  <c r="N386" i="1" s="1"/>
  <c r="N1193" i="1" a="1"/>
  <c r="N1193" i="1" s="1"/>
  <c r="N913" i="1" a="1"/>
  <c r="N913" i="1" s="1"/>
  <c r="N1114" i="1" a="1"/>
  <c r="N1114" i="1" s="1"/>
  <c r="N78" i="1" a="1"/>
  <c r="N78" i="1" s="1"/>
  <c r="N342" i="1" a="1"/>
  <c r="N342" i="1" s="1"/>
  <c r="N610" i="1" a="1"/>
  <c r="N610" i="1" s="1"/>
  <c r="N1098" i="1" a="1"/>
  <c r="N1098" i="1" s="1"/>
  <c r="N42" i="1" a="1"/>
  <c r="N42" i="1" s="1"/>
  <c r="N326" i="1" a="1"/>
  <c r="N326" i="1" s="1"/>
  <c r="N590" i="1" a="1"/>
  <c r="N590" i="1" s="1"/>
  <c r="N1110" i="1" a="1"/>
  <c r="N1110" i="1" s="1"/>
  <c r="N90" i="1" a="1"/>
  <c r="N90" i="1" s="1"/>
  <c r="N1105" i="1" a="1"/>
  <c r="N1105" i="1" s="1"/>
  <c r="N837" i="1" a="1"/>
  <c r="N837" i="1" s="1"/>
  <c r="N833" i="1" a="1"/>
  <c r="N833" i="1" s="1"/>
  <c r="N368" i="1" a="1"/>
  <c r="N368" i="1" s="1"/>
  <c r="N844" i="1" a="1"/>
  <c r="N844" i="1" s="1"/>
  <c r="N1183" i="1" a="1"/>
  <c r="N1183" i="1" s="1"/>
  <c r="N927" i="1" a="1"/>
  <c r="N927" i="1" s="1"/>
  <c r="N617" i="1" a="1"/>
  <c r="N617" i="1" s="1"/>
  <c r="N361" i="1" a="1"/>
  <c r="N361" i="1" s="1"/>
  <c r="N105" i="1" a="1"/>
  <c r="N105" i="1" s="1"/>
  <c r="N120" i="1" a="1"/>
  <c r="N120" i="1" s="1"/>
  <c r="N599" i="1" a="1"/>
  <c r="N599" i="1" s="1"/>
  <c r="N343" i="1" a="1"/>
  <c r="N343" i="1" s="1"/>
  <c r="N87" i="1" a="1"/>
  <c r="N87" i="1" s="1"/>
  <c r="N852" i="1" a="1"/>
  <c r="N852" i="1" s="1"/>
  <c r="N620" i="1" a="1"/>
  <c r="N620" i="1" s="1"/>
  <c r="N1115" i="1" a="1"/>
  <c r="N1115" i="1" s="1"/>
  <c r="N859" i="1" a="1"/>
  <c r="N859" i="1" s="1"/>
  <c r="N549" i="1" a="1"/>
  <c r="N549" i="1" s="1"/>
  <c r="N293" i="1" a="1"/>
  <c r="N293" i="1" s="1"/>
  <c r="N37" i="1" a="1"/>
  <c r="N37" i="1" s="1"/>
  <c r="N52" i="1" a="1"/>
  <c r="N52" i="1" s="1"/>
  <c r="N531" i="1" a="1"/>
  <c r="N531" i="1" s="1"/>
  <c r="N275" i="1" a="1"/>
  <c r="N275" i="1" s="1"/>
  <c r="N19" i="1" a="1"/>
  <c r="N19" i="1" s="1"/>
  <c r="N1300" i="1" a="1"/>
  <c r="N1300" i="1" s="1"/>
  <c r="N1303" i="1" a="1"/>
  <c r="N1303" i="1" s="1"/>
  <c r="N1047" i="1" a="1"/>
  <c r="N1047" i="1" s="1"/>
  <c r="N791" i="1" a="1"/>
  <c r="N791" i="1" s="1"/>
  <c r="N481" i="1" a="1"/>
  <c r="N481" i="1" s="1"/>
  <c r="N225" i="1" a="1"/>
  <c r="N225" i="1" s="1"/>
  <c r="N244" i="1" a="1"/>
  <c r="N244" i="1" s="1"/>
  <c r="N719" i="1" a="1"/>
  <c r="N719" i="1" s="1"/>
  <c r="N463" i="1" a="1"/>
  <c r="N463" i="1" s="1"/>
  <c r="N207" i="1" a="1"/>
  <c r="N207" i="1" s="1"/>
  <c r="N644" i="1" a="1"/>
  <c r="N644" i="1" s="1"/>
  <c r="N1020" i="1" a="1"/>
  <c r="N1020" i="1" s="1"/>
  <c r="N1235" i="1" a="1"/>
  <c r="N1235" i="1" s="1"/>
  <c r="N979" i="1" a="1"/>
  <c r="N979" i="1" s="1"/>
  <c r="N669" i="1" a="1"/>
  <c r="N669" i="1" s="1"/>
  <c r="N413" i="1" a="1"/>
  <c r="N413" i="1" s="1"/>
  <c r="N157" i="1" a="1"/>
  <c r="N157" i="1" s="1"/>
  <c r="N172" i="1" a="1"/>
  <c r="N172" i="1" s="1"/>
  <c r="N651" i="1" a="1"/>
  <c r="N651" i="1" s="1"/>
  <c r="N395" i="1" a="1"/>
  <c r="N395" i="1" s="1"/>
  <c r="N139" i="1" a="1"/>
  <c r="N139" i="1" s="1"/>
  <c r="N304" i="1" a="1"/>
  <c r="N304" i="1" s="1"/>
  <c r="N784" i="1" a="1"/>
  <c r="N784" i="1" s="1"/>
  <c r="N1167" i="1" a="1"/>
  <c r="N1167" i="1" s="1"/>
  <c r="N911" i="1" a="1"/>
  <c r="N911" i="1" s="1"/>
  <c r="N601" i="1" a="1"/>
  <c r="N601" i="1" s="1"/>
  <c r="N345" i="1" a="1"/>
  <c r="N345" i="1" s="1"/>
  <c r="N89" i="1" a="1"/>
  <c r="N89" i="1" s="1"/>
  <c r="N104" i="1" a="1"/>
  <c r="N104" i="1" s="1"/>
  <c r="N583" i="1" a="1"/>
  <c r="N583" i="1" s="1"/>
  <c r="N327" i="1" a="1"/>
  <c r="N327" i="1" s="1"/>
  <c r="N71" i="1" a="1"/>
  <c r="N71" i="1" s="1"/>
  <c r="N280" i="1" a="1"/>
  <c r="N280" i="1" s="1"/>
  <c r="N780" i="1" a="1"/>
  <c r="N780" i="1" s="1"/>
  <c r="N1163" i="1" a="1"/>
  <c r="N1163" i="1" s="1"/>
  <c r="N907" i="1" a="1"/>
  <c r="N907" i="1" s="1"/>
  <c r="N597" i="1" a="1"/>
  <c r="N597" i="1" s="1"/>
  <c r="N341" i="1" a="1"/>
  <c r="N341" i="1" s="1"/>
  <c r="N85" i="1" a="1"/>
  <c r="N85" i="1" s="1"/>
  <c r="N100" i="1" a="1"/>
  <c r="N100" i="1" s="1"/>
  <c r="N579" i="1" a="1"/>
  <c r="N579" i="1" s="1"/>
  <c r="N323" i="1" a="1"/>
  <c r="N323" i="1" s="1"/>
  <c r="N67" i="1" a="1"/>
  <c r="N67" i="1" s="1"/>
  <c r="N1340" i="1" a="1"/>
  <c r="N1340" i="1" s="1"/>
  <c r="N540" i="1" a="1"/>
  <c r="N540" i="1" s="1"/>
  <c r="N1312" i="1" a="1"/>
  <c r="N1312" i="1" s="1"/>
  <c r="N1212" i="1" a="1"/>
  <c r="N1212" i="1" s="1"/>
  <c r="N1180" i="1" a="1"/>
  <c r="N1180" i="1" s="1"/>
  <c r="N476" i="1" a="1"/>
  <c r="N476" i="1" s="1"/>
  <c r="N1148" i="1" a="1"/>
  <c r="N1148" i="1" s="1"/>
  <c r="N320" i="1" a="1"/>
  <c r="N320" i="1" s="1"/>
  <c r="N672" i="1" a="1"/>
  <c r="N672" i="1" s="1"/>
  <c r="N712" i="1" a="1"/>
  <c r="N712" i="1" s="1"/>
  <c r="N324" i="1" a="1"/>
  <c r="N324" i="1" s="1"/>
  <c r="N684" i="1" a="1"/>
  <c r="N684" i="1" s="1"/>
  <c r="N1052" i="1" a="1"/>
  <c r="N1052" i="1" s="1"/>
  <c r="N1028" i="1" a="1"/>
  <c r="N1028" i="1" s="1"/>
  <c r="N424" i="1" a="1"/>
  <c r="N424" i="1" s="1"/>
  <c r="N1000" i="1" a="1"/>
  <c r="N1000" i="1" s="1"/>
  <c r="N1228" i="1" a="1"/>
  <c r="N1228" i="1" s="1"/>
  <c r="N492" i="1" a="1"/>
  <c r="N492" i="1" s="1"/>
  <c r="N1196" i="1" a="1"/>
  <c r="N1196" i="1" s="1"/>
  <c r="N634" i="1" a="1"/>
  <c r="N634" i="1" s="1"/>
  <c r="N1253" i="1" a="1"/>
  <c r="N1253" i="1" s="1"/>
  <c r="N973" i="1" a="1"/>
  <c r="N973" i="1" s="1"/>
  <c r="N713" i="1" a="1"/>
  <c r="N713" i="1" s="1"/>
  <c r="N556" i="1" a="1"/>
  <c r="N556" i="1" s="1"/>
  <c r="N1319" i="1" a="1"/>
  <c r="N1319" i="1" s="1"/>
  <c r="N1063" i="1" a="1"/>
  <c r="N1063" i="1" s="1"/>
  <c r="N807" i="1" a="1"/>
  <c r="N807" i="1" s="1"/>
  <c r="N497" i="1" a="1"/>
  <c r="N497" i="1" s="1"/>
  <c r="N241" i="1" a="1"/>
  <c r="N241" i="1" s="1"/>
  <c r="N848" i="1" a="1"/>
  <c r="N848" i="1" s="1"/>
  <c r="N1096" i="1" a="1"/>
  <c r="N1096" i="1" s="1"/>
  <c r="N1251" i="1" a="1"/>
  <c r="N1251" i="1" s="1"/>
  <c r="N995" i="1" a="1"/>
  <c r="N995" i="1" s="1"/>
  <c r="N739" i="1" a="1"/>
  <c r="N739" i="1" s="1"/>
  <c r="N429" i="1" a="1"/>
  <c r="N429" i="1" s="1"/>
  <c r="N173" i="1" a="1"/>
  <c r="N173" i="1" s="1"/>
  <c r="N188" i="1" a="1"/>
  <c r="N188" i="1" s="1"/>
  <c r="N667" i="1" a="1"/>
  <c r="N667" i="1" s="1"/>
  <c r="N411" i="1" a="1"/>
  <c r="N411" i="1" s="1"/>
  <c r="N155" i="1" a="1"/>
  <c r="N155" i="1" s="1"/>
  <c r="N128" i="1" a="1"/>
  <c r="N128" i="1" s="1"/>
  <c r="N671" i="1" a="1"/>
  <c r="N671" i="1" s="1"/>
  <c r="N415" i="1" a="1"/>
  <c r="N415" i="1" s="1"/>
  <c r="N159" i="1" a="1"/>
  <c r="N159" i="1" s="1"/>
  <c r="N414" i="1" a="1"/>
  <c r="N414" i="1" s="1"/>
  <c r="N1334" i="1" a="1"/>
  <c r="N1334" i="1" s="1"/>
  <c r="N578" i="1" a="1"/>
  <c r="N578" i="1" s="1"/>
  <c r="N938" i="1" a="1"/>
  <c r="N938" i="1" s="1"/>
  <c r="N954" i="1" a="1"/>
  <c r="N954" i="1" s="1"/>
  <c r="N190" i="1" a="1"/>
  <c r="N190" i="1" s="1"/>
  <c r="N1341" i="1" a="1"/>
  <c r="N1341" i="1" s="1"/>
  <c r="N814" i="1" a="1"/>
  <c r="N814" i="1" s="1"/>
  <c r="N1342" i="1" a="1"/>
  <c r="N1342" i="1" s="1"/>
  <c r="N318" i="1" a="1"/>
  <c r="N318" i="1" s="1"/>
  <c r="N822" i="1" a="1"/>
  <c r="N822" i="1" s="1"/>
  <c r="N1305" i="1" a="1"/>
  <c r="N1305" i="1" s="1"/>
  <c r="N1025" i="1" a="1"/>
  <c r="N1025" i="1" s="1"/>
  <c r="N765" i="1" a="1"/>
  <c r="N765" i="1" s="1"/>
  <c r="N606" i="1" a="1"/>
  <c r="N606" i="1" s="1"/>
  <c r="N930" i="1" a="1"/>
  <c r="N930" i="1" s="1"/>
  <c r="N1190" i="1" a="1"/>
  <c r="N1190" i="1" s="1"/>
  <c r="N166" i="1" a="1"/>
  <c r="N166" i="1" s="1"/>
  <c r="N698" i="1" a="1"/>
  <c r="N698" i="1" s="1"/>
  <c r="N1269" i="1" a="1"/>
  <c r="N1269" i="1" s="1"/>
  <c r="N989" i="1" a="1"/>
  <c r="N989" i="1" s="1"/>
  <c r="N729" i="1" a="1"/>
  <c r="N729" i="1" s="1"/>
  <c r="N474" i="1" a="1"/>
  <c r="N474" i="1" s="1"/>
  <c r="N794" i="1" a="1"/>
  <c r="N794" i="1" s="1"/>
  <c r="N1042" i="1" a="1"/>
  <c r="N1042" i="1" s="1"/>
  <c r="N34" i="1" a="1"/>
  <c r="N34" i="1" s="1"/>
  <c r="N546" i="1" a="1"/>
  <c r="N546" i="1" s="1"/>
  <c r="N1233" i="1" a="1"/>
  <c r="N1233" i="1" s="1"/>
  <c r="N953" i="1" a="1"/>
  <c r="N953" i="1" s="1"/>
  <c r="N693" i="1" a="1"/>
  <c r="N693" i="1" s="1"/>
  <c r="N366" i="1" a="1"/>
  <c r="N366" i="1" s="1"/>
  <c r="N674" i="1" a="1"/>
  <c r="N674" i="1" s="1"/>
  <c r="N894" i="1" a="1"/>
  <c r="N894" i="1" s="1"/>
  <c r="N1113" i="1" a="1"/>
  <c r="N1113" i="1" s="1"/>
  <c r="N398" i="1" a="1"/>
  <c r="N398" i="1" s="1"/>
  <c r="N1197" i="1" a="1"/>
  <c r="N1197" i="1" s="1"/>
  <c r="N917" i="1" a="1"/>
  <c r="N917" i="1" s="1"/>
  <c r="N1258" i="1" a="1"/>
  <c r="N1258" i="1" s="1"/>
  <c r="N226" i="1" a="1"/>
  <c r="N226" i="1" s="1"/>
  <c r="N538" i="1" a="1"/>
  <c r="N538" i="1" s="1"/>
  <c r="N750" i="1" a="1"/>
  <c r="N750" i="1" s="1"/>
  <c r="N1266" i="1" a="1"/>
  <c r="N1266" i="1" s="1"/>
  <c r="N254" i="1" a="1"/>
  <c r="N254" i="1" s="1"/>
  <c r="N1149" i="1" a="1"/>
  <c r="N1149" i="1" s="1"/>
  <c r="N877" i="1" a="1"/>
  <c r="N877" i="1" s="1"/>
  <c r="N986" i="1" a="1"/>
  <c r="N986" i="1" s="1"/>
  <c r="N1238" i="1" a="1"/>
  <c r="N1238" i="1" s="1"/>
  <c r="N218" i="1" a="1"/>
  <c r="N218" i="1" s="1"/>
  <c r="N478" i="1" a="1"/>
  <c r="N478" i="1" s="1"/>
  <c r="N970" i="1" a="1"/>
  <c r="N970" i="1" s="1"/>
  <c r="N1226" i="1" a="1"/>
  <c r="N1226" i="1" s="1"/>
  <c r="N206" i="1" a="1"/>
  <c r="N206" i="1" s="1"/>
  <c r="N458" i="1" a="1"/>
  <c r="N458" i="1" s="1"/>
  <c r="N982" i="1" a="1"/>
  <c r="N982" i="1" s="1"/>
  <c r="N1345" i="1" a="1"/>
  <c r="N1345" i="1" s="1"/>
  <c r="N1065" i="1" a="1"/>
  <c r="N1065" i="1" s="1"/>
  <c r="N805" i="1" a="1"/>
  <c r="N805" i="1" s="1"/>
  <c r="N801" i="1" a="1"/>
  <c r="N801" i="1" s="1"/>
  <c r="N1240" i="1" a="1"/>
  <c r="N1240" i="1" s="1"/>
  <c r="N732" i="1" a="1"/>
  <c r="N732" i="1" s="1"/>
  <c r="N1151" i="1" a="1"/>
  <c r="N1151" i="1" s="1"/>
  <c r="N895" i="1" a="1"/>
  <c r="N895" i="1" s="1"/>
  <c r="N585" i="1" a="1"/>
  <c r="N585" i="1" s="1"/>
  <c r="N329" i="1" a="1"/>
  <c r="N329" i="1" s="1"/>
  <c r="N73" i="1" a="1"/>
  <c r="N73" i="1" s="1"/>
  <c r="N88" i="1" a="1"/>
  <c r="N88" i="1" s="1"/>
  <c r="N567" i="1" a="1"/>
  <c r="N567" i="1" s="1"/>
  <c r="N311" i="1" a="1"/>
  <c r="N311" i="1" s="1"/>
  <c r="N55" i="1" a="1"/>
  <c r="N55" i="1" s="1"/>
  <c r="N652" i="1" a="1"/>
  <c r="N652" i="1" s="1"/>
  <c r="N1339" i="1" a="1"/>
  <c r="N1339" i="1" s="1"/>
  <c r="N1083" i="1" a="1"/>
  <c r="N1083" i="1" s="1"/>
  <c r="N827" i="1" a="1"/>
  <c r="N827" i="1" s="1"/>
  <c r="N517" i="1" a="1"/>
  <c r="N517" i="1" s="1"/>
  <c r="N261" i="1" a="1"/>
  <c r="N261" i="1" s="1"/>
  <c r="N20" i="1" a="1"/>
  <c r="N20" i="1" s="1"/>
  <c r="N499" i="1" a="1"/>
  <c r="N499" i="1" s="1"/>
  <c r="N243" i="1" a="1"/>
  <c r="N243" i="1" s="1"/>
  <c r="N1112" i="1" a="1"/>
  <c r="N1112" i="1" s="1"/>
  <c r="N1176" i="1" a="1"/>
  <c r="N1176" i="1" s="1"/>
  <c r="N1271" i="1" a="1"/>
  <c r="N1271" i="1" s="1"/>
  <c r="N1015" i="1" a="1"/>
  <c r="N1015" i="1" s="1"/>
  <c r="N759" i="1" a="1"/>
  <c r="N759" i="1" s="1"/>
  <c r="N449" i="1" a="1"/>
  <c r="N449" i="1" s="1"/>
  <c r="N193" i="1" a="1"/>
  <c r="N193" i="1" s="1"/>
  <c r="N208" i="1" a="1"/>
  <c r="N208" i="1" s="1"/>
  <c r="N687" i="1" a="1"/>
  <c r="N687" i="1" s="1"/>
  <c r="N431" i="1" a="1"/>
  <c r="N431" i="1" s="1"/>
  <c r="N175" i="1" a="1"/>
  <c r="N175" i="1" s="1"/>
  <c r="N440" i="1" a="1"/>
  <c r="N440" i="1" s="1"/>
  <c r="N896" i="1" a="1"/>
  <c r="N896" i="1" s="1"/>
  <c r="N1203" i="1" a="1"/>
  <c r="N1203" i="1" s="1"/>
  <c r="N947" i="1" a="1"/>
  <c r="N947" i="1" s="1"/>
  <c r="N637" i="1" a="1"/>
  <c r="N637" i="1" s="1"/>
  <c r="N381" i="1" a="1"/>
  <c r="N381" i="1" s="1"/>
  <c r="N125" i="1" a="1"/>
  <c r="N125" i="1" s="1"/>
  <c r="N140" i="1" a="1"/>
  <c r="N140" i="1" s="1"/>
  <c r="N619" i="1" a="1"/>
  <c r="N619" i="1" s="1"/>
  <c r="N363" i="1" a="1"/>
  <c r="N363" i="1" s="1"/>
  <c r="N107" i="1" a="1"/>
  <c r="N107" i="1" s="1"/>
  <c r="N1048" i="1" a="1"/>
  <c r="N1048" i="1" s="1"/>
  <c r="N692" i="1" a="1"/>
  <c r="N692" i="1" s="1"/>
  <c r="N1135" i="1" a="1"/>
  <c r="N1135" i="1" s="1"/>
  <c r="N879" i="1" a="1"/>
  <c r="N879" i="1" s="1"/>
  <c r="N569" i="1" a="1"/>
  <c r="N569" i="1" s="1"/>
  <c r="N313" i="1" a="1"/>
  <c r="N313" i="1" s="1"/>
  <c r="N57" i="1" a="1"/>
  <c r="N57" i="1" s="1"/>
  <c r="N72" i="1" a="1"/>
  <c r="N72" i="1" s="1"/>
  <c r="N551" i="1" a="1"/>
  <c r="N551" i="1" s="1"/>
  <c r="N295" i="1" a="1"/>
  <c r="N295" i="1" s="1"/>
  <c r="N39" i="1" a="1"/>
  <c r="N39" i="1" s="1"/>
  <c r="N980" i="1" a="1"/>
  <c r="N980" i="1" s="1"/>
  <c r="N680" i="1" a="1"/>
  <c r="N680" i="1" s="1"/>
  <c r="N1131" i="1" a="1"/>
  <c r="N1131" i="1" s="1"/>
  <c r="N875" i="1" a="1"/>
  <c r="N875" i="1" s="1"/>
  <c r="N565" i="1" a="1"/>
  <c r="N565" i="1" s="1"/>
  <c r="N309" i="1" a="1"/>
  <c r="N309" i="1" s="1"/>
  <c r="N53" i="1" a="1"/>
  <c r="N53" i="1" s="1"/>
  <c r="N68" i="1" a="1"/>
  <c r="N68" i="1" s="1"/>
  <c r="N547" i="1" a="1"/>
  <c r="N547" i="1" s="1"/>
  <c r="N291" i="1" a="1"/>
  <c r="N291" i="1" s="1"/>
  <c r="N35" i="1" a="1"/>
  <c r="N35" i="1" s="1"/>
  <c r="N308" i="1" a="1"/>
  <c r="N308" i="1" s="1"/>
  <c r="N632" i="1" a="1"/>
  <c r="N632" i="1" s="1"/>
  <c r="N560" i="1" a="1"/>
  <c r="N560" i="1" s="1"/>
  <c r="N1316" i="1" a="1"/>
  <c r="N1316" i="1" s="1"/>
  <c r="N1272" i="1" a="1"/>
  <c r="N1272" i="1" s="1"/>
  <c r="N508" i="1" a="1"/>
  <c r="N508" i="1" s="1"/>
  <c r="N1244" i="1" a="1"/>
  <c r="N1244" i="1" s="1"/>
  <c r="N352" i="1" a="1"/>
  <c r="N352" i="1" s="1"/>
  <c r="N776" i="1" a="1"/>
  <c r="N776" i="1" s="1"/>
  <c r="N812" i="1" a="1"/>
  <c r="N812" i="1" s="1"/>
  <c r="N356" i="1" a="1"/>
  <c r="N356" i="1" s="1"/>
  <c r="N792" i="1" a="1"/>
  <c r="N792" i="1" s="1"/>
  <c r="N1152" i="1" a="1"/>
  <c r="N1152" i="1" s="1"/>
  <c r="N1120" i="1" a="1"/>
  <c r="N1120" i="1" s="1"/>
  <c r="N456" i="1" a="1"/>
  <c r="N456" i="1" s="1"/>
  <c r="N1092" i="1" a="1"/>
  <c r="N1092" i="1" s="1"/>
  <c r="N1320" i="1" a="1"/>
  <c r="N1320" i="1" s="1"/>
  <c r="N532" i="1" a="1"/>
  <c r="N532" i="1" s="1"/>
  <c r="N1292" i="1" a="1"/>
  <c r="N1292" i="1" s="1"/>
  <c r="N486" i="1" a="1"/>
  <c r="N486" i="1" s="1"/>
  <c r="N1221" i="1" a="1"/>
  <c r="N1221" i="1" s="1"/>
  <c r="N941" i="1" a="1"/>
  <c r="N941" i="1" s="1"/>
  <c r="N1304" i="1" a="1"/>
  <c r="N1304" i="1" s="1"/>
  <c r="N1236" i="1" a="1"/>
  <c r="N1236" i="1" s="1"/>
  <c r="N1287" i="1" a="1"/>
  <c r="N1287" i="1" s="1"/>
  <c r="N1031" i="1" a="1"/>
  <c r="N1031" i="1" s="1"/>
  <c r="N775" i="1" a="1"/>
  <c r="N775" i="1" s="1"/>
  <c r="N465" i="1" a="1"/>
  <c r="N465" i="1" s="1"/>
  <c r="N209" i="1" a="1"/>
  <c r="N209" i="1" s="1"/>
  <c r="N504" i="1" a="1"/>
  <c r="N504" i="1" s="1"/>
  <c r="N964" i="1" a="1"/>
  <c r="N964" i="1" s="1"/>
  <c r="N1219" i="1" a="1"/>
  <c r="N1219" i="1" s="1"/>
  <c r="N963" i="1" a="1"/>
  <c r="N963" i="1" s="1"/>
  <c r="N653" i="1" a="1"/>
  <c r="N653" i="1" s="1"/>
  <c r="N397" i="1" a="1"/>
  <c r="N397" i="1" s="1"/>
  <c r="N141" i="1" a="1"/>
  <c r="N141" i="1" s="1"/>
  <c r="N156" i="1" a="1"/>
  <c r="N156" i="1" s="1"/>
  <c r="N635" i="1" a="1"/>
  <c r="N635" i="1" s="1"/>
  <c r="N379" i="1" a="1"/>
  <c r="N379" i="1" s="1"/>
  <c r="N123" i="1" a="1"/>
  <c r="N123" i="1" s="1"/>
  <c r="N96" i="1" a="1"/>
  <c r="N96" i="1" s="1"/>
  <c r="N639" i="1" a="1"/>
  <c r="N639" i="1" s="1"/>
  <c r="N383" i="1" a="1"/>
  <c r="N383" i="1" s="1"/>
  <c r="N127" i="1" a="1"/>
  <c r="N127" i="1" s="1"/>
  <c r="N1082" i="1" a="1"/>
  <c r="N1082" i="1" s="1"/>
  <c r="N310" i="1" a="1"/>
  <c r="N310" i="1" s="1"/>
  <c r="N1097" i="1" a="1"/>
  <c r="N1097" i="1" s="1"/>
  <c r="N1214" i="1" a="1"/>
  <c r="N1214" i="1" s="1"/>
  <c r="N446" i="1" a="1"/>
  <c r="N446" i="1" s="1"/>
  <c r="N966" i="1" a="1"/>
  <c r="N966" i="1" s="1"/>
  <c r="N1061" i="1" a="1"/>
  <c r="N1061" i="1" s="1"/>
  <c r="N1070" i="1" a="1"/>
  <c r="N1070" i="1" s="1"/>
  <c r="N830" i="1" a="1"/>
  <c r="N830" i="1" s="1"/>
  <c r="N1086" i="1" a="1"/>
  <c r="N1086" i="1" s="1"/>
  <c r="N50" i="1" a="1"/>
  <c r="N50" i="1" s="1"/>
  <c r="N334" i="1" a="1"/>
  <c r="N334" i="1" s="1"/>
  <c r="N838" i="1" a="1"/>
  <c r="N838" i="1" s="1"/>
  <c r="N1309" i="1" a="1"/>
  <c r="N1309" i="1" s="1"/>
  <c r="N1029" i="1" a="1"/>
  <c r="N1029" i="1" s="1"/>
  <c r="N622" i="1" a="1"/>
  <c r="N622" i="1" s="1"/>
  <c r="N946" i="1" a="1"/>
  <c r="N946" i="1" s="1"/>
  <c r="N1206" i="1" a="1"/>
  <c r="N1206" i="1" s="1"/>
  <c r="N182" i="1" a="1"/>
  <c r="N182" i="1" s="1"/>
  <c r="N714" i="1" a="1"/>
  <c r="N714" i="1" s="1"/>
  <c r="N1273" i="1" a="1"/>
  <c r="N1273" i="1" s="1"/>
  <c r="N993" i="1" a="1"/>
  <c r="N993" i="1" s="1"/>
  <c r="N733" i="1" a="1"/>
  <c r="N733" i="1" s="1"/>
  <c r="N490" i="1" a="1"/>
  <c r="N490" i="1" s="1"/>
  <c r="N802" i="1" a="1"/>
  <c r="N802" i="1" s="1"/>
  <c r="N1058" i="1" a="1"/>
  <c r="N1058" i="1" s="1"/>
  <c r="N54" i="1" a="1"/>
  <c r="N54" i="1" s="1"/>
  <c r="N558" i="1" a="1"/>
  <c r="N558" i="1" s="1"/>
  <c r="N1237" i="1" a="1"/>
  <c r="N1237" i="1" s="1"/>
  <c r="N957" i="1" a="1"/>
  <c r="N957" i="1" s="1"/>
  <c r="N697" i="1" a="1"/>
  <c r="N697" i="1" s="1"/>
  <c r="N378" i="1" a="1"/>
  <c r="N378" i="1" s="1"/>
  <c r="N690" i="1" a="1"/>
  <c r="N690" i="1" s="1"/>
  <c r="N910" i="1" a="1"/>
  <c r="N910" i="1" s="1"/>
  <c r="N1161" i="1" a="1"/>
  <c r="N1161" i="1" s="1"/>
  <c r="N410" i="1" a="1"/>
  <c r="N410" i="1" s="1"/>
  <c r="N1201" i="1" a="1"/>
  <c r="N1201" i="1" s="1"/>
  <c r="N921" i="1" a="1"/>
  <c r="N921" i="1" s="1"/>
  <c r="N1274" i="1" a="1"/>
  <c r="N1274" i="1" s="1"/>
  <c r="N242" i="1" a="1"/>
  <c r="N242" i="1" s="1"/>
  <c r="N554" i="1" a="1"/>
  <c r="N554" i="1" s="1"/>
  <c r="N762" i="1" a="1"/>
  <c r="N762" i="1" s="1"/>
  <c r="N1282" i="1" a="1"/>
  <c r="N1282" i="1" s="1"/>
  <c r="N274" i="1" a="1"/>
  <c r="N274" i="1" s="1"/>
  <c r="N1153" i="1" a="1"/>
  <c r="N1153" i="1" s="1"/>
  <c r="N881" i="1" a="1"/>
  <c r="N881" i="1" s="1"/>
  <c r="N1130" i="1" a="1"/>
  <c r="N1130" i="1" s="1"/>
  <c r="N98" i="1" a="1"/>
  <c r="N98" i="1" s="1"/>
  <c r="N358" i="1" a="1"/>
  <c r="N358" i="1" s="1"/>
  <c r="N626" i="1" a="1"/>
  <c r="N626" i="1" s="1"/>
  <c r="N1142" i="1" a="1"/>
  <c r="N1142" i="1" s="1"/>
  <c r="N122" i="1" a="1"/>
  <c r="N122" i="1" s="1"/>
  <c r="N1117" i="1" a="1"/>
  <c r="N1117" i="1" s="1"/>
  <c r="N845" i="1" a="1"/>
  <c r="N845" i="1" s="1"/>
  <c r="N858" i="1" a="1"/>
  <c r="N858" i="1" s="1"/>
  <c r="N1118" i="1" a="1"/>
  <c r="N1118" i="1" s="1"/>
  <c r="N94" i="1" a="1"/>
  <c r="N94" i="1" s="1"/>
  <c r="N374" i="1" a="1"/>
  <c r="N374" i="1" s="1"/>
  <c r="N842" i="1" a="1"/>
  <c r="N842" i="1" s="1"/>
  <c r="N1102" i="1" a="1"/>
  <c r="N1102" i="1" s="1"/>
  <c r="N74" i="1" a="1"/>
  <c r="N74" i="1" s="1"/>
  <c r="N354" i="1" a="1"/>
  <c r="N354" i="1" s="1"/>
  <c r="N854" i="1" a="1"/>
  <c r="N854" i="1" s="1"/>
  <c r="N1313" i="1" a="1"/>
  <c r="N1313" i="1" s="1"/>
  <c r="N1033" i="1" a="1"/>
  <c r="N1033" i="1" s="1"/>
  <c r="N773" i="1" a="1"/>
  <c r="N773" i="1" s="1"/>
  <c r="N769" i="1" a="1"/>
  <c r="N769" i="1" s="1"/>
  <c r="N880" i="1" a="1"/>
  <c r="N880" i="1" s="1"/>
  <c r="N636" i="1" a="1"/>
  <c r="N636" i="1" s="1"/>
  <c r="N1119" i="1" a="1"/>
  <c r="N1119" i="1" s="1"/>
  <c r="N863" i="1" a="1"/>
  <c r="N863" i="1" s="1"/>
  <c r="N553" i="1" a="1"/>
  <c r="N553" i="1" s="1"/>
  <c r="N297" i="1" a="1"/>
  <c r="N297" i="1" s="1"/>
  <c r="N41" i="1" a="1"/>
  <c r="N41" i="1" s="1"/>
  <c r="N56" i="1" a="1"/>
  <c r="N56" i="1" s="1"/>
  <c r="N535" i="1" a="1"/>
  <c r="N535" i="1" s="1"/>
  <c r="N279" i="1" a="1"/>
  <c r="N279" i="1" s="1"/>
  <c r="N23" i="1" a="1"/>
  <c r="N23" i="1" s="1"/>
  <c r="N1328" i="1" a="1"/>
  <c r="N1328" i="1" s="1"/>
  <c r="N1307" i="1" a="1"/>
  <c r="N1307" i="1" s="1"/>
  <c r="N1051" i="1" a="1"/>
  <c r="N1051" i="1" s="1"/>
  <c r="N795" i="1" a="1"/>
  <c r="N795" i="1" s="1"/>
  <c r="N485" i="1" a="1"/>
  <c r="N485" i="1" s="1"/>
  <c r="N229" i="1" a="1"/>
  <c r="N229" i="1" s="1"/>
  <c r="N248" i="1" a="1"/>
  <c r="N248" i="1" s="1"/>
  <c r="N723" i="1" a="1"/>
  <c r="N723" i="1" s="1"/>
  <c r="N467" i="1" a="1"/>
  <c r="N467" i="1" s="1"/>
  <c r="N211" i="1" a="1"/>
  <c r="N211" i="1" s="1"/>
  <c r="N728" i="1" a="1"/>
  <c r="N728" i="1" s="1"/>
  <c r="N1040" i="1" a="1"/>
  <c r="N1040" i="1" s="1"/>
  <c r="N1239" i="1" a="1"/>
  <c r="N1239" i="1" s="1"/>
  <c r="N983" i="1" a="1"/>
  <c r="N983" i="1" s="1"/>
  <c r="N673" i="1" a="1"/>
  <c r="N673" i="1" s="1"/>
  <c r="N417" i="1" a="1"/>
  <c r="N417" i="1" s="1"/>
  <c r="N161" i="1" a="1"/>
  <c r="N161" i="1" s="1"/>
  <c r="N176" i="1" a="1"/>
  <c r="N176" i="1" s="1"/>
  <c r="N655" i="1" a="1"/>
  <c r="N655" i="1" s="1"/>
  <c r="N399" i="1" a="1"/>
  <c r="N399" i="1" s="1"/>
  <c r="N143" i="1" a="1"/>
  <c r="N143" i="1" s="1"/>
  <c r="N312" i="1" a="1"/>
  <c r="N312" i="1" s="1"/>
  <c r="N796" i="1" a="1"/>
  <c r="N796" i="1" s="1"/>
  <c r="N1171" i="1" a="1"/>
  <c r="N1171" i="1" s="1"/>
  <c r="N915" i="1" a="1"/>
  <c r="N915" i="1" s="1"/>
  <c r="N605" i="1" a="1"/>
  <c r="N605" i="1" s="1"/>
  <c r="N349" i="1" a="1"/>
  <c r="N349" i="1" s="1"/>
  <c r="N93" i="1" a="1"/>
  <c r="N93" i="1" s="1"/>
  <c r="N108" i="1" a="1"/>
  <c r="N108" i="1" s="1"/>
  <c r="N587" i="1" a="1"/>
  <c r="N587" i="1" s="1"/>
  <c r="N331" i="1" a="1"/>
  <c r="N331" i="1" s="1"/>
  <c r="N75" i="1" a="1"/>
  <c r="N75" i="1" s="1"/>
  <c r="N748" i="1" a="1"/>
  <c r="N748" i="1" s="1"/>
  <c r="N584" i="1" a="1"/>
  <c r="N584" i="1" s="1"/>
  <c r="N1103" i="1" a="1"/>
  <c r="N1103" i="1" s="1"/>
  <c r="N847" i="1" a="1"/>
  <c r="N847" i="1" s="1"/>
  <c r="N537" i="1" a="1"/>
  <c r="N537" i="1" s="1"/>
  <c r="N281" i="1" a="1"/>
  <c r="N281" i="1" s="1"/>
  <c r="N25" i="1" a="1"/>
  <c r="N25" i="1" s="1"/>
  <c r="N40" i="1" a="1"/>
  <c r="N40" i="1" s="1"/>
  <c r="N519" i="1" a="1"/>
  <c r="N519" i="1" s="1"/>
  <c r="N263" i="1" a="1"/>
  <c r="N263" i="1" s="1"/>
  <c r="N7" i="1" a="1"/>
  <c r="N7" i="1" s="1"/>
  <c r="N736" i="1" a="1"/>
  <c r="N736" i="1" s="1"/>
  <c r="N572" i="1" a="1"/>
  <c r="N572" i="1" s="1"/>
  <c r="N1099" i="1" a="1"/>
  <c r="N1099" i="1" s="1"/>
  <c r="N843" i="1" a="1"/>
  <c r="N843" i="1" s="1"/>
  <c r="N533" i="1" a="1"/>
  <c r="N533" i="1" s="1"/>
  <c r="N277" i="1" a="1"/>
  <c r="N277" i="1" s="1"/>
  <c r="N21" i="1" a="1"/>
  <c r="N21" i="1" s="1"/>
  <c r="N36" i="1" a="1"/>
  <c r="N36" i="1" s="1"/>
  <c r="N515" i="1" a="1"/>
  <c r="N515" i="1" s="1"/>
  <c r="N259" i="1" a="1"/>
  <c r="N259" i="1" s="1"/>
  <c r="N760" i="1" a="1"/>
  <c r="N760" i="1" s="1"/>
  <c r="N340" i="1" a="1"/>
  <c r="N340" i="1" s="1"/>
  <c r="N740" i="1" a="1"/>
  <c r="N740" i="1" s="1"/>
  <c r="N656" i="1" a="1"/>
  <c r="N656" i="1" s="1"/>
  <c r="N592" i="1" a="1"/>
  <c r="N592" i="1" s="1"/>
  <c r="N284" i="1" a="1"/>
  <c r="N284" i="1" s="1"/>
  <c r="N564" i="1" a="1"/>
  <c r="N564" i="1" s="1"/>
  <c r="N1336" i="1" a="1"/>
  <c r="N1336" i="1" s="1"/>
  <c r="N384" i="1" a="1"/>
  <c r="N384" i="1" s="1"/>
  <c r="N876" i="1" a="1"/>
  <c r="N876" i="1" s="1"/>
  <c r="N916" i="1" a="1"/>
  <c r="N916" i="1" s="1"/>
  <c r="N388" i="1" a="1"/>
  <c r="N388" i="1" s="1"/>
  <c r="N888" i="1" a="1"/>
  <c r="N888" i="1" s="1"/>
  <c r="N1248" i="1" a="1"/>
  <c r="N1248" i="1" s="1"/>
  <c r="N1216" i="1" a="1"/>
  <c r="N1216" i="1" s="1"/>
  <c r="N488" i="1" a="1"/>
  <c r="N488" i="1" s="1"/>
  <c r="N1184" i="1" a="1"/>
  <c r="N1184" i="1" s="1"/>
  <c r="N300" i="1" a="1"/>
  <c r="N300" i="1" s="1"/>
  <c r="N612" i="1" a="1"/>
  <c r="N612" i="1" s="1"/>
  <c r="N362" i="1" a="1"/>
  <c r="N362" i="1" s="1"/>
  <c r="N1189" i="1" a="1"/>
  <c r="N1189" i="1" s="1"/>
  <c r="N909" i="1" a="1"/>
  <c r="N909" i="1" s="1"/>
  <c r="N924" i="1" a="1"/>
  <c r="N924" i="1" s="1"/>
  <c r="N1104" i="1" a="1"/>
  <c r="N1104" i="1" s="1"/>
  <c r="N1255" i="1" a="1"/>
  <c r="N1255" i="1" s="1"/>
  <c r="N999" i="1" a="1"/>
  <c r="N999" i="1" s="1"/>
  <c r="N743" i="1" a="1"/>
  <c r="N743" i="1" s="1"/>
  <c r="N433" i="1" a="1"/>
  <c r="N433" i="1" s="1"/>
  <c r="N177" i="1" a="1"/>
  <c r="N177" i="1" s="1"/>
  <c r="N376" i="1" a="1"/>
  <c r="N376" i="1" s="1"/>
  <c r="N856" i="1" a="1"/>
  <c r="N856" i="1" s="1"/>
  <c r="N1187" i="1" a="1"/>
  <c r="N1187" i="1" s="1"/>
  <c r="N931" i="1" a="1"/>
  <c r="N931" i="1" s="1"/>
  <c r="N621" i="1" a="1"/>
  <c r="N621" i="1" s="1"/>
  <c r="N365" i="1" a="1"/>
  <c r="N365" i="1" s="1"/>
  <c r="N109" i="1" a="1"/>
  <c r="N109" i="1" s="1"/>
  <c r="N124" i="1" a="1"/>
  <c r="N124" i="1" s="1"/>
  <c r="N603" i="1" a="1"/>
  <c r="N603" i="1" s="1"/>
  <c r="N347" i="1" a="1"/>
  <c r="N347" i="1" s="1"/>
  <c r="N91" i="1" a="1"/>
  <c r="N91" i="1" s="1"/>
  <c r="N64" i="1" a="1"/>
  <c r="N64" i="1" s="1"/>
  <c r="N607" i="1" a="1"/>
  <c r="N607" i="1" s="1"/>
  <c r="N351" i="1" a="1"/>
  <c r="N351" i="1" s="1"/>
  <c r="N95" i="1" a="1"/>
  <c r="N95" i="1" s="1"/>
  <c r="N730" i="1" a="1"/>
  <c r="N730" i="1" s="1"/>
  <c r="N997" i="1" a="1"/>
  <c r="N997" i="1" s="1"/>
  <c r="N1074" i="1" a="1"/>
  <c r="N1074" i="1" s="1"/>
  <c r="N62" i="1" a="1"/>
  <c r="N62" i="1" s="1"/>
  <c r="N1241" i="1" a="1"/>
  <c r="N1241" i="1" s="1"/>
  <c r="N701" i="1" a="1"/>
  <c r="N701" i="1" s="1"/>
  <c r="N390" i="1" a="1"/>
  <c r="N390" i="1" s="1"/>
  <c r="N706" i="1" a="1"/>
  <c r="N706" i="1" s="1"/>
  <c r="N926" i="1" a="1"/>
  <c r="N926" i="1" s="1"/>
  <c r="N1173" i="1" a="1"/>
  <c r="N1173" i="1" s="1"/>
  <c r="N418" i="1" a="1"/>
  <c r="N418" i="1" s="1"/>
  <c r="N1205" i="1" a="1"/>
  <c r="N1205" i="1" s="1"/>
  <c r="N925" i="1" a="1"/>
  <c r="N925" i="1" s="1"/>
  <c r="N1290" i="1" a="1"/>
  <c r="N1290" i="1" s="1"/>
  <c r="N258" i="1" a="1"/>
  <c r="N258" i="1" s="1"/>
  <c r="N570" i="1" a="1"/>
  <c r="N570" i="1" s="1"/>
  <c r="N774" i="1" a="1"/>
  <c r="N774" i="1" s="1"/>
  <c r="N1298" i="1" a="1"/>
  <c r="N1298" i="1" s="1"/>
  <c r="N286" i="1" a="1"/>
  <c r="N286" i="1" s="1"/>
  <c r="N1157" i="1" a="1"/>
  <c r="N1157" i="1" s="1"/>
  <c r="N889" i="1" a="1"/>
  <c r="N889" i="1" s="1"/>
  <c r="N1146" i="1" a="1"/>
  <c r="N1146" i="1" s="1"/>
  <c r="N114" i="1" a="1"/>
  <c r="N114" i="1" s="1"/>
  <c r="N370" i="1" a="1"/>
  <c r="N370" i="1" s="1"/>
  <c r="N642" i="1" a="1"/>
  <c r="N642" i="1" s="1"/>
  <c r="N1158" i="1" a="1"/>
  <c r="N1158" i="1" s="1"/>
  <c r="N138" i="1" a="1"/>
  <c r="N138" i="1" s="1"/>
  <c r="N1121" i="1" a="1"/>
  <c r="N1121" i="1" s="1"/>
  <c r="N849" i="1" a="1"/>
  <c r="N849" i="1" s="1"/>
  <c r="N1002" i="1" a="1"/>
  <c r="N1002" i="1" s="1"/>
  <c r="N1254" i="1" a="1"/>
  <c r="N1254" i="1" s="1"/>
  <c r="N234" i="1" a="1"/>
  <c r="N234" i="1" s="1"/>
  <c r="N494" i="1" a="1"/>
  <c r="N494" i="1" s="1"/>
  <c r="N1014" i="1" a="1"/>
  <c r="N1014" i="1" s="1"/>
  <c r="N26" i="1" a="1"/>
  <c r="N26" i="1" s="1"/>
  <c r="N1073" i="1" a="1"/>
  <c r="N1073" i="1" s="1"/>
  <c r="N813" i="1" a="1"/>
  <c r="N813" i="1" s="1"/>
  <c r="N670" i="1" a="1"/>
  <c r="N670" i="1" s="1"/>
  <c r="N994" i="1" a="1"/>
  <c r="N994" i="1" s="1"/>
  <c r="N1262" i="1" a="1"/>
  <c r="N1262" i="1" s="1"/>
  <c r="N230" i="1" a="1"/>
  <c r="N230" i="1" s="1"/>
  <c r="N654" i="1" a="1"/>
  <c r="N654" i="1" s="1"/>
  <c r="N978" i="1" a="1"/>
  <c r="N978" i="1" s="1"/>
  <c r="N1242" i="1" a="1"/>
  <c r="N1242" i="1" s="1"/>
  <c r="N214" i="1" a="1"/>
  <c r="N214" i="1" s="1"/>
  <c r="N742" i="1" a="1"/>
  <c r="N742" i="1" s="1"/>
  <c r="N1281" i="1" a="1"/>
  <c r="N1281" i="1" s="1"/>
  <c r="N1001" i="1" a="1"/>
  <c r="N1001" i="1" s="1"/>
  <c r="N741" i="1" a="1"/>
  <c r="N741" i="1" s="1"/>
  <c r="N737" i="1" a="1"/>
  <c r="N737" i="1" s="1"/>
  <c r="N664" i="1" a="1"/>
  <c r="N664" i="1" s="1"/>
  <c r="N1343" i="1" a="1"/>
  <c r="N1343" i="1" s="1"/>
  <c r="N1087" i="1" a="1"/>
  <c r="N1087" i="1" s="1"/>
  <c r="N831" i="1" a="1"/>
  <c r="N831" i="1" s="1"/>
  <c r="N521" i="1" a="1"/>
  <c r="N521" i="1" s="1"/>
  <c r="N265" i="1" a="1"/>
  <c r="N265" i="1" s="1"/>
  <c r="N9" i="1" a="1"/>
  <c r="N9" i="1" s="1"/>
  <c r="N24" i="1" a="1"/>
  <c r="N24" i="1" s="1"/>
  <c r="N503" i="1" a="1"/>
  <c r="N503" i="1" s="1"/>
  <c r="N247" i="1" a="1"/>
  <c r="N247" i="1" s="1"/>
  <c r="N1136" i="1" a="1"/>
  <c r="N1136" i="1" s="1"/>
  <c r="N1188" i="1" a="1"/>
  <c r="N1188" i="1" s="1"/>
  <c r="N1275" i="1" a="1"/>
  <c r="N1275" i="1" s="1"/>
  <c r="N1019" i="1" a="1"/>
  <c r="N1019" i="1" s="1"/>
  <c r="N763" i="1" a="1"/>
  <c r="N763" i="1" s="1"/>
  <c r="N453" i="1" a="1"/>
  <c r="N453" i="1" s="1"/>
  <c r="N197" i="1" a="1"/>
  <c r="N197" i="1" s="1"/>
  <c r="N212" i="1" a="1"/>
  <c r="N212" i="1" s="1"/>
  <c r="N691" i="1" a="1"/>
  <c r="N691" i="1" s="1"/>
  <c r="N435" i="1" a="1"/>
  <c r="N435" i="1" s="1"/>
  <c r="N179" i="1" a="1"/>
  <c r="N179" i="1" s="1"/>
  <c r="N464" i="1" a="1"/>
  <c r="N464" i="1" s="1"/>
  <c r="N908" i="1" a="1"/>
  <c r="N908" i="1" s="1"/>
  <c r="N1207" i="1" a="1"/>
  <c r="N1207" i="1" s="1"/>
  <c r="N951" i="1" a="1"/>
  <c r="N951" i="1" s="1"/>
  <c r="N641" i="1" a="1"/>
  <c r="N641" i="1" s="1"/>
  <c r="N385" i="1" a="1"/>
  <c r="N385" i="1" s="1"/>
  <c r="N129" i="1" a="1"/>
  <c r="N129" i="1" s="1"/>
  <c r="N144" i="1" a="1"/>
  <c r="N144" i="1" s="1"/>
  <c r="N623" i="1" a="1"/>
  <c r="N623" i="1" s="1"/>
  <c r="N367" i="1" a="1"/>
  <c r="N367" i="1" s="1"/>
  <c r="N111" i="1" a="1"/>
  <c r="N111" i="1" s="1"/>
  <c r="N1072" i="1" a="1"/>
  <c r="N1072" i="1" s="1"/>
  <c r="N696" i="1" a="1"/>
  <c r="N696" i="1" s="1"/>
  <c r="N1139" i="1" a="1"/>
  <c r="N1139" i="1" s="1"/>
  <c r="N883" i="1" a="1"/>
  <c r="N883" i="1" s="1"/>
  <c r="N573" i="1" a="1"/>
  <c r="N573" i="1" s="1"/>
  <c r="N317" i="1" a="1"/>
  <c r="N317" i="1" s="1"/>
  <c r="N61" i="1" a="1"/>
  <c r="N61" i="1" s="1"/>
  <c r="N76" i="1" a="1"/>
  <c r="N76" i="1" s="1"/>
  <c r="N555" i="1" a="1"/>
  <c r="N555" i="1" s="1"/>
  <c r="N299" i="1" a="1"/>
  <c r="N299" i="1" s="1"/>
  <c r="N43" i="1" a="1"/>
  <c r="N43" i="1" s="1"/>
  <c r="N580" i="1" a="1"/>
  <c r="N580" i="1" s="1"/>
  <c r="N1327" i="1" a="1"/>
  <c r="N1327" i="1" s="1"/>
  <c r="N1071" i="1" a="1"/>
  <c r="N1071" i="1" s="1"/>
  <c r="N815" i="1" a="1"/>
  <c r="N815" i="1" s="1"/>
  <c r="N505" i="1" a="1"/>
  <c r="N505" i="1" s="1"/>
  <c r="N249" i="1" a="1"/>
  <c r="N249" i="1" s="1"/>
  <c r="N268" i="1" a="1"/>
  <c r="N268" i="1" s="1"/>
  <c r="N8" i="1" a="1"/>
  <c r="N8" i="1" s="1"/>
  <c r="N487" i="1" a="1"/>
  <c r="N487" i="1" s="1"/>
  <c r="N231" i="1" a="1"/>
  <c r="N231" i="1" s="1"/>
  <c r="N240" i="1" a="1"/>
  <c r="N240" i="1" s="1"/>
  <c r="N568" i="1" a="1"/>
  <c r="N568" i="1" s="1"/>
  <c r="N1323" i="1" a="1"/>
  <c r="N1323" i="1" s="1"/>
  <c r="N1067" i="1" a="1"/>
  <c r="N1067" i="1" s="1"/>
  <c r="N811" i="1" a="1"/>
  <c r="N811" i="1" s="1"/>
  <c r="N501" i="1" a="1"/>
  <c r="N501" i="1" s="1"/>
  <c r="N245" i="1" a="1"/>
  <c r="N245" i="1" s="1"/>
  <c r="N264" i="1" a="1"/>
  <c r="N264" i="1" s="1"/>
  <c r="N483" i="1" a="1"/>
  <c r="N483" i="1" s="1"/>
  <c r="N227" i="1" a="1"/>
  <c r="N227" i="1" s="1"/>
  <c r="N868" i="1" a="1"/>
  <c r="N868" i="1" s="1"/>
  <c r="N372" i="1" a="1"/>
  <c r="N372" i="1" s="1"/>
  <c r="N840" i="1" a="1"/>
  <c r="N840" i="1" s="1"/>
  <c r="N744" i="1" a="1"/>
  <c r="N744" i="1" s="1"/>
  <c r="N688" i="1" a="1"/>
  <c r="N688" i="1" s="1"/>
  <c r="N316" i="1" a="1"/>
  <c r="N316" i="1" s="1"/>
  <c r="N660" i="1" a="1"/>
  <c r="N660" i="1" s="1"/>
  <c r="N1004" i="1" a="1"/>
  <c r="N1004" i="1" s="1"/>
  <c r="N416" i="1" a="1"/>
  <c r="N416" i="1" s="1"/>
  <c r="N972" i="1" a="1"/>
  <c r="N972" i="1" s="1"/>
  <c r="N1016" i="1" a="1"/>
  <c r="N1016" i="1" s="1"/>
  <c r="N420" i="1" a="1"/>
  <c r="N420" i="1" s="1"/>
  <c r="N984" i="1" a="1"/>
  <c r="N984" i="1" s="1"/>
  <c r="N520" i="1" a="1"/>
  <c r="N520" i="1" s="1"/>
  <c r="N1308" i="1" a="1"/>
  <c r="N1308" i="1" s="1"/>
  <c r="N528" i="1" a="1"/>
  <c r="N528" i="1" s="1"/>
  <c r="N1280" i="1" a="1"/>
  <c r="N1280" i="1" s="1"/>
  <c r="N332" i="1" a="1"/>
  <c r="N332" i="1" s="1"/>
  <c r="N716" i="1" a="1"/>
  <c r="N716" i="1" s="1"/>
  <c r="N1250" i="1" a="1"/>
  <c r="N1250" i="1" s="1"/>
  <c r="N238" i="1" a="1"/>
  <c r="N238" i="1" s="1"/>
  <c r="N1145" i="1" a="1"/>
  <c r="N1145" i="1" s="1"/>
  <c r="N873" i="1" a="1"/>
  <c r="N873" i="1" s="1"/>
  <c r="N536" i="1" a="1"/>
  <c r="N536" i="1" s="1"/>
  <c r="N976" i="1" a="1"/>
  <c r="N976" i="1" s="1"/>
  <c r="N1223" i="1" a="1"/>
  <c r="N1223" i="1" s="1"/>
  <c r="N967" i="1" a="1"/>
  <c r="N967" i="1" s="1"/>
  <c r="N657" i="1" a="1"/>
  <c r="N657" i="1" s="1"/>
  <c r="N401" i="1" a="1"/>
  <c r="N401" i="1" s="1"/>
  <c r="N145" i="1" a="1"/>
  <c r="N145" i="1" s="1"/>
  <c r="N1264" i="1" a="1"/>
  <c r="N1264" i="1" s="1"/>
  <c r="N756" i="1" a="1"/>
  <c r="N756" i="1" s="1"/>
  <c r="N1155" i="1" a="1"/>
  <c r="N1155" i="1" s="1"/>
  <c r="N899" i="1" a="1"/>
  <c r="N899" i="1" s="1"/>
  <c r="N589" i="1" a="1"/>
  <c r="N589" i="1" s="1"/>
  <c r="N333" i="1" a="1"/>
  <c r="N333" i="1" s="1"/>
  <c r="N77" i="1" a="1"/>
  <c r="N77" i="1" s="1"/>
  <c r="N92" i="1" a="1"/>
  <c r="N92" i="1" s="1"/>
  <c r="N571" i="1" a="1"/>
  <c r="N571" i="1" s="1"/>
  <c r="N315" i="1" a="1"/>
  <c r="N315" i="1" s="1"/>
  <c r="N59" i="1" a="1"/>
  <c r="N59" i="1" s="1"/>
  <c r="N32" i="1" a="1"/>
  <c r="N32" i="1" s="1"/>
  <c r="N575" i="1" a="1"/>
  <c r="N575" i="1" s="1"/>
  <c r="N319" i="1" a="1"/>
  <c r="N319" i="1" s="1"/>
  <c r="N63" i="1" a="1"/>
  <c r="N63" i="1" s="1"/>
  <c r="N1277" i="1" a="1"/>
  <c r="N1277" i="1" s="1"/>
  <c r="N506" i="1" a="1"/>
  <c r="N506" i="1" s="1"/>
  <c r="N818" i="1" a="1"/>
  <c r="N818" i="1" s="1"/>
  <c r="N574" i="1" a="1"/>
  <c r="N574" i="1" s="1"/>
  <c r="N961" i="1" a="1"/>
  <c r="N961" i="1" s="1"/>
  <c r="N518" i="1" a="1"/>
  <c r="N518" i="1" s="1"/>
  <c r="N834" i="1" a="1"/>
  <c r="N834" i="1" s="1"/>
  <c r="N1090" i="1" a="1"/>
  <c r="N1090" i="1" s="1"/>
  <c r="N70" i="1" a="1"/>
  <c r="N70" i="1" s="1"/>
  <c r="N602" i="1" a="1"/>
  <c r="N602" i="1" s="1"/>
  <c r="N1245" i="1" a="1"/>
  <c r="N1245" i="1" s="1"/>
  <c r="N965" i="1" a="1"/>
  <c r="N965" i="1" s="1"/>
  <c r="N402" i="1" a="1"/>
  <c r="N402" i="1" s="1"/>
  <c r="N722" i="1" a="1"/>
  <c r="N722" i="1" s="1"/>
  <c r="N942" i="1" a="1"/>
  <c r="N942" i="1" s="1"/>
  <c r="N1181" i="1" a="1"/>
  <c r="N1181" i="1" s="1"/>
  <c r="N430" i="1" a="1"/>
  <c r="N430" i="1" s="1"/>
  <c r="N1209" i="1" a="1"/>
  <c r="N1209" i="1" s="1"/>
  <c r="N929" i="1" a="1"/>
  <c r="N929" i="1" s="1"/>
  <c r="N1306" i="1" a="1"/>
  <c r="N1306" i="1" s="1"/>
  <c r="N270" i="1" a="1"/>
  <c r="N270" i="1" s="1"/>
  <c r="N586" i="1" a="1"/>
  <c r="N586" i="1" s="1"/>
  <c r="N790" i="1" a="1"/>
  <c r="N790" i="1" s="1"/>
  <c r="N1314" i="1" a="1"/>
  <c r="N1314" i="1" s="1"/>
  <c r="N302" i="1" a="1"/>
  <c r="N302" i="1" s="1"/>
  <c r="N1165" i="1" a="1"/>
  <c r="N1165" i="1" s="1"/>
  <c r="N893" i="1" a="1"/>
  <c r="N893" i="1" s="1"/>
  <c r="N1162" i="1" a="1"/>
  <c r="N1162" i="1" s="1"/>
  <c r="N130" i="1" a="1"/>
  <c r="N130" i="1" s="1"/>
  <c r="N450" i="1" a="1"/>
  <c r="N450" i="1" s="1"/>
  <c r="N658" i="1" a="1"/>
  <c r="N658" i="1" s="1"/>
  <c r="N1170" i="1" a="1"/>
  <c r="N1170" i="1" s="1"/>
  <c r="N154" i="1" a="1"/>
  <c r="N154" i="1" s="1"/>
  <c r="N1125" i="1" a="1"/>
  <c r="N1125" i="1" s="1"/>
  <c r="N853" i="1" a="1"/>
  <c r="N853" i="1" s="1"/>
  <c r="N1018" i="1" a="1"/>
  <c r="N1018" i="1" s="1"/>
  <c r="N1270" i="1" a="1"/>
  <c r="N1270" i="1" s="1"/>
  <c r="N250" i="1" a="1"/>
  <c r="N250" i="1" s="1"/>
  <c r="N510" i="1" a="1"/>
  <c r="N510" i="1" s="1"/>
  <c r="N1030" i="1" a="1"/>
  <c r="N1030" i="1" s="1"/>
  <c r="N38" i="1" a="1"/>
  <c r="N38" i="1" s="1"/>
  <c r="N1077" i="1" a="1"/>
  <c r="N1077" i="1" s="1"/>
  <c r="N817" i="1" a="1"/>
  <c r="N817" i="1" s="1"/>
  <c r="N874" i="1" a="1"/>
  <c r="N874" i="1" s="1"/>
  <c r="N1134" i="1" a="1"/>
  <c r="N1134" i="1" s="1"/>
  <c r="N110" i="1" a="1"/>
  <c r="N110" i="1" s="1"/>
  <c r="N382" i="1" a="1"/>
  <c r="N382" i="1" s="1"/>
  <c r="N886" i="1" a="1"/>
  <c r="N886" i="1" s="1"/>
  <c r="N1321" i="1" a="1"/>
  <c r="N1321" i="1" s="1"/>
  <c r="N1041" i="1" a="1"/>
  <c r="N1041" i="1" s="1"/>
  <c r="N781" i="1" a="1"/>
  <c r="N781" i="1" s="1"/>
  <c r="N550" i="1" a="1"/>
  <c r="N550" i="1" s="1"/>
  <c r="N866" i="1" a="1"/>
  <c r="N866" i="1" s="1"/>
  <c r="N1122" i="1" a="1"/>
  <c r="N1122" i="1" s="1"/>
  <c r="N102" i="1" a="1"/>
  <c r="N102" i="1" s="1"/>
  <c r="N534" i="1" a="1"/>
  <c r="N534" i="1" s="1"/>
  <c r="N850" i="1" a="1"/>
  <c r="N850" i="1" s="1"/>
  <c r="N1106" i="1" a="1"/>
  <c r="N1106" i="1" s="1"/>
  <c r="N86" i="1" a="1"/>
  <c r="N86" i="1" s="1"/>
  <c r="N618" i="1" a="1"/>
  <c r="N618" i="1" s="1"/>
  <c r="N1249" i="1" a="1"/>
  <c r="N1249" i="1" s="1"/>
  <c r="N969" i="1" a="1"/>
  <c r="N969" i="1" s="1"/>
  <c r="N709" i="1" a="1"/>
  <c r="N709" i="1" s="1"/>
  <c r="N705" i="1" a="1"/>
  <c r="N705" i="1" s="1"/>
  <c r="N1344" i="1" a="1"/>
  <c r="N1344" i="1" s="1"/>
  <c r="N1311" i="1" a="1"/>
  <c r="N1311" i="1" s="1"/>
  <c r="N1055" i="1" a="1"/>
  <c r="N1055" i="1" s="1"/>
  <c r="N799" i="1" a="1"/>
  <c r="N799" i="1" s="1"/>
  <c r="N489" i="1" a="1"/>
  <c r="N489" i="1" s="1"/>
  <c r="N233" i="1" a="1"/>
  <c r="N233" i="1" s="1"/>
  <c r="N252" i="1" a="1"/>
  <c r="N252" i="1" s="1"/>
  <c r="N727" i="1" a="1"/>
  <c r="N727" i="1" s="1"/>
  <c r="N471" i="1" a="1"/>
  <c r="N471" i="1" s="1"/>
  <c r="N215" i="1" a="1"/>
  <c r="N215" i="1" s="1"/>
  <c r="N752" i="1" a="1"/>
  <c r="N752" i="1" s="1"/>
  <c r="N1064" i="1" a="1"/>
  <c r="N1064" i="1" s="1"/>
  <c r="N1243" i="1" a="1"/>
  <c r="N1243" i="1" s="1"/>
  <c r="N987" i="1" a="1"/>
  <c r="N987" i="1" s="1"/>
  <c r="N677" i="1" a="1"/>
  <c r="N677" i="1" s="1"/>
  <c r="N421" i="1" a="1"/>
  <c r="N421" i="1" s="1"/>
  <c r="N165" i="1" a="1"/>
  <c r="N165" i="1" s="1"/>
  <c r="N180" i="1" a="1"/>
  <c r="N180" i="1" s="1"/>
  <c r="N659" i="1" a="1"/>
  <c r="N659" i="1" s="1"/>
  <c r="N403" i="1" a="1"/>
  <c r="N403" i="1" s="1"/>
  <c r="N147" i="1" a="1"/>
  <c r="N147" i="1" s="1"/>
  <c r="N336" i="1" a="1"/>
  <c r="N336" i="1" s="1"/>
  <c r="N808" i="1" a="1"/>
  <c r="N808" i="1" s="1"/>
  <c r="N1175" i="1" a="1"/>
  <c r="N1175" i="1" s="1"/>
  <c r="N919" i="1" a="1"/>
  <c r="N919" i="1" s="1"/>
  <c r="N609" i="1" a="1"/>
  <c r="N609" i="1" s="1"/>
  <c r="N353" i="1" a="1"/>
  <c r="N353" i="1" s="1"/>
  <c r="N97" i="1" a="1"/>
  <c r="N97" i="1" s="1"/>
  <c r="N112" i="1" a="1"/>
  <c r="N112" i="1" s="1"/>
  <c r="N591" i="1" a="1"/>
  <c r="N591" i="1" s="1"/>
  <c r="N335" i="1" a="1"/>
  <c r="N335" i="1" s="1"/>
  <c r="N79" i="1" a="1"/>
  <c r="N79" i="1" s="1"/>
  <c r="N772" i="1" a="1"/>
  <c r="N772" i="1" s="1"/>
  <c r="N596" i="1" a="1"/>
  <c r="N596" i="1" s="1"/>
  <c r="N1107" i="1" a="1"/>
  <c r="N1107" i="1" s="1"/>
  <c r="N851" i="1" a="1"/>
  <c r="N851" i="1" s="1"/>
  <c r="N541" i="1" a="1"/>
  <c r="N541" i="1" s="1"/>
  <c r="N285" i="1" a="1"/>
  <c r="N285" i="1" s="1"/>
  <c r="N29" i="1" a="1"/>
  <c r="N29" i="1" s="1"/>
  <c r="N44" i="1" a="1"/>
  <c r="N44" i="1" s="1"/>
  <c r="N523" i="1" a="1"/>
  <c r="N523" i="1" s="1"/>
  <c r="N267" i="1" a="1"/>
  <c r="N267" i="1" s="1"/>
  <c r="N11" i="1" a="1"/>
  <c r="N11" i="1" s="1"/>
  <c r="N1276" i="1" a="1"/>
  <c r="N1276" i="1" s="1"/>
  <c r="N1295" i="1" a="1"/>
  <c r="N1295" i="1" s="1"/>
  <c r="N1039" i="1" a="1"/>
  <c r="N1039" i="1" s="1"/>
  <c r="N783" i="1" a="1"/>
  <c r="N783" i="1" s="1"/>
  <c r="N473" i="1" a="1"/>
  <c r="N473" i="1" s="1"/>
  <c r="N217" i="1" a="1"/>
  <c r="N217" i="1" s="1"/>
  <c r="N232" i="1" a="1"/>
  <c r="N232" i="1" s="1"/>
  <c r="N711" i="1" a="1"/>
  <c r="N711" i="1" s="1"/>
  <c r="N455" i="1" a="1"/>
  <c r="N455" i="1" s="1"/>
  <c r="N199" i="1" a="1"/>
  <c r="N199" i="1" s="1"/>
  <c r="N1324" i="1" a="1"/>
  <c r="N1324" i="1" s="1"/>
  <c r="N1260" i="1" a="1"/>
  <c r="N1260" i="1" s="1"/>
  <c r="N1291" i="1" a="1"/>
  <c r="N1291" i="1" s="1"/>
  <c r="N1035" i="1" a="1"/>
  <c r="N1035" i="1" s="1"/>
  <c r="N779" i="1" a="1"/>
  <c r="N779" i="1" s="1"/>
  <c r="N469" i="1" a="1"/>
  <c r="N469" i="1" s="1"/>
  <c r="N213" i="1" a="1"/>
  <c r="N213" i="1" s="1"/>
  <c r="N228" i="1" a="1"/>
  <c r="N228" i="1" s="1"/>
  <c r="N707" i="1" a="1"/>
  <c r="N707" i="1" s="1"/>
  <c r="N451" i="1" a="1"/>
  <c r="N451" i="1" s="1"/>
  <c r="N195" i="1" a="1"/>
  <c r="N195" i="1" s="1"/>
  <c r="N968" i="1" a="1"/>
  <c r="N968" i="1" s="1"/>
  <c r="N404" i="1" a="1"/>
  <c r="N404" i="1" s="1"/>
  <c r="N936" i="1" a="1"/>
  <c r="N936" i="1" s="1"/>
  <c r="N832" i="1" a="1"/>
  <c r="N832" i="1" s="1"/>
  <c r="N788" i="1" a="1"/>
  <c r="N788" i="1" s="1"/>
  <c r="N348" i="1" a="1"/>
  <c r="N348" i="1" s="1"/>
  <c r="N764" i="1" a="1"/>
  <c r="N764" i="1" s="1"/>
  <c r="N1088" i="1" a="1"/>
  <c r="N1088" i="1" s="1"/>
  <c r="N448" i="1" a="1"/>
  <c r="N448" i="1" s="1"/>
  <c r="N1068" i="1" a="1"/>
  <c r="N1068" i="1" s="1"/>
  <c r="N1108" i="1" a="1"/>
  <c r="N1108" i="1" s="1"/>
  <c r="N452" i="1" a="1"/>
  <c r="N452" i="1" s="1"/>
  <c r="N1080" i="1" a="1"/>
  <c r="N1080" i="1" s="1"/>
  <c r="N628" i="1" a="1"/>
  <c r="N628" i="1" s="1"/>
  <c r="N296" i="1" a="1"/>
  <c r="N296" i="1" s="1"/>
  <c r="N600" i="1" a="1"/>
  <c r="N600" i="1" s="1"/>
  <c r="N836" i="1" a="1"/>
  <c r="N836" i="1" s="1"/>
  <c r="N364" i="1" a="1"/>
  <c r="N364" i="1" s="1"/>
  <c r="N816" i="1" a="1"/>
  <c r="N816" i="1" s="1"/>
  <c r="N1126" i="1" a="1"/>
  <c r="N1126" i="1" s="1"/>
  <c r="N106" i="1" a="1"/>
  <c r="N106" i="1" s="1"/>
  <c r="N1109" i="1" a="1"/>
  <c r="N1109" i="1" s="1"/>
  <c r="N841" i="1" a="1"/>
  <c r="N841" i="1" s="1"/>
  <c r="N400" i="1" a="1"/>
  <c r="N400" i="1" s="1"/>
  <c r="N860" i="1" a="1"/>
  <c r="N860" i="1" s="1"/>
  <c r="N1191" i="1" a="1"/>
  <c r="N1191" i="1" s="1"/>
  <c r="N935" i="1" a="1"/>
  <c r="N935" i="1" s="1"/>
  <c r="N625" i="1" a="1"/>
  <c r="N625" i="1" s="1"/>
  <c r="N369" i="1" a="1"/>
  <c r="N369" i="1" s="1"/>
  <c r="N113" i="1" a="1"/>
  <c r="N113" i="1" s="1"/>
  <c r="N904" i="1" a="1"/>
  <c r="N904" i="1" s="1"/>
  <c r="N648" i="1" a="1"/>
  <c r="N648" i="1" s="1"/>
  <c r="N1123" i="1" a="1"/>
  <c r="N1123" i="1" s="1"/>
  <c r="N867" i="1" a="1"/>
  <c r="N867" i="1" s="1"/>
  <c r="N557" i="1" a="1"/>
  <c r="N557" i="1" s="1"/>
  <c r="N301" i="1" a="1"/>
  <c r="N301" i="1" s="1"/>
  <c r="N45" i="1" a="1"/>
  <c r="N45" i="1" s="1"/>
  <c r="N60" i="1" a="1"/>
  <c r="N60" i="1" s="1"/>
  <c r="N539" i="1" a="1"/>
  <c r="N539" i="1" s="1"/>
  <c r="N283" i="1" a="1"/>
  <c r="N283" i="1" s="1"/>
  <c r="N27" i="1" a="1"/>
  <c r="N27" i="1" s="1"/>
  <c r="N1232" i="1" a="1"/>
  <c r="N1232" i="1" s="1"/>
  <c r="N543" i="1" a="1"/>
  <c r="N543" i="1" s="1"/>
  <c r="N287" i="1" a="1"/>
  <c r="N287" i="1" s="1"/>
  <c r="N31" i="1" a="1"/>
  <c r="N31" i="1" s="1"/>
  <c r="X6" i="8"/>
  <c r="X5" i="8"/>
  <c r="X4" i="8"/>
  <c r="X8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rameters_new" type="6" refreshedVersion="6" background="1" saveData="1">
    <textPr codePage="437" sourceFile="C:\Users\pfernan2\Desktop\Datasets\MUDI Dataset\parameters_new.txt" space="1" consecutive="1">
      <textFields count="6">
        <textField/>
        <textField/>
        <textField/>
        <textField/>
        <textField/>
        <textField/>
      </textFields>
    </textPr>
  </connection>
  <connection id="2" xr16:uid="{7E27B59A-9D19-416D-8BF3-7D5C69F2CE9A}" name="parameters_new1" type="6" refreshedVersion="6" background="1" saveData="1">
    <textPr codePage="437" sourceFile="C:\Users\pfernan2\Desktop\Datasets\MUDI Dataset\parameters_new.txt" space="1" consecutive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<sst xmlns="http://schemas.openxmlformats.org/spreadsheetml/2006/main" count="164" uniqueCount="32">
  <si>
    <t>b Value</t>
  </si>
  <si>
    <t>TI</t>
  </si>
  <si>
    <t>TE</t>
  </si>
  <si>
    <t>Gradient x</t>
  </si>
  <si>
    <t>Gradient y</t>
  </si>
  <si>
    <t>Gradient z</t>
  </si>
  <si>
    <t>Gradient theta</t>
  </si>
  <si>
    <t>Gradient phi</t>
  </si>
  <si>
    <t>x</t>
  </si>
  <si>
    <t>y</t>
  </si>
  <si>
    <t>z</t>
  </si>
  <si>
    <t>roll</t>
  </si>
  <si>
    <t>pitch</t>
  </si>
  <si>
    <t>yaw</t>
  </si>
  <si>
    <t>euler</t>
  </si>
  <si>
    <t>Ocurrence</t>
  </si>
  <si>
    <t>Roll</t>
  </si>
  <si>
    <t>Pitch</t>
  </si>
  <si>
    <t>Yaw</t>
  </si>
  <si>
    <t>Euler</t>
  </si>
  <si>
    <t>Gradient Theta</t>
  </si>
  <si>
    <t>Gradient Phi</t>
  </si>
  <si>
    <t>Dataset</t>
  </si>
  <si>
    <t>Value</t>
  </si>
  <si>
    <t>Source: 500</t>
  </si>
  <si>
    <t>Source: 250</t>
  </si>
  <si>
    <t>Source: 100</t>
  </si>
  <si>
    <t>Source</t>
  </si>
  <si>
    <t>Target</t>
  </si>
  <si>
    <t>Test</t>
  </si>
  <si>
    <t>Gradient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</si>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</sst>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164" fontId="0" fillId="0" borderId="7" xfId="0" applyNumberForma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95D6A"/>
      <color rgb="FF665191"/>
      <color rgb="FF003F5C"/>
      <color rgb="FFE7BCBC"/>
      <color rgb="FFFFA600"/>
      <color rgb="FF00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5749374758843769E-2"/>
          <c:y val="0.11783958468215236"/>
          <c:w val="0.56266899305425333"/>
          <c:h val="0.80845660747039771"/>
        </c:manualLayout>
      </c:layout>
      <c:lineChart>
        <c:grouping val="standard"/>
        <c:varyColors val="0"/>
        <c:ser>
          <c:idx val="0"/>
          <c:order val="0"/>
          <c:tx>
            <c:v>b Value</c:v>
          </c:tx>
          <c:spPr>
            <a:ln w="38100" cap="rnd">
              <a:solidFill>
                <a:srgbClr val="003F5C"/>
              </a:solidFill>
              <a:round/>
            </a:ln>
            <a:effectLst/>
          </c:spPr>
          <c:marker>
            <c:symbol val="none"/>
          </c:marker>
          <c:val>
            <c:numRef>
              <c:f>'Value Organisation'!$AL$17:$AL$21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7-45D7-90BA-9CFD5A06261E}"/>
            </c:ext>
          </c:extLst>
        </c:ser>
        <c:ser>
          <c:idx val="1"/>
          <c:order val="1"/>
          <c:tx>
            <c:v>Inversion Time (TI)</c:v>
          </c:tx>
          <c:spPr>
            <a:ln w="38100" cap="rnd">
              <a:solidFill>
                <a:srgbClr val="66519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897-45D7-90BA-9CFD5A06261E}"/>
            </c:ext>
          </c:extLst>
        </c:ser>
        <c:ser>
          <c:idx val="4"/>
          <c:order val="2"/>
          <c:tx>
            <c:v>Echo Time (TE)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E897-45D7-90BA-9CFD5A062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780528"/>
        <c:axId val="722917327"/>
      </c:lineChart>
      <c:catAx>
        <c:axId val="67578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917327"/>
        <c:crosses val="autoZero"/>
        <c:auto val="1"/>
        <c:lblAlgn val="ctr"/>
        <c:lblOffset val="100"/>
        <c:noMultiLvlLbl val="0"/>
      </c:catAx>
      <c:valAx>
        <c:axId val="72291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8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75600658600113"/>
          <c:y val="0.11511401127354202"/>
          <c:w val="0.13097487598915938"/>
          <c:h val="0.392713963533108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 Value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Original!$E$2:$E$1345</c:f>
              <c:numCache>
                <c:formatCode>General</c:formatCode>
                <c:ptCount val="1344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3000</c:v>
                </c:pt>
                <c:pt idx="33">
                  <c:v>3000</c:v>
                </c:pt>
                <c:pt idx="34">
                  <c:v>3000</c:v>
                </c:pt>
                <c:pt idx="35">
                  <c:v>3000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3000</c:v>
                </c:pt>
                <c:pt idx="41">
                  <c:v>3000</c:v>
                </c:pt>
                <c:pt idx="42">
                  <c:v>3000</c:v>
                </c:pt>
                <c:pt idx="43">
                  <c:v>3000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3000</c:v>
                </c:pt>
                <c:pt idx="49">
                  <c:v>3000</c:v>
                </c:pt>
                <c:pt idx="50">
                  <c:v>3000</c:v>
                </c:pt>
                <c:pt idx="51">
                  <c:v>3000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2000</c:v>
                </c:pt>
                <c:pt idx="65">
                  <c:v>2000</c:v>
                </c:pt>
                <c:pt idx="66">
                  <c:v>2000</c:v>
                </c:pt>
                <c:pt idx="67">
                  <c:v>2000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3000</c:v>
                </c:pt>
                <c:pt idx="73">
                  <c:v>3000</c:v>
                </c:pt>
                <c:pt idx="74">
                  <c:v>3000</c:v>
                </c:pt>
                <c:pt idx="75">
                  <c:v>3000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3000</c:v>
                </c:pt>
                <c:pt idx="81">
                  <c:v>3000</c:v>
                </c:pt>
                <c:pt idx="82">
                  <c:v>3000</c:v>
                </c:pt>
                <c:pt idx="83">
                  <c:v>3000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3000</c:v>
                </c:pt>
                <c:pt idx="89">
                  <c:v>3000</c:v>
                </c:pt>
                <c:pt idx="90">
                  <c:v>3000</c:v>
                </c:pt>
                <c:pt idx="91">
                  <c:v>3000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2000</c:v>
                </c:pt>
                <c:pt idx="101">
                  <c:v>2000</c:v>
                </c:pt>
                <c:pt idx="102">
                  <c:v>2000</c:v>
                </c:pt>
                <c:pt idx="103">
                  <c:v>2000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2000</c:v>
                </c:pt>
                <c:pt idx="109">
                  <c:v>2000</c:v>
                </c:pt>
                <c:pt idx="110">
                  <c:v>2000</c:v>
                </c:pt>
                <c:pt idx="111">
                  <c:v>2000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2000</c:v>
                </c:pt>
                <c:pt idx="125">
                  <c:v>2000</c:v>
                </c:pt>
                <c:pt idx="126">
                  <c:v>2000</c:v>
                </c:pt>
                <c:pt idx="127">
                  <c:v>2000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2000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2000</c:v>
                </c:pt>
                <c:pt idx="145">
                  <c:v>2000</c:v>
                </c:pt>
                <c:pt idx="146">
                  <c:v>2000</c:v>
                </c:pt>
                <c:pt idx="147">
                  <c:v>2000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3000</c:v>
                </c:pt>
                <c:pt idx="153">
                  <c:v>3000</c:v>
                </c:pt>
                <c:pt idx="154">
                  <c:v>3000</c:v>
                </c:pt>
                <c:pt idx="155">
                  <c:v>3000</c:v>
                </c:pt>
                <c:pt idx="156">
                  <c:v>2000</c:v>
                </c:pt>
                <c:pt idx="157">
                  <c:v>2000</c:v>
                </c:pt>
                <c:pt idx="158">
                  <c:v>2000</c:v>
                </c:pt>
                <c:pt idx="159">
                  <c:v>2000</c:v>
                </c:pt>
                <c:pt idx="160">
                  <c:v>3000</c:v>
                </c:pt>
                <c:pt idx="161">
                  <c:v>3000</c:v>
                </c:pt>
                <c:pt idx="162">
                  <c:v>3000</c:v>
                </c:pt>
                <c:pt idx="163">
                  <c:v>3000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1000</c:v>
                </c:pt>
                <c:pt idx="168">
                  <c:v>2000</c:v>
                </c:pt>
                <c:pt idx="169">
                  <c:v>2000</c:v>
                </c:pt>
                <c:pt idx="170">
                  <c:v>2000</c:v>
                </c:pt>
                <c:pt idx="171">
                  <c:v>2000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3000</c:v>
                </c:pt>
                <c:pt idx="177">
                  <c:v>3000</c:v>
                </c:pt>
                <c:pt idx="178">
                  <c:v>3000</c:v>
                </c:pt>
                <c:pt idx="179">
                  <c:v>3000</c:v>
                </c:pt>
                <c:pt idx="180">
                  <c:v>2000</c:v>
                </c:pt>
                <c:pt idx="181">
                  <c:v>2000</c:v>
                </c:pt>
                <c:pt idx="182">
                  <c:v>2000</c:v>
                </c:pt>
                <c:pt idx="183">
                  <c:v>2000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2000</c:v>
                </c:pt>
                <c:pt idx="189">
                  <c:v>2000</c:v>
                </c:pt>
                <c:pt idx="190">
                  <c:v>2000</c:v>
                </c:pt>
                <c:pt idx="191">
                  <c:v>2000</c:v>
                </c:pt>
                <c:pt idx="192">
                  <c:v>3000</c:v>
                </c:pt>
                <c:pt idx="193">
                  <c:v>3000</c:v>
                </c:pt>
                <c:pt idx="194">
                  <c:v>3000</c:v>
                </c:pt>
                <c:pt idx="195">
                  <c:v>3000</c:v>
                </c:pt>
                <c:pt idx="196">
                  <c:v>3000</c:v>
                </c:pt>
                <c:pt idx="197">
                  <c:v>3000</c:v>
                </c:pt>
                <c:pt idx="198">
                  <c:v>3000</c:v>
                </c:pt>
                <c:pt idx="199">
                  <c:v>3000</c:v>
                </c:pt>
                <c:pt idx="200">
                  <c:v>2000</c:v>
                </c:pt>
                <c:pt idx="201">
                  <c:v>2000</c:v>
                </c:pt>
                <c:pt idx="202">
                  <c:v>2000</c:v>
                </c:pt>
                <c:pt idx="203">
                  <c:v>2000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3000</c:v>
                </c:pt>
                <c:pt idx="209">
                  <c:v>3000</c:v>
                </c:pt>
                <c:pt idx="210">
                  <c:v>3000</c:v>
                </c:pt>
                <c:pt idx="211">
                  <c:v>3000</c:v>
                </c:pt>
                <c:pt idx="212">
                  <c:v>2000</c:v>
                </c:pt>
                <c:pt idx="213">
                  <c:v>2000</c:v>
                </c:pt>
                <c:pt idx="214">
                  <c:v>2000</c:v>
                </c:pt>
                <c:pt idx="215">
                  <c:v>2000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3000</c:v>
                </c:pt>
                <c:pt idx="221">
                  <c:v>3000</c:v>
                </c:pt>
                <c:pt idx="222">
                  <c:v>3000</c:v>
                </c:pt>
                <c:pt idx="223">
                  <c:v>3000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3000</c:v>
                </c:pt>
                <c:pt idx="229">
                  <c:v>3000</c:v>
                </c:pt>
                <c:pt idx="230">
                  <c:v>3000</c:v>
                </c:pt>
                <c:pt idx="231">
                  <c:v>3000</c:v>
                </c:pt>
                <c:pt idx="232">
                  <c:v>2000</c:v>
                </c:pt>
                <c:pt idx="233">
                  <c:v>2000</c:v>
                </c:pt>
                <c:pt idx="234">
                  <c:v>2000</c:v>
                </c:pt>
                <c:pt idx="235">
                  <c:v>2000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3000</c:v>
                </c:pt>
                <c:pt idx="241">
                  <c:v>3000</c:v>
                </c:pt>
                <c:pt idx="242">
                  <c:v>3000</c:v>
                </c:pt>
                <c:pt idx="243">
                  <c:v>3000</c:v>
                </c:pt>
                <c:pt idx="244">
                  <c:v>2000</c:v>
                </c:pt>
                <c:pt idx="245">
                  <c:v>2000</c:v>
                </c:pt>
                <c:pt idx="246">
                  <c:v>2000</c:v>
                </c:pt>
                <c:pt idx="247">
                  <c:v>2000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3000</c:v>
                </c:pt>
                <c:pt idx="253">
                  <c:v>3000</c:v>
                </c:pt>
                <c:pt idx="254">
                  <c:v>3000</c:v>
                </c:pt>
                <c:pt idx="255">
                  <c:v>3000</c:v>
                </c:pt>
                <c:pt idx="256">
                  <c:v>2000</c:v>
                </c:pt>
                <c:pt idx="257">
                  <c:v>2000</c:v>
                </c:pt>
                <c:pt idx="258">
                  <c:v>2000</c:v>
                </c:pt>
                <c:pt idx="259">
                  <c:v>2000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3000</c:v>
                </c:pt>
                <c:pt idx="265">
                  <c:v>3000</c:v>
                </c:pt>
                <c:pt idx="266">
                  <c:v>3000</c:v>
                </c:pt>
                <c:pt idx="267">
                  <c:v>3000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3000</c:v>
                </c:pt>
                <c:pt idx="273">
                  <c:v>3000</c:v>
                </c:pt>
                <c:pt idx="274">
                  <c:v>3000</c:v>
                </c:pt>
                <c:pt idx="275">
                  <c:v>3000</c:v>
                </c:pt>
                <c:pt idx="276">
                  <c:v>2000</c:v>
                </c:pt>
                <c:pt idx="277">
                  <c:v>2000</c:v>
                </c:pt>
                <c:pt idx="278">
                  <c:v>2000</c:v>
                </c:pt>
                <c:pt idx="279">
                  <c:v>2000</c:v>
                </c:pt>
                <c:pt idx="280">
                  <c:v>2000</c:v>
                </c:pt>
                <c:pt idx="281">
                  <c:v>2000</c:v>
                </c:pt>
                <c:pt idx="282">
                  <c:v>2000</c:v>
                </c:pt>
                <c:pt idx="283">
                  <c:v>2000</c:v>
                </c:pt>
                <c:pt idx="284">
                  <c:v>3000</c:v>
                </c:pt>
                <c:pt idx="285">
                  <c:v>3000</c:v>
                </c:pt>
                <c:pt idx="286">
                  <c:v>3000</c:v>
                </c:pt>
                <c:pt idx="287">
                  <c:v>3000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2000</c:v>
                </c:pt>
                <c:pt idx="293">
                  <c:v>2000</c:v>
                </c:pt>
                <c:pt idx="294">
                  <c:v>2000</c:v>
                </c:pt>
                <c:pt idx="295">
                  <c:v>2000</c:v>
                </c:pt>
                <c:pt idx="296">
                  <c:v>3000</c:v>
                </c:pt>
                <c:pt idx="297">
                  <c:v>3000</c:v>
                </c:pt>
                <c:pt idx="298">
                  <c:v>3000</c:v>
                </c:pt>
                <c:pt idx="299">
                  <c:v>3000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3000</c:v>
                </c:pt>
                <c:pt idx="305">
                  <c:v>3000</c:v>
                </c:pt>
                <c:pt idx="306">
                  <c:v>3000</c:v>
                </c:pt>
                <c:pt idx="307">
                  <c:v>3000</c:v>
                </c:pt>
                <c:pt idx="308">
                  <c:v>3000</c:v>
                </c:pt>
                <c:pt idx="309">
                  <c:v>3000</c:v>
                </c:pt>
                <c:pt idx="310">
                  <c:v>3000</c:v>
                </c:pt>
                <c:pt idx="311">
                  <c:v>3000</c:v>
                </c:pt>
                <c:pt idx="312">
                  <c:v>2000</c:v>
                </c:pt>
                <c:pt idx="313">
                  <c:v>2000</c:v>
                </c:pt>
                <c:pt idx="314">
                  <c:v>2000</c:v>
                </c:pt>
                <c:pt idx="315">
                  <c:v>2000</c:v>
                </c:pt>
                <c:pt idx="316">
                  <c:v>3000</c:v>
                </c:pt>
                <c:pt idx="317">
                  <c:v>3000</c:v>
                </c:pt>
                <c:pt idx="318">
                  <c:v>3000</c:v>
                </c:pt>
                <c:pt idx="319">
                  <c:v>3000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500</c:v>
                </c:pt>
                <c:pt idx="325">
                  <c:v>500</c:v>
                </c:pt>
                <c:pt idx="326">
                  <c:v>500</c:v>
                </c:pt>
                <c:pt idx="327">
                  <c:v>500</c:v>
                </c:pt>
                <c:pt idx="328">
                  <c:v>3000</c:v>
                </c:pt>
                <c:pt idx="329">
                  <c:v>3000</c:v>
                </c:pt>
                <c:pt idx="330">
                  <c:v>3000</c:v>
                </c:pt>
                <c:pt idx="331">
                  <c:v>3000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2000</c:v>
                </c:pt>
                <c:pt idx="337">
                  <c:v>2000</c:v>
                </c:pt>
                <c:pt idx="338">
                  <c:v>2000</c:v>
                </c:pt>
                <c:pt idx="339">
                  <c:v>2000</c:v>
                </c:pt>
                <c:pt idx="340">
                  <c:v>3000</c:v>
                </c:pt>
                <c:pt idx="341">
                  <c:v>3000</c:v>
                </c:pt>
                <c:pt idx="342">
                  <c:v>3000</c:v>
                </c:pt>
                <c:pt idx="343">
                  <c:v>3000</c:v>
                </c:pt>
                <c:pt idx="344">
                  <c:v>1000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3000</c:v>
                </c:pt>
                <c:pt idx="349">
                  <c:v>3000</c:v>
                </c:pt>
                <c:pt idx="350">
                  <c:v>3000</c:v>
                </c:pt>
                <c:pt idx="351">
                  <c:v>3000</c:v>
                </c:pt>
                <c:pt idx="352">
                  <c:v>1000</c:v>
                </c:pt>
                <c:pt idx="353">
                  <c:v>1000</c:v>
                </c:pt>
                <c:pt idx="354">
                  <c:v>1000</c:v>
                </c:pt>
                <c:pt idx="355">
                  <c:v>1000</c:v>
                </c:pt>
                <c:pt idx="356">
                  <c:v>2000</c:v>
                </c:pt>
                <c:pt idx="357">
                  <c:v>2000</c:v>
                </c:pt>
                <c:pt idx="358">
                  <c:v>2000</c:v>
                </c:pt>
                <c:pt idx="359">
                  <c:v>2000</c:v>
                </c:pt>
                <c:pt idx="360">
                  <c:v>3000</c:v>
                </c:pt>
                <c:pt idx="361">
                  <c:v>3000</c:v>
                </c:pt>
                <c:pt idx="362">
                  <c:v>3000</c:v>
                </c:pt>
                <c:pt idx="363">
                  <c:v>3000</c:v>
                </c:pt>
                <c:pt idx="364">
                  <c:v>3000</c:v>
                </c:pt>
                <c:pt idx="365">
                  <c:v>3000</c:v>
                </c:pt>
                <c:pt idx="366">
                  <c:v>3000</c:v>
                </c:pt>
                <c:pt idx="367">
                  <c:v>3000</c:v>
                </c:pt>
                <c:pt idx="368">
                  <c:v>2000</c:v>
                </c:pt>
                <c:pt idx="369">
                  <c:v>2000</c:v>
                </c:pt>
                <c:pt idx="370">
                  <c:v>2000</c:v>
                </c:pt>
                <c:pt idx="371">
                  <c:v>2000</c:v>
                </c:pt>
                <c:pt idx="372">
                  <c:v>3000</c:v>
                </c:pt>
                <c:pt idx="373">
                  <c:v>3000</c:v>
                </c:pt>
                <c:pt idx="374">
                  <c:v>3000</c:v>
                </c:pt>
                <c:pt idx="375">
                  <c:v>3000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2000</c:v>
                </c:pt>
                <c:pt idx="381">
                  <c:v>2000</c:v>
                </c:pt>
                <c:pt idx="382">
                  <c:v>2000</c:v>
                </c:pt>
                <c:pt idx="383">
                  <c:v>2000</c:v>
                </c:pt>
                <c:pt idx="384">
                  <c:v>3000</c:v>
                </c:pt>
                <c:pt idx="385">
                  <c:v>3000</c:v>
                </c:pt>
                <c:pt idx="386">
                  <c:v>3000</c:v>
                </c:pt>
                <c:pt idx="387">
                  <c:v>3000</c:v>
                </c:pt>
                <c:pt idx="388">
                  <c:v>1000</c:v>
                </c:pt>
                <c:pt idx="389">
                  <c:v>1000</c:v>
                </c:pt>
                <c:pt idx="390">
                  <c:v>1000</c:v>
                </c:pt>
                <c:pt idx="391">
                  <c:v>1000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3000</c:v>
                </c:pt>
                <c:pt idx="397">
                  <c:v>3000</c:v>
                </c:pt>
                <c:pt idx="398">
                  <c:v>3000</c:v>
                </c:pt>
                <c:pt idx="399">
                  <c:v>3000</c:v>
                </c:pt>
                <c:pt idx="400">
                  <c:v>2000</c:v>
                </c:pt>
                <c:pt idx="401">
                  <c:v>2000</c:v>
                </c:pt>
                <c:pt idx="402">
                  <c:v>2000</c:v>
                </c:pt>
                <c:pt idx="403">
                  <c:v>2000</c:v>
                </c:pt>
                <c:pt idx="404">
                  <c:v>3000</c:v>
                </c:pt>
                <c:pt idx="405">
                  <c:v>3000</c:v>
                </c:pt>
                <c:pt idx="406">
                  <c:v>3000</c:v>
                </c:pt>
                <c:pt idx="407">
                  <c:v>3000</c:v>
                </c:pt>
                <c:pt idx="408">
                  <c:v>1000</c:v>
                </c:pt>
                <c:pt idx="409">
                  <c:v>1000</c:v>
                </c:pt>
                <c:pt idx="410">
                  <c:v>1000</c:v>
                </c:pt>
                <c:pt idx="411">
                  <c:v>1000</c:v>
                </c:pt>
                <c:pt idx="412">
                  <c:v>2000</c:v>
                </c:pt>
                <c:pt idx="413">
                  <c:v>2000</c:v>
                </c:pt>
                <c:pt idx="414">
                  <c:v>2000</c:v>
                </c:pt>
                <c:pt idx="415">
                  <c:v>2000</c:v>
                </c:pt>
                <c:pt idx="416">
                  <c:v>3000</c:v>
                </c:pt>
                <c:pt idx="417">
                  <c:v>3000</c:v>
                </c:pt>
                <c:pt idx="418">
                  <c:v>3000</c:v>
                </c:pt>
                <c:pt idx="419">
                  <c:v>3000</c:v>
                </c:pt>
                <c:pt idx="420">
                  <c:v>2000</c:v>
                </c:pt>
                <c:pt idx="421">
                  <c:v>2000</c:v>
                </c:pt>
                <c:pt idx="422">
                  <c:v>2000</c:v>
                </c:pt>
                <c:pt idx="423">
                  <c:v>2000</c:v>
                </c:pt>
                <c:pt idx="424">
                  <c:v>500</c:v>
                </c:pt>
                <c:pt idx="425">
                  <c:v>500</c:v>
                </c:pt>
                <c:pt idx="426">
                  <c:v>500</c:v>
                </c:pt>
                <c:pt idx="427">
                  <c:v>500</c:v>
                </c:pt>
                <c:pt idx="428">
                  <c:v>3000</c:v>
                </c:pt>
                <c:pt idx="429">
                  <c:v>3000</c:v>
                </c:pt>
                <c:pt idx="430">
                  <c:v>3000</c:v>
                </c:pt>
                <c:pt idx="431">
                  <c:v>3000</c:v>
                </c:pt>
                <c:pt idx="432">
                  <c:v>2000</c:v>
                </c:pt>
                <c:pt idx="433">
                  <c:v>2000</c:v>
                </c:pt>
                <c:pt idx="434">
                  <c:v>2000</c:v>
                </c:pt>
                <c:pt idx="435">
                  <c:v>2000</c:v>
                </c:pt>
                <c:pt idx="436">
                  <c:v>3000</c:v>
                </c:pt>
                <c:pt idx="437">
                  <c:v>3000</c:v>
                </c:pt>
                <c:pt idx="438">
                  <c:v>3000</c:v>
                </c:pt>
                <c:pt idx="439">
                  <c:v>3000</c:v>
                </c:pt>
                <c:pt idx="440">
                  <c:v>1000</c:v>
                </c:pt>
                <c:pt idx="441">
                  <c:v>1000</c:v>
                </c:pt>
                <c:pt idx="442">
                  <c:v>1000</c:v>
                </c:pt>
                <c:pt idx="443">
                  <c:v>1000</c:v>
                </c:pt>
                <c:pt idx="444">
                  <c:v>2000</c:v>
                </c:pt>
                <c:pt idx="445">
                  <c:v>2000</c:v>
                </c:pt>
                <c:pt idx="446">
                  <c:v>2000</c:v>
                </c:pt>
                <c:pt idx="447">
                  <c:v>2000</c:v>
                </c:pt>
                <c:pt idx="448">
                  <c:v>3000</c:v>
                </c:pt>
                <c:pt idx="449">
                  <c:v>3000</c:v>
                </c:pt>
                <c:pt idx="450">
                  <c:v>3000</c:v>
                </c:pt>
                <c:pt idx="451">
                  <c:v>3000</c:v>
                </c:pt>
                <c:pt idx="452">
                  <c:v>1000</c:v>
                </c:pt>
                <c:pt idx="453">
                  <c:v>1000</c:v>
                </c:pt>
                <c:pt idx="454">
                  <c:v>1000</c:v>
                </c:pt>
                <c:pt idx="455">
                  <c:v>1000</c:v>
                </c:pt>
                <c:pt idx="456">
                  <c:v>3000</c:v>
                </c:pt>
                <c:pt idx="457">
                  <c:v>3000</c:v>
                </c:pt>
                <c:pt idx="458">
                  <c:v>3000</c:v>
                </c:pt>
                <c:pt idx="459">
                  <c:v>3000</c:v>
                </c:pt>
                <c:pt idx="460">
                  <c:v>2000</c:v>
                </c:pt>
                <c:pt idx="461">
                  <c:v>2000</c:v>
                </c:pt>
                <c:pt idx="462">
                  <c:v>2000</c:v>
                </c:pt>
                <c:pt idx="463">
                  <c:v>2000</c:v>
                </c:pt>
                <c:pt idx="464">
                  <c:v>3000</c:v>
                </c:pt>
                <c:pt idx="465">
                  <c:v>3000</c:v>
                </c:pt>
                <c:pt idx="466">
                  <c:v>3000</c:v>
                </c:pt>
                <c:pt idx="467">
                  <c:v>3000</c:v>
                </c:pt>
                <c:pt idx="468">
                  <c:v>500</c:v>
                </c:pt>
                <c:pt idx="469">
                  <c:v>500</c:v>
                </c:pt>
                <c:pt idx="470">
                  <c:v>500</c:v>
                </c:pt>
                <c:pt idx="471">
                  <c:v>500</c:v>
                </c:pt>
                <c:pt idx="472">
                  <c:v>2000</c:v>
                </c:pt>
                <c:pt idx="473">
                  <c:v>2000</c:v>
                </c:pt>
                <c:pt idx="474">
                  <c:v>2000</c:v>
                </c:pt>
                <c:pt idx="475">
                  <c:v>2000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3000</c:v>
                </c:pt>
                <c:pt idx="481">
                  <c:v>3000</c:v>
                </c:pt>
                <c:pt idx="482">
                  <c:v>3000</c:v>
                </c:pt>
                <c:pt idx="483">
                  <c:v>3000</c:v>
                </c:pt>
                <c:pt idx="484">
                  <c:v>2000</c:v>
                </c:pt>
                <c:pt idx="485">
                  <c:v>2000</c:v>
                </c:pt>
                <c:pt idx="486">
                  <c:v>2000</c:v>
                </c:pt>
                <c:pt idx="487">
                  <c:v>2000</c:v>
                </c:pt>
                <c:pt idx="488">
                  <c:v>3000</c:v>
                </c:pt>
                <c:pt idx="489">
                  <c:v>3000</c:v>
                </c:pt>
                <c:pt idx="490">
                  <c:v>3000</c:v>
                </c:pt>
                <c:pt idx="491">
                  <c:v>3000</c:v>
                </c:pt>
                <c:pt idx="492">
                  <c:v>2000</c:v>
                </c:pt>
                <c:pt idx="493">
                  <c:v>2000</c:v>
                </c:pt>
                <c:pt idx="494">
                  <c:v>2000</c:v>
                </c:pt>
                <c:pt idx="495">
                  <c:v>2000</c:v>
                </c:pt>
                <c:pt idx="496">
                  <c:v>3000</c:v>
                </c:pt>
                <c:pt idx="497">
                  <c:v>3000</c:v>
                </c:pt>
                <c:pt idx="498">
                  <c:v>3000</c:v>
                </c:pt>
                <c:pt idx="499">
                  <c:v>3000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2000</c:v>
                </c:pt>
                <c:pt idx="505">
                  <c:v>2000</c:v>
                </c:pt>
                <c:pt idx="506">
                  <c:v>2000</c:v>
                </c:pt>
                <c:pt idx="507">
                  <c:v>2000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2000</c:v>
                </c:pt>
                <c:pt idx="513">
                  <c:v>2000</c:v>
                </c:pt>
                <c:pt idx="514">
                  <c:v>2000</c:v>
                </c:pt>
                <c:pt idx="515">
                  <c:v>2000</c:v>
                </c:pt>
                <c:pt idx="516">
                  <c:v>500</c:v>
                </c:pt>
                <c:pt idx="517">
                  <c:v>500</c:v>
                </c:pt>
                <c:pt idx="518">
                  <c:v>500</c:v>
                </c:pt>
                <c:pt idx="519">
                  <c:v>500</c:v>
                </c:pt>
                <c:pt idx="520">
                  <c:v>3000</c:v>
                </c:pt>
                <c:pt idx="521">
                  <c:v>3000</c:v>
                </c:pt>
                <c:pt idx="522">
                  <c:v>3000</c:v>
                </c:pt>
                <c:pt idx="523">
                  <c:v>3000</c:v>
                </c:pt>
                <c:pt idx="524">
                  <c:v>2000</c:v>
                </c:pt>
                <c:pt idx="525">
                  <c:v>2000</c:v>
                </c:pt>
                <c:pt idx="526">
                  <c:v>2000</c:v>
                </c:pt>
                <c:pt idx="527">
                  <c:v>2000</c:v>
                </c:pt>
                <c:pt idx="528">
                  <c:v>3000</c:v>
                </c:pt>
                <c:pt idx="529">
                  <c:v>3000</c:v>
                </c:pt>
                <c:pt idx="530">
                  <c:v>3000</c:v>
                </c:pt>
                <c:pt idx="531">
                  <c:v>3000</c:v>
                </c:pt>
                <c:pt idx="532">
                  <c:v>500</c:v>
                </c:pt>
                <c:pt idx="533">
                  <c:v>500</c:v>
                </c:pt>
                <c:pt idx="534">
                  <c:v>500</c:v>
                </c:pt>
                <c:pt idx="535">
                  <c:v>500</c:v>
                </c:pt>
                <c:pt idx="536">
                  <c:v>3000</c:v>
                </c:pt>
                <c:pt idx="537">
                  <c:v>3000</c:v>
                </c:pt>
                <c:pt idx="538">
                  <c:v>3000</c:v>
                </c:pt>
                <c:pt idx="539">
                  <c:v>3000</c:v>
                </c:pt>
                <c:pt idx="540">
                  <c:v>2000</c:v>
                </c:pt>
                <c:pt idx="541">
                  <c:v>2000</c:v>
                </c:pt>
                <c:pt idx="542">
                  <c:v>2000</c:v>
                </c:pt>
                <c:pt idx="543">
                  <c:v>2000</c:v>
                </c:pt>
                <c:pt idx="544">
                  <c:v>1000</c:v>
                </c:pt>
                <c:pt idx="545">
                  <c:v>1000</c:v>
                </c:pt>
                <c:pt idx="546">
                  <c:v>1000</c:v>
                </c:pt>
                <c:pt idx="547">
                  <c:v>1000</c:v>
                </c:pt>
                <c:pt idx="548">
                  <c:v>2000</c:v>
                </c:pt>
                <c:pt idx="549">
                  <c:v>2000</c:v>
                </c:pt>
                <c:pt idx="550">
                  <c:v>2000</c:v>
                </c:pt>
                <c:pt idx="551">
                  <c:v>2000</c:v>
                </c:pt>
                <c:pt idx="552">
                  <c:v>3000</c:v>
                </c:pt>
                <c:pt idx="553">
                  <c:v>3000</c:v>
                </c:pt>
                <c:pt idx="554">
                  <c:v>3000</c:v>
                </c:pt>
                <c:pt idx="555">
                  <c:v>3000</c:v>
                </c:pt>
                <c:pt idx="556">
                  <c:v>2000</c:v>
                </c:pt>
                <c:pt idx="557">
                  <c:v>2000</c:v>
                </c:pt>
                <c:pt idx="558">
                  <c:v>2000</c:v>
                </c:pt>
                <c:pt idx="559">
                  <c:v>2000</c:v>
                </c:pt>
                <c:pt idx="560">
                  <c:v>3000</c:v>
                </c:pt>
                <c:pt idx="561">
                  <c:v>3000</c:v>
                </c:pt>
                <c:pt idx="562">
                  <c:v>3000</c:v>
                </c:pt>
                <c:pt idx="563">
                  <c:v>3000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3000</c:v>
                </c:pt>
                <c:pt idx="569">
                  <c:v>3000</c:v>
                </c:pt>
                <c:pt idx="570">
                  <c:v>3000</c:v>
                </c:pt>
                <c:pt idx="571">
                  <c:v>3000</c:v>
                </c:pt>
                <c:pt idx="572">
                  <c:v>2000</c:v>
                </c:pt>
                <c:pt idx="573">
                  <c:v>2000</c:v>
                </c:pt>
                <c:pt idx="574">
                  <c:v>2000</c:v>
                </c:pt>
                <c:pt idx="575">
                  <c:v>2000</c:v>
                </c:pt>
                <c:pt idx="576">
                  <c:v>3000</c:v>
                </c:pt>
                <c:pt idx="577">
                  <c:v>3000</c:v>
                </c:pt>
                <c:pt idx="578">
                  <c:v>3000</c:v>
                </c:pt>
                <c:pt idx="579">
                  <c:v>3000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2000</c:v>
                </c:pt>
                <c:pt idx="585">
                  <c:v>2000</c:v>
                </c:pt>
                <c:pt idx="586">
                  <c:v>2000</c:v>
                </c:pt>
                <c:pt idx="587">
                  <c:v>2000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2000</c:v>
                </c:pt>
                <c:pt idx="593">
                  <c:v>2000</c:v>
                </c:pt>
                <c:pt idx="594">
                  <c:v>2000</c:v>
                </c:pt>
                <c:pt idx="595">
                  <c:v>2000</c:v>
                </c:pt>
                <c:pt idx="596">
                  <c:v>500</c:v>
                </c:pt>
                <c:pt idx="597">
                  <c:v>500</c:v>
                </c:pt>
                <c:pt idx="598">
                  <c:v>500</c:v>
                </c:pt>
                <c:pt idx="599">
                  <c:v>500</c:v>
                </c:pt>
                <c:pt idx="600">
                  <c:v>3000</c:v>
                </c:pt>
                <c:pt idx="601">
                  <c:v>3000</c:v>
                </c:pt>
                <c:pt idx="602">
                  <c:v>3000</c:v>
                </c:pt>
                <c:pt idx="603">
                  <c:v>3000</c:v>
                </c:pt>
                <c:pt idx="604">
                  <c:v>2000</c:v>
                </c:pt>
                <c:pt idx="605">
                  <c:v>2000</c:v>
                </c:pt>
                <c:pt idx="606">
                  <c:v>2000</c:v>
                </c:pt>
                <c:pt idx="607">
                  <c:v>2000</c:v>
                </c:pt>
                <c:pt idx="608">
                  <c:v>3000</c:v>
                </c:pt>
                <c:pt idx="609">
                  <c:v>3000</c:v>
                </c:pt>
                <c:pt idx="610">
                  <c:v>3000</c:v>
                </c:pt>
                <c:pt idx="611">
                  <c:v>3000</c:v>
                </c:pt>
                <c:pt idx="612">
                  <c:v>1000</c:v>
                </c:pt>
                <c:pt idx="613">
                  <c:v>1000</c:v>
                </c:pt>
                <c:pt idx="614">
                  <c:v>1000</c:v>
                </c:pt>
                <c:pt idx="615">
                  <c:v>1000</c:v>
                </c:pt>
                <c:pt idx="616">
                  <c:v>2000</c:v>
                </c:pt>
                <c:pt idx="617">
                  <c:v>2000</c:v>
                </c:pt>
                <c:pt idx="618">
                  <c:v>2000</c:v>
                </c:pt>
                <c:pt idx="619">
                  <c:v>2000</c:v>
                </c:pt>
                <c:pt idx="620">
                  <c:v>1000</c:v>
                </c:pt>
                <c:pt idx="621">
                  <c:v>1000</c:v>
                </c:pt>
                <c:pt idx="622">
                  <c:v>1000</c:v>
                </c:pt>
                <c:pt idx="623">
                  <c:v>1000</c:v>
                </c:pt>
                <c:pt idx="624">
                  <c:v>3000</c:v>
                </c:pt>
                <c:pt idx="625">
                  <c:v>3000</c:v>
                </c:pt>
                <c:pt idx="626">
                  <c:v>3000</c:v>
                </c:pt>
                <c:pt idx="627">
                  <c:v>3000</c:v>
                </c:pt>
                <c:pt idx="628">
                  <c:v>2000</c:v>
                </c:pt>
                <c:pt idx="629">
                  <c:v>2000</c:v>
                </c:pt>
                <c:pt idx="630">
                  <c:v>2000</c:v>
                </c:pt>
                <c:pt idx="631">
                  <c:v>2000</c:v>
                </c:pt>
                <c:pt idx="632">
                  <c:v>1000</c:v>
                </c:pt>
                <c:pt idx="633">
                  <c:v>1000</c:v>
                </c:pt>
                <c:pt idx="634">
                  <c:v>1000</c:v>
                </c:pt>
                <c:pt idx="635">
                  <c:v>1000</c:v>
                </c:pt>
                <c:pt idx="636">
                  <c:v>2000</c:v>
                </c:pt>
                <c:pt idx="637">
                  <c:v>2000</c:v>
                </c:pt>
                <c:pt idx="638">
                  <c:v>2000</c:v>
                </c:pt>
                <c:pt idx="639">
                  <c:v>2000</c:v>
                </c:pt>
                <c:pt idx="640">
                  <c:v>3000</c:v>
                </c:pt>
                <c:pt idx="641">
                  <c:v>3000</c:v>
                </c:pt>
                <c:pt idx="642">
                  <c:v>3000</c:v>
                </c:pt>
                <c:pt idx="643">
                  <c:v>3000</c:v>
                </c:pt>
                <c:pt idx="644">
                  <c:v>3000</c:v>
                </c:pt>
                <c:pt idx="645">
                  <c:v>3000</c:v>
                </c:pt>
                <c:pt idx="646">
                  <c:v>3000</c:v>
                </c:pt>
                <c:pt idx="647">
                  <c:v>3000</c:v>
                </c:pt>
                <c:pt idx="648">
                  <c:v>2000</c:v>
                </c:pt>
                <c:pt idx="649">
                  <c:v>2000</c:v>
                </c:pt>
                <c:pt idx="650">
                  <c:v>2000</c:v>
                </c:pt>
                <c:pt idx="651">
                  <c:v>2000</c:v>
                </c:pt>
                <c:pt idx="652">
                  <c:v>1000</c:v>
                </c:pt>
                <c:pt idx="653">
                  <c:v>1000</c:v>
                </c:pt>
                <c:pt idx="654">
                  <c:v>1000</c:v>
                </c:pt>
                <c:pt idx="655">
                  <c:v>1000</c:v>
                </c:pt>
                <c:pt idx="656">
                  <c:v>3000</c:v>
                </c:pt>
                <c:pt idx="657">
                  <c:v>3000</c:v>
                </c:pt>
                <c:pt idx="658">
                  <c:v>3000</c:v>
                </c:pt>
                <c:pt idx="659">
                  <c:v>3000</c:v>
                </c:pt>
                <c:pt idx="660">
                  <c:v>2000</c:v>
                </c:pt>
                <c:pt idx="661">
                  <c:v>2000</c:v>
                </c:pt>
                <c:pt idx="662">
                  <c:v>2000</c:v>
                </c:pt>
                <c:pt idx="663">
                  <c:v>2000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3000</c:v>
                </c:pt>
                <c:pt idx="669">
                  <c:v>3000</c:v>
                </c:pt>
                <c:pt idx="670">
                  <c:v>3000</c:v>
                </c:pt>
                <c:pt idx="671">
                  <c:v>3000</c:v>
                </c:pt>
                <c:pt idx="672">
                  <c:v>1000</c:v>
                </c:pt>
                <c:pt idx="673">
                  <c:v>1000</c:v>
                </c:pt>
                <c:pt idx="674">
                  <c:v>1000</c:v>
                </c:pt>
                <c:pt idx="675">
                  <c:v>1000</c:v>
                </c:pt>
                <c:pt idx="676">
                  <c:v>3000</c:v>
                </c:pt>
                <c:pt idx="677">
                  <c:v>3000</c:v>
                </c:pt>
                <c:pt idx="678">
                  <c:v>3000</c:v>
                </c:pt>
                <c:pt idx="679">
                  <c:v>3000</c:v>
                </c:pt>
                <c:pt idx="680">
                  <c:v>2000</c:v>
                </c:pt>
                <c:pt idx="681">
                  <c:v>2000</c:v>
                </c:pt>
                <c:pt idx="682">
                  <c:v>2000</c:v>
                </c:pt>
                <c:pt idx="683">
                  <c:v>2000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3000</c:v>
                </c:pt>
                <c:pt idx="689">
                  <c:v>3000</c:v>
                </c:pt>
                <c:pt idx="690">
                  <c:v>3000</c:v>
                </c:pt>
                <c:pt idx="691">
                  <c:v>3000</c:v>
                </c:pt>
                <c:pt idx="692">
                  <c:v>2000</c:v>
                </c:pt>
                <c:pt idx="693">
                  <c:v>2000</c:v>
                </c:pt>
                <c:pt idx="694">
                  <c:v>2000</c:v>
                </c:pt>
                <c:pt idx="695">
                  <c:v>2000</c:v>
                </c:pt>
                <c:pt idx="696">
                  <c:v>500</c:v>
                </c:pt>
                <c:pt idx="697">
                  <c:v>500</c:v>
                </c:pt>
                <c:pt idx="698">
                  <c:v>500</c:v>
                </c:pt>
                <c:pt idx="699">
                  <c:v>500</c:v>
                </c:pt>
                <c:pt idx="700">
                  <c:v>3000</c:v>
                </c:pt>
                <c:pt idx="701">
                  <c:v>3000</c:v>
                </c:pt>
                <c:pt idx="702">
                  <c:v>3000</c:v>
                </c:pt>
                <c:pt idx="703">
                  <c:v>3000</c:v>
                </c:pt>
                <c:pt idx="704">
                  <c:v>2000</c:v>
                </c:pt>
                <c:pt idx="705">
                  <c:v>2000</c:v>
                </c:pt>
                <c:pt idx="706">
                  <c:v>2000</c:v>
                </c:pt>
                <c:pt idx="707">
                  <c:v>2000</c:v>
                </c:pt>
                <c:pt idx="708">
                  <c:v>1000</c:v>
                </c:pt>
                <c:pt idx="709">
                  <c:v>1000</c:v>
                </c:pt>
                <c:pt idx="710">
                  <c:v>1000</c:v>
                </c:pt>
                <c:pt idx="711">
                  <c:v>1000</c:v>
                </c:pt>
                <c:pt idx="712">
                  <c:v>3000</c:v>
                </c:pt>
                <c:pt idx="713">
                  <c:v>3000</c:v>
                </c:pt>
                <c:pt idx="714">
                  <c:v>3000</c:v>
                </c:pt>
                <c:pt idx="715">
                  <c:v>3000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3000</c:v>
                </c:pt>
                <c:pt idx="721">
                  <c:v>3000</c:v>
                </c:pt>
                <c:pt idx="722">
                  <c:v>3000</c:v>
                </c:pt>
                <c:pt idx="723">
                  <c:v>3000</c:v>
                </c:pt>
                <c:pt idx="724">
                  <c:v>2000</c:v>
                </c:pt>
                <c:pt idx="725">
                  <c:v>2000</c:v>
                </c:pt>
                <c:pt idx="726">
                  <c:v>2000</c:v>
                </c:pt>
                <c:pt idx="727">
                  <c:v>2000</c:v>
                </c:pt>
                <c:pt idx="728">
                  <c:v>2000</c:v>
                </c:pt>
                <c:pt idx="729">
                  <c:v>2000</c:v>
                </c:pt>
                <c:pt idx="730">
                  <c:v>2000</c:v>
                </c:pt>
                <c:pt idx="731">
                  <c:v>2000</c:v>
                </c:pt>
                <c:pt idx="732">
                  <c:v>3000</c:v>
                </c:pt>
                <c:pt idx="733">
                  <c:v>3000</c:v>
                </c:pt>
                <c:pt idx="734">
                  <c:v>3000</c:v>
                </c:pt>
                <c:pt idx="735">
                  <c:v>3000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2000</c:v>
                </c:pt>
                <c:pt idx="741">
                  <c:v>2000</c:v>
                </c:pt>
                <c:pt idx="742">
                  <c:v>2000</c:v>
                </c:pt>
                <c:pt idx="743">
                  <c:v>2000</c:v>
                </c:pt>
                <c:pt idx="744">
                  <c:v>3000</c:v>
                </c:pt>
                <c:pt idx="745">
                  <c:v>3000</c:v>
                </c:pt>
                <c:pt idx="746">
                  <c:v>3000</c:v>
                </c:pt>
                <c:pt idx="747">
                  <c:v>3000</c:v>
                </c:pt>
                <c:pt idx="748">
                  <c:v>1000</c:v>
                </c:pt>
                <c:pt idx="749">
                  <c:v>1000</c:v>
                </c:pt>
                <c:pt idx="750">
                  <c:v>1000</c:v>
                </c:pt>
                <c:pt idx="751">
                  <c:v>1000</c:v>
                </c:pt>
                <c:pt idx="752">
                  <c:v>3000</c:v>
                </c:pt>
                <c:pt idx="753">
                  <c:v>3000</c:v>
                </c:pt>
                <c:pt idx="754">
                  <c:v>3000</c:v>
                </c:pt>
                <c:pt idx="755">
                  <c:v>3000</c:v>
                </c:pt>
                <c:pt idx="756">
                  <c:v>3000</c:v>
                </c:pt>
                <c:pt idx="757">
                  <c:v>3000</c:v>
                </c:pt>
                <c:pt idx="758">
                  <c:v>3000</c:v>
                </c:pt>
                <c:pt idx="759">
                  <c:v>3000</c:v>
                </c:pt>
                <c:pt idx="760">
                  <c:v>2000</c:v>
                </c:pt>
                <c:pt idx="761">
                  <c:v>2000</c:v>
                </c:pt>
                <c:pt idx="762">
                  <c:v>2000</c:v>
                </c:pt>
                <c:pt idx="763">
                  <c:v>2000</c:v>
                </c:pt>
                <c:pt idx="764">
                  <c:v>3000</c:v>
                </c:pt>
                <c:pt idx="765">
                  <c:v>3000</c:v>
                </c:pt>
                <c:pt idx="766">
                  <c:v>3000</c:v>
                </c:pt>
                <c:pt idx="767">
                  <c:v>3000</c:v>
                </c:pt>
                <c:pt idx="768">
                  <c:v>1000</c:v>
                </c:pt>
                <c:pt idx="769">
                  <c:v>1000</c:v>
                </c:pt>
                <c:pt idx="770">
                  <c:v>1000</c:v>
                </c:pt>
                <c:pt idx="771">
                  <c:v>1000</c:v>
                </c:pt>
                <c:pt idx="772">
                  <c:v>500</c:v>
                </c:pt>
                <c:pt idx="773">
                  <c:v>500</c:v>
                </c:pt>
                <c:pt idx="774">
                  <c:v>500</c:v>
                </c:pt>
                <c:pt idx="775">
                  <c:v>500</c:v>
                </c:pt>
                <c:pt idx="776">
                  <c:v>3000</c:v>
                </c:pt>
                <c:pt idx="777">
                  <c:v>3000</c:v>
                </c:pt>
                <c:pt idx="778">
                  <c:v>3000</c:v>
                </c:pt>
                <c:pt idx="779">
                  <c:v>3000</c:v>
                </c:pt>
                <c:pt idx="780">
                  <c:v>1000</c:v>
                </c:pt>
                <c:pt idx="781">
                  <c:v>1000</c:v>
                </c:pt>
                <c:pt idx="782">
                  <c:v>1000</c:v>
                </c:pt>
                <c:pt idx="783">
                  <c:v>1000</c:v>
                </c:pt>
                <c:pt idx="784">
                  <c:v>2000</c:v>
                </c:pt>
                <c:pt idx="785">
                  <c:v>2000</c:v>
                </c:pt>
                <c:pt idx="786">
                  <c:v>2000</c:v>
                </c:pt>
                <c:pt idx="787">
                  <c:v>2000</c:v>
                </c:pt>
                <c:pt idx="788">
                  <c:v>3000</c:v>
                </c:pt>
                <c:pt idx="789">
                  <c:v>3000</c:v>
                </c:pt>
                <c:pt idx="790">
                  <c:v>3000</c:v>
                </c:pt>
                <c:pt idx="791">
                  <c:v>3000</c:v>
                </c:pt>
                <c:pt idx="792">
                  <c:v>1000</c:v>
                </c:pt>
                <c:pt idx="793">
                  <c:v>1000</c:v>
                </c:pt>
                <c:pt idx="794">
                  <c:v>1000</c:v>
                </c:pt>
                <c:pt idx="795">
                  <c:v>1000</c:v>
                </c:pt>
                <c:pt idx="796">
                  <c:v>3000</c:v>
                </c:pt>
                <c:pt idx="797">
                  <c:v>3000</c:v>
                </c:pt>
                <c:pt idx="798">
                  <c:v>3000</c:v>
                </c:pt>
                <c:pt idx="799">
                  <c:v>3000</c:v>
                </c:pt>
                <c:pt idx="800">
                  <c:v>1000</c:v>
                </c:pt>
                <c:pt idx="801">
                  <c:v>1000</c:v>
                </c:pt>
                <c:pt idx="802">
                  <c:v>1000</c:v>
                </c:pt>
                <c:pt idx="803">
                  <c:v>1000</c:v>
                </c:pt>
                <c:pt idx="804">
                  <c:v>2000</c:v>
                </c:pt>
                <c:pt idx="805">
                  <c:v>2000</c:v>
                </c:pt>
                <c:pt idx="806">
                  <c:v>2000</c:v>
                </c:pt>
                <c:pt idx="807">
                  <c:v>2000</c:v>
                </c:pt>
                <c:pt idx="808">
                  <c:v>3000</c:v>
                </c:pt>
                <c:pt idx="809">
                  <c:v>3000</c:v>
                </c:pt>
                <c:pt idx="810">
                  <c:v>3000</c:v>
                </c:pt>
                <c:pt idx="811">
                  <c:v>3000</c:v>
                </c:pt>
                <c:pt idx="812">
                  <c:v>3000</c:v>
                </c:pt>
                <c:pt idx="813">
                  <c:v>3000</c:v>
                </c:pt>
                <c:pt idx="814">
                  <c:v>3000</c:v>
                </c:pt>
                <c:pt idx="815">
                  <c:v>3000</c:v>
                </c:pt>
                <c:pt idx="816">
                  <c:v>2000</c:v>
                </c:pt>
                <c:pt idx="817">
                  <c:v>2000</c:v>
                </c:pt>
                <c:pt idx="818">
                  <c:v>2000</c:v>
                </c:pt>
                <c:pt idx="819">
                  <c:v>2000</c:v>
                </c:pt>
                <c:pt idx="820">
                  <c:v>3000</c:v>
                </c:pt>
                <c:pt idx="821">
                  <c:v>3000</c:v>
                </c:pt>
                <c:pt idx="822">
                  <c:v>3000</c:v>
                </c:pt>
                <c:pt idx="823">
                  <c:v>3000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2000</c:v>
                </c:pt>
                <c:pt idx="829">
                  <c:v>2000</c:v>
                </c:pt>
                <c:pt idx="830">
                  <c:v>2000</c:v>
                </c:pt>
                <c:pt idx="831">
                  <c:v>2000</c:v>
                </c:pt>
                <c:pt idx="832">
                  <c:v>3000</c:v>
                </c:pt>
                <c:pt idx="833">
                  <c:v>3000</c:v>
                </c:pt>
                <c:pt idx="834">
                  <c:v>3000</c:v>
                </c:pt>
                <c:pt idx="835">
                  <c:v>3000</c:v>
                </c:pt>
                <c:pt idx="836">
                  <c:v>1000</c:v>
                </c:pt>
                <c:pt idx="837">
                  <c:v>1000</c:v>
                </c:pt>
                <c:pt idx="838">
                  <c:v>1000</c:v>
                </c:pt>
                <c:pt idx="839">
                  <c:v>1000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3000</c:v>
                </c:pt>
                <c:pt idx="845">
                  <c:v>3000</c:v>
                </c:pt>
                <c:pt idx="846">
                  <c:v>3000</c:v>
                </c:pt>
                <c:pt idx="847">
                  <c:v>3000</c:v>
                </c:pt>
                <c:pt idx="848">
                  <c:v>2000</c:v>
                </c:pt>
                <c:pt idx="849">
                  <c:v>2000</c:v>
                </c:pt>
                <c:pt idx="850">
                  <c:v>2000</c:v>
                </c:pt>
                <c:pt idx="851">
                  <c:v>2000</c:v>
                </c:pt>
                <c:pt idx="852">
                  <c:v>3000</c:v>
                </c:pt>
                <c:pt idx="853">
                  <c:v>3000</c:v>
                </c:pt>
                <c:pt idx="854">
                  <c:v>3000</c:v>
                </c:pt>
                <c:pt idx="855">
                  <c:v>3000</c:v>
                </c:pt>
                <c:pt idx="856">
                  <c:v>1000</c:v>
                </c:pt>
                <c:pt idx="857">
                  <c:v>1000</c:v>
                </c:pt>
                <c:pt idx="858">
                  <c:v>1000</c:v>
                </c:pt>
                <c:pt idx="859">
                  <c:v>1000</c:v>
                </c:pt>
                <c:pt idx="860">
                  <c:v>2000</c:v>
                </c:pt>
                <c:pt idx="861">
                  <c:v>2000</c:v>
                </c:pt>
                <c:pt idx="862">
                  <c:v>2000</c:v>
                </c:pt>
                <c:pt idx="863">
                  <c:v>2000</c:v>
                </c:pt>
                <c:pt idx="864">
                  <c:v>3000</c:v>
                </c:pt>
                <c:pt idx="865">
                  <c:v>3000</c:v>
                </c:pt>
                <c:pt idx="866">
                  <c:v>3000</c:v>
                </c:pt>
                <c:pt idx="867">
                  <c:v>3000</c:v>
                </c:pt>
                <c:pt idx="868">
                  <c:v>2000</c:v>
                </c:pt>
                <c:pt idx="869">
                  <c:v>2000</c:v>
                </c:pt>
                <c:pt idx="870">
                  <c:v>2000</c:v>
                </c:pt>
                <c:pt idx="871">
                  <c:v>2000</c:v>
                </c:pt>
                <c:pt idx="872">
                  <c:v>500</c:v>
                </c:pt>
                <c:pt idx="873">
                  <c:v>500</c:v>
                </c:pt>
                <c:pt idx="874">
                  <c:v>500</c:v>
                </c:pt>
                <c:pt idx="875">
                  <c:v>500</c:v>
                </c:pt>
                <c:pt idx="876">
                  <c:v>3000</c:v>
                </c:pt>
                <c:pt idx="877">
                  <c:v>3000</c:v>
                </c:pt>
                <c:pt idx="878">
                  <c:v>3000</c:v>
                </c:pt>
                <c:pt idx="879">
                  <c:v>3000</c:v>
                </c:pt>
                <c:pt idx="880">
                  <c:v>2000</c:v>
                </c:pt>
                <c:pt idx="881">
                  <c:v>2000</c:v>
                </c:pt>
                <c:pt idx="882">
                  <c:v>2000</c:v>
                </c:pt>
                <c:pt idx="883">
                  <c:v>2000</c:v>
                </c:pt>
                <c:pt idx="884">
                  <c:v>3000</c:v>
                </c:pt>
                <c:pt idx="885">
                  <c:v>3000</c:v>
                </c:pt>
                <c:pt idx="886">
                  <c:v>3000</c:v>
                </c:pt>
                <c:pt idx="887">
                  <c:v>3000</c:v>
                </c:pt>
                <c:pt idx="888">
                  <c:v>1000</c:v>
                </c:pt>
                <c:pt idx="889">
                  <c:v>1000</c:v>
                </c:pt>
                <c:pt idx="890">
                  <c:v>1000</c:v>
                </c:pt>
                <c:pt idx="891">
                  <c:v>1000</c:v>
                </c:pt>
                <c:pt idx="892">
                  <c:v>2000</c:v>
                </c:pt>
                <c:pt idx="893">
                  <c:v>2000</c:v>
                </c:pt>
                <c:pt idx="894">
                  <c:v>2000</c:v>
                </c:pt>
                <c:pt idx="895">
                  <c:v>2000</c:v>
                </c:pt>
                <c:pt idx="896">
                  <c:v>3000</c:v>
                </c:pt>
                <c:pt idx="897">
                  <c:v>3000</c:v>
                </c:pt>
                <c:pt idx="898">
                  <c:v>3000</c:v>
                </c:pt>
                <c:pt idx="899">
                  <c:v>3000</c:v>
                </c:pt>
                <c:pt idx="900">
                  <c:v>1000</c:v>
                </c:pt>
                <c:pt idx="901">
                  <c:v>1000</c:v>
                </c:pt>
                <c:pt idx="902">
                  <c:v>1000</c:v>
                </c:pt>
                <c:pt idx="903">
                  <c:v>1000</c:v>
                </c:pt>
                <c:pt idx="904">
                  <c:v>3000</c:v>
                </c:pt>
                <c:pt idx="905">
                  <c:v>3000</c:v>
                </c:pt>
                <c:pt idx="906">
                  <c:v>3000</c:v>
                </c:pt>
                <c:pt idx="907">
                  <c:v>3000</c:v>
                </c:pt>
                <c:pt idx="908">
                  <c:v>2000</c:v>
                </c:pt>
                <c:pt idx="909">
                  <c:v>2000</c:v>
                </c:pt>
                <c:pt idx="910">
                  <c:v>2000</c:v>
                </c:pt>
                <c:pt idx="911">
                  <c:v>2000</c:v>
                </c:pt>
                <c:pt idx="912">
                  <c:v>3000</c:v>
                </c:pt>
                <c:pt idx="913">
                  <c:v>3000</c:v>
                </c:pt>
                <c:pt idx="914">
                  <c:v>3000</c:v>
                </c:pt>
                <c:pt idx="915">
                  <c:v>3000</c:v>
                </c:pt>
                <c:pt idx="916">
                  <c:v>500</c:v>
                </c:pt>
                <c:pt idx="917">
                  <c:v>500</c:v>
                </c:pt>
                <c:pt idx="918">
                  <c:v>500</c:v>
                </c:pt>
                <c:pt idx="919">
                  <c:v>500</c:v>
                </c:pt>
                <c:pt idx="920">
                  <c:v>2000</c:v>
                </c:pt>
                <c:pt idx="921">
                  <c:v>2000</c:v>
                </c:pt>
                <c:pt idx="922">
                  <c:v>2000</c:v>
                </c:pt>
                <c:pt idx="923">
                  <c:v>2000</c:v>
                </c:pt>
                <c:pt idx="924">
                  <c:v>1000</c:v>
                </c:pt>
                <c:pt idx="925">
                  <c:v>1000</c:v>
                </c:pt>
                <c:pt idx="926">
                  <c:v>1000</c:v>
                </c:pt>
                <c:pt idx="927">
                  <c:v>1000</c:v>
                </c:pt>
                <c:pt idx="928">
                  <c:v>3000</c:v>
                </c:pt>
                <c:pt idx="929">
                  <c:v>3000</c:v>
                </c:pt>
                <c:pt idx="930">
                  <c:v>3000</c:v>
                </c:pt>
                <c:pt idx="931">
                  <c:v>3000</c:v>
                </c:pt>
                <c:pt idx="932">
                  <c:v>2000</c:v>
                </c:pt>
                <c:pt idx="933">
                  <c:v>2000</c:v>
                </c:pt>
                <c:pt idx="934">
                  <c:v>2000</c:v>
                </c:pt>
                <c:pt idx="935">
                  <c:v>2000</c:v>
                </c:pt>
                <c:pt idx="936">
                  <c:v>3000</c:v>
                </c:pt>
                <c:pt idx="937">
                  <c:v>3000</c:v>
                </c:pt>
                <c:pt idx="938">
                  <c:v>3000</c:v>
                </c:pt>
                <c:pt idx="939">
                  <c:v>3000</c:v>
                </c:pt>
                <c:pt idx="940">
                  <c:v>2000</c:v>
                </c:pt>
                <c:pt idx="941">
                  <c:v>2000</c:v>
                </c:pt>
                <c:pt idx="942">
                  <c:v>2000</c:v>
                </c:pt>
                <c:pt idx="943">
                  <c:v>2000</c:v>
                </c:pt>
                <c:pt idx="944">
                  <c:v>3000</c:v>
                </c:pt>
                <c:pt idx="945">
                  <c:v>3000</c:v>
                </c:pt>
                <c:pt idx="946">
                  <c:v>3000</c:v>
                </c:pt>
                <c:pt idx="947">
                  <c:v>3000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2000</c:v>
                </c:pt>
                <c:pt idx="953">
                  <c:v>2000</c:v>
                </c:pt>
                <c:pt idx="954">
                  <c:v>2000</c:v>
                </c:pt>
                <c:pt idx="955">
                  <c:v>2000</c:v>
                </c:pt>
                <c:pt idx="956">
                  <c:v>1000</c:v>
                </c:pt>
                <c:pt idx="957">
                  <c:v>1000</c:v>
                </c:pt>
                <c:pt idx="958">
                  <c:v>1000</c:v>
                </c:pt>
                <c:pt idx="959">
                  <c:v>1000</c:v>
                </c:pt>
                <c:pt idx="960">
                  <c:v>2000</c:v>
                </c:pt>
                <c:pt idx="961">
                  <c:v>2000</c:v>
                </c:pt>
                <c:pt idx="962">
                  <c:v>2000</c:v>
                </c:pt>
                <c:pt idx="963">
                  <c:v>2000</c:v>
                </c:pt>
                <c:pt idx="964">
                  <c:v>500</c:v>
                </c:pt>
                <c:pt idx="965">
                  <c:v>500</c:v>
                </c:pt>
                <c:pt idx="966">
                  <c:v>500</c:v>
                </c:pt>
                <c:pt idx="967">
                  <c:v>500</c:v>
                </c:pt>
                <c:pt idx="968">
                  <c:v>3000</c:v>
                </c:pt>
                <c:pt idx="969">
                  <c:v>3000</c:v>
                </c:pt>
                <c:pt idx="970">
                  <c:v>3000</c:v>
                </c:pt>
                <c:pt idx="971">
                  <c:v>3000</c:v>
                </c:pt>
                <c:pt idx="972">
                  <c:v>2000</c:v>
                </c:pt>
                <c:pt idx="973">
                  <c:v>2000</c:v>
                </c:pt>
                <c:pt idx="974">
                  <c:v>2000</c:v>
                </c:pt>
                <c:pt idx="975">
                  <c:v>2000</c:v>
                </c:pt>
                <c:pt idx="976">
                  <c:v>3000</c:v>
                </c:pt>
                <c:pt idx="977">
                  <c:v>3000</c:v>
                </c:pt>
                <c:pt idx="978">
                  <c:v>3000</c:v>
                </c:pt>
                <c:pt idx="979">
                  <c:v>3000</c:v>
                </c:pt>
                <c:pt idx="980">
                  <c:v>500</c:v>
                </c:pt>
                <c:pt idx="981">
                  <c:v>500</c:v>
                </c:pt>
                <c:pt idx="982">
                  <c:v>500</c:v>
                </c:pt>
                <c:pt idx="983">
                  <c:v>500</c:v>
                </c:pt>
                <c:pt idx="984">
                  <c:v>3000</c:v>
                </c:pt>
                <c:pt idx="985">
                  <c:v>3000</c:v>
                </c:pt>
                <c:pt idx="986">
                  <c:v>3000</c:v>
                </c:pt>
                <c:pt idx="987">
                  <c:v>3000</c:v>
                </c:pt>
                <c:pt idx="988">
                  <c:v>2000</c:v>
                </c:pt>
                <c:pt idx="989">
                  <c:v>2000</c:v>
                </c:pt>
                <c:pt idx="990">
                  <c:v>2000</c:v>
                </c:pt>
                <c:pt idx="991">
                  <c:v>2000</c:v>
                </c:pt>
                <c:pt idx="992">
                  <c:v>1000</c:v>
                </c:pt>
                <c:pt idx="993">
                  <c:v>1000</c:v>
                </c:pt>
                <c:pt idx="994">
                  <c:v>1000</c:v>
                </c:pt>
                <c:pt idx="995">
                  <c:v>1000</c:v>
                </c:pt>
                <c:pt idx="996">
                  <c:v>2000</c:v>
                </c:pt>
                <c:pt idx="997">
                  <c:v>2000</c:v>
                </c:pt>
                <c:pt idx="998">
                  <c:v>2000</c:v>
                </c:pt>
                <c:pt idx="999">
                  <c:v>2000</c:v>
                </c:pt>
                <c:pt idx="1000">
                  <c:v>3000</c:v>
                </c:pt>
                <c:pt idx="1001">
                  <c:v>3000</c:v>
                </c:pt>
                <c:pt idx="1002">
                  <c:v>3000</c:v>
                </c:pt>
                <c:pt idx="1003">
                  <c:v>3000</c:v>
                </c:pt>
                <c:pt idx="1004">
                  <c:v>2000</c:v>
                </c:pt>
                <c:pt idx="1005">
                  <c:v>2000</c:v>
                </c:pt>
                <c:pt idx="1006">
                  <c:v>2000</c:v>
                </c:pt>
                <c:pt idx="1007">
                  <c:v>2000</c:v>
                </c:pt>
                <c:pt idx="1008">
                  <c:v>3000</c:v>
                </c:pt>
                <c:pt idx="1009">
                  <c:v>3000</c:v>
                </c:pt>
                <c:pt idx="1010">
                  <c:v>3000</c:v>
                </c:pt>
                <c:pt idx="1011">
                  <c:v>3000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3000</c:v>
                </c:pt>
                <c:pt idx="1017">
                  <c:v>3000</c:v>
                </c:pt>
                <c:pt idx="1018">
                  <c:v>3000</c:v>
                </c:pt>
                <c:pt idx="1019">
                  <c:v>3000</c:v>
                </c:pt>
                <c:pt idx="1020">
                  <c:v>2000</c:v>
                </c:pt>
                <c:pt idx="1021">
                  <c:v>2000</c:v>
                </c:pt>
                <c:pt idx="1022">
                  <c:v>2000</c:v>
                </c:pt>
                <c:pt idx="1023">
                  <c:v>2000</c:v>
                </c:pt>
                <c:pt idx="1024">
                  <c:v>3000</c:v>
                </c:pt>
                <c:pt idx="1025">
                  <c:v>3000</c:v>
                </c:pt>
                <c:pt idx="1026">
                  <c:v>3000</c:v>
                </c:pt>
                <c:pt idx="1027">
                  <c:v>3000</c:v>
                </c:pt>
                <c:pt idx="1028">
                  <c:v>1000</c:v>
                </c:pt>
                <c:pt idx="1029">
                  <c:v>1000</c:v>
                </c:pt>
                <c:pt idx="1030">
                  <c:v>1000</c:v>
                </c:pt>
                <c:pt idx="1031">
                  <c:v>1000</c:v>
                </c:pt>
                <c:pt idx="1032">
                  <c:v>2000</c:v>
                </c:pt>
                <c:pt idx="1033">
                  <c:v>2000</c:v>
                </c:pt>
                <c:pt idx="1034">
                  <c:v>2000</c:v>
                </c:pt>
                <c:pt idx="1035">
                  <c:v>2000</c:v>
                </c:pt>
                <c:pt idx="1036">
                  <c:v>1000</c:v>
                </c:pt>
                <c:pt idx="1037">
                  <c:v>1000</c:v>
                </c:pt>
                <c:pt idx="1038">
                  <c:v>1000</c:v>
                </c:pt>
                <c:pt idx="1039">
                  <c:v>1000</c:v>
                </c:pt>
                <c:pt idx="1040">
                  <c:v>2000</c:v>
                </c:pt>
                <c:pt idx="1041">
                  <c:v>2000</c:v>
                </c:pt>
                <c:pt idx="1042">
                  <c:v>2000</c:v>
                </c:pt>
                <c:pt idx="1043">
                  <c:v>2000</c:v>
                </c:pt>
                <c:pt idx="1044">
                  <c:v>500</c:v>
                </c:pt>
                <c:pt idx="1045">
                  <c:v>500</c:v>
                </c:pt>
                <c:pt idx="1046">
                  <c:v>500</c:v>
                </c:pt>
                <c:pt idx="1047">
                  <c:v>500</c:v>
                </c:pt>
                <c:pt idx="1048">
                  <c:v>3000</c:v>
                </c:pt>
                <c:pt idx="1049">
                  <c:v>3000</c:v>
                </c:pt>
                <c:pt idx="1050">
                  <c:v>3000</c:v>
                </c:pt>
                <c:pt idx="1051">
                  <c:v>3000</c:v>
                </c:pt>
                <c:pt idx="1052">
                  <c:v>2000</c:v>
                </c:pt>
                <c:pt idx="1053">
                  <c:v>2000</c:v>
                </c:pt>
                <c:pt idx="1054">
                  <c:v>2000</c:v>
                </c:pt>
                <c:pt idx="1055">
                  <c:v>2000</c:v>
                </c:pt>
                <c:pt idx="1056">
                  <c:v>3000</c:v>
                </c:pt>
                <c:pt idx="1057">
                  <c:v>3000</c:v>
                </c:pt>
                <c:pt idx="1058">
                  <c:v>3000</c:v>
                </c:pt>
                <c:pt idx="1059">
                  <c:v>3000</c:v>
                </c:pt>
                <c:pt idx="1060">
                  <c:v>1000</c:v>
                </c:pt>
                <c:pt idx="1061">
                  <c:v>1000</c:v>
                </c:pt>
                <c:pt idx="1062">
                  <c:v>1000</c:v>
                </c:pt>
                <c:pt idx="1063">
                  <c:v>1000</c:v>
                </c:pt>
                <c:pt idx="1064">
                  <c:v>2000</c:v>
                </c:pt>
                <c:pt idx="1065">
                  <c:v>2000</c:v>
                </c:pt>
                <c:pt idx="1066">
                  <c:v>2000</c:v>
                </c:pt>
                <c:pt idx="1067">
                  <c:v>2000</c:v>
                </c:pt>
                <c:pt idx="1068">
                  <c:v>1000</c:v>
                </c:pt>
                <c:pt idx="1069">
                  <c:v>1000</c:v>
                </c:pt>
                <c:pt idx="1070">
                  <c:v>1000</c:v>
                </c:pt>
                <c:pt idx="1071">
                  <c:v>1000</c:v>
                </c:pt>
                <c:pt idx="1072">
                  <c:v>3000</c:v>
                </c:pt>
                <c:pt idx="1073">
                  <c:v>3000</c:v>
                </c:pt>
                <c:pt idx="1074">
                  <c:v>3000</c:v>
                </c:pt>
                <c:pt idx="1075">
                  <c:v>3000</c:v>
                </c:pt>
                <c:pt idx="1076">
                  <c:v>2000</c:v>
                </c:pt>
                <c:pt idx="1077">
                  <c:v>2000</c:v>
                </c:pt>
                <c:pt idx="1078">
                  <c:v>2000</c:v>
                </c:pt>
                <c:pt idx="1079">
                  <c:v>2000</c:v>
                </c:pt>
                <c:pt idx="1080">
                  <c:v>1000</c:v>
                </c:pt>
                <c:pt idx="1081">
                  <c:v>1000</c:v>
                </c:pt>
                <c:pt idx="1082">
                  <c:v>1000</c:v>
                </c:pt>
                <c:pt idx="1083">
                  <c:v>1000</c:v>
                </c:pt>
                <c:pt idx="1084">
                  <c:v>2000</c:v>
                </c:pt>
                <c:pt idx="1085">
                  <c:v>2000</c:v>
                </c:pt>
                <c:pt idx="1086">
                  <c:v>2000</c:v>
                </c:pt>
                <c:pt idx="1087">
                  <c:v>2000</c:v>
                </c:pt>
                <c:pt idx="1088">
                  <c:v>3000</c:v>
                </c:pt>
                <c:pt idx="1089">
                  <c:v>3000</c:v>
                </c:pt>
                <c:pt idx="1090">
                  <c:v>3000</c:v>
                </c:pt>
                <c:pt idx="1091">
                  <c:v>3000</c:v>
                </c:pt>
                <c:pt idx="1092">
                  <c:v>3000</c:v>
                </c:pt>
                <c:pt idx="1093">
                  <c:v>3000</c:v>
                </c:pt>
                <c:pt idx="1094">
                  <c:v>3000</c:v>
                </c:pt>
                <c:pt idx="1095">
                  <c:v>3000</c:v>
                </c:pt>
                <c:pt idx="1096">
                  <c:v>2000</c:v>
                </c:pt>
                <c:pt idx="1097">
                  <c:v>2000</c:v>
                </c:pt>
                <c:pt idx="1098">
                  <c:v>2000</c:v>
                </c:pt>
                <c:pt idx="1099">
                  <c:v>2000</c:v>
                </c:pt>
                <c:pt idx="1100">
                  <c:v>1000</c:v>
                </c:pt>
                <c:pt idx="1101">
                  <c:v>1000</c:v>
                </c:pt>
                <c:pt idx="1102">
                  <c:v>1000</c:v>
                </c:pt>
                <c:pt idx="1103">
                  <c:v>1000</c:v>
                </c:pt>
                <c:pt idx="1104">
                  <c:v>3000</c:v>
                </c:pt>
                <c:pt idx="1105">
                  <c:v>3000</c:v>
                </c:pt>
                <c:pt idx="1106">
                  <c:v>3000</c:v>
                </c:pt>
                <c:pt idx="1107">
                  <c:v>3000</c:v>
                </c:pt>
                <c:pt idx="1108">
                  <c:v>2000</c:v>
                </c:pt>
                <c:pt idx="1109">
                  <c:v>2000</c:v>
                </c:pt>
                <c:pt idx="1110">
                  <c:v>2000</c:v>
                </c:pt>
                <c:pt idx="1111">
                  <c:v>2000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3000</c:v>
                </c:pt>
                <c:pt idx="1117">
                  <c:v>3000</c:v>
                </c:pt>
                <c:pt idx="1118">
                  <c:v>3000</c:v>
                </c:pt>
                <c:pt idx="1119">
                  <c:v>3000</c:v>
                </c:pt>
                <c:pt idx="1120">
                  <c:v>1000</c:v>
                </c:pt>
                <c:pt idx="1121">
                  <c:v>1000</c:v>
                </c:pt>
                <c:pt idx="1122">
                  <c:v>1000</c:v>
                </c:pt>
                <c:pt idx="1123">
                  <c:v>1000</c:v>
                </c:pt>
                <c:pt idx="1124">
                  <c:v>3000</c:v>
                </c:pt>
                <c:pt idx="1125">
                  <c:v>3000</c:v>
                </c:pt>
                <c:pt idx="1126">
                  <c:v>3000</c:v>
                </c:pt>
                <c:pt idx="1127">
                  <c:v>3000</c:v>
                </c:pt>
                <c:pt idx="1128">
                  <c:v>2000</c:v>
                </c:pt>
                <c:pt idx="1129">
                  <c:v>2000</c:v>
                </c:pt>
                <c:pt idx="1130">
                  <c:v>2000</c:v>
                </c:pt>
                <c:pt idx="1131">
                  <c:v>2000</c:v>
                </c:pt>
                <c:pt idx="1132">
                  <c:v>1000</c:v>
                </c:pt>
                <c:pt idx="1133">
                  <c:v>1000</c:v>
                </c:pt>
                <c:pt idx="1134">
                  <c:v>1000</c:v>
                </c:pt>
                <c:pt idx="1135">
                  <c:v>1000</c:v>
                </c:pt>
                <c:pt idx="1136">
                  <c:v>3000</c:v>
                </c:pt>
                <c:pt idx="1137">
                  <c:v>3000</c:v>
                </c:pt>
                <c:pt idx="1138">
                  <c:v>3000</c:v>
                </c:pt>
                <c:pt idx="1139">
                  <c:v>3000</c:v>
                </c:pt>
                <c:pt idx="1140">
                  <c:v>2000</c:v>
                </c:pt>
                <c:pt idx="1141">
                  <c:v>2000</c:v>
                </c:pt>
                <c:pt idx="1142">
                  <c:v>2000</c:v>
                </c:pt>
                <c:pt idx="1143">
                  <c:v>2000</c:v>
                </c:pt>
                <c:pt idx="1144">
                  <c:v>500</c:v>
                </c:pt>
                <c:pt idx="1145">
                  <c:v>500</c:v>
                </c:pt>
                <c:pt idx="1146">
                  <c:v>500</c:v>
                </c:pt>
                <c:pt idx="1147">
                  <c:v>500</c:v>
                </c:pt>
                <c:pt idx="1148">
                  <c:v>3000</c:v>
                </c:pt>
                <c:pt idx="1149">
                  <c:v>3000</c:v>
                </c:pt>
                <c:pt idx="1150">
                  <c:v>3000</c:v>
                </c:pt>
                <c:pt idx="1151">
                  <c:v>3000</c:v>
                </c:pt>
                <c:pt idx="1152">
                  <c:v>2000</c:v>
                </c:pt>
                <c:pt idx="1153">
                  <c:v>2000</c:v>
                </c:pt>
                <c:pt idx="1154">
                  <c:v>2000</c:v>
                </c:pt>
                <c:pt idx="1155">
                  <c:v>2000</c:v>
                </c:pt>
                <c:pt idx="1156">
                  <c:v>1000</c:v>
                </c:pt>
                <c:pt idx="1157">
                  <c:v>1000</c:v>
                </c:pt>
                <c:pt idx="1158">
                  <c:v>1000</c:v>
                </c:pt>
                <c:pt idx="1159">
                  <c:v>1000</c:v>
                </c:pt>
                <c:pt idx="1160">
                  <c:v>3000</c:v>
                </c:pt>
                <c:pt idx="1161">
                  <c:v>3000</c:v>
                </c:pt>
                <c:pt idx="1162">
                  <c:v>3000</c:v>
                </c:pt>
                <c:pt idx="1163">
                  <c:v>3000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3000</c:v>
                </c:pt>
                <c:pt idx="1169">
                  <c:v>3000</c:v>
                </c:pt>
                <c:pt idx="1170">
                  <c:v>3000</c:v>
                </c:pt>
                <c:pt idx="1171">
                  <c:v>3000</c:v>
                </c:pt>
                <c:pt idx="1172">
                  <c:v>2000</c:v>
                </c:pt>
                <c:pt idx="1173">
                  <c:v>2000</c:v>
                </c:pt>
                <c:pt idx="1174">
                  <c:v>2000</c:v>
                </c:pt>
                <c:pt idx="1175">
                  <c:v>2000</c:v>
                </c:pt>
                <c:pt idx="1176">
                  <c:v>2000</c:v>
                </c:pt>
                <c:pt idx="1177">
                  <c:v>2000</c:v>
                </c:pt>
                <c:pt idx="1178">
                  <c:v>2000</c:v>
                </c:pt>
                <c:pt idx="1179">
                  <c:v>2000</c:v>
                </c:pt>
                <c:pt idx="1180">
                  <c:v>3000</c:v>
                </c:pt>
                <c:pt idx="1181">
                  <c:v>3000</c:v>
                </c:pt>
                <c:pt idx="1182">
                  <c:v>3000</c:v>
                </c:pt>
                <c:pt idx="1183">
                  <c:v>3000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2000</c:v>
                </c:pt>
                <c:pt idx="1189">
                  <c:v>2000</c:v>
                </c:pt>
                <c:pt idx="1190">
                  <c:v>2000</c:v>
                </c:pt>
                <c:pt idx="1191">
                  <c:v>2000</c:v>
                </c:pt>
                <c:pt idx="1192">
                  <c:v>3000</c:v>
                </c:pt>
                <c:pt idx="1193">
                  <c:v>3000</c:v>
                </c:pt>
                <c:pt idx="1194">
                  <c:v>3000</c:v>
                </c:pt>
                <c:pt idx="1195">
                  <c:v>3000</c:v>
                </c:pt>
                <c:pt idx="1196">
                  <c:v>1000</c:v>
                </c:pt>
                <c:pt idx="1197">
                  <c:v>1000</c:v>
                </c:pt>
                <c:pt idx="1198">
                  <c:v>1000</c:v>
                </c:pt>
                <c:pt idx="1199">
                  <c:v>1000</c:v>
                </c:pt>
                <c:pt idx="1200">
                  <c:v>3000</c:v>
                </c:pt>
                <c:pt idx="1201">
                  <c:v>3000</c:v>
                </c:pt>
                <c:pt idx="1202">
                  <c:v>3000</c:v>
                </c:pt>
                <c:pt idx="1203">
                  <c:v>3000</c:v>
                </c:pt>
                <c:pt idx="1204">
                  <c:v>3000</c:v>
                </c:pt>
                <c:pt idx="1205">
                  <c:v>3000</c:v>
                </c:pt>
                <c:pt idx="1206">
                  <c:v>3000</c:v>
                </c:pt>
                <c:pt idx="1207">
                  <c:v>3000</c:v>
                </c:pt>
                <c:pt idx="1208">
                  <c:v>2000</c:v>
                </c:pt>
                <c:pt idx="1209">
                  <c:v>2000</c:v>
                </c:pt>
                <c:pt idx="1210">
                  <c:v>2000</c:v>
                </c:pt>
                <c:pt idx="1211">
                  <c:v>2000</c:v>
                </c:pt>
                <c:pt idx="1212">
                  <c:v>3000</c:v>
                </c:pt>
                <c:pt idx="1213">
                  <c:v>3000</c:v>
                </c:pt>
                <c:pt idx="1214">
                  <c:v>3000</c:v>
                </c:pt>
                <c:pt idx="1215">
                  <c:v>3000</c:v>
                </c:pt>
                <c:pt idx="1216">
                  <c:v>1000</c:v>
                </c:pt>
                <c:pt idx="1217">
                  <c:v>1000</c:v>
                </c:pt>
                <c:pt idx="1218">
                  <c:v>1000</c:v>
                </c:pt>
                <c:pt idx="1219">
                  <c:v>1000</c:v>
                </c:pt>
                <c:pt idx="1220">
                  <c:v>500</c:v>
                </c:pt>
                <c:pt idx="1221">
                  <c:v>500</c:v>
                </c:pt>
                <c:pt idx="1222">
                  <c:v>500</c:v>
                </c:pt>
                <c:pt idx="1223">
                  <c:v>500</c:v>
                </c:pt>
                <c:pt idx="1224">
                  <c:v>3000</c:v>
                </c:pt>
                <c:pt idx="1225">
                  <c:v>3000</c:v>
                </c:pt>
                <c:pt idx="1226">
                  <c:v>3000</c:v>
                </c:pt>
                <c:pt idx="1227">
                  <c:v>3000</c:v>
                </c:pt>
                <c:pt idx="1228">
                  <c:v>1000</c:v>
                </c:pt>
                <c:pt idx="1229">
                  <c:v>1000</c:v>
                </c:pt>
                <c:pt idx="1230">
                  <c:v>1000</c:v>
                </c:pt>
                <c:pt idx="1231">
                  <c:v>1000</c:v>
                </c:pt>
                <c:pt idx="1232">
                  <c:v>2000</c:v>
                </c:pt>
                <c:pt idx="1233">
                  <c:v>2000</c:v>
                </c:pt>
                <c:pt idx="1234">
                  <c:v>2000</c:v>
                </c:pt>
                <c:pt idx="1235">
                  <c:v>2000</c:v>
                </c:pt>
                <c:pt idx="1236">
                  <c:v>3000</c:v>
                </c:pt>
                <c:pt idx="1237">
                  <c:v>3000</c:v>
                </c:pt>
                <c:pt idx="1238">
                  <c:v>3000</c:v>
                </c:pt>
                <c:pt idx="1239">
                  <c:v>3000</c:v>
                </c:pt>
                <c:pt idx="1240">
                  <c:v>1000</c:v>
                </c:pt>
                <c:pt idx="1241">
                  <c:v>1000</c:v>
                </c:pt>
                <c:pt idx="1242">
                  <c:v>1000</c:v>
                </c:pt>
                <c:pt idx="1243">
                  <c:v>1000</c:v>
                </c:pt>
                <c:pt idx="1244">
                  <c:v>3000</c:v>
                </c:pt>
                <c:pt idx="1245">
                  <c:v>3000</c:v>
                </c:pt>
                <c:pt idx="1246">
                  <c:v>3000</c:v>
                </c:pt>
                <c:pt idx="1247">
                  <c:v>3000</c:v>
                </c:pt>
                <c:pt idx="1248">
                  <c:v>1000</c:v>
                </c:pt>
                <c:pt idx="1249">
                  <c:v>1000</c:v>
                </c:pt>
                <c:pt idx="1250">
                  <c:v>1000</c:v>
                </c:pt>
                <c:pt idx="1251">
                  <c:v>1000</c:v>
                </c:pt>
                <c:pt idx="1252">
                  <c:v>2000</c:v>
                </c:pt>
                <c:pt idx="1253">
                  <c:v>2000</c:v>
                </c:pt>
                <c:pt idx="1254">
                  <c:v>2000</c:v>
                </c:pt>
                <c:pt idx="1255">
                  <c:v>2000</c:v>
                </c:pt>
                <c:pt idx="1256">
                  <c:v>3000</c:v>
                </c:pt>
                <c:pt idx="1257">
                  <c:v>3000</c:v>
                </c:pt>
                <c:pt idx="1258">
                  <c:v>3000</c:v>
                </c:pt>
                <c:pt idx="1259">
                  <c:v>3000</c:v>
                </c:pt>
                <c:pt idx="1260">
                  <c:v>3000</c:v>
                </c:pt>
                <c:pt idx="1261">
                  <c:v>3000</c:v>
                </c:pt>
                <c:pt idx="1262">
                  <c:v>3000</c:v>
                </c:pt>
                <c:pt idx="1263">
                  <c:v>3000</c:v>
                </c:pt>
                <c:pt idx="1264">
                  <c:v>2000</c:v>
                </c:pt>
                <c:pt idx="1265">
                  <c:v>2000</c:v>
                </c:pt>
                <c:pt idx="1266">
                  <c:v>2000</c:v>
                </c:pt>
                <c:pt idx="1267">
                  <c:v>2000</c:v>
                </c:pt>
                <c:pt idx="1268">
                  <c:v>3000</c:v>
                </c:pt>
                <c:pt idx="1269">
                  <c:v>3000</c:v>
                </c:pt>
                <c:pt idx="1270">
                  <c:v>3000</c:v>
                </c:pt>
                <c:pt idx="1271">
                  <c:v>3000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2000</c:v>
                </c:pt>
                <c:pt idx="1277">
                  <c:v>2000</c:v>
                </c:pt>
                <c:pt idx="1278">
                  <c:v>2000</c:v>
                </c:pt>
                <c:pt idx="1279">
                  <c:v>2000</c:v>
                </c:pt>
                <c:pt idx="1280">
                  <c:v>3000</c:v>
                </c:pt>
                <c:pt idx="1281">
                  <c:v>3000</c:v>
                </c:pt>
                <c:pt idx="1282">
                  <c:v>3000</c:v>
                </c:pt>
                <c:pt idx="1283">
                  <c:v>3000</c:v>
                </c:pt>
                <c:pt idx="1284">
                  <c:v>1000</c:v>
                </c:pt>
                <c:pt idx="1285">
                  <c:v>1000</c:v>
                </c:pt>
                <c:pt idx="1286">
                  <c:v>1000</c:v>
                </c:pt>
                <c:pt idx="1287">
                  <c:v>1000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3000</c:v>
                </c:pt>
                <c:pt idx="1293">
                  <c:v>3000</c:v>
                </c:pt>
                <c:pt idx="1294">
                  <c:v>3000</c:v>
                </c:pt>
                <c:pt idx="1295">
                  <c:v>3000</c:v>
                </c:pt>
                <c:pt idx="1296">
                  <c:v>2000</c:v>
                </c:pt>
                <c:pt idx="1297">
                  <c:v>2000</c:v>
                </c:pt>
                <c:pt idx="1298">
                  <c:v>2000</c:v>
                </c:pt>
                <c:pt idx="1299">
                  <c:v>2000</c:v>
                </c:pt>
                <c:pt idx="1300">
                  <c:v>3000</c:v>
                </c:pt>
                <c:pt idx="1301">
                  <c:v>3000</c:v>
                </c:pt>
                <c:pt idx="1302">
                  <c:v>3000</c:v>
                </c:pt>
                <c:pt idx="1303">
                  <c:v>3000</c:v>
                </c:pt>
                <c:pt idx="1304">
                  <c:v>1000</c:v>
                </c:pt>
                <c:pt idx="1305">
                  <c:v>1000</c:v>
                </c:pt>
                <c:pt idx="1306">
                  <c:v>1000</c:v>
                </c:pt>
                <c:pt idx="1307">
                  <c:v>1000</c:v>
                </c:pt>
                <c:pt idx="1308">
                  <c:v>2000</c:v>
                </c:pt>
                <c:pt idx="1309">
                  <c:v>2000</c:v>
                </c:pt>
                <c:pt idx="1310">
                  <c:v>2000</c:v>
                </c:pt>
                <c:pt idx="1311">
                  <c:v>2000</c:v>
                </c:pt>
                <c:pt idx="1312">
                  <c:v>3000</c:v>
                </c:pt>
                <c:pt idx="1313">
                  <c:v>3000</c:v>
                </c:pt>
                <c:pt idx="1314">
                  <c:v>3000</c:v>
                </c:pt>
                <c:pt idx="1315">
                  <c:v>3000</c:v>
                </c:pt>
                <c:pt idx="1316">
                  <c:v>2000</c:v>
                </c:pt>
                <c:pt idx="1317">
                  <c:v>2000</c:v>
                </c:pt>
                <c:pt idx="1318">
                  <c:v>2000</c:v>
                </c:pt>
                <c:pt idx="1319">
                  <c:v>2000</c:v>
                </c:pt>
                <c:pt idx="1320">
                  <c:v>500</c:v>
                </c:pt>
                <c:pt idx="1321">
                  <c:v>500</c:v>
                </c:pt>
                <c:pt idx="1322">
                  <c:v>500</c:v>
                </c:pt>
                <c:pt idx="1323">
                  <c:v>500</c:v>
                </c:pt>
                <c:pt idx="1324">
                  <c:v>3000</c:v>
                </c:pt>
                <c:pt idx="1325">
                  <c:v>3000</c:v>
                </c:pt>
                <c:pt idx="1326">
                  <c:v>3000</c:v>
                </c:pt>
                <c:pt idx="1327">
                  <c:v>3000</c:v>
                </c:pt>
                <c:pt idx="1328">
                  <c:v>2000</c:v>
                </c:pt>
                <c:pt idx="1329">
                  <c:v>2000</c:v>
                </c:pt>
                <c:pt idx="1330">
                  <c:v>2000</c:v>
                </c:pt>
                <c:pt idx="1331">
                  <c:v>2000</c:v>
                </c:pt>
                <c:pt idx="1332">
                  <c:v>3000</c:v>
                </c:pt>
                <c:pt idx="1333">
                  <c:v>3000</c:v>
                </c:pt>
                <c:pt idx="1334">
                  <c:v>3000</c:v>
                </c:pt>
                <c:pt idx="1335">
                  <c:v>3000</c:v>
                </c:pt>
                <c:pt idx="1336">
                  <c:v>1000</c:v>
                </c:pt>
                <c:pt idx="1337">
                  <c:v>1000</c:v>
                </c:pt>
                <c:pt idx="1338">
                  <c:v>1000</c:v>
                </c:pt>
                <c:pt idx="1339">
                  <c:v>1000</c:v>
                </c:pt>
                <c:pt idx="1340">
                  <c:v>2000</c:v>
                </c:pt>
                <c:pt idx="1341">
                  <c:v>2000</c:v>
                </c:pt>
                <c:pt idx="1342">
                  <c:v>2000</c:v>
                </c:pt>
                <c:pt idx="1343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61-48E9-8BD9-BD754FA36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92719"/>
        <c:axId val="1888634831"/>
      </c:lineChart>
      <c:catAx>
        <c:axId val="69692719"/>
        <c:scaling>
          <c:orientation val="minMax"/>
        </c:scaling>
        <c:delete val="1"/>
        <c:axPos val="b"/>
        <c:majorTickMark val="none"/>
        <c:minorTickMark val="none"/>
        <c:tickLblPos val="nextTo"/>
        <c:crossAx val="1888634831"/>
        <c:crosses val="autoZero"/>
        <c:auto val="1"/>
        <c:lblAlgn val="ctr"/>
        <c:lblOffset val="100"/>
        <c:noMultiLvlLbl val="0"/>
      </c:catAx>
      <c:valAx>
        <c:axId val="18886348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TI</c:v>
          </c:tx>
          <c:spPr>
            <a:ln w="28575" cap="rnd">
              <a:solidFill>
                <a:srgbClr val="665191"/>
              </a:solidFill>
              <a:round/>
            </a:ln>
            <a:effectLst/>
          </c:spPr>
          <c:marker>
            <c:symbol val="none"/>
          </c:marker>
          <c:val>
            <c:numRef>
              <c:f>Original!$F$2:$F$1345</c:f>
              <c:numCache>
                <c:formatCode>General</c:formatCode>
                <c:ptCount val="1344"/>
                <c:pt idx="0">
                  <c:v>20</c:v>
                </c:pt>
                <c:pt idx="1">
                  <c:v>1236.4000000000001</c:v>
                </c:pt>
                <c:pt idx="2">
                  <c:v>2472.6999999999998</c:v>
                </c:pt>
                <c:pt idx="3">
                  <c:v>3709.1</c:v>
                </c:pt>
                <c:pt idx="4">
                  <c:v>176.62</c:v>
                </c:pt>
                <c:pt idx="5">
                  <c:v>1413</c:v>
                </c:pt>
                <c:pt idx="6">
                  <c:v>2649.4</c:v>
                </c:pt>
                <c:pt idx="7">
                  <c:v>3885.7</c:v>
                </c:pt>
                <c:pt idx="8">
                  <c:v>353.25</c:v>
                </c:pt>
                <c:pt idx="9">
                  <c:v>1589.6</c:v>
                </c:pt>
                <c:pt idx="10">
                  <c:v>2826</c:v>
                </c:pt>
                <c:pt idx="11">
                  <c:v>4062.4</c:v>
                </c:pt>
                <c:pt idx="12">
                  <c:v>529.87</c:v>
                </c:pt>
                <c:pt idx="13">
                  <c:v>1766.2</c:v>
                </c:pt>
                <c:pt idx="14">
                  <c:v>3002.6</c:v>
                </c:pt>
                <c:pt idx="15">
                  <c:v>4239</c:v>
                </c:pt>
                <c:pt idx="16">
                  <c:v>706.5</c:v>
                </c:pt>
                <c:pt idx="17">
                  <c:v>1942.9</c:v>
                </c:pt>
                <c:pt idx="18">
                  <c:v>3179.2</c:v>
                </c:pt>
                <c:pt idx="19">
                  <c:v>4415.6000000000004</c:v>
                </c:pt>
                <c:pt idx="20">
                  <c:v>883.12</c:v>
                </c:pt>
                <c:pt idx="21">
                  <c:v>2119.5</c:v>
                </c:pt>
                <c:pt idx="22">
                  <c:v>3355.9</c:v>
                </c:pt>
                <c:pt idx="23">
                  <c:v>4673.8</c:v>
                </c:pt>
                <c:pt idx="24">
                  <c:v>1059.7</c:v>
                </c:pt>
                <c:pt idx="25">
                  <c:v>2296.1</c:v>
                </c:pt>
                <c:pt idx="26">
                  <c:v>3532.5</c:v>
                </c:pt>
                <c:pt idx="27">
                  <c:v>7322.7</c:v>
                </c:pt>
                <c:pt idx="28">
                  <c:v>20</c:v>
                </c:pt>
                <c:pt idx="29">
                  <c:v>1236.4000000000001</c:v>
                </c:pt>
                <c:pt idx="30">
                  <c:v>2472.6999999999998</c:v>
                </c:pt>
                <c:pt idx="31">
                  <c:v>3709.1</c:v>
                </c:pt>
                <c:pt idx="32">
                  <c:v>176.62</c:v>
                </c:pt>
                <c:pt idx="33">
                  <c:v>1413</c:v>
                </c:pt>
                <c:pt idx="34">
                  <c:v>2649.4</c:v>
                </c:pt>
                <c:pt idx="35">
                  <c:v>3885.7</c:v>
                </c:pt>
                <c:pt idx="36">
                  <c:v>353.25</c:v>
                </c:pt>
                <c:pt idx="37">
                  <c:v>1589.6</c:v>
                </c:pt>
                <c:pt idx="38">
                  <c:v>2826</c:v>
                </c:pt>
                <c:pt idx="39">
                  <c:v>4062.4</c:v>
                </c:pt>
                <c:pt idx="40">
                  <c:v>529.87</c:v>
                </c:pt>
                <c:pt idx="41">
                  <c:v>1766.2</c:v>
                </c:pt>
                <c:pt idx="42">
                  <c:v>3002.6</c:v>
                </c:pt>
                <c:pt idx="43">
                  <c:v>4239</c:v>
                </c:pt>
                <c:pt idx="44">
                  <c:v>706.5</c:v>
                </c:pt>
                <c:pt idx="45">
                  <c:v>1942.9</c:v>
                </c:pt>
                <c:pt idx="46">
                  <c:v>3179.2</c:v>
                </c:pt>
                <c:pt idx="47">
                  <c:v>4415.6000000000004</c:v>
                </c:pt>
                <c:pt idx="48">
                  <c:v>883.12</c:v>
                </c:pt>
                <c:pt idx="49">
                  <c:v>2119.5</c:v>
                </c:pt>
                <c:pt idx="50">
                  <c:v>3355.9</c:v>
                </c:pt>
                <c:pt idx="51">
                  <c:v>4673.8</c:v>
                </c:pt>
                <c:pt idx="52">
                  <c:v>1059.7</c:v>
                </c:pt>
                <c:pt idx="53">
                  <c:v>2296.1</c:v>
                </c:pt>
                <c:pt idx="54">
                  <c:v>3532.5</c:v>
                </c:pt>
                <c:pt idx="55">
                  <c:v>7322.7</c:v>
                </c:pt>
                <c:pt idx="56">
                  <c:v>20</c:v>
                </c:pt>
                <c:pt idx="57">
                  <c:v>1236.4000000000001</c:v>
                </c:pt>
                <c:pt idx="58">
                  <c:v>2472.6999999999998</c:v>
                </c:pt>
                <c:pt idx="59">
                  <c:v>3709.1</c:v>
                </c:pt>
                <c:pt idx="60">
                  <c:v>176.62</c:v>
                </c:pt>
                <c:pt idx="61">
                  <c:v>1413</c:v>
                </c:pt>
                <c:pt idx="62">
                  <c:v>2649.4</c:v>
                </c:pt>
                <c:pt idx="63">
                  <c:v>3885.7</c:v>
                </c:pt>
                <c:pt idx="64">
                  <c:v>353.25</c:v>
                </c:pt>
                <c:pt idx="65">
                  <c:v>1589.6</c:v>
                </c:pt>
                <c:pt idx="66">
                  <c:v>2826</c:v>
                </c:pt>
                <c:pt idx="67">
                  <c:v>4062.4</c:v>
                </c:pt>
                <c:pt idx="68">
                  <c:v>529.87</c:v>
                </c:pt>
                <c:pt idx="69">
                  <c:v>1766.2</c:v>
                </c:pt>
                <c:pt idx="70">
                  <c:v>3002.6</c:v>
                </c:pt>
                <c:pt idx="71">
                  <c:v>4239</c:v>
                </c:pt>
                <c:pt idx="72">
                  <c:v>706.5</c:v>
                </c:pt>
                <c:pt idx="73">
                  <c:v>1942.9</c:v>
                </c:pt>
                <c:pt idx="74">
                  <c:v>3179.2</c:v>
                </c:pt>
                <c:pt idx="75">
                  <c:v>4415.6000000000004</c:v>
                </c:pt>
                <c:pt idx="76">
                  <c:v>883.12</c:v>
                </c:pt>
                <c:pt idx="77">
                  <c:v>2119.5</c:v>
                </c:pt>
                <c:pt idx="78">
                  <c:v>3355.9</c:v>
                </c:pt>
                <c:pt idx="79">
                  <c:v>4673.8</c:v>
                </c:pt>
                <c:pt idx="80">
                  <c:v>1059.7</c:v>
                </c:pt>
                <c:pt idx="81">
                  <c:v>2296.1</c:v>
                </c:pt>
                <c:pt idx="82">
                  <c:v>3532.5</c:v>
                </c:pt>
                <c:pt idx="83">
                  <c:v>7322.7</c:v>
                </c:pt>
                <c:pt idx="84">
                  <c:v>20</c:v>
                </c:pt>
                <c:pt idx="85">
                  <c:v>1236.4000000000001</c:v>
                </c:pt>
                <c:pt idx="86">
                  <c:v>2472.6999999999998</c:v>
                </c:pt>
                <c:pt idx="87">
                  <c:v>3709.1</c:v>
                </c:pt>
                <c:pt idx="88">
                  <c:v>176.62</c:v>
                </c:pt>
                <c:pt idx="89">
                  <c:v>1413</c:v>
                </c:pt>
                <c:pt idx="90">
                  <c:v>2649.4</c:v>
                </c:pt>
                <c:pt idx="91">
                  <c:v>3885.7</c:v>
                </c:pt>
                <c:pt idx="92">
                  <c:v>353.25</c:v>
                </c:pt>
                <c:pt idx="93">
                  <c:v>1589.6</c:v>
                </c:pt>
                <c:pt idx="94">
                  <c:v>2826</c:v>
                </c:pt>
                <c:pt idx="95">
                  <c:v>4062.4</c:v>
                </c:pt>
                <c:pt idx="96">
                  <c:v>529.87</c:v>
                </c:pt>
                <c:pt idx="97">
                  <c:v>1766.2</c:v>
                </c:pt>
                <c:pt idx="98">
                  <c:v>3002.6</c:v>
                </c:pt>
                <c:pt idx="99">
                  <c:v>4239</c:v>
                </c:pt>
                <c:pt idx="100">
                  <c:v>706.5</c:v>
                </c:pt>
                <c:pt idx="101">
                  <c:v>1942.9</c:v>
                </c:pt>
                <c:pt idx="102">
                  <c:v>3179.2</c:v>
                </c:pt>
                <c:pt idx="103">
                  <c:v>4415.6000000000004</c:v>
                </c:pt>
                <c:pt idx="104">
                  <c:v>883.12</c:v>
                </c:pt>
                <c:pt idx="105">
                  <c:v>2119.5</c:v>
                </c:pt>
                <c:pt idx="106">
                  <c:v>3355.9</c:v>
                </c:pt>
                <c:pt idx="107">
                  <c:v>4673.8</c:v>
                </c:pt>
                <c:pt idx="108">
                  <c:v>1059.7</c:v>
                </c:pt>
                <c:pt idx="109">
                  <c:v>2296.1</c:v>
                </c:pt>
                <c:pt idx="110">
                  <c:v>3532.5</c:v>
                </c:pt>
                <c:pt idx="111">
                  <c:v>7322.7</c:v>
                </c:pt>
                <c:pt idx="112">
                  <c:v>20</c:v>
                </c:pt>
                <c:pt idx="113">
                  <c:v>1236.4000000000001</c:v>
                </c:pt>
                <c:pt idx="114">
                  <c:v>2472.6999999999998</c:v>
                </c:pt>
                <c:pt idx="115">
                  <c:v>3709.1</c:v>
                </c:pt>
                <c:pt idx="116">
                  <c:v>176.62</c:v>
                </c:pt>
                <c:pt idx="117">
                  <c:v>1413</c:v>
                </c:pt>
                <c:pt idx="118">
                  <c:v>2649.4</c:v>
                </c:pt>
                <c:pt idx="119">
                  <c:v>3885.7</c:v>
                </c:pt>
                <c:pt idx="120">
                  <c:v>353.25</c:v>
                </c:pt>
                <c:pt idx="121">
                  <c:v>1589.6</c:v>
                </c:pt>
                <c:pt idx="122">
                  <c:v>2826</c:v>
                </c:pt>
                <c:pt idx="123">
                  <c:v>4062.4</c:v>
                </c:pt>
                <c:pt idx="124">
                  <c:v>529.87</c:v>
                </c:pt>
                <c:pt idx="125">
                  <c:v>1766.2</c:v>
                </c:pt>
                <c:pt idx="126">
                  <c:v>3002.6</c:v>
                </c:pt>
                <c:pt idx="127">
                  <c:v>4239</c:v>
                </c:pt>
                <c:pt idx="128">
                  <c:v>706.5</c:v>
                </c:pt>
                <c:pt idx="129">
                  <c:v>1942.9</c:v>
                </c:pt>
                <c:pt idx="130">
                  <c:v>3179.2</c:v>
                </c:pt>
                <c:pt idx="131">
                  <c:v>4415.6000000000004</c:v>
                </c:pt>
                <c:pt idx="132">
                  <c:v>883.12</c:v>
                </c:pt>
                <c:pt idx="133">
                  <c:v>2119.5</c:v>
                </c:pt>
                <c:pt idx="134">
                  <c:v>3355.9</c:v>
                </c:pt>
                <c:pt idx="135">
                  <c:v>4673.8</c:v>
                </c:pt>
                <c:pt idx="136">
                  <c:v>1059.7</c:v>
                </c:pt>
                <c:pt idx="137">
                  <c:v>2296.1</c:v>
                </c:pt>
                <c:pt idx="138">
                  <c:v>3532.5</c:v>
                </c:pt>
                <c:pt idx="139">
                  <c:v>7322.7</c:v>
                </c:pt>
                <c:pt idx="140">
                  <c:v>20</c:v>
                </c:pt>
                <c:pt idx="141">
                  <c:v>1236.4000000000001</c:v>
                </c:pt>
                <c:pt idx="142">
                  <c:v>2472.6999999999998</c:v>
                </c:pt>
                <c:pt idx="143">
                  <c:v>3709.1</c:v>
                </c:pt>
                <c:pt idx="144">
                  <c:v>176.62</c:v>
                </c:pt>
                <c:pt idx="145">
                  <c:v>1413</c:v>
                </c:pt>
                <c:pt idx="146">
                  <c:v>2649.4</c:v>
                </c:pt>
                <c:pt idx="147">
                  <c:v>3885.7</c:v>
                </c:pt>
                <c:pt idx="148">
                  <c:v>353.25</c:v>
                </c:pt>
                <c:pt idx="149">
                  <c:v>1589.6</c:v>
                </c:pt>
                <c:pt idx="150">
                  <c:v>2826</c:v>
                </c:pt>
                <c:pt idx="151">
                  <c:v>4062.4</c:v>
                </c:pt>
                <c:pt idx="152">
                  <c:v>529.87</c:v>
                </c:pt>
                <c:pt idx="153">
                  <c:v>1766.2</c:v>
                </c:pt>
                <c:pt idx="154">
                  <c:v>3002.6</c:v>
                </c:pt>
                <c:pt idx="155">
                  <c:v>4239</c:v>
                </c:pt>
                <c:pt idx="156">
                  <c:v>706.5</c:v>
                </c:pt>
                <c:pt idx="157">
                  <c:v>1942.9</c:v>
                </c:pt>
                <c:pt idx="158">
                  <c:v>3179.2</c:v>
                </c:pt>
                <c:pt idx="159">
                  <c:v>4415.6000000000004</c:v>
                </c:pt>
                <c:pt idx="160">
                  <c:v>883.12</c:v>
                </c:pt>
                <c:pt idx="161">
                  <c:v>2119.5</c:v>
                </c:pt>
                <c:pt idx="162">
                  <c:v>3355.9</c:v>
                </c:pt>
                <c:pt idx="163">
                  <c:v>4673.8</c:v>
                </c:pt>
                <c:pt idx="164">
                  <c:v>1059.7</c:v>
                </c:pt>
                <c:pt idx="165">
                  <c:v>2296.1</c:v>
                </c:pt>
                <c:pt idx="166">
                  <c:v>3532.5</c:v>
                </c:pt>
                <c:pt idx="167">
                  <c:v>7322.7</c:v>
                </c:pt>
                <c:pt idx="168">
                  <c:v>20</c:v>
                </c:pt>
                <c:pt idx="169">
                  <c:v>1236.4000000000001</c:v>
                </c:pt>
                <c:pt idx="170">
                  <c:v>2472.6999999999998</c:v>
                </c:pt>
                <c:pt idx="171">
                  <c:v>3709.1</c:v>
                </c:pt>
                <c:pt idx="172">
                  <c:v>176.62</c:v>
                </c:pt>
                <c:pt idx="173">
                  <c:v>1413</c:v>
                </c:pt>
                <c:pt idx="174">
                  <c:v>2649.4</c:v>
                </c:pt>
                <c:pt idx="175">
                  <c:v>3885.7</c:v>
                </c:pt>
                <c:pt idx="176">
                  <c:v>353.25</c:v>
                </c:pt>
                <c:pt idx="177">
                  <c:v>1589.6</c:v>
                </c:pt>
                <c:pt idx="178">
                  <c:v>2826</c:v>
                </c:pt>
                <c:pt idx="179">
                  <c:v>4062.4</c:v>
                </c:pt>
                <c:pt idx="180">
                  <c:v>529.87</c:v>
                </c:pt>
                <c:pt idx="181">
                  <c:v>1766.2</c:v>
                </c:pt>
                <c:pt idx="182">
                  <c:v>3002.6</c:v>
                </c:pt>
                <c:pt idx="183">
                  <c:v>4239</c:v>
                </c:pt>
                <c:pt idx="184">
                  <c:v>706.5</c:v>
                </c:pt>
                <c:pt idx="185">
                  <c:v>1942.9</c:v>
                </c:pt>
                <c:pt idx="186">
                  <c:v>3179.2</c:v>
                </c:pt>
                <c:pt idx="187">
                  <c:v>4415.6000000000004</c:v>
                </c:pt>
                <c:pt idx="188">
                  <c:v>883.12</c:v>
                </c:pt>
                <c:pt idx="189">
                  <c:v>2119.5</c:v>
                </c:pt>
                <c:pt idx="190">
                  <c:v>3355.9</c:v>
                </c:pt>
                <c:pt idx="191">
                  <c:v>4673.8</c:v>
                </c:pt>
                <c:pt idx="192">
                  <c:v>1059.7</c:v>
                </c:pt>
                <c:pt idx="193">
                  <c:v>2296.1</c:v>
                </c:pt>
                <c:pt idx="194">
                  <c:v>3532.5</c:v>
                </c:pt>
                <c:pt idx="195">
                  <c:v>7322.7</c:v>
                </c:pt>
                <c:pt idx="196">
                  <c:v>20</c:v>
                </c:pt>
                <c:pt idx="197">
                  <c:v>1236.4000000000001</c:v>
                </c:pt>
                <c:pt idx="198">
                  <c:v>2472.6999999999998</c:v>
                </c:pt>
                <c:pt idx="199">
                  <c:v>3709.1</c:v>
                </c:pt>
                <c:pt idx="200">
                  <c:v>176.62</c:v>
                </c:pt>
                <c:pt idx="201">
                  <c:v>1413</c:v>
                </c:pt>
                <c:pt idx="202">
                  <c:v>2649.4</c:v>
                </c:pt>
                <c:pt idx="203">
                  <c:v>3885.7</c:v>
                </c:pt>
                <c:pt idx="204">
                  <c:v>353.25</c:v>
                </c:pt>
                <c:pt idx="205">
                  <c:v>1589.6</c:v>
                </c:pt>
                <c:pt idx="206">
                  <c:v>2826</c:v>
                </c:pt>
                <c:pt idx="207">
                  <c:v>4062.4</c:v>
                </c:pt>
                <c:pt idx="208">
                  <c:v>529.87</c:v>
                </c:pt>
                <c:pt idx="209">
                  <c:v>1766.2</c:v>
                </c:pt>
                <c:pt idx="210">
                  <c:v>3002.6</c:v>
                </c:pt>
                <c:pt idx="211">
                  <c:v>4239</c:v>
                </c:pt>
                <c:pt idx="212">
                  <c:v>706.5</c:v>
                </c:pt>
                <c:pt idx="213">
                  <c:v>1942.9</c:v>
                </c:pt>
                <c:pt idx="214">
                  <c:v>3179.2</c:v>
                </c:pt>
                <c:pt idx="215">
                  <c:v>4415.6000000000004</c:v>
                </c:pt>
                <c:pt idx="216">
                  <c:v>883.12</c:v>
                </c:pt>
                <c:pt idx="217">
                  <c:v>2119.5</c:v>
                </c:pt>
                <c:pt idx="218">
                  <c:v>3355.9</c:v>
                </c:pt>
                <c:pt idx="219">
                  <c:v>4673.8</c:v>
                </c:pt>
                <c:pt idx="220">
                  <c:v>1059.7</c:v>
                </c:pt>
                <c:pt idx="221">
                  <c:v>2296.1</c:v>
                </c:pt>
                <c:pt idx="222">
                  <c:v>3532.5</c:v>
                </c:pt>
                <c:pt idx="223">
                  <c:v>7322.7</c:v>
                </c:pt>
                <c:pt idx="224">
                  <c:v>20</c:v>
                </c:pt>
                <c:pt idx="225">
                  <c:v>1236.4000000000001</c:v>
                </c:pt>
                <c:pt idx="226">
                  <c:v>2472.6999999999998</c:v>
                </c:pt>
                <c:pt idx="227">
                  <c:v>3709.1</c:v>
                </c:pt>
                <c:pt idx="228">
                  <c:v>176.62</c:v>
                </c:pt>
                <c:pt idx="229">
                  <c:v>1413</c:v>
                </c:pt>
                <c:pt idx="230">
                  <c:v>2649.4</c:v>
                </c:pt>
                <c:pt idx="231">
                  <c:v>3885.7</c:v>
                </c:pt>
                <c:pt idx="232">
                  <c:v>353.25</c:v>
                </c:pt>
                <c:pt idx="233">
                  <c:v>1589.6</c:v>
                </c:pt>
                <c:pt idx="234">
                  <c:v>2826</c:v>
                </c:pt>
                <c:pt idx="235">
                  <c:v>4062.4</c:v>
                </c:pt>
                <c:pt idx="236">
                  <c:v>529.87</c:v>
                </c:pt>
                <c:pt idx="237">
                  <c:v>1766.2</c:v>
                </c:pt>
                <c:pt idx="238">
                  <c:v>3002.6</c:v>
                </c:pt>
                <c:pt idx="239">
                  <c:v>4239</c:v>
                </c:pt>
                <c:pt idx="240">
                  <c:v>706.5</c:v>
                </c:pt>
                <c:pt idx="241">
                  <c:v>1942.9</c:v>
                </c:pt>
                <c:pt idx="242">
                  <c:v>3179.2</c:v>
                </c:pt>
                <c:pt idx="243">
                  <c:v>4415.6000000000004</c:v>
                </c:pt>
                <c:pt idx="244">
                  <c:v>883.12</c:v>
                </c:pt>
                <c:pt idx="245">
                  <c:v>2119.5</c:v>
                </c:pt>
                <c:pt idx="246">
                  <c:v>3355.9</c:v>
                </c:pt>
                <c:pt idx="247">
                  <c:v>4673.8</c:v>
                </c:pt>
                <c:pt idx="248">
                  <c:v>1059.7</c:v>
                </c:pt>
                <c:pt idx="249">
                  <c:v>2296.1</c:v>
                </c:pt>
                <c:pt idx="250">
                  <c:v>3532.5</c:v>
                </c:pt>
                <c:pt idx="251">
                  <c:v>7322.7</c:v>
                </c:pt>
                <c:pt idx="252">
                  <c:v>20</c:v>
                </c:pt>
                <c:pt idx="253">
                  <c:v>1236.4000000000001</c:v>
                </c:pt>
                <c:pt idx="254">
                  <c:v>2472.6999999999998</c:v>
                </c:pt>
                <c:pt idx="255">
                  <c:v>3709.1</c:v>
                </c:pt>
                <c:pt idx="256">
                  <c:v>176.62</c:v>
                </c:pt>
                <c:pt idx="257">
                  <c:v>1413</c:v>
                </c:pt>
                <c:pt idx="258">
                  <c:v>2649.4</c:v>
                </c:pt>
                <c:pt idx="259">
                  <c:v>3885.7</c:v>
                </c:pt>
                <c:pt idx="260">
                  <c:v>353.25</c:v>
                </c:pt>
                <c:pt idx="261">
                  <c:v>1589.6</c:v>
                </c:pt>
                <c:pt idx="262">
                  <c:v>2826</c:v>
                </c:pt>
                <c:pt idx="263">
                  <c:v>4062.4</c:v>
                </c:pt>
                <c:pt idx="264">
                  <c:v>529.87</c:v>
                </c:pt>
                <c:pt idx="265">
                  <c:v>1766.2</c:v>
                </c:pt>
                <c:pt idx="266">
                  <c:v>3002.6</c:v>
                </c:pt>
                <c:pt idx="267">
                  <c:v>4239</c:v>
                </c:pt>
                <c:pt idx="268">
                  <c:v>706.5</c:v>
                </c:pt>
                <c:pt idx="269">
                  <c:v>1942.9</c:v>
                </c:pt>
                <c:pt idx="270">
                  <c:v>3179.2</c:v>
                </c:pt>
                <c:pt idx="271">
                  <c:v>4415.6000000000004</c:v>
                </c:pt>
                <c:pt idx="272">
                  <c:v>883.12</c:v>
                </c:pt>
                <c:pt idx="273">
                  <c:v>2119.5</c:v>
                </c:pt>
                <c:pt idx="274">
                  <c:v>3355.9</c:v>
                </c:pt>
                <c:pt idx="275">
                  <c:v>4673.8</c:v>
                </c:pt>
                <c:pt idx="276">
                  <c:v>1059.7</c:v>
                </c:pt>
                <c:pt idx="277">
                  <c:v>2296.1</c:v>
                </c:pt>
                <c:pt idx="278">
                  <c:v>3532.5</c:v>
                </c:pt>
                <c:pt idx="279">
                  <c:v>7322.7</c:v>
                </c:pt>
                <c:pt idx="280">
                  <c:v>20</c:v>
                </c:pt>
                <c:pt idx="281">
                  <c:v>1236.4000000000001</c:v>
                </c:pt>
                <c:pt idx="282">
                  <c:v>2472.6999999999998</c:v>
                </c:pt>
                <c:pt idx="283">
                  <c:v>3709.1</c:v>
                </c:pt>
                <c:pt idx="284">
                  <c:v>176.62</c:v>
                </c:pt>
                <c:pt idx="285">
                  <c:v>1413</c:v>
                </c:pt>
                <c:pt idx="286">
                  <c:v>2649.4</c:v>
                </c:pt>
                <c:pt idx="287">
                  <c:v>3885.7</c:v>
                </c:pt>
                <c:pt idx="288">
                  <c:v>353.25</c:v>
                </c:pt>
                <c:pt idx="289">
                  <c:v>1589.6</c:v>
                </c:pt>
                <c:pt idx="290">
                  <c:v>2826</c:v>
                </c:pt>
                <c:pt idx="291">
                  <c:v>4062.4</c:v>
                </c:pt>
                <c:pt idx="292">
                  <c:v>529.87</c:v>
                </c:pt>
                <c:pt idx="293">
                  <c:v>1766.2</c:v>
                </c:pt>
                <c:pt idx="294">
                  <c:v>3002.6</c:v>
                </c:pt>
                <c:pt idx="295">
                  <c:v>4239</c:v>
                </c:pt>
                <c:pt idx="296">
                  <c:v>706.5</c:v>
                </c:pt>
                <c:pt idx="297">
                  <c:v>1942.9</c:v>
                </c:pt>
                <c:pt idx="298">
                  <c:v>3179.2</c:v>
                </c:pt>
                <c:pt idx="299">
                  <c:v>4415.6000000000004</c:v>
                </c:pt>
                <c:pt idx="300">
                  <c:v>883.12</c:v>
                </c:pt>
                <c:pt idx="301">
                  <c:v>2119.5</c:v>
                </c:pt>
                <c:pt idx="302">
                  <c:v>3355.9</c:v>
                </c:pt>
                <c:pt idx="303">
                  <c:v>4673.8</c:v>
                </c:pt>
                <c:pt idx="304">
                  <c:v>1059.7</c:v>
                </c:pt>
                <c:pt idx="305">
                  <c:v>2296.1</c:v>
                </c:pt>
                <c:pt idx="306">
                  <c:v>3532.5</c:v>
                </c:pt>
                <c:pt idx="307">
                  <c:v>7322.7</c:v>
                </c:pt>
                <c:pt idx="308">
                  <c:v>20</c:v>
                </c:pt>
                <c:pt idx="309">
                  <c:v>1236.4000000000001</c:v>
                </c:pt>
                <c:pt idx="310">
                  <c:v>2472.6999999999998</c:v>
                </c:pt>
                <c:pt idx="311">
                  <c:v>3709.1</c:v>
                </c:pt>
                <c:pt idx="312">
                  <c:v>176.62</c:v>
                </c:pt>
                <c:pt idx="313">
                  <c:v>1413</c:v>
                </c:pt>
                <c:pt idx="314">
                  <c:v>2649.4</c:v>
                </c:pt>
                <c:pt idx="315">
                  <c:v>3885.7</c:v>
                </c:pt>
                <c:pt idx="316">
                  <c:v>353.25</c:v>
                </c:pt>
                <c:pt idx="317">
                  <c:v>1589.6</c:v>
                </c:pt>
                <c:pt idx="318">
                  <c:v>2826</c:v>
                </c:pt>
                <c:pt idx="319">
                  <c:v>4062.4</c:v>
                </c:pt>
                <c:pt idx="320">
                  <c:v>529.87</c:v>
                </c:pt>
                <c:pt idx="321">
                  <c:v>1766.2</c:v>
                </c:pt>
                <c:pt idx="322">
                  <c:v>3002.6</c:v>
                </c:pt>
                <c:pt idx="323">
                  <c:v>4239</c:v>
                </c:pt>
                <c:pt idx="324">
                  <c:v>706.5</c:v>
                </c:pt>
                <c:pt idx="325">
                  <c:v>1942.9</c:v>
                </c:pt>
                <c:pt idx="326">
                  <c:v>3179.2</c:v>
                </c:pt>
                <c:pt idx="327">
                  <c:v>4415.6000000000004</c:v>
                </c:pt>
                <c:pt idx="328">
                  <c:v>883.12</c:v>
                </c:pt>
                <c:pt idx="329">
                  <c:v>2119.5</c:v>
                </c:pt>
                <c:pt idx="330">
                  <c:v>3355.9</c:v>
                </c:pt>
                <c:pt idx="331">
                  <c:v>4673.8</c:v>
                </c:pt>
                <c:pt idx="332">
                  <c:v>1059.7</c:v>
                </c:pt>
                <c:pt idx="333">
                  <c:v>2296.1</c:v>
                </c:pt>
                <c:pt idx="334">
                  <c:v>3532.5</c:v>
                </c:pt>
                <c:pt idx="335">
                  <c:v>7322.7</c:v>
                </c:pt>
                <c:pt idx="336">
                  <c:v>20</c:v>
                </c:pt>
                <c:pt idx="337">
                  <c:v>1236.4000000000001</c:v>
                </c:pt>
                <c:pt idx="338">
                  <c:v>2472.6999999999998</c:v>
                </c:pt>
                <c:pt idx="339">
                  <c:v>3709.1</c:v>
                </c:pt>
                <c:pt idx="340">
                  <c:v>176.62</c:v>
                </c:pt>
                <c:pt idx="341">
                  <c:v>1413</c:v>
                </c:pt>
                <c:pt idx="342">
                  <c:v>2649.4</c:v>
                </c:pt>
                <c:pt idx="343">
                  <c:v>3885.7</c:v>
                </c:pt>
                <c:pt idx="344">
                  <c:v>353.25</c:v>
                </c:pt>
                <c:pt idx="345">
                  <c:v>1589.6</c:v>
                </c:pt>
                <c:pt idx="346">
                  <c:v>2826</c:v>
                </c:pt>
                <c:pt idx="347">
                  <c:v>4062.4</c:v>
                </c:pt>
                <c:pt idx="348">
                  <c:v>529.87</c:v>
                </c:pt>
                <c:pt idx="349">
                  <c:v>1766.2</c:v>
                </c:pt>
                <c:pt idx="350">
                  <c:v>3002.6</c:v>
                </c:pt>
                <c:pt idx="351">
                  <c:v>4239</c:v>
                </c:pt>
                <c:pt idx="352">
                  <c:v>706.5</c:v>
                </c:pt>
                <c:pt idx="353">
                  <c:v>1942.9</c:v>
                </c:pt>
                <c:pt idx="354">
                  <c:v>3179.2</c:v>
                </c:pt>
                <c:pt idx="355">
                  <c:v>4415.6000000000004</c:v>
                </c:pt>
                <c:pt idx="356">
                  <c:v>883.12</c:v>
                </c:pt>
                <c:pt idx="357">
                  <c:v>2119.5</c:v>
                </c:pt>
                <c:pt idx="358">
                  <c:v>3355.9</c:v>
                </c:pt>
                <c:pt idx="359">
                  <c:v>4673.8</c:v>
                </c:pt>
                <c:pt idx="360">
                  <c:v>1059.7</c:v>
                </c:pt>
                <c:pt idx="361">
                  <c:v>2296.1</c:v>
                </c:pt>
                <c:pt idx="362">
                  <c:v>3532.5</c:v>
                </c:pt>
                <c:pt idx="363">
                  <c:v>7322.7</c:v>
                </c:pt>
                <c:pt idx="364">
                  <c:v>20</c:v>
                </c:pt>
                <c:pt idx="365">
                  <c:v>1236.4000000000001</c:v>
                </c:pt>
                <c:pt idx="366">
                  <c:v>2472.6999999999998</c:v>
                </c:pt>
                <c:pt idx="367">
                  <c:v>3709.1</c:v>
                </c:pt>
                <c:pt idx="368">
                  <c:v>176.62</c:v>
                </c:pt>
                <c:pt idx="369">
                  <c:v>1413</c:v>
                </c:pt>
                <c:pt idx="370">
                  <c:v>2649.4</c:v>
                </c:pt>
                <c:pt idx="371">
                  <c:v>3885.7</c:v>
                </c:pt>
                <c:pt idx="372">
                  <c:v>353.25</c:v>
                </c:pt>
                <c:pt idx="373">
                  <c:v>1589.6</c:v>
                </c:pt>
                <c:pt idx="374">
                  <c:v>2826</c:v>
                </c:pt>
                <c:pt idx="375">
                  <c:v>4062.4</c:v>
                </c:pt>
                <c:pt idx="376">
                  <c:v>529.87</c:v>
                </c:pt>
                <c:pt idx="377">
                  <c:v>1766.2</c:v>
                </c:pt>
                <c:pt idx="378">
                  <c:v>3002.6</c:v>
                </c:pt>
                <c:pt idx="379">
                  <c:v>4239</c:v>
                </c:pt>
                <c:pt idx="380">
                  <c:v>706.5</c:v>
                </c:pt>
                <c:pt idx="381">
                  <c:v>1942.9</c:v>
                </c:pt>
                <c:pt idx="382">
                  <c:v>3179.2</c:v>
                </c:pt>
                <c:pt idx="383">
                  <c:v>4415.6000000000004</c:v>
                </c:pt>
                <c:pt idx="384">
                  <c:v>883.12</c:v>
                </c:pt>
                <c:pt idx="385">
                  <c:v>2119.5</c:v>
                </c:pt>
                <c:pt idx="386">
                  <c:v>3355.9</c:v>
                </c:pt>
                <c:pt idx="387">
                  <c:v>4673.8</c:v>
                </c:pt>
                <c:pt idx="388">
                  <c:v>1059.7</c:v>
                </c:pt>
                <c:pt idx="389">
                  <c:v>2296.1</c:v>
                </c:pt>
                <c:pt idx="390">
                  <c:v>3532.5</c:v>
                </c:pt>
                <c:pt idx="391">
                  <c:v>7322.7</c:v>
                </c:pt>
                <c:pt idx="392">
                  <c:v>20</c:v>
                </c:pt>
                <c:pt idx="393">
                  <c:v>1236.4000000000001</c:v>
                </c:pt>
                <c:pt idx="394">
                  <c:v>2472.6999999999998</c:v>
                </c:pt>
                <c:pt idx="395">
                  <c:v>3709.1</c:v>
                </c:pt>
                <c:pt idx="396">
                  <c:v>176.62</c:v>
                </c:pt>
                <c:pt idx="397">
                  <c:v>1413</c:v>
                </c:pt>
                <c:pt idx="398">
                  <c:v>2649.4</c:v>
                </c:pt>
                <c:pt idx="399">
                  <c:v>3885.7</c:v>
                </c:pt>
                <c:pt idx="400">
                  <c:v>353.25</c:v>
                </c:pt>
                <c:pt idx="401">
                  <c:v>1589.6</c:v>
                </c:pt>
                <c:pt idx="402">
                  <c:v>2826</c:v>
                </c:pt>
                <c:pt idx="403">
                  <c:v>4062.4</c:v>
                </c:pt>
                <c:pt idx="404">
                  <c:v>529.87</c:v>
                </c:pt>
                <c:pt idx="405">
                  <c:v>1766.2</c:v>
                </c:pt>
                <c:pt idx="406">
                  <c:v>3002.6</c:v>
                </c:pt>
                <c:pt idx="407">
                  <c:v>4239</c:v>
                </c:pt>
                <c:pt idx="408">
                  <c:v>706.5</c:v>
                </c:pt>
                <c:pt idx="409">
                  <c:v>1942.9</c:v>
                </c:pt>
                <c:pt idx="410">
                  <c:v>3179.2</c:v>
                </c:pt>
                <c:pt idx="411">
                  <c:v>4415.6000000000004</c:v>
                </c:pt>
                <c:pt idx="412">
                  <c:v>883.12</c:v>
                </c:pt>
                <c:pt idx="413">
                  <c:v>2119.5</c:v>
                </c:pt>
                <c:pt idx="414">
                  <c:v>3355.9</c:v>
                </c:pt>
                <c:pt idx="415">
                  <c:v>4673.8</c:v>
                </c:pt>
                <c:pt idx="416">
                  <c:v>1059.7</c:v>
                </c:pt>
                <c:pt idx="417">
                  <c:v>2296.1</c:v>
                </c:pt>
                <c:pt idx="418">
                  <c:v>3532.5</c:v>
                </c:pt>
                <c:pt idx="419">
                  <c:v>7322.7</c:v>
                </c:pt>
                <c:pt idx="420">
                  <c:v>20</c:v>
                </c:pt>
                <c:pt idx="421">
                  <c:v>1236.4000000000001</c:v>
                </c:pt>
                <c:pt idx="422">
                  <c:v>2472.6999999999998</c:v>
                </c:pt>
                <c:pt idx="423">
                  <c:v>3709.1</c:v>
                </c:pt>
                <c:pt idx="424">
                  <c:v>176.62</c:v>
                </c:pt>
                <c:pt idx="425">
                  <c:v>1413</c:v>
                </c:pt>
                <c:pt idx="426">
                  <c:v>2649.4</c:v>
                </c:pt>
                <c:pt idx="427">
                  <c:v>3885.7</c:v>
                </c:pt>
                <c:pt idx="428">
                  <c:v>353.25</c:v>
                </c:pt>
                <c:pt idx="429">
                  <c:v>1589.6</c:v>
                </c:pt>
                <c:pt idx="430">
                  <c:v>2826</c:v>
                </c:pt>
                <c:pt idx="431">
                  <c:v>4062.4</c:v>
                </c:pt>
                <c:pt idx="432">
                  <c:v>529.87</c:v>
                </c:pt>
                <c:pt idx="433">
                  <c:v>1766.2</c:v>
                </c:pt>
                <c:pt idx="434">
                  <c:v>3002.6</c:v>
                </c:pt>
                <c:pt idx="435">
                  <c:v>4239</c:v>
                </c:pt>
                <c:pt idx="436">
                  <c:v>706.5</c:v>
                </c:pt>
                <c:pt idx="437">
                  <c:v>1942.9</c:v>
                </c:pt>
                <c:pt idx="438">
                  <c:v>3179.2</c:v>
                </c:pt>
                <c:pt idx="439">
                  <c:v>4415.6000000000004</c:v>
                </c:pt>
                <c:pt idx="440">
                  <c:v>883.12</c:v>
                </c:pt>
                <c:pt idx="441">
                  <c:v>2119.5</c:v>
                </c:pt>
                <c:pt idx="442">
                  <c:v>3355.9</c:v>
                </c:pt>
                <c:pt idx="443">
                  <c:v>4673.8</c:v>
                </c:pt>
                <c:pt idx="444">
                  <c:v>1059.7</c:v>
                </c:pt>
                <c:pt idx="445">
                  <c:v>2296.1</c:v>
                </c:pt>
                <c:pt idx="446">
                  <c:v>3532.5</c:v>
                </c:pt>
                <c:pt idx="447">
                  <c:v>7322.7</c:v>
                </c:pt>
                <c:pt idx="448">
                  <c:v>20</c:v>
                </c:pt>
                <c:pt idx="449">
                  <c:v>1236.4000000000001</c:v>
                </c:pt>
                <c:pt idx="450">
                  <c:v>2472.6999999999998</c:v>
                </c:pt>
                <c:pt idx="451">
                  <c:v>3709.1</c:v>
                </c:pt>
                <c:pt idx="452">
                  <c:v>176.62</c:v>
                </c:pt>
                <c:pt idx="453">
                  <c:v>1413</c:v>
                </c:pt>
                <c:pt idx="454">
                  <c:v>2649.4</c:v>
                </c:pt>
                <c:pt idx="455">
                  <c:v>3885.7</c:v>
                </c:pt>
                <c:pt idx="456">
                  <c:v>353.25</c:v>
                </c:pt>
                <c:pt idx="457">
                  <c:v>1589.6</c:v>
                </c:pt>
                <c:pt idx="458">
                  <c:v>2826</c:v>
                </c:pt>
                <c:pt idx="459">
                  <c:v>4062.4</c:v>
                </c:pt>
                <c:pt idx="460">
                  <c:v>529.87</c:v>
                </c:pt>
                <c:pt idx="461">
                  <c:v>1766.2</c:v>
                </c:pt>
                <c:pt idx="462">
                  <c:v>3002.6</c:v>
                </c:pt>
                <c:pt idx="463">
                  <c:v>4239</c:v>
                </c:pt>
                <c:pt idx="464">
                  <c:v>706.5</c:v>
                </c:pt>
                <c:pt idx="465">
                  <c:v>1942.9</c:v>
                </c:pt>
                <c:pt idx="466">
                  <c:v>3179.2</c:v>
                </c:pt>
                <c:pt idx="467">
                  <c:v>4415.6000000000004</c:v>
                </c:pt>
                <c:pt idx="468">
                  <c:v>883.12</c:v>
                </c:pt>
                <c:pt idx="469">
                  <c:v>2119.5</c:v>
                </c:pt>
                <c:pt idx="470">
                  <c:v>3355.9</c:v>
                </c:pt>
                <c:pt idx="471">
                  <c:v>4673.8</c:v>
                </c:pt>
                <c:pt idx="472">
                  <c:v>1059.7</c:v>
                </c:pt>
                <c:pt idx="473">
                  <c:v>2296.1</c:v>
                </c:pt>
                <c:pt idx="474">
                  <c:v>3532.5</c:v>
                </c:pt>
                <c:pt idx="475">
                  <c:v>7322.7</c:v>
                </c:pt>
                <c:pt idx="476">
                  <c:v>20</c:v>
                </c:pt>
                <c:pt idx="477">
                  <c:v>1236.4000000000001</c:v>
                </c:pt>
                <c:pt idx="478">
                  <c:v>2472.6999999999998</c:v>
                </c:pt>
                <c:pt idx="479">
                  <c:v>3709.1</c:v>
                </c:pt>
                <c:pt idx="480">
                  <c:v>176.62</c:v>
                </c:pt>
                <c:pt idx="481">
                  <c:v>1413</c:v>
                </c:pt>
                <c:pt idx="482">
                  <c:v>2649.4</c:v>
                </c:pt>
                <c:pt idx="483">
                  <c:v>3885.7</c:v>
                </c:pt>
                <c:pt idx="484">
                  <c:v>353.25</c:v>
                </c:pt>
                <c:pt idx="485">
                  <c:v>1589.6</c:v>
                </c:pt>
                <c:pt idx="486">
                  <c:v>2826</c:v>
                </c:pt>
                <c:pt idx="487">
                  <c:v>4062.4</c:v>
                </c:pt>
                <c:pt idx="488">
                  <c:v>529.87</c:v>
                </c:pt>
                <c:pt idx="489">
                  <c:v>1766.2</c:v>
                </c:pt>
                <c:pt idx="490">
                  <c:v>3002.6</c:v>
                </c:pt>
                <c:pt idx="491">
                  <c:v>4239</c:v>
                </c:pt>
                <c:pt idx="492">
                  <c:v>706.5</c:v>
                </c:pt>
                <c:pt idx="493">
                  <c:v>1942.9</c:v>
                </c:pt>
                <c:pt idx="494">
                  <c:v>3179.2</c:v>
                </c:pt>
                <c:pt idx="495">
                  <c:v>4415.6000000000004</c:v>
                </c:pt>
                <c:pt idx="496">
                  <c:v>883.12</c:v>
                </c:pt>
                <c:pt idx="497">
                  <c:v>2119.5</c:v>
                </c:pt>
                <c:pt idx="498">
                  <c:v>3355.9</c:v>
                </c:pt>
                <c:pt idx="499">
                  <c:v>4673.8</c:v>
                </c:pt>
                <c:pt idx="500">
                  <c:v>1059.7</c:v>
                </c:pt>
                <c:pt idx="501">
                  <c:v>2296.1</c:v>
                </c:pt>
                <c:pt idx="502">
                  <c:v>3532.5</c:v>
                </c:pt>
                <c:pt idx="503">
                  <c:v>7322.7</c:v>
                </c:pt>
                <c:pt idx="504">
                  <c:v>20</c:v>
                </c:pt>
                <c:pt idx="505">
                  <c:v>1236.4000000000001</c:v>
                </c:pt>
                <c:pt idx="506">
                  <c:v>2472.6999999999998</c:v>
                </c:pt>
                <c:pt idx="507">
                  <c:v>3709.1</c:v>
                </c:pt>
                <c:pt idx="508">
                  <c:v>176.62</c:v>
                </c:pt>
                <c:pt idx="509">
                  <c:v>1413</c:v>
                </c:pt>
                <c:pt idx="510">
                  <c:v>2649.4</c:v>
                </c:pt>
                <c:pt idx="511">
                  <c:v>3885.7</c:v>
                </c:pt>
                <c:pt idx="512">
                  <c:v>353.25</c:v>
                </c:pt>
                <c:pt idx="513">
                  <c:v>1589.6</c:v>
                </c:pt>
                <c:pt idx="514">
                  <c:v>2826</c:v>
                </c:pt>
                <c:pt idx="515">
                  <c:v>4062.4</c:v>
                </c:pt>
                <c:pt idx="516">
                  <c:v>529.87</c:v>
                </c:pt>
                <c:pt idx="517">
                  <c:v>1766.2</c:v>
                </c:pt>
                <c:pt idx="518">
                  <c:v>3002.6</c:v>
                </c:pt>
                <c:pt idx="519">
                  <c:v>4239</c:v>
                </c:pt>
                <c:pt idx="520">
                  <c:v>706.5</c:v>
                </c:pt>
                <c:pt idx="521">
                  <c:v>1942.9</c:v>
                </c:pt>
                <c:pt idx="522">
                  <c:v>3179.2</c:v>
                </c:pt>
                <c:pt idx="523">
                  <c:v>4415.6000000000004</c:v>
                </c:pt>
                <c:pt idx="524">
                  <c:v>883.12</c:v>
                </c:pt>
                <c:pt idx="525">
                  <c:v>2119.5</c:v>
                </c:pt>
                <c:pt idx="526">
                  <c:v>3355.9</c:v>
                </c:pt>
                <c:pt idx="527">
                  <c:v>4673.8</c:v>
                </c:pt>
                <c:pt idx="528">
                  <c:v>1059.7</c:v>
                </c:pt>
                <c:pt idx="529">
                  <c:v>2296.1</c:v>
                </c:pt>
                <c:pt idx="530">
                  <c:v>3532.5</c:v>
                </c:pt>
                <c:pt idx="531">
                  <c:v>7322.7</c:v>
                </c:pt>
                <c:pt idx="532">
                  <c:v>20</c:v>
                </c:pt>
                <c:pt idx="533">
                  <c:v>1236.4000000000001</c:v>
                </c:pt>
                <c:pt idx="534">
                  <c:v>2472.6999999999998</c:v>
                </c:pt>
                <c:pt idx="535">
                  <c:v>3709.1</c:v>
                </c:pt>
                <c:pt idx="536">
                  <c:v>176.62</c:v>
                </c:pt>
                <c:pt idx="537">
                  <c:v>1413</c:v>
                </c:pt>
                <c:pt idx="538">
                  <c:v>2649.4</c:v>
                </c:pt>
                <c:pt idx="539">
                  <c:v>3885.7</c:v>
                </c:pt>
                <c:pt idx="540">
                  <c:v>353.25</c:v>
                </c:pt>
                <c:pt idx="541">
                  <c:v>1589.6</c:v>
                </c:pt>
                <c:pt idx="542">
                  <c:v>2826</c:v>
                </c:pt>
                <c:pt idx="543">
                  <c:v>4062.4</c:v>
                </c:pt>
                <c:pt idx="544">
                  <c:v>529.87</c:v>
                </c:pt>
                <c:pt idx="545">
                  <c:v>1766.2</c:v>
                </c:pt>
                <c:pt idx="546">
                  <c:v>3002.6</c:v>
                </c:pt>
                <c:pt idx="547">
                  <c:v>4239</c:v>
                </c:pt>
                <c:pt idx="548">
                  <c:v>706.5</c:v>
                </c:pt>
                <c:pt idx="549">
                  <c:v>1942.9</c:v>
                </c:pt>
                <c:pt idx="550">
                  <c:v>3179.2</c:v>
                </c:pt>
                <c:pt idx="551">
                  <c:v>4415.6000000000004</c:v>
                </c:pt>
                <c:pt idx="552">
                  <c:v>883.12</c:v>
                </c:pt>
                <c:pt idx="553">
                  <c:v>2119.5</c:v>
                </c:pt>
                <c:pt idx="554">
                  <c:v>3355.9</c:v>
                </c:pt>
                <c:pt idx="555">
                  <c:v>4673.8</c:v>
                </c:pt>
                <c:pt idx="556">
                  <c:v>1059.7</c:v>
                </c:pt>
                <c:pt idx="557">
                  <c:v>2296.1</c:v>
                </c:pt>
                <c:pt idx="558">
                  <c:v>3532.5</c:v>
                </c:pt>
                <c:pt idx="559">
                  <c:v>7322.7</c:v>
                </c:pt>
                <c:pt idx="560">
                  <c:v>20</c:v>
                </c:pt>
                <c:pt idx="561">
                  <c:v>1236.4000000000001</c:v>
                </c:pt>
                <c:pt idx="562">
                  <c:v>2472.6999999999998</c:v>
                </c:pt>
                <c:pt idx="563">
                  <c:v>3709.1</c:v>
                </c:pt>
                <c:pt idx="564">
                  <c:v>176.62</c:v>
                </c:pt>
                <c:pt idx="565">
                  <c:v>1413</c:v>
                </c:pt>
                <c:pt idx="566">
                  <c:v>2649.4</c:v>
                </c:pt>
                <c:pt idx="567">
                  <c:v>3885.7</c:v>
                </c:pt>
                <c:pt idx="568">
                  <c:v>353.25</c:v>
                </c:pt>
                <c:pt idx="569">
                  <c:v>1589.6</c:v>
                </c:pt>
                <c:pt idx="570">
                  <c:v>2826</c:v>
                </c:pt>
                <c:pt idx="571">
                  <c:v>4062.4</c:v>
                </c:pt>
                <c:pt idx="572">
                  <c:v>529.87</c:v>
                </c:pt>
                <c:pt idx="573">
                  <c:v>1766.2</c:v>
                </c:pt>
                <c:pt idx="574">
                  <c:v>3002.6</c:v>
                </c:pt>
                <c:pt idx="575">
                  <c:v>4239</c:v>
                </c:pt>
                <c:pt idx="576">
                  <c:v>706.5</c:v>
                </c:pt>
                <c:pt idx="577">
                  <c:v>1942.9</c:v>
                </c:pt>
                <c:pt idx="578">
                  <c:v>3179.2</c:v>
                </c:pt>
                <c:pt idx="579">
                  <c:v>4415.6000000000004</c:v>
                </c:pt>
                <c:pt idx="580">
                  <c:v>883.12</c:v>
                </c:pt>
                <c:pt idx="581">
                  <c:v>2119.5</c:v>
                </c:pt>
                <c:pt idx="582">
                  <c:v>3355.9</c:v>
                </c:pt>
                <c:pt idx="583">
                  <c:v>4673.8</c:v>
                </c:pt>
                <c:pt idx="584">
                  <c:v>1059.7</c:v>
                </c:pt>
                <c:pt idx="585">
                  <c:v>2296.1</c:v>
                </c:pt>
                <c:pt idx="586">
                  <c:v>3532.5</c:v>
                </c:pt>
                <c:pt idx="587">
                  <c:v>7322.7</c:v>
                </c:pt>
                <c:pt idx="588">
                  <c:v>20</c:v>
                </c:pt>
                <c:pt idx="589">
                  <c:v>1236.4000000000001</c:v>
                </c:pt>
                <c:pt idx="590">
                  <c:v>2472.6999999999998</c:v>
                </c:pt>
                <c:pt idx="591">
                  <c:v>3709.1</c:v>
                </c:pt>
                <c:pt idx="592">
                  <c:v>176.62</c:v>
                </c:pt>
                <c:pt idx="593">
                  <c:v>1413</c:v>
                </c:pt>
                <c:pt idx="594">
                  <c:v>2649.4</c:v>
                </c:pt>
                <c:pt idx="595">
                  <c:v>3885.7</c:v>
                </c:pt>
                <c:pt idx="596">
                  <c:v>353.25</c:v>
                </c:pt>
                <c:pt idx="597">
                  <c:v>1589.6</c:v>
                </c:pt>
                <c:pt idx="598">
                  <c:v>2826</c:v>
                </c:pt>
                <c:pt idx="599">
                  <c:v>4062.4</c:v>
                </c:pt>
                <c:pt idx="600">
                  <c:v>529.87</c:v>
                </c:pt>
                <c:pt idx="601">
                  <c:v>1766.2</c:v>
                </c:pt>
                <c:pt idx="602">
                  <c:v>3002.6</c:v>
                </c:pt>
                <c:pt idx="603">
                  <c:v>4239</c:v>
                </c:pt>
                <c:pt idx="604">
                  <c:v>706.5</c:v>
                </c:pt>
                <c:pt idx="605">
                  <c:v>1942.9</c:v>
                </c:pt>
                <c:pt idx="606">
                  <c:v>3179.2</c:v>
                </c:pt>
                <c:pt idx="607">
                  <c:v>4415.6000000000004</c:v>
                </c:pt>
                <c:pt idx="608">
                  <c:v>883.12</c:v>
                </c:pt>
                <c:pt idx="609">
                  <c:v>2119.5</c:v>
                </c:pt>
                <c:pt idx="610">
                  <c:v>3355.9</c:v>
                </c:pt>
                <c:pt idx="611">
                  <c:v>4673.8</c:v>
                </c:pt>
                <c:pt idx="612">
                  <c:v>1059.7</c:v>
                </c:pt>
                <c:pt idx="613">
                  <c:v>2296.1</c:v>
                </c:pt>
                <c:pt idx="614">
                  <c:v>3532.5</c:v>
                </c:pt>
                <c:pt idx="615">
                  <c:v>7322.7</c:v>
                </c:pt>
                <c:pt idx="616">
                  <c:v>20</c:v>
                </c:pt>
                <c:pt idx="617">
                  <c:v>1236.4000000000001</c:v>
                </c:pt>
                <c:pt idx="618">
                  <c:v>2472.6999999999998</c:v>
                </c:pt>
                <c:pt idx="619">
                  <c:v>3709.1</c:v>
                </c:pt>
                <c:pt idx="620">
                  <c:v>176.62</c:v>
                </c:pt>
                <c:pt idx="621">
                  <c:v>1413</c:v>
                </c:pt>
                <c:pt idx="622">
                  <c:v>2649.4</c:v>
                </c:pt>
                <c:pt idx="623">
                  <c:v>3885.7</c:v>
                </c:pt>
                <c:pt idx="624">
                  <c:v>353.25</c:v>
                </c:pt>
                <c:pt idx="625">
                  <c:v>1589.6</c:v>
                </c:pt>
                <c:pt idx="626">
                  <c:v>2826</c:v>
                </c:pt>
                <c:pt idx="627">
                  <c:v>4062.4</c:v>
                </c:pt>
                <c:pt idx="628">
                  <c:v>529.87</c:v>
                </c:pt>
                <c:pt idx="629">
                  <c:v>1766.2</c:v>
                </c:pt>
                <c:pt idx="630">
                  <c:v>3002.6</c:v>
                </c:pt>
                <c:pt idx="631">
                  <c:v>4239</c:v>
                </c:pt>
                <c:pt idx="632">
                  <c:v>706.5</c:v>
                </c:pt>
                <c:pt idx="633">
                  <c:v>1942.9</c:v>
                </c:pt>
                <c:pt idx="634">
                  <c:v>3179.2</c:v>
                </c:pt>
                <c:pt idx="635">
                  <c:v>4415.6000000000004</c:v>
                </c:pt>
                <c:pt idx="636">
                  <c:v>883.12</c:v>
                </c:pt>
                <c:pt idx="637">
                  <c:v>2119.5</c:v>
                </c:pt>
                <c:pt idx="638">
                  <c:v>3355.9</c:v>
                </c:pt>
                <c:pt idx="639">
                  <c:v>4673.8</c:v>
                </c:pt>
                <c:pt idx="640">
                  <c:v>1059.7</c:v>
                </c:pt>
                <c:pt idx="641">
                  <c:v>2296.1</c:v>
                </c:pt>
                <c:pt idx="642">
                  <c:v>3532.5</c:v>
                </c:pt>
                <c:pt idx="643">
                  <c:v>7322.7</c:v>
                </c:pt>
                <c:pt idx="644">
                  <c:v>20</c:v>
                </c:pt>
                <c:pt idx="645">
                  <c:v>1236.4000000000001</c:v>
                </c:pt>
                <c:pt idx="646">
                  <c:v>2472.6999999999998</c:v>
                </c:pt>
                <c:pt idx="647">
                  <c:v>3709.1</c:v>
                </c:pt>
                <c:pt idx="648">
                  <c:v>176.62</c:v>
                </c:pt>
                <c:pt idx="649">
                  <c:v>1413</c:v>
                </c:pt>
                <c:pt idx="650">
                  <c:v>2649.4</c:v>
                </c:pt>
                <c:pt idx="651">
                  <c:v>3885.7</c:v>
                </c:pt>
                <c:pt idx="652">
                  <c:v>353.25</c:v>
                </c:pt>
                <c:pt idx="653">
                  <c:v>1589.6</c:v>
                </c:pt>
                <c:pt idx="654">
                  <c:v>2826</c:v>
                </c:pt>
                <c:pt idx="655">
                  <c:v>4062.4</c:v>
                </c:pt>
                <c:pt idx="656">
                  <c:v>529.87</c:v>
                </c:pt>
                <c:pt idx="657">
                  <c:v>1766.2</c:v>
                </c:pt>
                <c:pt idx="658">
                  <c:v>3002.6</c:v>
                </c:pt>
                <c:pt idx="659">
                  <c:v>4239</c:v>
                </c:pt>
                <c:pt idx="660">
                  <c:v>706.5</c:v>
                </c:pt>
                <c:pt idx="661">
                  <c:v>1942.9</c:v>
                </c:pt>
                <c:pt idx="662">
                  <c:v>3179.2</c:v>
                </c:pt>
                <c:pt idx="663">
                  <c:v>4415.6000000000004</c:v>
                </c:pt>
                <c:pt idx="664">
                  <c:v>883.12</c:v>
                </c:pt>
                <c:pt idx="665">
                  <c:v>2119.5</c:v>
                </c:pt>
                <c:pt idx="666">
                  <c:v>3355.9</c:v>
                </c:pt>
                <c:pt idx="667">
                  <c:v>4673.8</c:v>
                </c:pt>
                <c:pt idx="668">
                  <c:v>1059.7</c:v>
                </c:pt>
                <c:pt idx="669">
                  <c:v>2296.1</c:v>
                </c:pt>
                <c:pt idx="670">
                  <c:v>3532.5</c:v>
                </c:pt>
                <c:pt idx="671">
                  <c:v>7322.7</c:v>
                </c:pt>
                <c:pt idx="672">
                  <c:v>20</c:v>
                </c:pt>
                <c:pt idx="673">
                  <c:v>1236.4000000000001</c:v>
                </c:pt>
                <c:pt idx="674">
                  <c:v>2472.6999999999998</c:v>
                </c:pt>
                <c:pt idx="675">
                  <c:v>3709.1</c:v>
                </c:pt>
                <c:pt idx="676">
                  <c:v>176.62</c:v>
                </c:pt>
                <c:pt idx="677">
                  <c:v>1413</c:v>
                </c:pt>
                <c:pt idx="678">
                  <c:v>2649.4</c:v>
                </c:pt>
                <c:pt idx="679">
                  <c:v>3885.7</c:v>
                </c:pt>
                <c:pt idx="680">
                  <c:v>353.25</c:v>
                </c:pt>
                <c:pt idx="681">
                  <c:v>1589.6</c:v>
                </c:pt>
                <c:pt idx="682">
                  <c:v>2826</c:v>
                </c:pt>
                <c:pt idx="683">
                  <c:v>4062.4</c:v>
                </c:pt>
                <c:pt idx="684">
                  <c:v>529.87</c:v>
                </c:pt>
                <c:pt idx="685">
                  <c:v>1766.2</c:v>
                </c:pt>
                <c:pt idx="686">
                  <c:v>3002.6</c:v>
                </c:pt>
                <c:pt idx="687">
                  <c:v>4239</c:v>
                </c:pt>
                <c:pt idx="688">
                  <c:v>706.5</c:v>
                </c:pt>
                <c:pt idx="689">
                  <c:v>1942.9</c:v>
                </c:pt>
                <c:pt idx="690">
                  <c:v>3179.2</c:v>
                </c:pt>
                <c:pt idx="691">
                  <c:v>4415.6000000000004</c:v>
                </c:pt>
                <c:pt idx="692">
                  <c:v>883.12</c:v>
                </c:pt>
                <c:pt idx="693">
                  <c:v>2119.5</c:v>
                </c:pt>
                <c:pt idx="694">
                  <c:v>3355.9</c:v>
                </c:pt>
                <c:pt idx="695">
                  <c:v>4673.8</c:v>
                </c:pt>
                <c:pt idx="696">
                  <c:v>1059.7</c:v>
                </c:pt>
                <c:pt idx="697">
                  <c:v>2296.1</c:v>
                </c:pt>
                <c:pt idx="698">
                  <c:v>3532.5</c:v>
                </c:pt>
                <c:pt idx="699">
                  <c:v>7322.7</c:v>
                </c:pt>
                <c:pt idx="700">
                  <c:v>20</c:v>
                </c:pt>
                <c:pt idx="701">
                  <c:v>1236.4000000000001</c:v>
                </c:pt>
                <c:pt idx="702">
                  <c:v>2472.6999999999998</c:v>
                </c:pt>
                <c:pt idx="703">
                  <c:v>3709.1</c:v>
                </c:pt>
                <c:pt idx="704">
                  <c:v>176.62</c:v>
                </c:pt>
                <c:pt idx="705">
                  <c:v>1413</c:v>
                </c:pt>
                <c:pt idx="706">
                  <c:v>2649.4</c:v>
                </c:pt>
                <c:pt idx="707">
                  <c:v>3885.7</c:v>
                </c:pt>
                <c:pt idx="708">
                  <c:v>353.25</c:v>
                </c:pt>
                <c:pt idx="709">
                  <c:v>1589.6</c:v>
                </c:pt>
                <c:pt idx="710">
                  <c:v>2826</c:v>
                </c:pt>
                <c:pt idx="711">
                  <c:v>4062.4</c:v>
                </c:pt>
                <c:pt idx="712">
                  <c:v>529.87</c:v>
                </c:pt>
                <c:pt idx="713">
                  <c:v>1766.2</c:v>
                </c:pt>
                <c:pt idx="714">
                  <c:v>3002.6</c:v>
                </c:pt>
                <c:pt idx="715">
                  <c:v>4239</c:v>
                </c:pt>
                <c:pt idx="716">
                  <c:v>706.5</c:v>
                </c:pt>
                <c:pt idx="717">
                  <c:v>1942.9</c:v>
                </c:pt>
                <c:pt idx="718">
                  <c:v>3179.2</c:v>
                </c:pt>
                <c:pt idx="719">
                  <c:v>4415.6000000000004</c:v>
                </c:pt>
                <c:pt idx="720">
                  <c:v>883.12</c:v>
                </c:pt>
                <c:pt idx="721">
                  <c:v>2119.5</c:v>
                </c:pt>
                <c:pt idx="722">
                  <c:v>3355.9</c:v>
                </c:pt>
                <c:pt idx="723">
                  <c:v>4673.8</c:v>
                </c:pt>
                <c:pt idx="724">
                  <c:v>1059.7</c:v>
                </c:pt>
                <c:pt idx="725">
                  <c:v>2296.1</c:v>
                </c:pt>
                <c:pt idx="726">
                  <c:v>3532.5</c:v>
                </c:pt>
                <c:pt idx="727">
                  <c:v>7322.7</c:v>
                </c:pt>
                <c:pt idx="728">
                  <c:v>20</c:v>
                </c:pt>
                <c:pt idx="729">
                  <c:v>1236.4000000000001</c:v>
                </c:pt>
                <c:pt idx="730">
                  <c:v>2472.6999999999998</c:v>
                </c:pt>
                <c:pt idx="731">
                  <c:v>3709.1</c:v>
                </c:pt>
                <c:pt idx="732">
                  <c:v>176.62</c:v>
                </c:pt>
                <c:pt idx="733">
                  <c:v>1413</c:v>
                </c:pt>
                <c:pt idx="734">
                  <c:v>2649.4</c:v>
                </c:pt>
                <c:pt idx="735">
                  <c:v>3885.7</c:v>
                </c:pt>
                <c:pt idx="736">
                  <c:v>353.25</c:v>
                </c:pt>
                <c:pt idx="737">
                  <c:v>1589.6</c:v>
                </c:pt>
                <c:pt idx="738">
                  <c:v>2826</c:v>
                </c:pt>
                <c:pt idx="739">
                  <c:v>4062.4</c:v>
                </c:pt>
                <c:pt idx="740">
                  <c:v>529.87</c:v>
                </c:pt>
                <c:pt idx="741">
                  <c:v>1766.2</c:v>
                </c:pt>
                <c:pt idx="742">
                  <c:v>3002.6</c:v>
                </c:pt>
                <c:pt idx="743">
                  <c:v>4239</c:v>
                </c:pt>
                <c:pt idx="744">
                  <c:v>706.5</c:v>
                </c:pt>
                <c:pt idx="745">
                  <c:v>1942.9</c:v>
                </c:pt>
                <c:pt idx="746">
                  <c:v>3179.2</c:v>
                </c:pt>
                <c:pt idx="747">
                  <c:v>4415.6000000000004</c:v>
                </c:pt>
                <c:pt idx="748">
                  <c:v>883.12</c:v>
                </c:pt>
                <c:pt idx="749">
                  <c:v>2119.5</c:v>
                </c:pt>
                <c:pt idx="750">
                  <c:v>3355.9</c:v>
                </c:pt>
                <c:pt idx="751">
                  <c:v>4673.8</c:v>
                </c:pt>
                <c:pt idx="752">
                  <c:v>1059.7</c:v>
                </c:pt>
                <c:pt idx="753">
                  <c:v>2296.1</c:v>
                </c:pt>
                <c:pt idx="754">
                  <c:v>3532.5</c:v>
                </c:pt>
                <c:pt idx="755">
                  <c:v>7322.7</c:v>
                </c:pt>
                <c:pt idx="756">
                  <c:v>20</c:v>
                </c:pt>
                <c:pt idx="757">
                  <c:v>1236.4000000000001</c:v>
                </c:pt>
                <c:pt idx="758">
                  <c:v>2472.6999999999998</c:v>
                </c:pt>
                <c:pt idx="759">
                  <c:v>3709.1</c:v>
                </c:pt>
                <c:pt idx="760">
                  <c:v>176.62</c:v>
                </c:pt>
                <c:pt idx="761">
                  <c:v>1413</c:v>
                </c:pt>
                <c:pt idx="762">
                  <c:v>2649.4</c:v>
                </c:pt>
                <c:pt idx="763">
                  <c:v>3885.7</c:v>
                </c:pt>
                <c:pt idx="764">
                  <c:v>353.25</c:v>
                </c:pt>
                <c:pt idx="765">
                  <c:v>1589.6</c:v>
                </c:pt>
                <c:pt idx="766">
                  <c:v>2826</c:v>
                </c:pt>
                <c:pt idx="767">
                  <c:v>4062.4</c:v>
                </c:pt>
                <c:pt idx="768">
                  <c:v>529.87</c:v>
                </c:pt>
                <c:pt idx="769">
                  <c:v>1766.2</c:v>
                </c:pt>
                <c:pt idx="770">
                  <c:v>3002.6</c:v>
                </c:pt>
                <c:pt idx="771">
                  <c:v>4239</c:v>
                </c:pt>
                <c:pt idx="772">
                  <c:v>706.5</c:v>
                </c:pt>
                <c:pt idx="773">
                  <c:v>1942.9</c:v>
                </c:pt>
                <c:pt idx="774">
                  <c:v>3179.2</c:v>
                </c:pt>
                <c:pt idx="775">
                  <c:v>4415.6000000000004</c:v>
                </c:pt>
                <c:pt idx="776">
                  <c:v>883.12</c:v>
                </c:pt>
                <c:pt idx="777">
                  <c:v>2119.5</c:v>
                </c:pt>
                <c:pt idx="778">
                  <c:v>3355.9</c:v>
                </c:pt>
                <c:pt idx="779">
                  <c:v>4673.8</c:v>
                </c:pt>
                <c:pt idx="780">
                  <c:v>1059.7</c:v>
                </c:pt>
                <c:pt idx="781">
                  <c:v>2296.1</c:v>
                </c:pt>
                <c:pt idx="782">
                  <c:v>3532.5</c:v>
                </c:pt>
                <c:pt idx="783">
                  <c:v>7322.7</c:v>
                </c:pt>
                <c:pt idx="784">
                  <c:v>20</c:v>
                </c:pt>
                <c:pt idx="785">
                  <c:v>1236.4000000000001</c:v>
                </c:pt>
                <c:pt idx="786">
                  <c:v>2472.6999999999998</c:v>
                </c:pt>
                <c:pt idx="787">
                  <c:v>3709.1</c:v>
                </c:pt>
                <c:pt idx="788">
                  <c:v>176.62</c:v>
                </c:pt>
                <c:pt idx="789">
                  <c:v>1413</c:v>
                </c:pt>
                <c:pt idx="790">
                  <c:v>2649.4</c:v>
                </c:pt>
                <c:pt idx="791">
                  <c:v>3885.7</c:v>
                </c:pt>
                <c:pt idx="792">
                  <c:v>353.25</c:v>
                </c:pt>
                <c:pt idx="793">
                  <c:v>1589.6</c:v>
                </c:pt>
                <c:pt idx="794">
                  <c:v>2826</c:v>
                </c:pt>
                <c:pt idx="795">
                  <c:v>4062.4</c:v>
                </c:pt>
                <c:pt idx="796">
                  <c:v>529.87</c:v>
                </c:pt>
                <c:pt idx="797">
                  <c:v>1766.2</c:v>
                </c:pt>
                <c:pt idx="798">
                  <c:v>3002.6</c:v>
                </c:pt>
                <c:pt idx="799">
                  <c:v>4239</c:v>
                </c:pt>
                <c:pt idx="800">
                  <c:v>706.5</c:v>
                </c:pt>
                <c:pt idx="801">
                  <c:v>1942.9</c:v>
                </c:pt>
                <c:pt idx="802">
                  <c:v>3179.2</c:v>
                </c:pt>
                <c:pt idx="803">
                  <c:v>4415.6000000000004</c:v>
                </c:pt>
                <c:pt idx="804">
                  <c:v>883.12</c:v>
                </c:pt>
                <c:pt idx="805">
                  <c:v>2119.5</c:v>
                </c:pt>
                <c:pt idx="806">
                  <c:v>3355.9</c:v>
                </c:pt>
                <c:pt idx="807">
                  <c:v>4673.8</c:v>
                </c:pt>
                <c:pt idx="808">
                  <c:v>1059.7</c:v>
                </c:pt>
                <c:pt idx="809">
                  <c:v>2296.1</c:v>
                </c:pt>
                <c:pt idx="810">
                  <c:v>3532.5</c:v>
                </c:pt>
                <c:pt idx="811">
                  <c:v>7322.7</c:v>
                </c:pt>
                <c:pt idx="812">
                  <c:v>20</c:v>
                </c:pt>
                <c:pt idx="813">
                  <c:v>1236.4000000000001</c:v>
                </c:pt>
                <c:pt idx="814">
                  <c:v>2472.6999999999998</c:v>
                </c:pt>
                <c:pt idx="815">
                  <c:v>3709.1</c:v>
                </c:pt>
                <c:pt idx="816">
                  <c:v>176.62</c:v>
                </c:pt>
                <c:pt idx="817">
                  <c:v>1413</c:v>
                </c:pt>
                <c:pt idx="818">
                  <c:v>2649.4</c:v>
                </c:pt>
                <c:pt idx="819">
                  <c:v>3885.7</c:v>
                </c:pt>
                <c:pt idx="820">
                  <c:v>353.25</c:v>
                </c:pt>
                <c:pt idx="821">
                  <c:v>1589.6</c:v>
                </c:pt>
                <c:pt idx="822">
                  <c:v>2826</c:v>
                </c:pt>
                <c:pt idx="823">
                  <c:v>4062.4</c:v>
                </c:pt>
                <c:pt idx="824">
                  <c:v>529.87</c:v>
                </c:pt>
                <c:pt idx="825">
                  <c:v>1766.2</c:v>
                </c:pt>
                <c:pt idx="826">
                  <c:v>3002.6</c:v>
                </c:pt>
                <c:pt idx="827">
                  <c:v>4239</c:v>
                </c:pt>
                <c:pt idx="828">
                  <c:v>706.5</c:v>
                </c:pt>
                <c:pt idx="829">
                  <c:v>1942.9</c:v>
                </c:pt>
                <c:pt idx="830">
                  <c:v>3179.2</c:v>
                </c:pt>
                <c:pt idx="831">
                  <c:v>4415.6000000000004</c:v>
                </c:pt>
                <c:pt idx="832">
                  <c:v>883.12</c:v>
                </c:pt>
                <c:pt idx="833">
                  <c:v>2119.5</c:v>
                </c:pt>
                <c:pt idx="834">
                  <c:v>3355.9</c:v>
                </c:pt>
                <c:pt idx="835">
                  <c:v>4673.8</c:v>
                </c:pt>
                <c:pt idx="836">
                  <c:v>1059.7</c:v>
                </c:pt>
                <c:pt idx="837">
                  <c:v>2296.1</c:v>
                </c:pt>
                <c:pt idx="838">
                  <c:v>3532.5</c:v>
                </c:pt>
                <c:pt idx="839">
                  <c:v>7322.7</c:v>
                </c:pt>
                <c:pt idx="840">
                  <c:v>20</c:v>
                </c:pt>
                <c:pt idx="841">
                  <c:v>1236.4000000000001</c:v>
                </c:pt>
                <c:pt idx="842">
                  <c:v>2472.6999999999998</c:v>
                </c:pt>
                <c:pt idx="843">
                  <c:v>3709.1</c:v>
                </c:pt>
                <c:pt idx="844">
                  <c:v>176.62</c:v>
                </c:pt>
                <c:pt idx="845">
                  <c:v>1413</c:v>
                </c:pt>
                <c:pt idx="846">
                  <c:v>2649.4</c:v>
                </c:pt>
                <c:pt idx="847">
                  <c:v>3885.7</c:v>
                </c:pt>
                <c:pt idx="848">
                  <c:v>353.25</c:v>
                </c:pt>
                <c:pt idx="849">
                  <c:v>1589.6</c:v>
                </c:pt>
                <c:pt idx="850">
                  <c:v>2826</c:v>
                </c:pt>
                <c:pt idx="851">
                  <c:v>4062.4</c:v>
                </c:pt>
                <c:pt idx="852">
                  <c:v>529.87</c:v>
                </c:pt>
                <c:pt idx="853">
                  <c:v>1766.2</c:v>
                </c:pt>
                <c:pt idx="854">
                  <c:v>3002.6</c:v>
                </c:pt>
                <c:pt idx="855">
                  <c:v>4239</c:v>
                </c:pt>
                <c:pt idx="856">
                  <c:v>706.5</c:v>
                </c:pt>
                <c:pt idx="857">
                  <c:v>1942.9</c:v>
                </c:pt>
                <c:pt idx="858">
                  <c:v>3179.2</c:v>
                </c:pt>
                <c:pt idx="859">
                  <c:v>4415.6000000000004</c:v>
                </c:pt>
                <c:pt idx="860">
                  <c:v>883.12</c:v>
                </c:pt>
                <c:pt idx="861">
                  <c:v>2119.5</c:v>
                </c:pt>
                <c:pt idx="862">
                  <c:v>3355.9</c:v>
                </c:pt>
                <c:pt idx="863">
                  <c:v>4673.8</c:v>
                </c:pt>
                <c:pt idx="864">
                  <c:v>1059.7</c:v>
                </c:pt>
                <c:pt idx="865">
                  <c:v>2296.1</c:v>
                </c:pt>
                <c:pt idx="866">
                  <c:v>3532.5</c:v>
                </c:pt>
                <c:pt idx="867">
                  <c:v>7322.7</c:v>
                </c:pt>
                <c:pt idx="868">
                  <c:v>20</c:v>
                </c:pt>
                <c:pt idx="869">
                  <c:v>1236.4000000000001</c:v>
                </c:pt>
                <c:pt idx="870">
                  <c:v>2472.6999999999998</c:v>
                </c:pt>
                <c:pt idx="871">
                  <c:v>3709.1</c:v>
                </c:pt>
                <c:pt idx="872">
                  <c:v>176.62</c:v>
                </c:pt>
                <c:pt idx="873">
                  <c:v>1413</c:v>
                </c:pt>
                <c:pt idx="874">
                  <c:v>2649.4</c:v>
                </c:pt>
                <c:pt idx="875">
                  <c:v>3885.7</c:v>
                </c:pt>
                <c:pt idx="876">
                  <c:v>353.25</c:v>
                </c:pt>
                <c:pt idx="877">
                  <c:v>1589.6</c:v>
                </c:pt>
                <c:pt idx="878">
                  <c:v>2826</c:v>
                </c:pt>
                <c:pt idx="879">
                  <c:v>4062.4</c:v>
                </c:pt>
                <c:pt idx="880">
                  <c:v>529.87</c:v>
                </c:pt>
                <c:pt idx="881">
                  <c:v>1766.2</c:v>
                </c:pt>
                <c:pt idx="882">
                  <c:v>3002.6</c:v>
                </c:pt>
                <c:pt idx="883">
                  <c:v>4239</c:v>
                </c:pt>
                <c:pt idx="884">
                  <c:v>706.5</c:v>
                </c:pt>
                <c:pt idx="885">
                  <c:v>1942.9</c:v>
                </c:pt>
                <c:pt idx="886">
                  <c:v>3179.2</c:v>
                </c:pt>
                <c:pt idx="887">
                  <c:v>4415.6000000000004</c:v>
                </c:pt>
                <c:pt idx="888">
                  <c:v>883.12</c:v>
                </c:pt>
                <c:pt idx="889">
                  <c:v>2119.5</c:v>
                </c:pt>
                <c:pt idx="890">
                  <c:v>3355.9</c:v>
                </c:pt>
                <c:pt idx="891">
                  <c:v>4673.8</c:v>
                </c:pt>
                <c:pt idx="892">
                  <c:v>1059.7</c:v>
                </c:pt>
                <c:pt idx="893">
                  <c:v>2296.1</c:v>
                </c:pt>
                <c:pt idx="894">
                  <c:v>3532.5</c:v>
                </c:pt>
                <c:pt idx="895">
                  <c:v>7322.7</c:v>
                </c:pt>
                <c:pt idx="896">
                  <c:v>20</c:v>
                </c:pt>
                <c:pt idx="897">
                  <c:v>1236.4000000000001</c:v>
                </c:pt>
                <c:pt idx="898">
                  <c:v>2472.6999999999998</c:v>
                </c:pt>
                <c:pt idx="899">
                  <c:v>3709.1</c:v>
                </c:pt>
                <c:pt idx="900">
                  <c:v>176.62</c:v>
                </c:pt>
                <c:pt idx="901">
                  <c:v>1413</c:v>
                </c:pt>
                <c:pt idx="902">
                  <c:v>2649.4</c:v>
                </c:pt>
                <c:pt idx="903">
                  <c:v>3885.7</c:v>
                </c:pt>
                <c:pt idx="904">
                  <c:v>353.25</c:v>
                </c:pt>
                <c:pt idx="905">
                  <c:v>1589.6</c:v>
                </c:pt>
                <c:pt idx="906">
                  <c:v>2826</c:v>
                </c:pt>
                <c:pt idx="907">
                  <c:v>4062.4</c:v>
                </c:pt>
                <c:pt idx="908">
                  <c:v>529.87</c:v>
                </c:pt>
                <c:pt idx="909">
                  <c:v>1766.2</c:v>
                </c:pt>
                <c:pt idx="910">
                  <c:v>3002.6</c:v>
                </c:pt>
                <c:pt idx="911">
                  <c:v>4239</c:v>
                </c:pt>
                <c:pt idx="912">
                  <c:v>706.5</c:v>
                </c:pt>
                <c:pt idx="913">
                  <c:v>1942.9</c:v>
                </c:pt>
                <c:pt idx="914">
                  <c:v>3179.2</c:v>
                </c:pt>
                <c:pt idx="915">
                  <c:v>4415.6000000000004</c:v>
                </c:pt>
                <c:pt idx="916">
                  <c:v>883.12</c:v>
                </c:pt>
                <c:pt idx="917">
                  <c:v>2119.5</c:v>
                </c:pt>
                <c:pt idx="918">
                  <c:v>3355.9</c:v>
                </c:pt>
                <c:pt idx="919">
                  <c:v>4673.8</c:v>
                </c:pt>
                <c:pt idx="920">
                  <c:v>1059.7</c:v>
                </c:pt>
                <c:pt idx="921">
                  <c:v>2296.1</c:v>
                </c:pt>
                <c:pt idx="922">
                  <c:v>3532.5</c:v>
                </c:pt>
                <c:pt idx="923">
                  <c:v>7322.7</c:v>
                </c:pt>
                <c:pt idx="924">
                  <c:v>20</c:v>
                </c:pt>
                <c:pt idx="925">
                  <c:v>1236.4000000000001</c:v>
                </c:pt>
                <c:pt idx="926">
                  <c:v>2472.6999999999998</c:v>
                </c:pt>
                <c:pt idx="927">
                  <c:v>3709.1</c:v>
                </c:pt>
                <c:pt idx="928">
                  <c:v>176.62</c:v>
                </c:pt>
                <c:pt idx="929">
                  <c:v>1413</c:v>
                </c:pt>
                <c:pt idx="930">
                  <c:v>2649.4</c:v>
                </c:pt>
                <c:pt idx="931">
                  <c:v>3885.7</c:v>
                </c:pt>
                <c:pt idx="932">
                  <c:v>353.25</c:v>
                </c:pt>
                <c:pt idx="933">
                  <c:v>1589.6</c:v>
                </c:pt>
                <c:pt idx="934">
                  <c:v>2826</c:v>
                </c:pt>
                <c:pt idx="935">
                  <c:v>4062.4</c:v>
                </c:pt>
                <c:pt idx="936">
                  <c:v>529.87</c:v>
                </c:pt>
                <c:pt idx="937">
                  <c:v>1766.2</c:v>
                </c:pt>
                <c:pt idx="938">
                  <c:v>3002.6</c:v>
                </c:pt>
                <c:pt idx="939">
                  <c:v>4239</c:v>
                </c:pt>
                <c:pt idx="940">
                  <c:v>706.5</c:v>
                </c:pt>
                <c:pt idx="941">
                  <c:v>1942.9</c:v>
                </c:pt>
                <c:pt idx="942">
                  <c:v>3179.2</c:v>
                </c:pt>
                <c:pt idx="943">
                  <c:v>4415.6000000000004</c:v>
                </c:pt>
                <c:pt idx="944">
                  <c:v>883.12</c:v>
                </c:pt>
                <c:pt idx="945">
                  <c:v>2119.5</c:v>
                </c:pt>
                <c:pt idx="946">
                  <c:v>3355.9</c:v>
                </c:pt>
                <c:pt idx="947">
                  <c:v>4673.8</c:v>
                </c:pt>
                <c:pt idx="948">
                  <c:v>1059.7</c:v>
                </c:pt>
                <c:pt idx="949">
                  <c:v>2296.1</c:v>
                </c:pt>
                <c:pt idx="950">
                  <c:v>3532.5</c:v>
                </c:pt>
                <c:pt idx="951">
                  <c:v>7322.7</c:v>
                </c:pt>
                <c:pt idx="952">
                  <c:v>20</c:v>
                </c:pt>
                <c:pt idx="953">
                  <c:v>1236.4000000000001</c:v>
                </c:pt>
                <c:pt idx="954">
                  <c:v>2472.6999999999998</c:v>
                </c:pt>
                <c:pt idx="955">
                  <c:v>3709.1</c:v>
                </c:pt>
                <c:pt idx="956">
                  <c:v>176.62</c:v>
                </c:pt>
                <c:pt idx="957">
                  <c:v>1413</c:v>
                </c:pt>
                <c:pt idx="958">
                  <c:v>2649.4</c:v>
                </c:pt>
                <c:pt idx="959">
                  <c:v>3885.7</c:v>
                </c:pt>
                <c:pt idx="960">
                  <c:v>353.25</c:v>
                </c:pt>
                <c:pt idx="961">
                  <c:v>1589.6</c:v>
                </c:pt>
                <c:pt idx="962">
                  <c:v>2826</c:v>
                </c:pt>
                <c:pt idx="963">
                  <c:v>4062.4</c:v>
                </c:pt>
                <c:pt idx="964">
                  <c:v>529.87</c:v>
                </c:pt>
                <c:pt idx="965">
                  <c:v>1766.2</c:v>
                </c:pt>
                <c:pt idx="966">
                  <c:v>3002.6</c:v>
                </c:pt>
                <c:pt idx="967">
                  <c:v>4239</c:v>
                </c:pt>
                <c:pt idx="968">
                  <c:v>706.5</c:v>
                </c:pt>
                <c:pt idx="969">
                  <c:v>1942.9</c:v>
                </c:pt>
                <c:pt idx="970">
                  <c:v>3179.2</c:v>
                </c:pt>
                <c:pt idx="971">
                  <c:v>4415.6000000000004</c:v>
                </c:pt>
                <c:pt idx="972">
                  <c:v>883.12</c:v>
                </c:pt>
                <c:pt idx="973">
                  <c:v>2119.5</c:v>
                </c:pt>
                <c:pt idx="974">
                  <c:v>3355.9</c:v>
                </c:pt>
                <c:pt idx="975">
                  <c:v>4673.8</c:v>
                </c:pt>
                <c:pt idx="976">
                  <c:v>1059.7</c:v>
                </c:pt>
                <c:pt idx="977">
                  <c:v>2296.1</c:v>
                </c:pt>
                <c:pt idx="978">
                  <c:v>3532.5</c:v>
                </c:pt>
                <c:pt idx="979">
                  <c:v>7322.7</c:v>
                </c:pt>
                <c:pt idx="980">
                  <c:v>20</c:v>
                </c:pt>
                <c:pt idx="981">
                  <c:v>1236.4000000000001</c:v>
                </c:pt>
                <c:pt idx="982">
                  <c:v>2472.6999999999998</c:v>
                </c:pt>
                <c:pt idx="983">
                  <c:v>3709.1</c:v>
                </c:pt>
                <c:pt idx="984">
                  <c:v>176.62</c:v>
                </c:pt>
                <c:pt idx="985">
                  <c:v>1413</c:v>
                </c:pt>
                <c:pt idx="986">
                  <c:v>2649.4</c:v>
                </c:pt>
                <c:pt idx="987">
                  <c:v>3885.7</c:v>
                </c:pt>
                <c:pt idx="988">
                  <c:v>353.25</c:v>
                </c:pt>
                <c:pt idx="989">
                  <c:v>1589.6</c:v>
                </c:pt>
                <c:pt idx="990">
                  <c:v>2826</c:v>
                </c:pt>
                <c:pt idx="991">
                  <c:v>4062.4</c:v>
                </c:pt>
                <c:pt idx="992">
                  <c:v>529.87</c:v>
                </c:pt>
                <c:pt idx="993">
                  <c:v>1766.2</c:v>
                </c:pt>
                <c:pt idx="994">
                  <c:v>3002.6</c:v>
                </c:pt>
                <c:pt idx="995">
                  <c:v>4239</c:v>
                </c:pt>
                <c:pt idx="996">
                  <c:v>706.5</c:v>
                </c:pt>
                <c:pt idx="997">
                  <c:v>1942.9</c:v>
                </c:pt>
                <c:pt idx="998">
                  <c:v>3179.2</c:v>
                </c:pt>
                <c:pt idx="999">
                  <c:v>4415.6000000000004</c:v>
                </c:pt>
                <c:pt idx="1000">
                  <c:v>883.12</c:v>
                </c:pt>
                <c:pt idx="1001">
                  <c:v>2119.5</c:v>
                </c:pt>
                <c:pt idx="1002">
                  <c:v>3355.9</c:v>
                </c:pt>
                <c:pt idx="1003">
                  <c:v>4673.8</c:v>
                </c:pt>
                <c:pt idx="1004">
                  <c:v>1059.7</c:v>
                </c:pt>
                <c:pt idx="1005">
                  <c:v>2296.1</c:v>
                </c:pt>
                <c:pt idx="1006">
                  <c:v>3532.5</c:v>
                </c:pt>
                <c:pt idx="1007">
                  <c:v>7322.7</c:v>
                </c:pt>
                <c:pt idx="1008">
                  <c:v>20</c:v>
                </c:pt>
                <c:pt idx="1009">
                  <c:v>1236.4000000000001</c:v>
                </c:pt>
                <c:pt idx="1010">
                  <c:v>2472.6999999999998</c:v>
                </c:pt>
                <c:pt idx="1011">
                  <c:v>3709.1</c:v>
                </c:pt>
                <c:pt idx="1012">
                  <c:v>176.62</c:v>
                </c:pt>
                <c:pt idx="1013">
                  <c:v>1413</c:v>
                </c:pt>
                <c:pt idx="1014">
                  <c:v>2649.4</c:v>
                </c:pt>
                <c:pt idx="1015">
                  <c:v>3885.7</c:v>
                </c:pt>
                <c:pt idx="1016">
                  <c:v>353.25</c:v>
                </c:pt>
                <c:pt idx="1017">
                  <c:v>1589.6</c:v>
                </c:pt>
                <c:pt idx="1018">
                  <c:v>2826</c:v>
                </c:pt>
                <c:pt idx="1019">
                  <c:v>4062.4</c:v>
                </c:pt>
                <c:pt idx="1020">
                  <c:v>529.87</c:v>
                </c:pt>
                <c:pt idx="1021">
                  <c:v>1766.2</c:v>
                </c:pt>
                <c:pt idx="1022">
                  <c:v>3002.6</c:v>
                </c:pt>
                <c:pt idx="1023">
                  <c:v>4239</c:v>
                </c:pt>
                <c:pt idx="1024">
                  <c:v>706.5</c:v>
                </c:pt>
                <c:pt idx="1025">
                  <c:v>1942.9</c:v>
                </c:pt>
                <c:pt idx="1026">
                  <c:v>3179.2</c:v>
                </c:pt>
                <c:pt idx="1027">
                  <c:v>4415.6000000000004</c:v>
                </c:pt>
                <c:pt idx="1028">
                  <c:v>883.12</c:v>
                </c:pt>
                <c:pt idx="1029">
                  <c:v>2119.5</c:v>
                </c:pt>
                <c:pt idx="1030">
                  <c:v>3355.9</c:v>
                </c:pt>
                <c:pt idx="1031">
                  <c:v>4673.8</c:v>
                </c:pt>
                <c:pt idx="1032">
                  <c:v>1059.7</c:v>
                </c:pt>
                <c:pt idx="1033">
                  <c:v>2296.1</c:v>
                </c:pt>
                <c:pt idx="1034">
                  <c:v>3532.5</c:v>
                </c:pt>
                <c:pt idx="1035">
                  <c:v>7322.7</c:v>
                </c:pt>
                <c:pt idx="1036">
                  <c:v>20</c:v>
                </c:pt>
                <c:pt idx="1037">
                  <c:v>1236.4000000000001</c:v>
                </c:pt>
                <c:pt idx="1038">
                  <c:v>2472.6999999999998</c:v>
                </c:pt>
                <c:pt idx="1039">
                  <c:v>3709.1</c:v>
                </c:pt>
                <c:pt idx="1040">
                  <c:v>176.62</c:v>
                </c:pt>
                <c:pt idx="1041">
                  <c:v>1413</c:v>
                </c:pt>
                <c:pt idx="1042">
                  <c:v>2649.4</c:v>
                </c:pt>
                <c:pt idx="1043">
                  <c:v>3885.7</c:v>
                </c:pt>
                <c:pt idx="1044">
                  <c:v>353.25</c:v>
                </c:pt>
                <c:pt idx="1045">
                  <c:v>1589.6</c:v>
                </c:pt>
                <c:pt idx="1046">
                  <c:v>2826</c:v>
                </c:pt>
                <c:pt idx="1047">
                  <c:v>4062.4</c:v>
                </c:pt>
                <c:pt idx="1048">
                  <c:v>529.87</c:v>
                </c:pt>
                <c:pt idx="1049">
                  <c:v>1766.2</c:v>
                </c:pt>
                <c:pt idx="1050">
                  <c:v>3002.6</c:v>
                </c:pt>
                <c:pt idx="1051">
                  <c:v>4239</c:v>
                </c:pt>
                <c:pt idx="1052">
                  <c:v>706.5</c:v>
                </c:pt>
                <c:pt idx="1053">
                  <c:v>1942.9</c:v>
                </c:pt>
                <c:pt idx="1054">
                  <c:v>3179.2</c:v>
                </c:pt>
                <c:pt idx="1055">
                  <c:v>4415.6000000000004</c:v>
                </c:pt>
                <c:pt idx="1056">
                  <c:v>883.12</c:v>
                </c:pt>
                <c:pt idx="1057">
                  <c:v>2119.5</c:v>
                </c:pt>
                <c:pt idx="1058">
                  <c:v>3355.9</c:v>
                </c:pt>
                <c:pt idx="1059">
                  <c:v>4673.8</c:v>
                </c:pt>
                <c:pt idx="1060">
                  <c:v>1059.7</c:v>
                </c:pt>
                <c:pt idx="1061">
                  <c:v>2296.1</c:v>
                </c:pt>
                <c:pt idx="1062">
                  <c:v>3532.5</c:v>
                </c:pt>
                <c:pt idx="1063">
                  <c:v>7322.7</c:v>
                </c:pt>
                <c:pt idx="1064">
                  <c:v>20</c:v>
                </c:pt>
                <c:pt idx="1065">
                  <c:v>1236.4000000000001</c:v>
                </c:pt>
                <c:pt idx="1066">
                  <c:v>2472.6999999999998</c:v>
                </c:pt>
                <c:pt idx="1067">
                  <c:v>3709.1</c:v>
                </c:pt>
                <c:pt idx="1068">
                  <c:v>176.62</c:v>
                </c:pt>
                <c:pt idx="1069">
                  <c:v>1413</c:v>
                </c:pt>
                <c:pt idx="1070">
                  <c:v>2649.4</c:v>
                </c:pt>
                <c:pt idx="1071">
                  <c:v>3885.7</c:v>
                </c:pt>
                <c:pt idx="1072">
                  <c:v>353.25</c:v>
                </c:pt>
                <c:pt idx="1073">
                  <c:v>1589.6</c:v>
                </c:pt>
                <c:pt idx="1074">
                  <c:v>2826</c:v>
                </c:pt>
                <c:pt idx="1075">
                  <c:v>4062.4</c:v>
                </c:pt>
                <c:pt idx="1076">
                  <c:v>529.87</c:v>
                </c:pt>
                <c:pt idx="1077">
                  <c:v>1766.2</c:v>
                </c:pt>
                <c:pt idx="1078">
                  <c:v>3002.6</c:v>
                </c:pt>
                <c:pt idx="1079">
                  <c:v>4239</c:v>
                </c:pt>
                <c:pt idx="1080">
                  <c:v>706.5</c:v>
                </c:pt>
                <c:pt idx="1081">
                  <c:v>1942.9</c:v>
                </c:pt>
                <c:pt idx="1082">
                  <c:v>3179.2</c:v>
                </c:pt>
                <c:pt idx="1083">
                  <c:v>4415.6000000000004</c:v>
                </c:pt>
                <c:pt idx="1084">
                  <c:v>883.12</c:v>
                </c:pt>
                <c:pt idx="1085">
                  <c:v>2119.5</c:v>
                </c:pt>
                <c:pt idx="1086">
                  <c:v>3355.9</c:v>
                </c:pt>
                <c:pt idx="1087">
                  <c:v>4673.8</c:v>
                </c:pt>
                <c:pt idx="1088">
                  <c:v>1059.7</c:v>
                </c:pt>
                <c:pt idx="1089">
                  <c:v>2296.1</c:v>
                </c:pt>
                <c:pt idx="1090">
                  <c:v>3532.5</c:v>
                </c:pt>
                <c:pt idx="1091">
                  <c:v>7322.7</c:v>
                </c:pt>
                <c:pt idx="1092">
                  <c:v>20</c:v>
                </c:pt>
                <c:pt idx="1093">
                  <c:v>1236.4000000000001</c:v>
                </c:pt>
                <c:pt idx="1094">
                  <c:v>2472.6999999999998</c:v>
                </c:pt>
                <c:pt idx="1095">
                  <c:v>3709.1</c:v>
                </c:pt>
                <c:pt idx="1096">
                  <c:v>176.62</c:v>
                </c:pt>
                <c:pt idx="1097">
                  <c:v>1413</c:v>
                </c:pt>
                <c:pt idx="1098">
                  <c:v>2649.4</c:v>
                </c:pt>
                <c:pt idx="1099">
                  <c:v>3885.7</c:v>
                </c:pt>
                <c:pt idx="1100">
                  <c:v>353.25</c:v>
                </c:pt>
                <c:pt idx="1101">
                  <c:v>1589.6</c:v>
                </c:pt>
                <c:pt idx="1102">
                  <c:v>2826</c:v>
                </c:pt>
                <c:pt idx="1103">
                  <c:v>4062.4</c:v>
                </c:pt>
                <c:pt idx="1104">
                  <c:v>529.87</c:v>
                </c:pt>
                <c:pt idx="1105">
                  <c:v>1766.2</c:v>
                </c:pt>
                <c:pt idx="1106">
                  <c:v>3002.6</c:v>
                </c:pt>
                <c:pt idx="1107">
                  <c:v>4239</c:v>
                </c:pt>
                <c:pt idx="1108">
                  <c:v>706.5</c:v>
                </c:pt>
                <c:pt idx="1109">
                  <c:v>1942.9</c:v>
                </c:pt>
                <c:pt idx="1110">
                  <c:v>3179.2</c:v>
                </c:pt>
                <c:pt idx="1111">
                  <c:v>4415.6000000000004</c:v>
                </c:pt>
                <c:pt idx="1112">
                  <c:v>883.12</c:v>
                </c:pt>
                <c:pt idx="1113">
                  <c:v>2119.5</c:v>
                </c:pt>
                <c:pt idx="1114">
                  <c:v>3355.9</c:v>
                </c:pt>
                <c:pt idx="1115">
                  <c:v>4673.8</c:v>
                </c:pt>
                <c:pt idx="1116">
                  <c:v>1059.7</c:v>
                </c:pt>
                <c:pt idx="1117">
                  <c:v>2296.1</c:v>
                </c:pt>
                <c:pt idx="1118">
                  <c:v>3532.5</c:v>
                </c:pt>
                <c:pt idx="1119">
                  <c:v>7322.7</c:v>
                </c:pt>
                <c:pt idx="1120">
                  <c:v>20</c:v>
                </c:pt>
                <c:pt idx="1121">
                  <c:v>1236.4000000000001</c:v>
                </c:pt>
                <c:pt idx="1122">
                  <c:v>2472.6999999999998</c:v>
                </c:pt>
                <c:pt idx="1123">
                  <c:v>3709.1</c:v>
                </c:pt>
                <c:pt idx="1124">
                  <c:v>176.62</c:v>
                </c:pt>
                <c:pt idx="1125">
                  <c:v>1413</c:v>
                </c:pt>
                <c:pt idx="1126">
                  <c:v>2649.4</c:v>
                </c:pt>
                <c:pt idx="1127">
                  <c:v>3885.7</c:v>
                </c:pt>
                <c:pt idx="1128">
                  <c:v>353.25</c:v>
                </c:pt>
                <c:pt idx="1129">
                  <c:v>1589.6</c:v>
                </c:pt>
                <c:pt idx="1130">
                  <c:v>2826</c:v>
                </c:pt>
                <c:pt idx="1131">
                  <c:v>4062.4</c:v>
                </c:pt>
                <c:pt idx="1132">
                  <c:v>529.87</c:v>
                </c:pt>
                <c:pt idx="1133">
                  <c:v>1766.2</c:v>
                </c:pt>
                <c:pt idx="1134">
                  <c:v>3002.6</c:v>
                </c:pt>
                <c:pt idx="1135">
                  <c:v>4239</c:v>
                </c:pt>
                <c:pt idx="1136">
                  <c:v>706.5</c:v>
                </c:pt>
                <c:pt idx="1137">
                  <c:v>1942.9</c:v>
                </c:pt>
                <c:pt idx="1138">
                  <c:v>3179.2</c:v>
                </c:pt>
                <c:pt idx="1139">
                  <c:v>4415.6000000000004</c:v>
                </c:pt>
                <c:pt idx="1140">
                  <c:v>883.12</c:v>
                </c:pt>
                <c:pt idx="1141">
                  <c:v>2119.5</c:v>
                </c:pt>
                <c:pt idx="1142">
                  <c:v>3355.9</c:v>
                </c:pt>
                <c:pt idx="1143">
                  <c:v>4673.8</c:v>
                </c:pt>
                <c:pt idx="1144">
                  <c:v>1059.7</c:v>
                </c:pt>
                <c:pt idx="1145">
                  <c:v>2296.1</c:v>
                </c:pt>
                <c:pt idx="1146">
                  <c:v>3532.5</c:v>
                </c:pt>
                <c:pt idx="1147">
                  <c:v>7322.7</c:v>
                </c:pt>
                <c:pt idx="1148">
                  <c:v>20</c:v>
                </c:pt>
                <c:pt idx="1149">
                  <c:v>1236.4000000000001</c:v>
                </c:pt>
                <c:pt idx="1150">
                  <c:v>2472.6999999999998</c:v>
                </c:pt>
                <c:pt idx="1151">
                  <c:v>3709.1</c:v>
                </c:pt>
                <c:pt idx="1152">
                  <c:v>176.62</c:v>
                </c:pt>
                <c:pt idx="1153">
                  <c:v>1413</c:v>
                </c:pt>
                <c:pt idx="1154">
                  <c:v>2649.4</c:v>
                </c:pt>
                <c:pt idx="1155">
                  <c:v>3885.7</c:v>
                </c:pt>
                <c:pt idx="1156">
                  <c:v>353.25</c:v>
                </c:pt>
                <c:pt idx="1157">
                  <c:v>1589.6</c:v>
                </c:pt>
                <c:pt idx="1158">
                  <c:v>2826</c:v>
                </c:pt>
                <c:pt idx="1159">
                  <c:v>4062.4</c:v>
                </c:pt>
                <c:pt idx="1160">
                  <c:v>529.87</c:v>
                </c:pt>
                <c:pt idx="1161">
                  <c:v>1766.2</c:v>
                </c:pt>
                <c:pt idx="1162">
                  <c:v>3002.6</c:v>
                </c:pt>
                <c:pt idx="1163">
                  <c:v>4239</c:v>
                </c:pt>
                <c:pt idx="1164">
                  <c:v>706.5</c:v>
                </c:pt>
                <c:pt idx="1165">
                  <c:v>1942.9</c:v>
                </c:pt>
                <c:pt idx="1166">
                  <c:v>3179.2</c:v>
                </c:pt>
                <c:pt idx="1167">
                  <c:v>4415.6000000000004</c:v>
                </c:pt>
                <c:pt idx="1168">
                  <c:v>883.12</c:v>
                </c:pt>
                <c:pt idx="1169">
                  <c:v>2119.5</c:v>
                </c:pt>
                <c:pt idx="1170">
                  <c:v>3355.9</c:v>
                </c:pt>
                <c:pt idx="1171">
                  <c:v>4673.8</c:v>
                </c:pt>
                <c:pt idx="1172">
                  <c:v>1059.7</c:v>
                </c:pt>
                <c:pt idx="1173">
                  <c:v>2296.1</c:v>
                </c:pt>
                <c:pt idx="1174">
                  <c:v>3532.5</c:v>
                </c:pt>
                <c:pt idx="1175">
                  <c:v>7322.7</c:v>
                </c:pt>
                <c:pt idx="1176">
                  <c:v>20</c:v>
                </c:pt>
                <c:pt idx="1177">
                  <c:v>1236.4000000000001</c:v>
                </c:pt>
                <c:pt idx="1178">
                  <c:v>2472.6999999999998</c:v>
                </c:pt>
                <c:pt idx="1179">
                  <c:v>3709.1</c:v>
                </c:pt>
                <c:pt idx="1180">
                  <c:v>176.62</c:v>
                </c:pt>
                <c:pt idx="1181">
                  <c:v>1413</c:v>
                </c:pt>
                <c:pt idx="1182">
                  <c:v>2649.4</c:v>
                </c:pt>
                <c:pt idx="1183">
                  <c:v>3885.7</c:v>
                </c:pt>
                <c:pt idx="1184">
                  <c:v>353.25</c:v>
                </c:pt>
                <c:pt idx="1185">
                  <c:v>1589.6</c:v>
                </c:pt>
                <c:pt idx="1186">
                  <c:v>2826</c:v>
                </c:pt>
                <c:pt idx="1187">
                  <c:v>4062.4</c:v>
                </c:pt>
                <c:pt idx="1188">
                  <c:v>529.87</c:v>
                </c:pt>
                <c:pt idx="1189">
                  <c:v>1766.2</c:v>
                </c:pt>
                <c:pt idx="1190">
                  <c:v>3002.6</c:v>
                </c:pt>
                <c:pt idx="1191">
                  <c:v>4239</c:v>
                </c:pt>
                <c:pt idx="1192">
                  <c:v>706.5</c:v>
                </c:pt>
                <c:pt idx="1193">
                  <c:v>1942.9</c:v>
                </c:pt>
                <c:pt idx="1194">
                  <c:v>3179.2</c:v>
                </c:pt>
                <c:pt idx="1195">
                  <c:v>4415.6000000000004</c:v>
                </c:pt>
                <c:pt idx="1196">
                  <c:v>883.12</c:v>
                </c:pt>
                <c:pt idx="1197">
                  <c:v>2119.5</c:v>
                </c:pt>
                <c:pt idx="1198">
                  <c:v>3355.9</c:v>
                </c:pt>
                <c:pt idx="1199">
                  <c:v>4673.8</c:v>
                </c:pt>
                <c:pt idx="1200">
                  <c:v>1059.7</c:v>
                </c:pt>
                <c:pt idx="1201">
                  <c:v>2296.1</c:v>
                </c:pt>
                <c:pt idx="1202">
                  <c:v>3532.5</c:v>
                </c:pt>
                <c:pt idx="1203">
                  <c:v>7322.7</c:v>
                </c:pt>
                <c:pt idx="1204">
                  <c:v>20</c:v>
                </c:pt>
                <c:pt idx="1205">
                  <c:v>1236.4000000000001</c:v>
                </c:pt>
                <c:pt idx="1206">
                  <c:v>2472.6999999999998</c:v>
                </c:pt>
                <c:pt idx="1207">
                  <c:v>3709.1</c:v>
                </c:pt>
                <c:pt idx="1208">
                  <c:v>176.62</c:v>
                </c:pt>
                <c:pt idx="1209">
                  <c:v>1413</c:v>
                </c:pt>
                <c:pt idx="1210">
                  <c:v>2649.4</c:v>
                </c:pt>
                <c:pt idx="1211">
                  <c:v>3885.7</c:v>
                </c:pt>
                <c:pt idx="1212">
                  <c:v>353.25</c:v>
                </c:pt>
                <c:pt idx="1213">
                  <c:v>1589.6</c:v>
                </c:pt>
                <c:pt idx="1214">
                  <c:v>2826</c:v>
                </c:pt>
                <c:pt idx="1215">
                  <c:v>4062.4</c:v>
                </c:pt>
                <c:pt idx="1216">
                  <c:v>529.87</c:v>
                </c:pt>
                <c:pt idx="1217">
                  <c:v>1766.2</c:v>
                </c:pt>
                <c:pt idx="1218">
                  <c:v>3002.6</c:v>
                </c:pt>
                <c:pt idx="1219">
                  <c:v>4239</c:v>
                </c:pt>
                <c:pt idx="1220">
                  <c:v>706.5</c:v>
                </c:pt>
                <c:pt idx="1221">
                  <c:v>1942.9</c:v>
                </c:pt>
                <c:pt idx="1222">
                  <c:v>3179.2</c:v>
                </c:pt>
                <c:pt idx="1223">
                  <c:v>4415.6000000000004</c:v>
                </c:pt>
                <c:pt idx="1224">
                  <c:v>883.12</c:v>
                </c:pt>
                <c:pt idx="1225">
                  <c:v>2119.5</c:v>
                </c:pt>
                <c:pt idx="1226">
                  <c:v>3355.9</c:v>
                </c:pt>
                <c:pt idx="1227">
                  <c:v>4673.8</c:v>
                </c:pt>
                <c:pt idx="1228">
                  <c:v>1059.7</c:v>
                </c:pt>
                <c:pt idx="1229">
                  <c:v>2296.1</c:v>
                </c:pt>
                <c:pt idx="1230">
                  <c:v>3532.5</c:v>
                </c:pt>
                <c:pt idx="1231">
                  <c:v>7322.7</c:v>
                </c:pt>
                <c:pt idx="1232">
                  <c:v>20</c:v>
                </c:pt>
                <c:pt idx="1233">
                  <c:v>1236.4000000000001</c:v>
                </c:pt>
                <c:pt idx="1234">
                  <c:v>2472.6999999999998</c:v>
                </c:pt>
                <c:pt idx="1235">
                  <c:v>3709.1</c:v>
                </c:pt>
                <c:pt idx="1236">
                  <c:v>176.62</c:v>
                </c:pt>
                <c:pt idx="1237">
                  <c:v>1413</c:v>
                </c:pt>
                <c:pt idx="1238">
                  <c:v>2649.4</c:v>
                </c:pt>
                <c:pt idx="1239">
                  <c:v>3885.7</c:v>
                </c:pt>
                <c:pt idx="1240">
                  <c:v>353.25</c:v>
                </c:pt>
                <c:pt idx="1241">
                  <c:v>1589.6</c:v>
                </c:pt>
                <c:pt idx="1242">
                  <c:v>2826</c:v>
                </c:pt>
                <c:pt idx="1243">
                  <c:v>4062.4</c:v>
                </c:pt>
                <c:pt idx="1244">
                  <c:v>529.87</c:v>
                </c:pt>
                <c:pt idx="1245">
                  <c:v>1766.2</c:v>
                </c:pt>
                <c:pt idx="1246">
                  <c:v>3002.6</c:v>
                </c:pt>
                <c:pt idx="1247">
                  <c:v>4239</c:v>
                </c:pt>
                <c:pt idx="1248">
                  <c:v>706.5</c:v>
                </c:pt>
                <c:pt idx="1249">
                  <c:v>1942.9</c:v>
                </c:pt>
                <c:pt idx="1250">
                  <c:v>3179.2</c:v>
                </c:pt>
                <c:pt idx="1251">
                  <c:v>4415.6000000000004</c:v>
                </c:pt>
                <c:pt idx="1252">
                  <c:v>883.12</c:v>
                </c:pt>
                <c:pt idx="1253">
                  <c:v>2119.5</c:v>
                </c:pt>
                <c:pt idx="1254">
                  <c:v>3355.9</c:v>
                </c:pt>
                <c:pt idx="1255">
                  <c:v>4673.8</c:v>
                </c:pt>
                <c:pt idx="1256">
                  <c:v>1059.7</c:v>
                </c:pt>
                <c:pt idx="1257">
                  <c:v>2296.1</c:v>
                </c:pt>
                <c:pt idx="1258">
                  <c:v>3532.5</c:v>
                </c:pt>
                <c:pt idx="1259">
                  <c:v>7322.7</c:v>
                </c:pt>
                <c:pt idx="1260">
                  <c:v>20</c:v>
                </c:pt>
                <c:pt idx="1261">
                  <c:v>1236.4000000000001</c:v>
                </c:pt>
                <c:pt idx="1262">
                  <c:v>2472.6999999999998</c:v>
                </c:pt>
                <c:pt idx="1263">
                  <c:v>3709.1</c:v>
                </c:pt>
                <c:pt idx="1264">
                  <c:v>176.62</c:v>
                </c:pt>
                <c:pt idx="1265">
                  <c:v>1413</c:v>
                </c:pt>
                <c:pt idx="1266">
                  <c:v>2649.4</c:v>
                </c:pt>
                <c:pt idx="1267">
                  <c:v>3885.7</c:v>
                </c:pt>
                <c:pt idx="1268">
                  <c:v>353.25</c:v>
                </c:pt>
                <c:pt idx="1269">
                  <c:v>1589.6</c:v>
                </c:pt>
                <c:pt idx="1270">
                  <c:v>2826</c:v>
                </c:pt>
                <c:pt idx="1271">
                  <c:v>4062.4</c:v>
                </c:pt>
                <c:pt idx="1272">
                  <c:v>529.87</c:v>
                </c:pt>
                <c:pt idx="1273">
                  <c:v>1766.2</c:v>
                </c:pt>
                <c:pt idx="1274">
                  <c:v>3002.6</c:v>
                </c:pt>
                <c:pt idx="1275">
                  <c:v>4239</c:v>
                </c:pt>
                <c:pt idx="1276">
                  <c:v>706.5</c:v>
                </c:pt>
                <c:pt idx="1277">
                  <c:v>1942.9</c:v>
                </c:pt>
                <c:pt idx="1278">
                  <c:v>3179.2</c:v>
                </c:pt>
                <c:pt idx="1279">
                  <c:v>4415.6000000000004</c:v>
                </c:pt>
                <c:pt idx="1280">
                  <c:v>883.12</c:v>
                </c:pt>
                <c:pt idx="1281">
                  <c:v>2119.5</c:v>
                </c:pt>
                <c:pt idx="1282">
                  <c:v>3355.9</c:v>
                </c:pt>
                <c:pt idx="1283">
                  <c:v>4673.8</c:v>
                </c:pt>
                <c:pt idx="1284">
                  <c:v>1059.7</c:v>
                </c:pt>
                <c:pt idx="1285">
                  <c:v>2296.1</c:v>
                </c:pt>
                <c:pt idx="1286">
                  <c:v>3532.5</c:v>
                </c:pt>
                <c:pt idx="1287">
                  <c:v>7322.7</c:v>
                </c:pt>
                <c:pt idx="1288">
                  <c:v>20</c:v>
                </c:pt>
                <c:pt idx="1289">
                  <c:v>1236.4000000000001</c:v>
                </c:pt>
                <c:pt idx="1290">
                  <c:v>2472.6999999999998</c:v>
                </c:pt>
                <c:pt idx="1291">
                  <c:v>3709.1</c:v>
                </c:pt>
                <c:pt idx="1292">
                  <c:v>176.62</c:v>
                </c:pt>
                <c:pt idx="1293">
                  <c:v>1413</c:v>
                </c:pt>
                <c:pt idx="1294">
                  <c:v>2649.4</c:v>
                </c:pt>
                <c:pt idx="1295">
                  <c:v>3885.7</c:v>
                </c:pt>
                <c:pt idx="1296">
                  <c:v>353.25</c:v>
                </c:pt>
                <c:pt idx="1297">
                  <c:v>1589.6</c:v>
                </c:pt>
                <c:pt idx="1298">
                  <c:v>2826</c:v>
                </c:pt>
                <c:pt idx="1299">
                  <c:v>4062.4</c:v>
                </c:pt>
                <c:pt idx="1300">
                  <c:v>529.87</c:v>
                </c:pt>
                <c:pt idx="1301">
                  <c:v>1766.2</c:v>
                </c:pt>
                <c:pt idx="1302">
                  <c:v>3002.6</c:v>
                </c:pt>
                <c:pt idx="1303">
                  <c:v>4239</c:v>
                </c:pt>
                <c:pt idx="1304">
                  <c:v>706.5</c:v>
                </c:pt>
                <c:pt idx="1305">
                  <c:v>1942.9</c:v>
                </c:pt>
                <c:pt idx="1306">
                  <c:v>3179.2</c:v>
                </c:pt>
                <c:pt idx="1307">
                  <c:v>4415.6000000000004</c:v>
                </c:pt>
                <c:pt idx="1308">
                  <c:v>883.12</c:v>
                </c:pt>
                <c:pt idx="1309">
                  <c:v>2119.5</c:v>
                </c:pt>
                <c:pt idx="1310">
                  <c:v>3355.9</c:v>
                </c:pt>
                <c:pt idx="1311">
                  <c:v>4673.8</c:v>
                </c:pt>
                <c:pt idx="1312">
                  <c:v>1059.7</c:v>
                </c:pt>
                <c:pt idx="1313">
                  <c:v>2296.1</c:v>
                </c:pt>
                <c:pt idx="1314">
                  <c:v>3532.5</c:v>
                </c:pt>
                <c:pt idx="1315">
                  <c:v>7322.7</c:v>
                </c:pt>
                <c:pt idx="1316">
                  <c:v>20</c:v>
                </c:pt>
                <c:pt idx="1317">
                  <c:v>1236.4000000000001</c:v>
                </c:pt>
                <c:pt idx="1318">
                  <c:v>2472.6999999999998</c:v>
                </c:pt>
                <c:pt idx="1319">
                  <c:v>3709.1</c:v>
                </c:pt>
                <c:pt idx="1320">
                  <c:v>176.62</c:v>
                </c:pt>
                <c:pt idx="1321">
                  <c:v>1413</c:v>
                </c:pt>
                <c:pt idx="1322">
                  <c:v>2649.4</c:v>
                </c:pt>
                <c:pt idx="1323">
                  <c:v>3885.7</c:v>
                </c:pt>
                <c:pt idx="1324">
                  <c:v>353.25</c:v>
                </c:pt>
                <c:pt idx="1325">
                  <c:v>1589.6</c:v>
                </c:pt>
                <c:pt idx="1326">
                  <c:v>2826</c:v>
                </c:pt>
                <c:pt idx="1327">
                  <c:v>4062.4</c:v>
                </c:pt>
                <c:pt idx="1328">
                  <c:v>529.87</c:v>
                </c:pt>
                <c:pt idx="1329">
                  <c:v>1766.2</c:v>
                </c:pt>
                <c:pt idx="1330">
                  <c:v>3002.6</c:v>
                </c:pt>
                <c:pt idx="1331">
                  <c:v>4239</c:v>
                </c:pt>
                <c:pt idx="1332">
                  <c:v>706.5</c:v>
                </c:pt>
                <c:pt idx="1333">
                  <c:v>1942.9</c:v>
                </c:pt>
                <c:pt idx="1334">
                  <c:v>3179.2</c:v>
                </c:pt>
                <c:pt idx="1335">
                  <c:v>4415.6000000000004</c:v>
                </c:pt>
                <c:pt idx="1336">
                  <c:v>883.12</c:v>
                </c:pt>
                <c:pt idx="1337">
                  <c:v>2119.5</c:v>
                </c:pt>
                <c:pt idx="1338">
                  <c:v>3355.9</c:v>
                </c:pt>
                <c:pt idx="1339">
                  <c:v>4673.8</c:v>
                </c:pt>
                <c:pt idx="1340">
                  <c:v>1059.7</c:v>
                </c:pt>
                <c:pt idx="1341">
                  <c:v>2296.1</c:v>
                </c:pt>
                <c:pt idx="1342">
                  <c:v>3532.5</c:v>
                </c:pt>
                <c:pt idx="1343">
                  <c:v>7322.7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3B-4F2C-A466-0AE26E303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0287408"/>
        <c:axId val="1296986128"/>
      </c:lineChart>
      <c:catAx>
        <c:axId val="1300287408"/>
        <c:scaling>
          <c:orientation val="minMax"/>
        </c:scaling>
        <c:delete val="1"/>
        <c:axPos val="b"/>
        <c:majorTickMark val="none"/>
        <c:minorTickMark val="none"/>
        <c:tickLblPos val="nextTo"/>
        <c:crossAx val="1296986128"/>
        <c:crosses val="autoZero"/>
        <c:auto val="1"/>
        <c:lblAlgn val="ctr"/>
        <c:lblOffset val="100"/>
        <c:noMultiLvlLbl val="0"/>
      </c:catAx>
      <c:valAx>
        <c:axId val="12969861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8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476388696593134E-2"/>
          <c:y val="8.1941635501081606E-2"/>
          <c:w val="0.97854598261501113"/>
          <c:h val="0.72290119140909115"/>
        </c:manualLayout>
      </c:layout>
      <c:lineChart>
        <c:grouping val="standard"/>
        <c:varyColors val="0"/>
        <c:ser>
          <c:idx val="0"/>
          <c:order val="0"/>
          <c:tx>
            <c:v>TE</c:v>
          </c:tx>
          <c:spPr>
            <a:ln w="28575" cap="rnd">
              <a:solidFill>
                <a:srgbClr val="FFA600"/>
              </a:solidFill>
              <a:round/>
            </a:ln>
            <a:effectLst/>
          </c:spPr>
          <c:marker>
            <c:symbol val="none"/>
          </c:marker>
          <c:dPt>
            <c:idx val="1343"/>
            <c:marker>
              <c:symbol val="none"/>
            </c:marker>
            <c:bubble3D val="0"/>
            <c:spPr>
              <a:ln w="28575" cap="rnd">
                <a:solidFill>
                  <a:srgbClr val="FFA6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18-4B18-93BC-E26CDC97C7BC}"/>
              </c:ext>
            </c:extLst>
          </c:dPt>
          <c:val>
            <c:numRef>
              <c:f>Original!$G$2:$G$1345</c:f>
              <c:numCache>
                <c:formatCode>General</c:formatCode>
                <c:ptCount val="1344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80</c:v>
                </c:pt>
                <c:pt idx="392">
                  <c:v>80</c:v>
                </c:pt>
                <c:pt idx="393">
                  <c:v>80</c:v>
                </c:pt>
                <c:pt idx="394">
                  <c:v>80</c:v>
                </c:pt>
                <c:pt idx="395">
                  <c:v>80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80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80</c:v>
                </c:pt>
                <c:pt idx="412">
                  <c:v>80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80</c:v>
                </c:pt>
                <c:pt idx="421">
                  <c:v>80</c:v>
                </c:pt>
                <c:pt idx="422">
                  <c:v>80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105</c:v>
                </c:pt>
                <c:pt idx="449">
                  <c:v>105</c:v>
                </c:pt>
                <c:pt idx="450">
                  <c:v>105</c:v>
                </c:pt>
                <c:pt idx="451">
                  <c:v>105</c:v>
                </c:pt>
                <c:pt idx="452">
                  <c:v>105</c:v>
                </c:pt>
                <c:pt idx="453">
                  <c:v>105</c:v>
                </c:pt>
                <c:pt idx="454">
                  <c:v>105</c:v>
                </c:pt>
                <c:pt idx="455">
                  <c:v>105</c:v>
                </c:pt>
                <c:pt idx="456">
                  <c:v>105</c:v>
                </c:pt>
                <c:pt idx="457">
                  <c:v>105</c:v>
                </c:pt>
                <c:pt idx="458">
                  <c:v>105</c:v>
                </c:pt>
                <c:pt idx="459">
                  <c:v>105</c:v>
                </c:pt>
                <c:pt idx="460">
                  <c:v>105</c:v>
                </c:pt>
                <c:pt idx="461">
                  <c:v>105</c:v>
                </c:pt>
                <c:pt idx="462">
                  <c:v>105</c:v>
                </c:pt>
                <c:pt idx="463">
                  <c:v>105</c:v>
                </c:pt>
                <c:pt idx="464">
                  <c:v>105</c:v>
                </c:pt>
                <c:pt idx="465">
                  <c:v>105</c:v>
                </c:pt>
                <c:pt idx="466">
                  <c:v>105</c:v>
                </c:pt>
                <c:pt idx="467">
                  <c:v>105</c:v>
                </c:pt>
                <c:pt idx="468">
                  <c:v>105</c:v>
                </c:pt>
                <c:pt idx="469">
                  <c:v>105</c:v>
                </c:pt>
                <c:pt idx="470">
                  <c:v>105</c:v>
                </c:pt>
                <c:pt idx="471">
                  <c:v>105</c:v>
                </c:pt>
                <c:pt idx="472">
                  <c:v>105</c:v>
                </c:pt>
                <c:pt idx="473">
                  <c:v>105</c:v>
                </c:pt>
                <c:pt idx="474">
                  <c:v>105</c:v>
                </c:pt>
                <c:pt idx="475">
                  <c:v>105</c:v>
                </c:pt>
                <c:pt idx="476">
                  <c:v>105</c:v>
                </c:pt>
                <c:pt idx="477">
                  <c:v>105</c:v>
                </c:pt>
                <c:pt idx="478">
                  <c:v>105</c:v>
                </c:pt>
                <c:pt idx="479">
                  <c:v>105</c:v>
                </c:pt>
                <c:pt idx="480">
                  <c:v>105</c:v>
                </c:pt>
                <c:pt idx="481">
                  <c:v>105</c:v>
                </c:pt>
                <c:pt idx="482">
                  <c:v>105</c:v>
                </c:pt>
                <c:pt idx="483">
                  <c:v>105</c:v>
                </c:pt>
                <c:pt idx="484">
                  <c:v>105</c:v>
                </c:pt>
                <c:pt idx="485">
                  <c:v>105</c:v>
                </c:pt>
                <c:pt idx="486">
                  <c:v>105</c:v>
                </c:pt>
                <c:pt idx="487">
                  <c:v>105</c:v>
                </c:pt>
                <c:pt idx="488">
                  <c:v>105</c:v>
                </c:pt>
                <c:pt idx="489">
                  <c:v>105</c:v>
                </c:pt>
                <c:pt idx="490">
                  <c:v>105</c:v>
                </c:pt>
                <c:pt idx="491">
                  <c:v>105</c:v>
                </c:pt>
                <c:pt idx="492">
                  <c:v>105</c:v>
                </c:pt>
                <c:pt idx="493">
                  <c:v>105</c:v>
                </c:pt>
                <c:pt idx="494">
                  <c:v>105</c:v>
                </c:pt>
                <c:pt idx="495">
                  <c:v>105</c:v>
                </c:pt>
                <c:pt idx="496">
                  <c:v>105</c:v>
                </c:pt>
                <c:pt idx="497">
                  <c:v>105</c:v>
                </c:pt>
                <c:pt idx="498">
                  <c:v>105</c:v>
                </c:pt>
                <c:pt idx="499">
                  <c:v>105</c:v>
                </c:pt>
                <c:pt idx="500">
                  <c:v>105</c:v>
                </c:pt>
                <c:pt idx="501">
                  <c:v>105</c:v>
                </c:pt>
                <c:pt idx="502">
                  <c:v>105</c:v>
                </c:pt>
                <c:pt idx="503">
                  <c:v>105</c:v>
                </c:pt>
                <c:pt idx="504">
                  <c:v>105</c:v>
                </c:pt>
                <c:pt idx="505">
                  <c:v>105</c:v>
                </c:pt>
                <c:pt idx="506">
                  <c:v>105</c:v>
                </c:pt>
                <c:pt idx="507">
                  <c:v>105</c:v>
                </c:pt>
                <c:pt idx="508">
                  <c:v>105</c:v>
                </c:pt>
                <c:pt idx="509">
                  <c:v>105</c:v>
                </c:pt>
                <c:pt idx="510">
                  <c:v>105</c:v>
                </c:pt>
                <c:pt idx="511">
                  <c:v>105</c:v>
                </c:pt>
                <c:pt idx="512">
                  <c:v>105</c:v>
                </c:pt>
                <c:pt idx="513">
                  <c:v>105</c:v>
                </c:pt>
                <c:pt idx="514">
                  <c:v>105</c:v>
                </c:pt>
                <c:pt idx="515">
                  <c:v>105</c:v>
                </c:pt>
                <c:pt idx="516">
                  <c:v>105</c:v>
                </c:pt>
                <c:pt idx="517">
                  <c:v>105</c:v>
                </c:pt>
                <c:pt idx="518">
                  <c:v>105</c:v>
                </c:pt>
                <c:pt idx="519">
                  <c:v>105</c:v>
                </c:pt>
                <c:pt idx="520">
                  <c:v>105</c:v>
                </c:pt>
                <c:pt idx="521">
                  <c:v>105</c:v>
                </c:pt>
                <c:pt idx="522">
                  <c:v>105</c:v>
                </c:pt>
                <c:pt idx="523">
                  <c:v>105</c:v>
                </c:pt>
                <c:pt idx="524">
                  <c:v>105</c:v>
                </c:pt>
                <c:pt idx="525">
                  <c:v>105</c:v>
                </c:pt>
                <c:pt idx="526">
                  <c:v>105</c:v>
                </c:pt>
                <c:pt idx="527">
                  <c:v>105</c:v>
                </c:pt>
                <c:pt idx="528">
                  <c:v>105</c:v>
                </c:pt>
                <c:pt idx="529">
                  <c:v>105</c:v>
                </c:pt>
                <c:pt idx="530">
                  <c:v>105</c:v>
                </c:pt>
                <c:pt idx="531">
                  <c:v>105</c:v>
                </c:pt>
                <c:pt idx="532">
                  <c:v>105</c:v>
                </c:pt>
                <c:pt idx="533">
                  <c:v>105</c:v>
                </c:pt>
                <c:pt idx="534">
                  <c:v>105</c:v>
                </c:pt>
                <c:pt idx="535">
                  <c:v>105</c:v>
                </c:pt>
                <c:pt idx="536">
                  <c:v>105</c:v>
                </c:pt>
                <c:pt idx="537">
                  <c:v>105</c:v>
                </c:pt>
                <c:pt idx="538">
                  <c:v>105</c:v>
                </c:pt>
                <c:pt idx="539">
                  <c:v>105</c:v>
                </c:pt>
                <c:pt idx="540">
                  <c:v>105</c:v>
                </c:pt>
                <c:pt idx="541">
                  <c:v>105</c:v>
                </c:pt>
                <c:pt idx="542">
                  <c:v>105</c:v>
                </c:pt>
                <c:pt idx="543">
                  <c:v>105</c:v>
                </c:pt>
                <c:pt idx="544">
                  <c:v>105</c:v>
                </c:pt>
                <c:pt idx="545">
                  <c:v>105</c:v>
                </c:pt>
                <c:pt idx="546">
                  <c:v>105</c:v>
                </c:pt>
                <c:pt idx="547">
                  <c:v>105</c:v>
                </c:pt>
                <c:pt idx="548">
                  <c:v>105</c:v>
                </c:pt>
                <c:pt idx="549">
                  <c:v>105</c:v>
                </c:pt>
                <c:pt idx="550">
                  <c:v>105</c:v>
                </c:pt>
                <c:pt idx="551">
                  <c:v>105</c:v>
                </c:pt>
                <c:pt idx="552">
                  <c:v>105</c:v>
                </c:pt>
                <c:pt idx="553">
                  <c:v>105</c:v>
                </c:pt>
                <c:pt idx="554">
                  <c:v>105</c:v>
                </c:pt>
                <c:pt idx="555">
                  <c:v>105</c:v>
                </c:pt>
                <c:pt idx="556">
                  <c:v>105</c:v>
                </c:pt>
                <c:pt idx="557">
                  <c:v>105</c:v>
                </c:pt>
                <c:pt idx="558">
                  <c:v>105</c:v>
                </c:pt>
                <c:pt idx="559">
                  <c:v>105</c:v>
                </c:pt>
                <c:pt idx="560">
                  <c:v>105</c:v>
                </c:pt>
                <c:pt idx="561">
                  <c:v>105</c:v>
                </c:pt>
                <c:pt idx="562">
                  <c:v>105</c:v>
                </c:pt>
                <c:pt idx="563">
                  <c:v>105</c:v>
                </c:pt>
                <c:pt idx="564">
                  <c:v>105</c:v>
                </c:pt>
                <c:pt idx="565">
                  <c:v>105</c:v>
                </c:pt>
                <c:pt idx="566">
                  <c:v>105</c:v>
                </c:pt>
                <c:pt idx="567">
                  <c:v>105</c:v>
                </c:pt>
                <c:pt idx="568">
                  <c:v>105</c:v>
                </c:pt>
                <c:pt idx="569">
                  <c:v>105</c:v>
                </c:pt>
                <c:pt idx="570">
                  <c:v>105</c:v>
                </c:pt>
                <c:pt idx="571">
                  <c:v>105</c:v>
                </c:pt>
                <c:pt idx="572">
                  <c:v>105</c:v>
                </c:pt>
                <c:pt idx="573">
                  <c:v>105</c:v>
                </c:pt>
                <c:pt idx="574">
                  <c:v>105</c:v>
                </c:pt>
                <c:pt idx="575">
                  <c:v>105</c:v>
                </c:pt>
                <c:pt idx="576">
                  <c:v>105</c:v>
                </c:pt>
                <c:pt idx="577">
                  <c:v>105</c:v>
                </c:pt>
                <c:pt idx="578">
                  <c:v>105</c:v>
                </c:pt>
                <c:pt idx="579">
                  <c:v>105</c:v>
                </c:pt>
                <c:pt idx="580">
                  <c:v>105</c:v>
                </c:pt>
                <c:pt idx="581">
                  <c:v>105</c:v>
                </c:pt>
                <c:pt idx="582">
                  <c:v>105</c:v>
                </c:pt>
                <c:pt idx="583">
                  <c:v>105</c:v>
                </c:pt>
                <c:pt idx="584">
                  <c:v>105</c:v>
                </c:pt>
                <c:pt idx="585">
                  <c:v>105</c:v>
                </c:pt>
                <c:pt idx="586">
                  <c:v>105</c:v>
                </c:pt>
                <c:pt idx="587">
                  <c:v>105</c:v>
                </c:pt>
                <c:pt idx="588">
                  <c:v>105</c:v>
                </c:pt>
                <c:pt idx="589">
                  <c:v>105</c:v>
                </c:pt>
                <c:pt idx="590">
                  <c:v>105</c:v>
                </c:pt>
                <c:pt idx="591">
                  <c:v>105</c:v>
                </c:pt>
                <c:pt idx="592">
                  <c:v>105</c:v>
                </c:pt>
                <c:pt idx="593">
                  <c:v>105</c:v>
                </c:pt>
                <c:pt idx="594">
                  <c:v>105</c:v>
                </c:pt>
                <c:pt idx="595">
                  <c:v>105</c:v>
                </c:pt>
                <c:pt idx="596">
                  <c:v>105</c:v>
                </c:pt>
                <c:pt idx="597">
                  <c:v>105</c:v>
                </c:pt>
                <c:pt idx="598">
                  <c:v>105</c:v>
                </c:pt>
                <c:pt idx="599">
                  <c:v>105</c:v>
                </c:pt>
                <c:pt idx="600">
                  <c:v>105</c:v>
                </c:pt>
                <c:pt idx="601">
                  <c:v>105</c:v>
                </c:pt>
                <c:pt idx="602">
                  <c:v>105</c:v>
                </c:pt>
                <c:pt idx="603">
                  <c:v>105</c:v>
                </c:pt>
                <c:pt idx="604">
                  <c:v>105</c:v>
                </c:pt>
                <c:pt idx="605">
                  <c:v>105</c:v>
                </c:pt>
                <c:pt idx="606">
                  <c:v>105</c:v>
                </c:pt>
                <c:pt idx="607">
                  <c:v>105</c:v>
                </c:pt>
                <c:pt idx="608">
                  <c:v>105</c:v>
                </c:pt>
                <c:pt idx="609">
                  <c:v>105</c:v>
                </c:pt>
                <c:pt idx="610">
                  <c:v>105</c:v>
                </c:pt>
                <c:pt idx="611">
                  <c:v>105</c:v>
                </c:pt>
                <c:pt idx="612">
                  <c:v>105</c:v>
                </c:pt>
                <c:pt idx="613">
                  <c:v>105</c:v>
                </c:pt>
                <c:pt idx="614">
                  <c:v>105</c:v>
                </c:pt>
                <c:pt idx="615">
                  <c:v>105</c:v>
                </c:pt>
                <c:pt idx="616">
                  <c:v>105</c:v>
                </c:pt>
                <c:pt idx="617">
                  <c:v>105</c:v>
                </c:pt>
                <c:pt idx="618">
                  <c:v>105</c:v>
                </c:pt>
                <c:pt idx="619">
                  <c:v>105</c:v>
                </c:pt>
                <c:pt idx="620">
                  <c:v>105</c:v>
                </c:pt>
                <c:pt idx="621">
                  <c:v>105</c:v>
                </c:pt>
                <c:pt idx="622">
                  <c:v>105</c:v>
                </c:pt>
                <c:pt idx="623">
                  <c:v>105</c:v>
                </c:pt>
                <c:pt idx="624">
                  <c:v>105</c:v>
                </c:pt>
                <c:pt idx="625">
                  <c:v>105</c:v>
                </c:pt>
                <c:pt idx="626">
                  <c:v>105</c:v>
                </c:pt>
                <c:pt idx="627">
                  <c:v>105</c:v>
                </c:pt>
                <c:pt idx="628">
                  <c:v>105</c:v>
                </c:pt>
                <c:pt idx="629">
                  <c:v>105</c:v>
                </c:pt>
                <c:pt idx="630">
                  <c:v>105</c:v>
                </c:pt>
                <c:pt idx="631">
                  <c:v>105</c:v>
                </c:pt>
                <c:pt idx="632">
                  <c:v>105</c:v>
                </c:pt>
                <c:pt idx="633">
                  <c:v>105</c:v>
                </c:pt>
                <c:pt idx="634">
                  <c:v>105</c:v>
                </c:pt>
                <c:pt idx="635">
                  <c:v>105</c:v>
                </c:pt>
                <c:pt idx="636">
                  <c:v>105</c:v>
                </c:pt>
                <c:pt idx="637">
                  <c:v>105</c:v>
                </c:pt>
                <c:pt idx="638">
                  <c:v>105</c:v>
                </c:pt>
                <c:pt idx="639">
                  <c:v>105</c:v>
                </c:pt>
                <c:pt idx="640">
                  <c:v>105</c:v>
                </c:pt>
                <c:pt idx="641">
                  <c:v>105</c:v>
                </c:pt>
                <c:pt idx="642">
                  <c:v>105</c:v>
                </c:pt>
                <c:pt idx="643">
                  <c:v>105</c:v>
                </c:pt>
                <c:pt idx="644">
                  <c:v>105</c:v>
                </c:pt>
                <c:pt idx="645">
                  <c:v>105</c:v>
                </c:pt>
                <c:pt idx="646">
                  <c:v>105</c:v>
                </c:pt>
                <c:pt idx="647">
                  <c:v>105</c:v>
                </c:pt>
                <c:pt idx="648">
                  <c:v>105</c:v>
                </c:pt>
                <c:pt idx="649">
                  <c:v>105</c:v>
                </c:pt>
                <c:pt idx="650">
                  <c:v>105</c:v>
                </c:pt>
                <c:pt idx="651">
                  <c:v>105</c:v>
                </c:pt>
                <c:pt idx="652">
                  <c:v>105</c:v>
                </c:pt>
                <c:pt idx="653">
                  <c:v>105</c:v>
                </c:pt>
                <c:pt idx="654">
                  <c:v>105</c:v>
                </c:pt>
                <c:pt idx="655">
                  <c:v>105</c:v>
                </c:pt>
                <c:pt idx="656">
                  <c:v>105</c:v>
                </c:pt>
                <c:pt idx="657">
                  <c:v>105</c:v>
                </c:pt>
                <c:pt idx="658">
                  <c:v>105</c:v>
                </c:pt>
                <c:pt idx="659">
                  <c:v>105</c:v>
                </c:pt>
                <c:pt idx="660">
                  <c:v>105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</c:v>
                </c:pt>
                <c:pt idx="667">
                  <c:v>105</c:v>
                </c:pt>
                <c:pt idx="668">
                  <c:v>105</c:v>
                </c:pt>
                <c:pt idx="669">
                  <c:v>105</c:v>
                </c:pt>
                <c:pt idx="670">
                  <c:v>105</c:v>
                </c:pt>
                <c:pt idx="671">
                  <c:v>105</c:v>
                </c:pt>
                <c:pt idx="672">
                  <c:v>105</c:v>
                </c:pt>
                <c:pt idx="673">
                  <c:v>105</c:v>
                </c:pt>
                <c:pt idx="674">
                  <c:v>105</c:v>
                </c:pt>
                <c:pt idx="675">
                  <c:v>105</c:v>
                </c:pt>
                <c:pt idx="676">
                  <c:v>105</c:v>
                </c:pt>
                <c:pt idx="677">
                  <c:v>105</c:v>
                </c:pt>
                <c:pt idx="678">
                  <c:v>105</c:v>
                </c:pt>
                <c:pt idx="679">
                  <c:v>105</c:v>
                </c:pt>
                <c:pt idx="680">
                  <c:v>105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105</c:v>
                </c:pt>
                <c:pt idx="685">
                  <c:v>105</c:v>
                </c:pt>
                <c:pt idx="686">
                  <c:v>105</c:v>
                </c:pt>
                <c:pt idx="687">
                  <c:v>105</c:v>
                </c:pt>
                <c:pt idx="688">
                  <c:v>105</c:v>
                </c:pt>
                <c:pt idx="689">
                  <c:v>105</c:v>
                </c:pt>
                <c:pt idx="690">
                  <c:v>105</c:v>
                </c:pt>
                <c:pt idx="691">
                  <c:v>105</c:v>
                </c:pt>
                <c:pt idx="692">
                  <c:v>105</c:v>
                </c:pt>
                <c:pt idx="693">
                  <c:v>105</c:v>
                </c:pt>
                <c:pt idx="694">
                  <c:v>105</c:v>
                </c:pt>
                <c:pt idx="695">
                  <c:v>105</c:v>
                </c:pt>
                <c:pt idx="696">
                  <c:v>105</c:v>
                </c:pt>
                <c:pt idx="697">
                  <c:v>105</c:v>
                </c:pt>
                <c:pt idx="698">
                  <c:v>105</c:v>
                </c:pt>
                <c:pt idx="699">
                  <c:v>105</c:v>
                </c:pt>
                <c:pt idx="700">
                  <c:v>105</c:v>
                </c:pt>
                <c:pt idx="701">
                  <c:v>105</c:v>
                </c:pt>
                <c:pt idx="702">
                  <c:v>105</c:v>
                </c:pt>
                <c:pt idx="703">
                  <c:v>105</c:v>
                </c:pt>
                <c:pt idx="704">
                  <c:v>105</c:v>
                </c:pt>
                <c:pt idx="705">
                  <c:v>105</c:v>
                </c:pt>
                <c:pt idx="706">
                  <c:v>105</c:v>
                </c:pt>
                <c:pt idx="707">
                  <c:v>105</c:v>
                </c:pt>
                <c:pt idx="708">
                  <c:v>105</c:v>
                </c:pt>
                <c:pt idx="709">
                  <c:v>105</c:v>
                </c:pt>
                <c:pt idx="710">
                  <c:v>105</c:v>
                </c:pt>
                <c:pt idx="711">
                  <c:v>105</c:v>
                </c:pt>
                <c:pt idx="712">
                  <c:v>105</c:v>
                </c:pt>
                <c:pt idx="713">
                  <c:v>105</c:v>
                </c:pt>
                <c:pt idx="714">
                  <c:v>105</c:v>
                </c:pt>
                <c:pt idx="715">
                  <c:v>105</c:v>
                </c:pt>
                <c:pt idx="716">
                  <c:v>105</c:v>
                </c:pt>
                <c:pt idx="717">
                  <c:v>105</c:v>
                </c:pt>
                <c:pt idx="718">
                  <c:v>105</c:v>
                </c:pt>
                <c:pt idx="719">
                  <c:v>105</c:v>
                </c:pt>
                <c:pt idx="720">
                  <c:v>105</c:v>
                </c:pt>
                <c:pt idx="721">
                  <c:v>105</c:v>
                </c:pt>
                <c:pt idx="722">
                  <c:v>105</c:v>
                </c:pt>
                <c:pt idx="723">
                  <c:v>105</c:v>
                </c:pt>
                <c:pt idx="724">
                  <c:v>105</c:v>
                </c:pt>
                <c:pt idx="725">
                  <c:v>105</c:v>
                </c:pt>
                <c:pt idx="726">
                  <c:v>105</c:v>
                </c:pt>
                <c:pt idx="727">
                  <c:v>105</c:v>
                </c:pt>
                <c:pt idx="728">
                  <c:v>105</c:v>
                </c:pt>
                <c:pt idx="729">
                  <c:v>105</c:v>
                </c:pt>
                <c:pt idx="730">
                  <c:v>105</c:v>
                </c:pt>
                <c:pt idx="731">
                  <c:v>105</c:v>
                </c:pt>
                <c:pt idx="732">
                  <c:v>105</c:v>
                </c:pt>
                <c:pt idx="733">
                  <c:v>105</c:v>
                </c:pt>
                <c:pt idx="734">
                  <c:v>105</c:v>
                </c:pt>
                <c:pt idx="735">
                  <c:v>105</c:v>
                </c:pt>
                <c:pt idx="736">
                  <c:v>105</c:v>
                </c:pt>
                <c:pt idx="737">
                  <c:v>105</c:v>
                </c:pt>
                <c:pt idx="738">
                  <c:v>105</c:v>
                </c:pt>
                <c:pt idx="739">
                  <c:v>105</c:v>
                </c:pt>
                <c:pt idx="740">
                  <c:v>105</c:v>
                </c:pt>
                <c:pt idx="741">
                  <c:v>105</c:v>
                </c:pt>
                <c:pt idx="742">
                  <c:v>105</c:v>
                </c:pt>
                <c:pt idx="743">
                  <c:v>105</c:v>
                </c:pt>
                <c:pt idx="744">
                  <c:v>105</c:v>
                </c:pt>
                <c:pt idx="745">
                  <c:v>105</c:v>
                </c:pt>
                <c:pt idx="746">
                  <c:v>105</c:v>
                </c:pt>
                <c:pt idx="747">
                  <c:v>105</c:v>
                </c:pt>
                <c:pt idx="748">
                  <c:v>105</c:v>
                </c:pt>
                <c:pt idx="749">
                  <c:v>105</c:v>
                </c:pt>
                <c:pt idx="750">
                  <c:v>105</c:v>
                </c:pt>
                <c:pt idx="751">
                  <c:v>105</c:v>
                </c:pt>
                <c:pt idx="752">
                  <c:v>105</c:v>
                </c:pt>
                <c:pt idx="753">
                  <c:v>105</c:v>
                </c:pt>
                <c:pt idx="754">
                  <c:v>105</c:v>
                </c:pt>
                <c:pt idx="755">
                  <c:v>105</c:v>
                </c:pt>
                <c:pt idx="756">
                  <c:v>105</c:v>
                </c:pt>
                <c:pt idx="757">
                  <c:v>105</c:v>
                </c:pt>
                <c:pt idx="758">
                  <c:v>105</c:v>
                </c:pt>
                <c:pt idx="759">
                  <c:v>105</c:v>
                </c:pt>
                <c:pt idx="760">
                  <c:v>105</c:v>
                </c:pt>
                <c:pt idx="761">
                  <c:v>105</c:v>
                </c:pt>
                <c:pt idx="762">
                  <c:v>105</c:v>
                </c:pt>
                <c:pt idx="763">
                  <c:v>105</c:v>
                </c:pt>
                <c:pt idx="764">
                  <c:v>105</c:v>
                </c:pt>
                <c:pt idx="765">
                  <c:v>105</c:v>
                </c:pt>
                <c:pt idx="766">
                  <c:v>105</c:v>
                </c:pt>
                <c:pt idx="767">
                  <c:v>105</c:v>
                </c:pt>
                <c:pt idx="768">
                  <c:v>105</c:v>
                </c:pt>
                <c:pt idx="769">
                  <c:v>105</c:v>
                </c:pt>
                <c:pt idx="770">
                  <c:v>105</c:v>
                </c:pt>
                <c:pt idx="771">
                  <c:v>105</c:v>
                </c:pt>
                <c:pt idx="772">
                  <c:v>105</c:v>
                </c:pt>
                <c:pt idx="773">
                  <c:v>105</c:v>
                </c:pt>
                <c:pt idx="774">
                  <c:v>105</c:v>
                </c:pt>
                <c:pt idx="775">
                  <c:v>105</c:v>
                </c:pt>
                <c:pt idx="776">
                  <c:v>105</c:v>
                </c:pt>
                <c:pt idx="777">
                  <c:v>105</c:v>
                </c:pt>
                <c:pt idx="778">
                  <c:v>105</c:v>
                </c:pt>
                <c:pt idx="779">
                  <c:v>105</c:v>
                </c:pt>
                <c:pt idx="780">
                  <c:v>105</c:v>
                </c:pt>
                <c:pt idx="781">
                  <c:v>105</c:v>
                </c:pt>
                <c:pt idx="782">
                  <c:v>105</c:v>
                </c:pt>
                <c:pt idx="783">
                  <c:v>105</c:v>
                </c:pt>
                <c:pt idx="784">
                  <c:v>105</c:v>
                </c:pt>
                <c:pt idx="785">
                  <c:v>105</c:v>
                </c:pt>
                <c:pt idx="786">
                  <c:v>105</c:v>
                </c:pt>
                <c:pt idx="787">
                  <c:v>105</c:v>
                </c:pt>
                <c:pt idx="788">
                  <c:v>105</c:v>
                </c:pt>
                <c:pt idx="789">
                  <c:v>105</c:v>
                </c:pt>
                <c:pt idx="790">
                  <c:v>105</c:v>
                </c:pt>
                <c:pt idx="791">
                  <c:v>105</c:v>
                </c:pt>
                <c:pt idx="792">
                  <c:v>105</c:v>
                </c:pt>
                <c:pt idx="793">
                  <c:v>105</c:v>
                </c:pt>
                <c:pt idx="794">
                  <c:v>105</c:v>
                </c:pt>
                <c:pt idx="795">
                  <c:v>105</c:v>
                </c:pt>
                <c:pt idx="796">
                  <c:v>105</c:v>
                </c:pt>
                <c:pt idx="797">
                  <c:v>105</c:v>
                </c:pt>
                <c:pt idx="798">
                  <c:v>105</c:v>
                </c:pt>
                <c:pt idx="799">
                  <c:v>105</c:v>
                </c:pt>
                <c:pt idx="800">
                  <c:v>105</c:v>
                </c:pt>
                <c:pt idx="801">
                  <c:v>105</c:v>
                </c:pt>
                <c:pt idx="802">
                  <c:v>105</c:v>
                </c:pt>
                <c:pt idx="803">
                  <c:v>105</c:v>
                </c:pt>
                <c:pt idx="804">
                  <c:v>105</c:v>
                </c:pt>
                <c:pt idx="805">
                  <c:v>105</c:v>
                </c:pt>
                <c:pt idx="806">
                  <c:v>105</c:v>
                </c:pt>
                <c:pt idx="807">
                  <c:v>105</c:v>
                </c:pt>
                <c:pt idx="808">
                  <c:v>105</c:v>
                </c:pt>
                <c:pt idx="809">
                  <c:v>105</c:v>
                </c:pt>
                <c:pt idx="810">
                  <c:v>105</c:v>
                </c:pt>
                <c:pt idx="811">
                  <c:v>105</c:v>
                </c:pt>
                <c:pt idx="812">
                  <c:v>105</c:v>
                </c:pt>
                <c:pt idx="813">
                  <c:v>105</c:v>
                </c:pt>
                <c:pt idx="814">
                  <c:v>105</c:v>
                </c:pt>
                <c:pt idx="815">
                  <c:v>105</c:v>
                </c:pt>
                <c:pt idx="816">
                  <c:v>105</c:v>
                </c:pt>
                <c:pt idx="817">
                  <c:v>105</c:v>
                </c:pt>
                <c:pt idx="818">
                  <c:v>105</c:v>
                </c:pt>
                <c:pt idx="819">
                  <c:v>105</c:v>
                </c:pt>
                <c:pt idx="820">
                  <c:v>105</c:v>
                </c:pt>
                <c:pt idx="821">
                  <c:v>105</c:v>
                </c:pt>
                <c:pt idx="822">
                  <c:v>105</c:v>
                </c:pt>
                <c:pt idx="823">
                  <c:v>105</c:v>
                </c:pt>
                <c:pt idx="824">
                  <c:v>105</c:v>
                </c:pt>
                <c:pt idx="825">
                  <c:v>105</c:v>
                </c:pt>
                <c:pt idx="826">
                  <c:v>105</c:v>
                </c:pt>
                <c:pt idx="827">
                  <c:v>105</c:v>
                </c:pt>
                <c:pt idx="828">
                  <c:v>105</c:v>
                </c:pt>
                <c:pt idx="829">
                  <c:v>105</c:v>
                </c:pt>
                <c:pt idx="830">
                  <c:v>105</c:v>
                </c:pt>
                <c:pt idx="831">
                  <c:v>105</c:v>
                </c:pt>
                <c:pt idx="832">
                  <c:v>105</c:v>
                </c:pt>
                <c:pt idx="833">
                  <c:v>105</c:v>
                </c:pt>
                <c:pt idx="834">
                  <c:v>105</c:v>
                </c:pt>
                <c:pt idx="835">
                  <c:v>105</c:v>
                </c:pt>
                <c:pt idx="836">
                  <c:v>105</c:v>
                </c:pt>
                <c:pt idx="837">
                  <c:v>105</c:v>
                </c:pt>
                <c:pt idx="838">
                  <c:v>105</c:v>
                </c:pt>
                <c:pt idx="839">
                  <c:v>105</c:v>
                </c:pt>
                <c:pt idx="840">
                  <c:v>105</c:v>
                </c:pt>
                <c:pt idx="841">
                  <c:v>105</c:v>
                </c:pt>
                <c:pt idx="842">
                  <c:v>105</c:v>
                </c:pt>
                <c:pt idx="843">
                  <c:v>105</c:v>
                </c:pt>
                <c:pt idx="844">
                  <c:v>105</c:v>
                </c:pt>
                <c:pt idx="845">
                  <c:v>105</c:v>
                </c:pt>
                <c:pt idx="846">
                  <c:v>105</c:v>
                </c:pt>
                <c:pt idx="847">
                  <c:v>105</c:v>
                </c:pt>
                <c:pt idx="848">
                  <c:v>105</c:v>
                </c:pt>
                <c:pt idx="849">
                  <c:v>105</c:v>
                </c:pt>
                <c:pt idx="850">
                  <c:v>105</c:v>
                </c:pt>
                <c:pt idx="851">
                  <c:v>105</c:v>
                </c:pt>
                <c:pt idx="852">
                  <c:v>105</c:v>
                </c:pt>
                <c:pt idx="853">
                  <c:v>105</c:v>
                </c:pt>
                <c:pt idx="854">
                  <c:v>105</c:v>
                </c:pt>
                <c:pt idx="855">
                  <c:v>105</c:v>
                </c:pt>
                <c:pt idx="856">
                  <c:v>105</c:v>
                </c:pt>
                <c:pt idx="857">
                  <c:v>105</c:v>
                </c:pt>
                <c:pt idx="858">
                  <c:v>105</c:v>
                </c:pt>
                <c:pt idx="859">
                  <c:v>105</c:v>
                </c:pt>
                <c:pt idx="860">
                  <c:v>105</c:v>
                </c:pt>
                <c:pt idx="861">
                  <c:v>105</c:v>
                </c:pt>
                <c:pt idx="862">
                  <c:v>105</c:v>
                </c:pt>
                <c:pt idx="863">
                  <c:v>105</c:v>
                </c:pt>
                <c:pt idx="864">
                  <c:v>105</c:v>
                </c:pt>
                <c:pt idx="865">
                  <c:v>105</c:v>
                </c:pt>
                <c:pt idx="866">
                  <c:v>105</c:v>
                </c:pt>
                <c:pt idx="867">
                  <c:v>105</c:v>
                </c:pt>
                <c:pt idx="868">
                  <c:v>105</c:v>
                </c:pt>
                <c:pt idx="869">
                  <c:v>105</c:v>
                </c:pt>
                <c:pt idx="870">
                  <c:v>105</c:v>
                </c:pt>
                <c:pt idx="871">
                  <c:v>105</c:v>
                </c:pt>
                <c:pt idx="872">
                  <c:v>105</c:v>
                </c:pt>
                <c:pt idx="873">
                  <c:v>105</c:v>
                </c:pt>
                <c:pt idx="874">
                  <c:v>105</c:v>
                </c:pt>
                <c:pt idx="875">
                  <c:v>105</c:v>
                </c:pt>
                <c:pt idx="876">
                  <c:v>105</c:v>
                </c:pt>
                <c:pt idx="877">
                  <c:v>105</c:v>
                </c:pt>
                <c:pt idx="878">
                  <c:v>105</c:v>
                </c:pt>
                <c:pt idx="879">
                  <c:v>105</c:v>
                </c:pt>
                <c:pt idx="880">
                  <c:v>105</c:v>
                </c:pt>
                <c:pt idx="881">
                  <c:v>105</c:v>
                </c:pt>
                <c:pt idx="882">
                  <c:v>105</c:v>
                </c:pt>
                <c:pt idx="883">
                  <c:v>105</c:v>
                </c:pt>
                <c:pt idx="884">
                  <c:v>105</c:v>
                </c:pt>
                <c:pt idx="885">
                  <c:v>105</c:v>
                </c:pt>
                <c:pt idx="886">
                  <c:v>105</c:v>
                </c:pt>
                <c:pt idx="887">
                  <c:v>105</c:v>
                </c:pt>
                <c:pt idx="888">
                  <c:v>105</c:v>
                </c:pt>
                <c:pt idx="889">
                  <c:v>105</c:v>
                </c:pt>
                <c:pt idx="890">
                  <c:v>105</c:v>
                </c:pt>
                <c:pt idx="891">
                  <c:v>105</c:v>
                </c:pt>
                <c:pt idx="892">
                  <c:v>105</c:v>
                </c:pt>
                <c:pt idx="893">
                  <c:v>105</c:v>
                </c:pt>
                <c:pt idx="894">
                  <c:v>105</c:v>
                </c:pt>
                <c:pt idx="895">
                  <c:v>105</c:v>
                </c:pt>
                <c:pt idx="896">
                  <c:v>130</c:v>
                </c:pt>
                <c:pt idx="897">
                  <c:v>130</c:v>
                </c:pt>
                <c:pt idx="898">
                  <c:v>130</c:v>
                </c:pt>
                <c:pt idx="899">
                  <c:v>130</c:v>
                </c:pt>
                <c:pt idx="900">
                  <c:v>130</c:v>
                </c:pt>
                <c:pt idx="901">
                  <c:v>130</c:v>
                </c:pt>
                <c:pt idx="902">
                  <c:v>130</c:v>
                </c:pt>
                <c:pt idx="903">
                  <c:v>130</c:v>
                </c:pt>
                <c:pt idx="904">
                  <c:v>130</c:v>
                </c:pt>
                <c:pt idx="905">
                  <c:v>130</c:v>
                </c:pt>
                <c:pt idx="906">
                  <c:v>130</c:v>
                </c:pt>
                <c:pt idx="907">
                  <c:v>130</c:v>
                </c:pt>
                <c:pt idx="908">
                  <c:v>130</c:v>
                </c:pt>
                <c:pt idx="909">
                  <c:v>130</c:v>
                </c:pt>
                <c:pt idx="910">
                  <c:v>130</c:v>
                </c:pt>
                <c:pt idx="911">
                  <c:v>130</c:v>
                </c:pt>
                <c:pt idx="912">
                  <c:v>130</c:v>
                </c:pt>
                <c:pt idx="913">
                  <c:v>130</c:v>
                </c:pt>
                <c:pt idx="914">
                  <c:v>130</c:v>
                </c:pt>
                <c:pt idx="915">
                  <c:v>130</c:v>
                </c:pt>
                <c:pt idx="916">
                  <c:v>130</c:v>
                </c:pt>
                <c:pt idx="917">
                  <c:v>130</c:v>
                </c:pt>
                <c:pt idx="918">
                  <c:v>130</c:v>
                </c:pt>
                <c:pt idx="919">
                  <c:v>130</c:v>
                </c:pt>
                <c:pt idx="920">
                  <c:v>130</c:v>
                </c:pt>
                <c:pt idx="921">
                  <c:v>130</c:v>
                </c:pt>
                <c:pt idx="922">
                  <c:v>130</c:v>
                </c:pt>
                <c:pt idx="923">
                  <c:v>130</c:v>
                </c:pt>
                <c:pt idx="924">
                  <c:v>130</c:v>
                </c:pt>
                <c:pt idx="925">
                  <c:v>130</c:v>
                </c:pt>
                <c:pt idx="926">
                  <c:v>130</c:v>
                </c:pt>
                <c:pt idx="927">
                  <c:v>130</c:v>
                </c:pt>
                <c:pt idx="928">
                  <c:v>130</c:v>
                </c:pt>
                <c:pt idx="929">
                  <c:v>130</c:v>
                </c:pt>
                <c:pt idx="930">
                  <c:v>130</c:v>
                </c:pt>
                <c:pt idx="931">
                  <c:v>130</c:v>
                </c:pt>
                <c:pt idx="932">
                  <c:v>130</c:v>
                </c:pt>
                <c:pt idx="933">
                  <c:v>130</c:v>
                </c:pt>
                <c:pt idx="934">
                  <c:v>130</c:v>
                </c:pt>
                <c:pt idx="935">
                  <c:v>130</c:v>
                </c:pt>
                <c:pt idx="936">
                  <c:v>130</c:v>
                </c:pt>
                <c:pt idx="937">
                  <c:v>130</c:v>
                </c:pt>
                <c:pt idx="938">
                  <c:v>130</c:v>
                </c:pt>
                <c:pt idx="939">
                  <c:v>130</c:v>
                </c:pt>
                <c:pt idx="940">
                  <c:v>130</c:v>
                </c:pt>
                <c:pt idx="941">
                  <c:v>130</c:v>
                </c:pt>
                <c:pt idx="942">
                  <c:v>130</c:v>
                </c:pt>
                <c:pt idx="943">
                  <c:v>130</c:v>
                </c:pt>
                <c:pt idx="944">
                  <c:v>130</c:v>
                </c:pt>
                <c:pt idx="945">
                  <c:v>130</c:v>
                </c:pt>
                <c:pt idx="946">
                  <c:v>130</c:v>
                </c:pt>
                <c:pt idx="947">
                  <c:v>130</c:v>
                </c:pt>
                <c:pt idx="948">
                  <c:v>130</c:v>
                </c:pt>
                <c:pt idx="949">
                  <c:v>130</c:v>
                </c:pt>
                <c:pt idx="950">
                  <c:v>130</c:v>
                </c:pt>
                <c:pt idx="951">
                  <c:v>130</c:v>
                </c:pt>
                <c:pt idx="952">
                  <c:v>130</c:v>
                </c:pt>
                <c:pt idx="953">
                  <c:v>130</c:v>
                </c:pt>
                <c:pt idx="954">
                  <c:v>130</c:v>
                </c:pt>
                <c:pt idx="955">
                  <c:v>130</c:v>
                </c:pt>
                <c:pt idx="956">
                  <c:v>130</c:v>
                </c:pt>
                <c:pt idx="957">
                  <c:v>130</c:v>
                </c:pt>
                <c:pt idx="958">
                  <c:v>130</c:v>
                </c:pt>
                <c:pt idx="959">
                  <c:v>130</c:v>
                </c:pt>
                <c:pt idx="960">
                  <c:v>130</c:v>
                </c:pt>
                <c:pt idx="961">
                  <c:v>130</c:v>
                </c:pt>
                <c:pt idx="962">
                  <c:v>130</c:v>
                </c:pt>
                <c:pt idx="963">
                  <c:v>130</c:v>
                </c:pt>
                <c:pt idx="964">
                  <c:v>130</c:v>
                </c:pt>
                <c:pt idx="965">
                  <c:v>130</c:v>
                </c:pt>
                <c:pt idx="966">
                  <c:v>130</c:v>
                </c:pt>
                <c:pt idx="967">
                  <c:v>130</c:v>
                </c:pt>
                <c:pt idx="968">
                  <c:v>130</c:v>
                </c:pt>
                <c:pt idx="969">
                  <c:v>130</c:v>
                </c:pt>
                <c:pt idx="970">
                  <c:v>130</c:v>
                </c:pt>
                <c:pt idx="971">
                  <c:v>130</c:v>
                </c:pt>
                <c:pt idx="972">
                  <c:v>130</c:v>
                </c:pt>
                <c:pt idx="973">
                  <c:v>130</c:v>
                </c:pt>
                <c:pt idx="974">
                  <c:v>130</c:v>
                </c:pt>
                <c:pt idx="975">
                  <c:v>130</c:v>
                </c:pt>
                <c:pt idx="976">
                  <c:v>130</c:v>
                </c:pt>
                <c:pt idx="977">
                  <c:v>130</c:v>
                </c:pt>
                <c:pt idx="978">
                  <c:v>130</c:v>
                </c:pt>
                <c:pt idx="979">
                  <c:v>130</c:v>
                </c:pt>
                <c:pt idx="980">
                  <c:v>130</c:v>
                </c:pt>
                <c:pt idx="981">
                  <c:v>130</c:v>
                </c:pt>
                <c:pt idx="982">
                  <c:v>130</c:v>
                </c:pt>
                <c:pt idx="983">
                  <c:v>130</c:v>
                </c:pt>
                <c:pt idx="984">
                  <c:v>130</c:v>
                </c:pt>
                <c:pt idx="985">
                  <c:v>130</c:v>
                </c:pt>
                <c:pt idx="986">
                  <c:v>130</c:v>
                </c:pt>
                <c:pt idx="987">
                  <c:v>130</c:v>
                </c:pt>
                <c:pt idx="988">
                  <c:v>130</c:v>
                </c:pt>
                <c:pt idx="989">
                  <c:v>130</c:v>
                </c:pt>
                <c:pt idx="990">
                  <c:v>130</c:v>
                </c:pt>
                <c:pt idx="991">
                  <c:v>130</c:v>
                </c:pt>
                <c:pt idx="992">
                  <c:v>130</c:v>
                </c:pt>
                <c:pt idx="993">
                  <c:v>130</c:v>
                </c:pt>
                <c:pt idx="994">
                  <c:v>130</c:v>
                </c:pt>
                <c:pt idx="995">
                  <c:v>130</c:v>
                </c:pt>
                <c:pt idx="996">
                  <c:v>130</c:v>
                </c:pt>
                <c:pt idx="997">
                  <c:v>130</c:v>
                </c:pt>
                <c:pt idx="998">
                  <c:v>130</c:v>
                </c:pt>
                <c:pt idx="999">
                  <c:v>130</c:v>
                </c:pt>
                <c:pt idx="1000">
                  <c:v>130</c:v>
                </c:pt>
                <c:pt idx="1001">
                  <c:v>130</c:v>
                </c:pt>
                <c:pt idx="1002">
                  <c:v>130</c:v>
                </c:pt>
                <c:pt idx="1003">
                  <c:v>130</c:v>
                </c:pt>
                <c:pt idx="1004">
                  <c:v>130</c:v>
                </c:pt>
                <c:pt idx="1005">
                  <c:v>130</c:v>
                </c:pt>
                <c:pt idx="1006">
                  <c:v>130</c:v>
                </c:pt>
                <c:pt idx="1007">
                  <c:v>130</c:v>
                </c:pt>
                <c:pt idx="1008">
                  <c:v>130</c:v>
                </c:pt>
                <c:pt idx="1009">
                  <c:v>130</c:v>
                </c:pt>
                <c:pt idx="1010">
                  <c:v>130</c:v>
                </c:pt>
                <c:pt idx="1011">
                  <c:v>130</c:v>
                </c:pt>
                <c:pt idx="1012">
                  <c:v>130</c:v>
                </c:pt>
                <c:pt idx="1013">
                  <c:v>130</c:v>
                </c:pt>
                <c:pt idx="1014">
                  <c:v>130</c:v>
                </c:pt>
                <c:pt idx="1015">
                  <c:v>130</c:v>
                </c:pt>
                <c:pt idx="1016">
                  <c:v>130</c:v>
                </c:pt>
                <c:pt idx="1017">
                  <c:v>130</c:v>
                </c:pt>
                <c:pt idx="1018">
                  <c:v>130</c:v>
                </c:pt>
                <c:pt idx="1019">
                  <c:v>130</c:v>
                </c:pt>
                <c:pt idx="1020">
                  <c:v>130</c:v>
                </c:pt>
                <c:pt idx="1021">
                  <c:v>130</c:v>
                </c:pt>
                <c:pt idx="1022">
                  <c:v>130</c:v>
                </c:pt>
                <c:pt idx="1023">
                  <c:v>130</c:v>
                </c:pt>
                <c:pt idx="1024">
                  <c:v>130</c:v>
                </c:pt>
                <c:pt idx="1025">
                  <c:v>130</c:v>
                </c:pt>
                <c:pt idx="1026">
                  <c:v>130</c:v>
                </c:pt>
                <c:pt idx="1027">
                  <c:v>130</c:v>
                </c:pt>
                <c:pt idx="1028">
                  <c:v>130</c:v>
                </c:pt>
                <c:pt idx="1029">
                  <c:v>130</c:v>
                </c:pt>
                <c:pt idx="1030">
                  <c:v>130</c:v>
                </c:pt>
                <c:pt idx="1031">
                  <c:v>130</c:v>
                </c:pt>
                <c:pt idx="1032">
                  <c:v>130</c:v>
                </c:pt>
                <c:pt idx="1033">
                  <c:v>130</c:v>
                </c:pt>
                <c:pt idx="1034">
                  <c:v>130</c:v>
                </c:pt>
                <c:pt idx="1035">
                  <c:v>130</c:v>
                </c:pt>
                <c:pt idx="1036">
                  <c:v>130</c:v>
                </c:pt>
                <c:pt idx="1037">
                  <c:v>130</c:v>
                </c:pt>
                <c:pt idx="1038">
                  <c:v>130</c:v>
                </c:pt>
                <c:pt idx="1039">
                  <c:v>130</c:v>
                </c:pt>
                <c:pt idx="1040">
                  <c:v>130</c:v>
                </c:pt>
                <c:pt idx="1041">
                  <c:v>130</c:v>
                </c:pt>
                <c:pt idx="1042">
                  <c:v>130</c:v>
                </c:pt>
                <c:pt idx="1043">
                  <c:v>130</c:v>
                </c:pt>
                <c:pt idx="1044">
                  <c:v>130</c:v>
                </c:pt>
                <c:pt idx="1045">
                  <c:v>130</c:v>
                </c:pt>
                <c:pt idx="1046">
                  <c:v>130</c:v>
                </c:pt>
                <c:pt idx="1047">
                  <c:v>130</c:v>
                </c:pt>
                <c:pt idx="1048">
                  <c:v>130</c:v>
                </c:pt>
                <c:pt idx="1049">
                  <c:v>130</c:v>
                </c:pt>
                <c:pt idx="1050">
                  <c:v>130</c:v>
                </c:pt>
                <c:pt idx="1051">
                  <c:v>130</c:v>
                </c:pt>
                <c:pt idx="1052">
                  <c:v>130</c:v>
                </c:pt>
                <c:pt idx="1053">
                  <c:v>130</c:v>
                </c:pt>
                <c:pt idx="1054">
                  <c:v>130</c:v>
                </c:pt>
                <c:pt idx="1055">
                  <c:v>130</c:v>
                </c:pt>
                <c:pt idx="1056">
                  <c:v>130</c:v>
                </c:pt>
                <c:pt idx="1057">
                  <c:v>130</c:v>
                </c:pt>
                <c:pt idx="1058">
                  <c:v>130</c:v>
                </c:pt>
                <c:pt idx="1059">
                  <c:v>130</c:v>
                </c:pt>
                <c:pt idx="1060">
                  <c:v>130</c:v>
                </c:pt>
                <c:pt idx="1061">
                  <c:v>130</c:v>
                </c:pt>
                <c:pt idx="1062">
                  <c:v>130</c:v>
                </c:pt>
                <c:pt idx="1063">
                  <c:v>130</c:v>
                </c:pt>
                <c:pt idx="1064">
                  <c:v>130</c:v>
                </c:pt>
                <c:pt idx="1065">
                  <c:v>130</c:v>
                </c:pt>
                <c:pt idx="1066">
                  <c:v>130</c:v>
                </c:pt>
                <c:pt idx="1067">
                  <c:v>130</c:v>
                </c:pt>
                <c:pt idx="1068">
                  <c:v>130</c:v>
                </c:pt>
                <c:pt idx="1069">
                  <c:v>130</c:v>
                </c:pt>
                <c:pt idx="1070">
                  <c:v>130</c:v>
                </c:pt>
                <c:pt idx="1071">
                  <c:v>130</c:v>
                </c:pt>
                <c:pt idx="1072">
                  <c:v>130</c:v>
                </c:pt>
                <c:pt idx="1073">
                  <c:v>130</c:v>
                </c:pt>
                <c:pt idx="1074">
                  <c:v>130</c:v>
                </c:pt>
                <c:pt idx="1075">
                  <c:v>130</c:v>
                </c:pt>
                <c:pt idx="1076">
                  <c:v>130</c:v>
                </c:pt>
                <c:pt idx="1077">
                  <c:v>130</c:v>
                </c:pt>
                <c:pt idx="1078">
                  <c:v>130</c:v>
                </c:pt>
                <c:pt idx="1079">
                  <c:v>130</c:v>
                </c:pt>
                <c:pt idx="1080">
                  <c:v>130</c:v>
                </c:pt>
                <c:pt idx="1081">
                  <c:v>130</c:v>
                </c:pt>
                <c:pt idx="1082">
                  <c:v>130</c:v>
                </c:pt>
                <c:pt idx="1083">
                  <c:v>130</c:v>
                </c:pt>
                <c:pt idx="1084">
                  <c:v>130</c:v>
                </c:pt>
                <c:pt idx="1085">
                  <c:v>130</c:v>
                </c:pt>
                <c:pt idx="1086">
                  <c:v>130</c:v>
                </c:pt>
                <c:pt idx="1087">
                  <c:v>130</c:v>
                </c:pt>
                <c:pt idx="1088">
                  <c:v>130</c:v>
                </c:pt>
                <c:pt idx="1089">
                  <c:v>130</c:v>
                </c:pt>
                <c:pt idx="1090">
                  <c:v>130</c:v>
                </c:pt>
                <c:pt idx="1091">
                  <c:v>130</c:v>
                </c:pt>
                <c:pt idx="1092">
                  <c:v>130</c:v>
                </c:pt>
                <c:pt idx="1093">
                  <c:v>130</c:v>
                </c:pt>
                <c:pt idx="1094">
                  <c:v>130</c:v>
                </c:pt>
                <c:pt idx="1095">
                  <c:v>130</c:v>
                </c:pt>
                <c:pt idx="1096">
                  <c:v>130</c:v>
                </c:pt>
                <c:pt idx="1097">
                  <c:v>130</c:v>
                </c:pt>
                <c:pt idx="1098">
                  <c:v>130</c:v>
                </c:pt>
                <c:pt idx="1099">
                  <c:v>130</c:v>
                </c:pt>
                <c:pt idx="1100">
                  <c:v>130</c:v>
                </c:pt>
                <c:pt idx="1101">
                  <c:v>130</c:v>
                </c:pt>
                <c:pt idx="1102">
                  <c:v>130</c:v>
                </c:pt>
                <c:pt idx="1103">
                  <c:v>130</c:v>
                </c:pt>
                <c:pt idx="1104">
                  <c:v>130</c:v>
                </c:pt>
                <c:pt idx="1105">
                  <c:v>130</c:v>
                </c:pt>
                <c:pt idx="1106">
                  <c:v>130</c:v>
                </c:pt>
                <c:pt idx="1107">
                  <c:v>130</c:v>
                </c:pt>
                <c:pt idx="1108">
                  <c:v>130</c:v>
                </c:pt>
                <c:pt idx="1109">
                  <c:v>130</c:v>
                </c:pt>
                <c:pt idx="1110">
                  <c:v>130</c:v>
                </c:pt>
                <c:pt idx="1111">
                  <c:v>130</c:v>
                </c:pt>
                <c:pt idx="1112">
                  <c:v>130</c:v>
                </c:pt>
                <c:pt idx="1113">
                  <c:v>130</c:v>
                </c:pt>
                <c:pt idx="1114">
                  <c:v>130</c:v>
                </c:pt>
                <c:pt idx="1115">
                  <c:v>130</c:v>
                </c:pt>
                <c:pt idx="1116">
                  <c:v>130</c:v>
                </c:pt>
                <c:pt idx="1117">
                  <c:v>130</c:v>
                </c:pt>
                <c:pt idx="1118">
                  <c:v>130</c:v>
                </c:pt>
                <c:pt idx="1119">
                  <c:v>130</c:v>
                </c:pt>
                <c:pt idx="1120">
                  <c:v>130</c:v>
                </c:pt>
                <c:pt idx="1121">
                  <c:v>130</c:v>
                </c:pt>
                <c:pt idx="1122">
                  <c:v>130</c:v>
                </c:pt>
                <c:pt idx="1123">
                  <c:v>130</c:v>
                </c:pt>
                <c:pt idx="1124">
                  <c:v>130</c:v>
                </c:pt>
                <c:pt idx="1125">
                  <c:v>130</c:v>
                </c:pt>
                <c:pt idx="1126">
                  <c:v>130</c:v>
                </c:pt>
                <c:pt idx="1127">
                  <c:v>130</c:v>
                </c:pt>
                <c:pt idx="1128">
                  <c:v>130</c:v>
                </c:pt>
                <c:pt idx="1129">
                  <c:v>130</c:v>
                </c:pt>
                <c:pt idx="1130">
                  <c:v>130</c:v>
                </c:pt>
                <c:pt idx="1131">
                  <c:v>130</c:v>
                </c:pt>
                <c:pt idx="1132">
                  <c:v>130</c:v>
                </c:pt>
                <c:pt idx="1133">
                  <c:v>130</c:v>
                </c:pt>
                <c:pt idx="1134">
                  <c:v>130</c:v>
                </c:pt>
                <c:pt idx="1135">
                  <c:v>130</c:v>
                </c:pt>
                <c:pt idx="1136">
                  <c:v>130</c:v>
                </c:pt>
                <c:pt idx="1137">
                  <c:v>130</c:v>
                </c:pt>
                <c:pt idx="1138">
                  <c:v>130</c:v>
                </c:pt>
                <c:pt idx="1139">
                  <c:v>130</c:v>
                </c:pt>
                <c:pt idx="1140">
                  <c:v>130</c:v>
                </c:pt>
                <c:pt idx="1141">
                  <c:v>130</c:v>
                </c:pt>
                <c:pt idx="1142">
                  <c:v>130</c:v>
                </c:pt>
                <c:pt idx="1143">
                  <c:v>130</c:v>
                </c:pt>
                <c:pt idx="1144">
                  <c:v>130</c:v>
                </c:pt>
                <c:pt idx="1145">
                  <c:v>130</c:v>
                </c:pt>
                <c:pt idx="1146">
                  <c:v>130</c:v>
                </c:pt>
                <c:pt idx="1147">
                  <c:v>130</c:v>
                </c:pt>
                <c:pt idx="1148">
                  <c:v>130</c:v>
                </c:pt>
                <c:pt idx="1149">
                  <c:v>130</c:v>
                </c:pt>
                <c:pt idx="1150">
                  <c:v>130</c:v>
                </c:pt>
                <c:pt idx="1151">
                  <c:v>130</c:v>
                </c:pt>
                <c:pt idx="1152">
                  <c:v>130</c:v>
                </c:pt>
                <c:pt idx="1153">
                  <c:v>130</c:v>
                </c:pt>
                <c:pt idx="1154">
                  <c:v>130</c:v>
                </c:pt>
                <c:pt idx="1155">
                  <c:v>130</c:v>
                </c:pt>
                <c:pt idx="1156">
                  <c:v>130</c:v>
                </c:pt>
                <c:pt idx="1157">
                  <c:v>130</c:v>
                </c:pt>
                <c:pt idx="1158">
                  <c:v>130</c:v>
                </c:pt>
                <c:pt idx="1159">
                  <c:v>130</c:v>
                </c:pt>
                <c:pt idx="1160">
                  <c:v>130</c:v>
                </c:pt>
                <c:pt idx="1161">
                  <c:v>130</c:v>
                </c:pt>
                <c:pt idx="1162">
                  <c:v>130</c:v>
                </c:pt>
                <c:pt idx="1163">
                  <c:v>130</c:v>
                </c:pt>
                <c:pt idx="1164">
                  <c:v>130</c:v>
                </c:pt>
                <c:pt idx="1165">
                  <c:v>130</c:v>
                </c:pt>
                <c:pt idx="1166">
                  <c:v>130</c:v>
                </c:pt>
                <c:pt idx="1167">
                  <c:v>130</c:v>
                </c:pt>
                <c:pt idx="1168">
                  <c:v>130</c:v>
                </c:pt>
                <c:pt idx="1169">
                  <c:v>130</c:v>
                </c:pt>
                <c:pt idx="1170">
                  <c:v>130</c:v>
                </c:pt>
                <c:pt idx="1171">
                  <c:v>130</c:v>
                </c:pt>
                <c:pt idx="1172">
                  <c:v>130</c:v>
                </c:pt>
                <c:pt idx="1173">
                  <c:v>130</c:v>
                </c:pt>
                <c:pt idx="1174">
                  <c:v>130</c:v>
                </c:pt>
                <c:pt idx="1175">
                  <c:v>130</c:v>
                </c:pt>
                <c:pt idx="1176">
                  <c:v>130</c:v>
                </c:pt>
                <c:pt idx="1177">
                  <c:v>130</c:v>
                </c:pt>
                <c:pt idx="1178">
                  <c:v>130</c:v>
                </c:pt>
                <c:pt idx="1179">
                  <c:v>130</c:v>
                </c:pt>
                <c:pt idx="1180">
                  <c:v>130</c:v>
                </c:pt>
                <c:pt idx="1181">
                  <c:v>130</c:v>
                </c:pt>
                <c:pt idx="1182">
                  <c:v>130</c:v>
                </c:pt>
                <c:pt idx="1183">
                  <c:v>130</c:v>
                </c:pt>
                <c:pt idx="1184">
                  <c:v>130</c:v>
                </c:pt>
                <c:pt idx="1185">
                  <c:v>130</c:v>
                </c:pt>
                <c:pt idx="1186">
                  <c:v>130</c:v>
                </c:pt>
                <c:pt idx="1187">
                  <c:v>130</c:v>
                </c:pt>
                <c:pt idx="1188">
                  <c:v>130</c:v>
                </c:pt>
                <c:pt idx="1189">
                  <c:v>130</c:v>
                </c:pt>
                <c:pt idx="1190">
                  <c:v>130</c:v>
                </c:pt>
                <c:pt idx="1191">
                  <c:v>130</c:v>
                </c:pt>
                <c:pt idx="1192">
                  <c:v>130</c:v>
                </c:pt>
                <c:pt idx="1193">
                  <c:v>130</c:v>
                </c:pt>
                <c:pt idx="1194">
                  <c:v>130</c:v>
                </c:pt>
                <c:pt idx="1195">
                  <c:v>130</c:v>
                </c:pt>
                <c:pt idx="1196">
                  <c:v>130</c:v>
                </c:pt>
                <c:pt idx="1197">
                  <c:v>130</c:v>
                </c:pt>
                <c:pt idx="1198">
                  <c:v>130</c:v>
                </c:pt>
                <c:pt idx="1199">
                  <c:v>130</c:v>
                </c:pt>
                <c:pt idx="1200">
                  <c:v>130</c:v>
                </c:pt>
                <c:pt idx="1201">
                  <c:v>130</c:v>
                </c:pt>
                <c:pt idx="1202">
                  <c:v>130</c:v>
                </c:pt>
                <c:pt idx="1203">
                  <c:v>130</c:v>
                </c:pt>
                <c:pt idx="1204">
                  <c:v>130</c:v>
                </c:pt>
                <c:pt idx="1205">
                  <c:v>130</c:v>
                </c:pt>
                <c:pt idx="1206">
                  <c:v>130</c:v>
                </c:pt>
                <c:pt idx="1207">
                  <c:v>130</c:v>
                </c:pt>
                <c:pt idx="1208">
                  <c:v>130</c:v>
                </c:pt>
                <c:pt idx="1209">
                  <c:v>130</c:v>
                </c:pt>
                <c:pt idx="1210">
                  <c:v>130</c:v>
                </c:pt>
                <c:pt idx="1211">
                  <c:v>130</c:v>
                </c:pt>
                <c:pt idx="1212">
                  <c:v>130</c:v>
                </c:pt>
                <c:pt idx="1213">
                  <c:v>130</c:v>
                </c:pt>
                <c:pt idx="1214">
                  <c:v>130</c:v>
                </c:pt>
                <c:pt idx="1215">
                  <c:v>130</c:v>
                </c:pt>
                <c:pt idx="1216">
                  <c:v>130</c:v>
                </c:pt>
                <c:pt idx="1217">
                  <c:v>130</c:v>
                </c:pt>
                <c:pt idx="1218">
                  <c:v>130</c:v>
                </c:pt>
                <c:pt idx="1219">
                  <c:v>130</c:v>
                </c:pt>
                <c:pt idx="1220">
                  <c:v>130</c:v>
                </c:pt>
                <c:pt idx="1221">
                  <c:v>130</c:v>
                </c:pt>
                <c:pt idx="1222">
                  <c:v>130</c:v>
                </c:pt>
                <c:pt idx="1223">
                  <c:v>130</c:v>
                </c:pt>
                <c:pt idx="1224">
                  <c:v>130</c:v>
                </c:pt>
                <c:pt idx="1225">
                  <c:v>130</c:v>
                </c:pt>
                <c:pt idx="1226">
                  <c:v>130</c:v>
                </c:pt>
                <c:pt idx="1227">
                  <c:v>130</c:v>
                </c:pt>
                <c:pt idx="1228">
                  <c:v>130</c:v>
                </c:pt>
                <c:pt idx="1229">
                  <c:v>130</c:v>
                </c:pt>
                <c:pt idx="1230">
                  <c:v>130</c:v>
                </c:pt>
                <c:pt idx="1231">
                  <c:v>130</c:v>
                </c:pt>
                <c:pt idx="1232">
                  <c:v>130</c:v>
                </c:pt>
                <c:pt idx="1233">
                  <c:v>130</c:v>
                </c:pt>
                <c:pt idx="1234">
                  <c:v>130</c:v>
                </c:pt>
                <c:pt idx="1235">
                  <c:v>130</c:v>
                </c:pt>
                <c:pt idx="1236">
                  <c:v>130</c:v>
                </c:pt>
                <c:pt idx="1237">
                  <c:v>130</c:v>
                </c:pt>
                <c:pt idx="1238">
                  <c:v>130</c:v>
                </c:pt>
                <c:pt idx="1239">
                  <c:v>130</c:v>
                </c:pt>
                <c:pt idx="1240">
                  <c:v>130</c:v>
                </c:pt>
                <c:pt idx="1241">
                  <c:v>130</c:v>
                </c:pt>
                <c:pt idx="1242">
                  <c:v>130</c:v>
                </c:pt>
                <c:pt idx="1243">
                  <c:v>130</c:v>
                </c:pt>
                <c:pt idx="1244">
                  <c:v>130</c:v>
                </c:pt>
                <c:pt idx="1245">
                  <c:v>130</c:v>
                </c:pt>
                <c:pt idx="1246">
                  <c:v>130</c:v>
                </c:pt>
                <c:pt idx="1247">
                  <c:v>130</c:v>
                </c:pt>
                <c:pt idx="1248">
                  <c:v>130</c:v>
                </c:pt>
                <c:pt idx="1249">
                  <c:v>130</c:v>
                </c:pt>
                <c:pt idx="1250">
                  <c:v>130</c:v>
                </c:pt>
                <c:pt idx="1251">
                  <c:v>130</c:v>
                </c:pt>
                <c:pt idx="1252">
                  <c:v>130</c:v>
                </c:pt>
                <c:pt idx="1253">
                  <c:v>130</c:v>
                </c:pt>
                <c:pt idx="1254">
                  <c:v>130</c:v>
                </c:pt>
                <c:pt idx="1255">
                  <c:v>130</c:v>
                </c:pt>
                <c:pt idx="1256">
                  <c:v>130</c:v>
                </c:pt>
                <c:pt idx="1257">
                  <c:v>130</c:v>
                </c:pt>
                <c:pt idx="1258">
                  <c:v>130</c:v>
                </c:pt>
                <c:pt idx="1259">
                  <c:v>130</c:v>
                </c:pt>
                <c:pt idx="1260">
                  <c:v>130</c:v>
                </c:pt>
                <c:pt idx="1261">
                  <c:v>130</c:v>
                </c:pt>
                <c:pt idx="1262">
                  <c:v>130</c:v>
                </c:pt>
                <c:pt idx="1263">
                  <c:v>130</c:v>
                </c:pt>
                <c:pt idx="1264">
                  <c:v>130</c:v>
                </c:pt>
                <c:pt idx="1265">
                  <c:v>130</c:v>
                </c:pt>
                <c:pt idx="1266">
                  <c:v>130</c:v>
                </c:pt>
                <c:pt idx="1267">
                  <c:v>130</c:v>
                </c:pt>
                <c:pt idx="1268">
                  <c:v>130</c:v>
                </c:pt>
                <c:pt idx="1269">
                  <c:v>130</c:v>
                </c:pt>
                <c:pt idx="1270">
                  <c:v>130</c:v>
                </c:pt>
                <c:pt idx="1271">
                  <c:v>130</c:v>
                </c:pt>
                <c:pt idx="1272">
                  <c:v>130</c:v>
                </c:pt>
                <c:pt idx="1273">
                  <c:v>130</c:v>
                </c:pt>
                <c:pt idx="1274">
                  <c:v>130</c:v>
                </c:pt>
                <c:pt idx="1275">
                  <c:v>130</c:v>
                </c:pt>
                <c:pt idx="1276">
                  <c:v>130</c:v>
                </c:pt>
                <c:pt idx="1277">
                  <c:v>130</c:v>
                </c:pt>
                <c:pt idx="1278">
                  <c:v>130</c:v>
                </c:pt>
                <c:pt idx="1279">
                  <c:v>130</c:v>
                </c:pt>
                <c:pt idx="1280">
                  <c:v>130</c:v>
                </c:pt>
                <c:pt idx="1281">
                  <c:v>130</c:v>
                </c:pt>
                <c:pt idx="1282">
                  <c:v>130</c:v>
                </c:pt>
                <c:pt idx="1283">
                  <c:v>130</c:v>
                </c:pt>
                <c:pt idx="1284">
                  <c:v>130</c:v>
                </c:pt>
                <c:pt idx="1285">
                  <c:v>130</c:v>
                </c:pt>
                <c:pt idx="1286">
                  <c:v>130</c:v>
                </c:pt>
                <c:pt idx="1287">
                  <c:v>130</c:v>
                </c:pt>
                <c:pt idx="1288">
                  <c:v>130</c:v>
                </c:pt>
                <c:pt idx="1289">
                  <c:v>130</c:v>
                </c:pt>
                <c:pt idx="1290">
                  <c:v>130</c:v>
                </c:pt>
                <c:pt idx="1291">
                  <c:v>130</c:v>
                </c:pt>
                <c:pt idx="1292">
                  <c:v>130</c:v>
                </c:pt>
                <c:pt idx="1293">
                  <c:v>130</c:v>
                </c:pt>
                <c:pt idx="1294">
                  <c:v>130</c:v>
                </c:pt>
                <c:pt idx="1295">
                  <c:v>130</c:v>
                </c:pt>
                <c:pt idx="1296">
                  <c:v>130</c:v>
                </c:pt>
                <c:pt idx="1297">
                  <c:v>130</c:v>
                </c:pt>
                <c:pt idx="1298">
                  <c:v>130</c:v>
                </c:pt>
                <c:pt idx="1299">
                  <c:v>130</c:v>
                </c:pt>
                <c:pt idx="1300">
                  <c:v>130</c:v>
                </c:pt>
                <c:pt idx="1301">
                  <c:v>130</c:v>
                </c:pt>
                <c:pt idx="1302">
                  <c:v>130</c:v>
                </c:pt>
                <c:pt idx="1303">
                  <c:v>130</c:v>
                </c:pt>
                <c:pt idx="1304">
                  <c:v>130</c:v>
                </c:pt>
                <c:pt idx="1305">
                  <c:v>130</c:v>
                </c:pt>
                <c:pt idx="1306">
                  <c:v>130</c:v>
                </c:pt>
                <c:pt idx="1307">
                  <c:v>130</c:v>
                </c:pt>
                <c:pt idx="1308">
                  <c:v>130</c:v>
                </c:pt>
                <c:pt idx="1309">
                  <c:v>130</c:v>
                </c:pt>
                <c:pt idx="1310">
                  <c:v>130</c:v>
                </c:pt>
                <c:pt idx="1311">
                  <c:v>130</c:v>
                </c:pt>
                <c:pt idx="1312">
                  <c:v>130</c:v>
                </c:pt>
                <c:pt idx="1313">
                  <c:v>130</c:v>
                </c:pt>
                <c:pt idx="1314">
                  <c:v>130</c:v>
                </c:pt>
                <c:pt idx="1315">
                  <c:v>130</c:v>
                </c:pt>
                <c:pt idx="1316">
                  <c:v>130</c:v>
                </c:pt>
                <c:pt idx="1317">
                  <c:v>130</c:v>
                </c:pt>
                <c:pt idx="1318">
                  <c:v>130</c:v>
                </c:pt>
                <c:pt idx="1319">
                  <c:v>130</c:v>
                </c:pt>
                <c:pt idx="1320">
                  <c:v>130</c:v>
                </c:pt>
                <c:pt idx="1321">
                  <c:v>130</c:v>
                </c:pt>
                <c:pt idx="1322">
                  <c:v>130</c:v>
                </c:pt>
                <c:pt idx="1323">
                  <c:v>130</c:v>
                </c:pt>
                <c:pt idx="1324">
                  <c:v>130</c:v>
                </c:pt>
                <c:pt idx="1325">
                  <c:v>130</c:v>
                </c:pt>
                <c:pt idx="1326">
                  <c:v>130</c:v>
                </c:pt>
                <c:pt idx="1327">
                  <c:v>130</c:v>
                </c:pt>
                <c:pt idx="1328">
                  <c:v>130</c:v>
                </c:pt>
                <c:pt idx="1329">
                  <c:v>130</c:v>
                </c:pt>
                <c:pt idx="1330">
                  <c:v>130</c:v>
                </c:pt>
                <c:pt idx="1331">
                  <c:v>130</c:v>
                </c:pt>
                <c:pt idx="1332">
                  <c:v>130</c:v>
                </c:pt>
                <c:pt idx="1333">
                  <c:v>130</c:v>
                </c:pt>
                <c:pt idx="1334">
                  <c:v>130</c:v>
                </c:pt>
                <c:pt idx="1335">
                  <c:v>130</c:v>
                </c:pt>
                <c:pt idx="1336">
                  <c:v>130</c:v>
                </c:pt>
                <c:pt idx="1337">
                  <c:v>130</c:v>
                </c:pt>
                <c:pt idx="1338">
                  <c:v>130</c:v>
                </c:pt>
                <c:pt idx="1339">
                  <c:v>130</c:v>
                </c:pt>
                <c:pt idx="1340">
                  <c:v>130</c:v>
                </c:pt>
                <c:pt idx="1341">
                  <c:v>130</c:v>
                </c:pt>
                <c:pt idx="1342">
                  <c:v>130</c:v>
                </c:pt>
                <c:pt idx="1343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8-4B18-93BC-E26CDC97C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0288336"/>
        <c:axId val="738535216"/>
      </c:lineChart>
      <c:catAx>
        <c:axId val="1300288336"/>
        <c:scaling>
          <c:orientation val="minMax"/>
        </c:scaling>
        <c:delete val="0"/>
        <c:axPos val="b"/>
        <c:numFmt formatCode="General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24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35216"/>
        <c:crosses val="autoZero"/>
        <c:auto val="1"/>
        <c:lblAlgn val="ctr"/>
        <c:lblOffset val="200"/>
        <c:tickLblSkip val="448"/>
        <c:tickMarkSkip val="448"/>
        <c:noMultiLvlLbl val="0"/>
      </c:catAx>
      <c:valAx>
        <c:axId val="738535216"/>
        <c:scaling>
          <c:orientation val="minMax"/>
          <c:max val="130"/>
          <c:min val="8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8833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Euler Gradient</c:v>
          </c:tx>
          <c:spPr>
            <a:ln w="28575" cap="rnd">
              <a:solidFill>
                <a:srgbClr val="F95D6A"/>
              </a:solidFill>
              <a:round/>
            </a:ln>
            <a:effectLst/>
          </c:spPr>
          <c:marker>
            <c:symbol val="none"/>
          </c:marker>
          <c:val>
            <c:numRef>
              <c:f>'Euler Angle'!$J$2:$J$1345</c:f>
              <c:numCache>
                <c:formatCode>General</c:formatCode>
                <c:ptCount val="1344"/>
                <c:pt idx="0">
                  <c:v>-1.1195043779669598</c:v>
                </c:pt>
                <c:pt idx="1">
                  <c:v>-1.1195043779669598</c:v>
                </c:pt>
                <c:pt idx="2">
                  <c:v>-1.1195043779669598</c:v>
                </c:pt>
                <c:pt idx="3">
                  <c:v>-1.1195043779669598</c:v>
                </c:pt>
                <c:pt idx="4">
                  <c:v>2.4555000596889105</c:v>
                </c:pt>
                <c:pt idx="5">
                  <c:v>2.4555000596889105</c:v>
                </c:pt>
                <c:pt idx="6">
                  <c:v>2.4555000596889105</c:v>
                </c:pt>
                <c:pt idx="7">
                  <c:v>2.4555000596889105</c:v>
                </c:pt>
                <c:pt idx="8">
                  <c:v>-0.53998601552556891</c:v>
                </c:pt>
                <c:pt idx="9">
                  <c:v>-0.53998601552556891</c:v>
                </c:pt>
                <c:pt idx="10">
                  <c:v>-0.53998601552556891</c:v>
                </c:pt>
                <c:pt idx="11">
                  <c:v>-0.53998601552556891</c:v>
                </c:pt>
                <c:pt idx="12">
                  <c:v>2.498671498050089</c:v>
                </c:pt>
                <c:pt idx="13">
                  <c:v>2.498671498050089</c:v>
                </c:pt>
                <c:pt idx="14">
                  <c:v>2.498671498050089</c:v>
                </c:pt>
                <c:pt idx="15">
                  <c:v>2.498671498050089</c:v>
                </c:pt>
                <c:pt idx="16">
                  <c:v>1.0793593073828365</c:v>
                </c:pt>
                <c:pt idx="17">
                  <c:v>1.0793593073828365</c:v>
                </c:pt>
                <c:pt idx="18">
                  <c:v>1.0793593073828365</c:v>
                </c:pt>
                <c:pt idx="19">
                  <c:v>1.0793593073828365</c:v>
                </c:pt>
                <c:pt idx="20">
                  <c:v>2.0831453011694587</c:v>
                </c:pt>
                <c:pt idx="21">
                  <c:v>2.0831453011694587</c:v>
                </c:pt>
                <c:pt idx="22">
                  <c:v>2.0831453011694587</c:v>
                </c:pt>
                <c:pt idx="23">
                  <c:v>2.0831453011694587</c:v>
                </c:pt>
                <c:pt idx="24">
                  <c:v>2.6952766046015406</c:v>
                </c:pt>
                <c:pt idx="25">
                  <c:v>2.6952766046015406</c:v>
                </c:pt>
                <c:pt idx="26">
                  <c:v>2.6952766046015406</c:v>
                </c:pt>
                <c:pt idx="27">
                  <c:v>2.6952766046015406</c:v>
                </c:pt>
                <c:pt idx="28">
                  <c:v>6.8643895900358078</c:v>
                </c:pt>
                <c:pt idx="29">
                  <c:v>6.8643895900358078</c:v>
                </c:pt>
                <c:pt idx="30">
                  <c:v>6.8643895900358078</c:v>
                </c:pt>
                <c:pt idx="31">
                  <c:v>6.8643895900358078</c:v>
                </c:pt>
                <c:pt idx="32">
                  <c:v>-0.97697702946768639</c:v>
                </c:pt>
                <c:pt idx="33">
                  <c:v>-0.97697702946768639</c:v>
                </c:pt>
                <c:pt idx="34">
                  <c:v>-0.97697702946768639</c:v>
                </c:pt>
                <c:pt idx="35">
                  <c:v>-0.97697702946768639</c:v>
                </c:pt>
                <c:pt idx="36">
                  <c:v>1.7803035325829155</c:v>
                </c:pt>
                <c:pt idx="37">
                  <c:v>1.7803035325829155</c:v>
                </c:pt>
                <c:pt idx="38">
                  <c:v>1.7803035325829155</c:v>
                </c:pt>
                <c:pt idx="39">
                  <c:v>1.7803035325829155</c:v>
                </c:pt>
                <c:pt idx="40">
                  <c:v>7.8465773841404207</c:v>
                </c:pt>
                <c:pt idx="41">
                  <c:v>7.8465773841404207</c:v>
                </c:pt>
                <c:pt idx="42">
                  <c:v>7.8465773841404207</c:v>
                </c:pt>
                <c:pt idx="43">
                  <c:v>7.8465773841404207</c:v>
                </c:pt>
                <c:pt idx="44">
                  <c:v>4.5333293799416658</c:v>
                </c:pt>
                <c:pt idx="45">
                  <c:v>4.5333293799416658</c:v>
                </c:pt>
                <c:pt idx="46">
                  <c:v>4.5333293799416658</c:v>
                </c:pt>
                <c:pt idx="47">
                  <c:v>4.5333293799416658</c:v>
                </c:pt>
                <c:pt idx="48">
                  <c:v>2.0694945698065474</c:v>
                </c:pt>
                <c:pt idx="49">
                  <c:v>2.0694945698065474</c:v>
                </c:pt>
                <c:pt idx="50">
                  <c:v>2.0694945698065474</c:v>
                </c:pt>
                <c:pt idx="51">
                  <c:v>2.0694945698065474</c:v>
                </c:pt>
                <c:pt idx="52">
                  <c:v>0.17237812064408065</c:v>
                </c:pt>
                <c:pt idx="53">
                  <c:v>0.17237812064408065</c:v>
                </c:pt>
                <c:pt idx="54">
                  <c:v>0.17237812064408065</c:v>
                </c:pt>
                <c:pt idx="55">
                  <c:v>0.17237812064408065</c:v>
                </c:pt>
                <c:pt idx="56">
                  <c:v>1.7707272382145725</c:v>
                </c:pt>
                <c:pt idx="57">
                  <c:v>1.7707272382145725</c:v>
                </c:pt>
                <c:pt idx="58">
                  <c:v>1.7707272382145725</c:v>
                </c:pt>
                <c:pt idx="59">
                  <c:v>1.7707272382145725</c:v>
                </c:pt>
                <c:pt idx="60">
                  <c:v>6.2871663034463054</c:v>
                </c:pt>
                <c:pt idx="61">
                  <c:v>6.2871663034463054</c:v>
                </c:pt>
                <c:pt idx="62">
                  <c:v>6.2871663034463054</c:v>
                </c:pt>
                <c:pt idx="63">
                  <c:v>6.2871663034463054</c:v>
                </c:pt>
                <c:pt idx="64">
                  <c:v>-1.1572432381292739</c:v>
                </c:pt>
                <c:pt idx="65">
                  <c:v>-1.1572432381292739</c:v>
                </c:pt>
                <c:pt idx="66">
                  <c:v>-1.1572432381292739</c:v>
                </c:pt>
                <c:pt idx="67">
                  <c:v>-1.1572432381292739</c:v>
                </c:pt>
                <c:pt idx="68">
                  <c:v>1.5147875405694964</c:v>
                </c:pt>
                <c:pt idx="69">
                  <c:v>1.5147875405694964</c:v>
                </c:pt>
                <c:pt idx="70">
                  <c:v>1.5147875405694964</c:v>
                </c:pt>
                <c:pt idx="71">
                  <c:v>1.5147875405694964</c:v>
                </c:pt>
                <c:pt idx="72">
                  <c:v>-2.1278243913107775</c:v>
                </c:pt>
                <c:pt idx="73">
                  <c:v>-2.1278243913107775</c:v>
                </c:pt>
                <c:pt idx="74">
                  <c:v>-2.1278243913107775</c:v>
                </c:pt>
                <c:pt idx="75">
                  <c:v>-2.1278243913107775</c:v>
                </c:pt>
                <c:pt idx="76">
                  <c:v>-1.3730504724026638</c:v>
                </c:pt>
                <c:pt idx="77">
                  <c:v>-1.3730504724026638</c:v>
                </c:pt>
                <c:pt idx="78">
                  <c:v>-1.3730504724026638</c:v>
                </c:pt>
                <c:pt idx="79">
                  <c:v>-1.3730504724026638</c:v>
                </c:pt>
                <c:pt idx="80">
                  <c:v>5.3609171461150602</c:v>
                </c:pt>
                <c:pt idx="81">
                  <c:v>5.3609171461150602</c:v>
                </c:pt>
                <c:pt idx="82">
                  <c:v>5.3609171461150602</c:v>
                </c:pt>
                <c:pt idx="83">
                  <c:v>5.3609171461150602</c:v>
                </c:pt>
                <c:pt idx="84">
                  <c:v>-1.990842061513129</c:v>
                </c:pt>
                <c:pt idx="85">
                  <c:v>-1.990842061513129</c:v>
                </c:pt>
                <c:pt idx="86">
                  <c:v>-1.990842061513129</c:v>
                </c:pt>
                <c:pt idx="87">
                  <c:v>-1.990842061513129</c:v>
                </c:pt>
                <c:pt idx="88">
                  <c:v>0.9687990360203389</c:v>
                </c:pt>
                <c:pt idx="89">
                  <c:v>0.9687990360203389</c:v>
                </c:pt>
                <c:pt idx="90">
                  <c:v>0.9687990360203389</c:v>
                </c:pt>
                <c:pt idx="91">
                  <c:v>0.9687990360203389</c:v>
                </c:pt>
                <c:pt idx="92">
                  <c:v>0.11620140573895332</c:v>
                </c:pt>
                <c:pt idx="93">
                  <c:v>0.11620140573895332</c:v>
                </c:pt>
                <c:pt idx="94">
                  <c:v>0.11620140573895332</c:v>
                </c:pt>
                <c:pt idx="95">
                  <c:v>0.11620140573895332</c:v>
                </c:pt>
                <c:pt idx="96">
                  <c:v>6.9429726551615598</c:v>
                </c:pt>
                <c:pt idx="97">
                  <c:v>6.9429726551615598</c:v>
                </c:pt>
                <c:pt idx="98">
                  <c:v>6.9429726551615598</c:v>
                </c:pt>
                <c:pt idx="99">
                  <c:v>6.9429726551615598</c:v>
                </c:pt>
                <c:pt idx="100">
                  <c:v>1.7880323133781357</c:v>
                </c:pt>
                <c:pt idx="101">
                  <c:v>1.7880323133781357</c:v>
                </c:pt>
                <c:pt idx="102">
                  <c:v>1.7880323133781357</c:v>
                </c:pt>
                <c:pt idx="103">
                  <c:v>1.7880323133781357</c:v>
                </c:pt>
                <c:pt idx="104">
                  <c:v>-0.85246882506207444</c:v>
                </c:pt>
                <c:pt idx="105">
                  <c:v>-0.85246882506207444</c:v>
                </c:pt>
                <c:pt idx="106">
                  <c:v>-0.85246882506207444</c:v>
                </c:pt>
                <c:pt idx="107">
                  <c:v>-0.85246882506207444</c:v>
                </c:pt>
                <c:pt idx="108">
                  <c:v>-1.0853305269859406</c:v>
                </c:pt>
                <c:pt idx="109">
                  <c:v>-1.0853305269859406</c:v>
                </c:pt>
                <c:pt idx="110">
                  <c:v>-1.0853305269859406</c:v>
                </c:pt>
                <c:pt idx="111">
                  <c:v>-1.0853305269859406</c:v>
                </c:pt>
                <c:pt idx="112">
                  <c:v>0.4916554451234858</c:v>
                </c:pt>
                <c:pt idx="113">
                  <c:v>0.4916554451234858</c:v>
                </c:pt>
                <c:pt idx="114">
                  <c:v>0.4916554451234858</c:v>
                </c:pt>
                <c:pt idx="115">
                  <c:v>0.4916554451234858</c:v>
                </c:pt>
                <c:pt idx="116">
                  <c:v>2.6947963080439159</c:v>
                </c:pt>
                <c:pt idx="117">
                  <c:v>2.6947963080439159</c:v>
                </c:pt>
                <c:pt idx="118">
                  <c:v>2.6947963080439159</c:v>
                </c:pt>
                <c:pt idx="119">
                  <c:v>2.6947963080439159</c:v>
                </c:pt>
                <c:pt idx="120">
                  <c:v>3.8137657234541944</c:v>
                </c:pt>
                <c:pt idx="121">
                  <c:v>3.8137657234541944</c:v>
                </c:pt>
                <c:pt idx="122">
                  <c:v>3.8137657234541944</c:v>
                </c:pt>
                <c:pt idx="123">
                  <c:v>3.8137657234541944</c:v>
                </c:pt>
                <c:pt idx="124">
                  <c:v>3.9449177524399621</c:v>
                </c:pt>
                <c:pt idx="125">
                  <c:v>3.9449177524399621</c:v>
                </c:pt>
                <c:pt idx="126">
                  <c:v>3.9449177524399621</c:v>
                </c:pt>
                <c:pt idx="127">
                  <c:v>3.9449177524399621</c:v>
                </c:pt>
                <c:pt idx="128">
                  <c:v>3.6667873883427813</c:v>
                </c:pt>
                <c:pt idx="129">
                  <c:v>3.6667873883427813</c:v>
                </c:pt>
                <c:pt idx="130">
                  <c:v>3.6667873883427813</c:v>
                </c:pt>
                <c:pt idx="131">
                  <c:v>3.6667873883427813</c:v>
                </c:pt>
                <c:pt idx="132">
                  <c:v>-2.9187332340999688</c:v>
                </c:pt>
                <c:pt idx="133">
                  <c:v>-2.9187332340999688</c:v>
                </c:pt>
                <c:pt idx="134">
                  <c:v>-2.9187332340999688</c:v>
                </c:pt>
                <c:pt idx="135">
                  <c:v>-2.9187332340999688</c:v>
                </c:pt>
                <c:pt idx="136">
                  <c:v>6.7724071034414415</c:v>
                </c:pt>
                <c:pt idx="137">
                  <c:v>6.7724071034414415</c:v>
                </c:pt>
                <c:pt idx="138">
                  <c:v>6.7724071034414415</c:v>
                </c:pt>
                <c:pt idx="139">
                  <c:v>6.7724071034414415</c:v>
                </c:pt>
                <c:pt idx="140">
                  <c:v>-0.2413030769289215</c:v>
                </c:pt>
                <c:pt idx="141">
                  <c:v>-0.2413030769289215</c:v>
                </c:pt>
                <c:pt idx="142">
                  <c:v>-0.2413030769289215</c:v>
                </c:pt>
                <c:pt idx="143">
                  <c:v>-0.2413030769289215</c:v>
                </c:pt>
                <c:pt idx="144">
                  <c:v>1.739059539570188</c:v>
                </c:pt>
                <c:pt idx="145">
                  <c:v>1.739059539570188</c:v>
                </c:pt>
                <c:pt idx="146">
                  <c:v>1.739059539570188</c:v>
                </c:pt>
                <c:pt idx="147">
                  <c:v>1.739059539570188</c:v>
                </c:pt>
                <c:pt idx="148">
                  <c:v>6.4045296179279889</c:v>
                </c:pt>
                <c:pt idx="149">
                  <c:v>6.4045296179279889</c:v>
                </c:pt>
                <c:pt idx="150">
                  <c:v>6.4045296179279889</c:v>
                </c:pt>
                <c:pt idx="151">
                  <c:v>6.4045296179279889</c:v>
                </c:pt>
                <c:pt idx="152">
                  <c:v>2.0276140076277107</c:v>
                </c:pt>
                <c:pt idx="153">
                  <c:v>2.0276140076277107</c:v>
                </c:pt>
                <c:pt idx="154">
                  <c:v>2.0276140076277107</c:v>
                </c:pt>
                <c:pt idx="155">
                  <c:v>2.0276140076277107</c:v>
                </c:pt>
                <c:pt idx="156">
                  <c:v>1.877460777457302</c:v>
                </c:pt>
                <c:pt idx="157">
                  <c:v>1.877460777457302</c:v>
                </c:pt>
                <c:pt idx="158">
                  <c:v>1.877460777457302</c:v>
                </c:pt>
                <c:pt idx="159">
                  <c:v>1.877460777457302</c:v>
                </c:pt>
                <c:pt idx="160">
                  <c:v>-1.7475887312164402</c:v>
                </c:pt>
                <c:pt idx="161">
                  <c:v>-1.7475887312164402</c:v>
                </c:pt>
                <c:pt idx="162">
                  <c:v>-1.7475887312164402</c:v>
                </c:pt>
                <c:pt idx="163">
                  <c:v>-1.7475887312164402</c:v>
                </c:pt>
                <c:pt idx="164">
                  <c:v>2.6460104322020328</c:v>
                </c:pt>
                <c:pt idx="165">
                  <c:v>2.6460104322020328</c:v>
                </c:pt>
                <c:pt idx="166">
                  <c:v>2.6460104322020328</c:v>
                </c:pt>
                <c:pt idx="167">
                  <c:v>2.6460104322020328</c:v>
                </c:pt>
                <c:pt idx="168">
                  <c:v>3.327019550485959</c:v>
                </c:pt>
                <c:pt idx="169">
                  <c:v>3.327019550485959</c:v>
                </c:pt>
                <c:pt idx="170">
                  <c:v>3.327019550485959</c:v>
                </c:pt>
                <c:pt idx="171">
                  <c:v>3.327019550485959</c:v>
                </c:pt>
                <c:pt idx="172">
                  <c:v>-1.4661010322686605</c:v>
                </c:pt>
                <c:pt idx="173">
                  <c:v>-1.4661010322686605</c:v>
                </c:pt>
                <c:pt idx="174">
                  <c:v>-1.4661010322686605</c:v>
                </c:pt>
                <c:pt idx="175">
                  <c:v>-1.4661010322686605</c:v>
                </c:pt>
                <c:pt idx="176">
                  <c:v>-0.19729813084427317</c:v>
                </c:pt>
                <c:pt idx="177">
                  <c:v>-0.19729813084427317</c:v>
                </c:pt>
                <c:pt idx="178">
                  <c:v>-0.19729813084427317</c:v>
                </c:pt>
                <c:pt idx="179">
                  <c:v>-0.19729813084427317</c:v>
                </c:pt>
                <c:pt idx="180">
                  <c:v>-1.3557450682141889</c:v>
                </c:pt>
                <c:pt idx="181">
                  <c:v>-1.3557450682141889</c:v>
                </c:pt>
                <c:pt idx="182">
                  <c:v>-1.3557450682141889</c:v>
                </c:pt>
                <c:pt idx="183">
                  <c:v>-1.3557450682141889</c:v>
                </c:pt>
                <c:pt idx="184">
                  <c:v>3.0072631928099272</c:v>
                </c:pt>
                <c:pt idx="185">
                  <c:v>3.0072631928099272</c:v>
                </c:pt>
                <c:pt idx="186">
                  <c:v>3.0072631928099272</c:v>
                </c:pt>
                <c:pt idx="187">
                  <c:v>3.0072631928099272</c:v>
                </c:pt>
                <c:pt idx="188">
                  <c:v>-1.748129592227287</c:v>
                </c:pt>
                <c:pt idx="189">
                  <c:v>-1.748129592227287</c:v>
                </c:pt>
                <c:pt idx="190">
                  <c:v>-1.748129592227287</c:v>
                </c:pt>
                <c:pt idx="191">
                  <c:v>-1.748129592227287</c:v>
                </c:pt>
                <c:pt idx="192">
                  <c:v>2.3516199970468081</c:v>
                </c:pt>
                <c:pt idx="193">
                  <c:v>2.3516199970468081</c:v>
                </c:pt>
                <c:pt idx="194">
                  <c:v>2.3516199970468081</c:v>
                </c:pt>
                <c:pt idx="195">
                  <c:v>2.3516199970468081</c:v>
                </c:pt>
                <c:pt idx="196">
                  <c:v>0.60367812342202176</c:v>
                </c:pt>
                <c:pt idx="197">
                  <c:v>0.60367812342202176</c:v>
                </c:pt>
                <c:pt idx="198">
                  <c:v>0.60367812342202176</c:v>
                </c:pt>
                <c:pt idx="199">
                  <c:v>0.60367812342202176</c:v>
                </c:pt>
                <c:pt idx="200">
                  <c:v>5.2267791036792328</c:v>
                </c:pt>
                <c:pt idx="201">
                  <c:v>5.2267791036792328</c:v>
                </c:pt>
                <c:pt idx="202">
                  <c:v>5.2267791036792328</c:v>
                </c:pt>
                <c:pt idx="203">
                  <c:v>5.2267791036792328</c:v>
                </c:pt>
                <c:pt idx="204">
                  <c:v>1.5904629046422605</c:v>
                </c:pt>
                <c:pt idx="205">
                  <c:v>1.5904629046422605</c:v>
                </c:pt>
                <c:pt idx="206">
                  <c:v>1.5904629046422605</c:v>
                </c:pt>
                <c:pt idx="207">
                  <c:v>1.5904629046422605</c:v>
                </c:pt>
                <c:pt idx="208">
                  <c:v>2.0483747624792228</c:v>
                </c:pt>
                <c:pt idx="209">
                  <c:v>2.0483747624792228</c:v>
                </c:pt>
                <c:pt idx="210">
                  <c:v>2.0483747624792228</c:v>
                </c:pt>
                <c:pt idx="211">
                  <c:v>2.0483747624792228</c:v>
                </c:pt>
                <c:pt idx="212">
                  <c:v>2.2021617789881085</c:v>
                </c:pt>
                <c:pt idx="213">
                  <c:v>2.2021617789881085</c:v>
                </c:pt>
                <c:pt idx="214">
                  <c:v>2.2021617789881085</c:v>
                </c:pt>
                <c:pt idx="215">
                  <c:v>2.2021617789881085</c:v>
                </c:pt>
                <c:pt idx="216">
                  <c:v>2.0831453011694587</c:v>
                </c:pt>
                <c:pt idx="217">
                  <c:v>2.0831453011694587</c:v>
                </c:pt>
                <c:pt idx="218">
                  <c:v>2.0831453011694587</c:v>
                </c:pt>
                <c:pt idx="219">
                  <c:v>2.0831453011694587</c:v>
                </c:pt>
                <c:pt idx="220">
                  <c:v>2.6065050197092074</c:v>
                </c:pt>
                <c:pt idx="221">
                  <c:v>2.6065050197092074</c:v>
                </c:pt>
                <c:pt idx="222">
                  <c:v>2.6065050197092074</c:v>
                </c:pt>
                <c:pt idx="223">
                  <c:v>2.6065050197092074</c:v>
                </c:pt>
                <c:pt idx="224">
                  <c:v>3.5888921633398154</c:v>
                </c:pt>
                <c:pt idx="225">
                  <c:v>3.5888921633398154</c:v>
                </c:pt>
                <c:pt idx="226">
                  <c:v>3.5888921633398154</c:v>
                </c:pt>
                <c:pt idx="227">
                  <c:v>3.5888921633398154</c:v>
                </c:pt>
                <c:pt idx="228">
                  <c:v>4.6522212504108129</c:v>
                </c:pt>
                <c:pt idx="229">
                  <c:v>4.6522212504108129</c:v>
                </c:pt>
                <c:pt idx="230">
                  <c:v>4.6522212504108129</c:v>
                </c:pt>
                <c:pt idx="231">
                  <c:v>4.6522212504108129</c:v>
                </c:pt>
                <c:pt idx="232">
                  <c:v>6.2977845419990688</c:v>
                </c:pt>
                <c:pt idx="233">
                  <c:v>6.2977845419990688</c:v>
                </c:pt>
                <c:pt idx="234">
                  <c:v>6.2977845419990688</c:v>
                </c:pt>
                <c:pt idx="235">
                  <c:v>6.2977845419990688</c:v>
                </c:pt>
                <c:pt idx="236">
                  <c:v>5.694586294108591</c:v>
                </c:pt>
                <c:pt idx="237">
                  <c:v>5.694586294108591</c:v>
                </c:pt>
                <c:pt idx="238">
                  <c:v>5.694586294108591</c:v>
                </c:pt>
                <c:pt idx="239">
                  <c:v>5.694586294108591</c:v>
                </c:pt>
                <c:pt idx="240">
                  <c:v>-2.3236461010629204</c:v>
                </c:pt>
                <c:pt idx="241">
                  <c:v>-2.3236461010629204</c:v>
                </c:pt>
                <c:pt idx="242">
                  <c:v>-2.3236461010629204</c:v>
                </c:pt>
                <c:pt idx="243">
                  <c:v>-2.3236461010629204</c:v>
                </c:pt>
                <c:pt idx="244">
                  <c:v>2.5791609389017367</c:v>
                </c:pt>
                <c:pt idx="245">
                  <c:v>2.5791609389017367</c:v>
                </c:pt>
                <c:pt idx="246">
                  <c:v>2.5791609389017367</c:v>
                </c:pt>
                <c:pt idx="247">
                  <c:v>2.5791609389017367</c:v>
                </c:pt>
                <c:pt idx="248">
                  <c:v>0.17237812064408065</c:v>
                </c:pt>
                <c:pt idx="249">
                  <c:v>0.17237812064408065</c:v>
                </c:pt>
                <c:pt idx="250">
                  <c:v>0.17237812064408065</c:v>
                </c:pt>
                <c:pt idx="251">
                  <c:v>0.17237812064408065</c:v>
                </c:pt>
                <c:pt idx="252">
                  <c:v>-0.97130811069933798</c:v>
                </c:pt>
                <c:pt idx="253">
                  <c:v>-0.97130811069933798</c:v>
                </c:pt>
                <c:pt idx="254">
                  <c:v>-0.97130811069933798</c:v>
                </c:pt>
                <c:pt idx="255">
                  <c:v>-0.97130811069933798</c:v>
                </c:pt>
                <c:pt idx="256">
                  <c:v>2.8212570037339111</c:v>
                </c:pt>
                <c:pt idx="257">
                  <c:v>2.8212570037339111</c:v>
                </c:pt>
                <c:pt idx="258">
                  <c:v>2.8212570037339111</c:v>
                </c:pt>
                <c:pt idx="259">
                  <c:v>2.8212570037339111</c:v>
                </c:pt>
                <c:pt idx="260">
                  <c:v>-1.6251434841085444</c:v>
                </c:pt>
                <c:pt idx="261">
                  <c:v>-1.6251434841085444</c:v>
                </c:pt>
                <c:pt idx="262">
                  <c:v>-1.6251434841085444</c:v>
                </c:pt>
                <c:pt idx="263">
                  <c:v>-1.6251434841085444</c:v>
                </c:pt>
                <c:pt idx="264">
                  <c:v>2.539900824640601</c:v>
                </c:pt>
                <c:pt idx="265">
                  <c:v>2.539900824640601</c:v>
                </c:pt>
                <c:pt idx="266">
                  <c:v>2.539900824640601</c:v>
                </c:pt>
                <c:pt idx="267">
                  <c:v>2.539900824640601</c:v>
                </c:pt>
                <c:pt idx="268">
                  <c:v>1.462568702061946</c:v>
                </c:pt>
                <c:pt idx="269">
                  <c:v>1.462568702061946</c:v>
                </c:pt>
                <c:pt idx="270">
                  <c:v>1.462568702061946</c:v>
                </c:pt>
                <c:pt idx="271">
                  <c:v>1.462568702061946</c:v>
                </c:pt>
                <c:pt idx="272">
                  <c:v>2.3640028698593789</c:v>
                </c:pt>
                <c:pt idx="273">
                  <c:v>2.3640028698593789</c:v>
                </c:pt>
                <c:pt idx="274">
                  <c:v>2.3640028698593789</c:v>
                </c:pt>
                <c:pt idx="275">
                  <c:v>2.3640028698593789</c:v>
                </c:pt>
                <c:pt idx="276">
                  <c:v>-0.96953182047499631</c:v>
                </c:pt>
                <c:pt idx="277">
                  <c:v>-0.96953182047499631</c:v>
                </c:pt>
                <c:pt idx="278">
                  <c:v>-0.96953182047499631</c:v>
                </c:pt>
                <c:pt idx="279">
                  <c:v>-0.96953182047499631</c:v>
                </c:pt>
                <c:pt idx="280">
                  <c:v>2.6374720369314173</c:v>
                </c:pt>
                <c:pt idx="281">
                  <c:v>2.6374720369314173</c:v>
                </c:pt>
                <c:pt idx="282">
                  <c:v>2.6374720369314173</c:v>
                </c:pt>
                <c:pt idx="283">
                  <c:v>2.6374720369314173</c:v>
                </c:pt>
                <c:pt idx="284">
                  <c:v>9.1239779472757077E-2</c:v>
                </c:pt>
                <c:pt idx="285">
                  <c:v>9.1239779472757077E-2</c:v>
                </c:pt>
                <c:pt idx="286">
                  <c:v>9.1239779472757077E-2</c:v>
                </c:pt>
                <c:pt idx="287">
                  <c:v>9.1239779472757077E-2</c:v>
                </c:pt>
                <c:pt idx="288">
                  <c:v>6.4045296179279889</c:v>
                </c:pt>
                <c:pt idx="289">
                  <c:v>6.4045296179279889</c:v>
                </c:pt>
                <c:pt idx="290">
                  <c:v>6.4045296179279889</c:v>
                </c:pt>
                <c:pt idx="291">
                  <c:v>6.4045296179279889</c:v>
                </c:pt>
                <c:pt idx="292">
                  <c:v>-0.37152665502705684</c:v>
                </c:pt>
                <c:pt idx="293">
                  <c:v>-0.37152665502705684</c:v>
                </c:pt>
                <c:pt idx="294">
                  <c:v>-0.37152665502705684</c:v>
                </c:pt>
                <c:pt idx="295">
                  <c:v>-0.37152665502705684</c:v>
                </c:pt>
                <c:pt idx="296">
                  <c:v>-0.5634735202715403</c:v>
                </c:pt>
                <c:pt idx="297">
                  <c:v>-0.5634735202715403</c:v>
                </c:pt>
                <c:pt idx="298">
                  <c:v>-0.5634735202715403</c:v>
                </c:pt>
                <c:pt idx="299">
                  <c:v>-0.5634735202715403</c:v>
                </c:pt>
                <c:pt idx="300">
                  <c:v>-0.64308681352380148</c:v>
                </c:pt>
                <c:pt idx="301">
                  <c:v>-0.64308681352380148</c:v>
                </c:pt>
                <c:pt idx="302">
                  <c:v>-0.64308681352380148</c:v>
                </c:pt>
                <c:pt idx="303">
                  <c:v>-0.64308681352380148</c:v>
                </c:pt>
                <c:pt idx="304">
                  <c:v>1.5970872853521993</c:v>
                </c:pt>
                <c:pt idx="305">
                  <c:v>1.5970872853521993</c:v>
                </c:pt>
                <c:pt idx="306">
                  <c:v>1.5970872853521993</c:v>
                </c:pt>
                <c:pt idx="307">
                  <c:v>1.5970872853521993</c:v>
                </c:pt>
                <c:pt idx="308">
                  <c:v>7.2261666258547752</c:v>
                </c:pt>
                <c:pt idx="309">
                  <c:v>7.2261666258547752</c:v>
                </c:pt>
                <c:pt idx="310">
                  <c:v>7.2261666258547752</c:v>
                </c:pt>
                <c:pt idx="311">
                  <c:v>7.2261666258547752</c:v>
                </c:pt>
                <c:pt idx="312">
                  <c:v>2.3930752658728225</c:v>
                </c:pt>
                <c:pt idx="313">
                  <c:v>2.3930752658728225</c:v>
                </c:pt>
                <c:pt idx="314">
                  <c:v>2.3930752658728225</c:v>
                </c:pt>
                <c:pt idx="315">
                  <c:v>2.3930752658728225</c:v>
                </c:pt>
                <c:pt idx="316">
                  <c:v>-1.9083870175509392</c:v>
                </c:pt>
                <c:pt idx="317">
                  <c:v>-1.9083870175509392</c:v>
                </c:pt>
                <c:pt idx="318">
                  <c:v>-1.9083870175509392</c:v>
                </c:pt>
                <c:pt idx="319">
                  <c:v>-1.9083870175509392</c:v>
                </c:pt>
                <c:pt idx="320">
                  <c:v>1.9274289766295711</c:v>
                </c:pt>
                <c:pt idx="321">
                  <c:v>1.9274289766295711</c:v>
                </c:pt>
                <c:pt idx="322">
                  <c:v>1.9274289766295711</c:v>
                </c:pt>
                <c:pt idx="323">
                  <c:v>1.9274289766295711</c:v>
                </c:pt>
                <c:pt idx="324">
                  <c:v>1.462568702061946</c:v>
                </c:pt>
                <c:pt idx="325">
                  <c:v>1.462568702061946</c:v>
                </c:pt>
                <c:pt idx="326">
                  <c:v>1.462568702061946</c:v>
                </c:pt>
                <c:pt idx="327">
                  <c:v>1.462568702061946</c:v>
                </c:pt>
                <c:pt idx="328">
                  <c:v>-1.5937533330050133</c:v>
                </c:pt>
                <c:pt idx="329">
                  <c:v>-1.5937533330050133</c:v>
                </c:pt>
                <c:pt idx="330">
                  <c:v>-1.5937533330050133</c:v>
                </c:pt>
                <c:pt idx="331">
                  <c:v>-1.5937533330050133</c:v>
                </c:pt>
                <c:pt idx="332">
                  <c:v>-2.5597706436536578</c:v>
                </c:pt>
                <c:pt idx="333">
                  <c:v>-2.5597706436536578</c:v>
                </c:pt>
                <c:pt idx="334">
                  <c:v>-2.5597706436536578</c:v>
                </c:pt>
                <c:pt idx="335">
                  <c:v>-2.5597706436536578</c:v>
                </c:pt>
                <c:pt idx="336">
                  <c:v>6.7518370879612037</c:v>
                </c:pt>
                <c:pt idx="337">
                  <c:v>6.7518370879612037</c:v>
                </c:pt>
                <c:pt idx="338">
                  <c:v>6.7518370879612037</c:v>
                </c:pt>
                <c:pt idx="339">
                  <c:v>6.7518370879612037</c:v>
                </c:pt>
                <c:pt idx="340">
                  <c:v>7.2124869318084102</c:v>
                </c:pt>
                <c:pt idx="341">
                  <c:v>7.2124869318084102</c:v>
                </c:pt>
                <c:pt idx="342">
                  <c:v>7.2124869318084102</c:v>
                </c:pt>
                <c:pt idx="343">
                  <c:v>7.2124869318084102</c:v>
                </c:pt>
                <c:pt idx="344">
                  <c:v>0.88881325349916107</c:v>
                </c:pt>
                <c:pt idx="345">
                  <c:v>0.88881325349916107</c:v>
                </c:pt>
                <c:pt idx="346">
                  <c:v>0.88881325349916107</c:v>
                </c:pt>
                <c:pt idx="347">
                  <c:v>0.88881325349916107</c:v>
                </c:pt>
                <c:pt idx="348">
                  <c:v>0.87600788317821188</c:v>
                </c:pt>
                <c:pt idx="349">
                  <c:v>0.87600788317821188</c:v>
                </c:pt>
                <c:pt idx="350">
                  <c:v>0.87600788317821188</c:v>
                </c:pt>
                <c:pt idx="351">
                  <c:v>0.87600788317821188</c:v>
                </c:pt>
                <c:pt idx="352">
                  <c:v>-2.014322786493548</c:v>
                </c:pt>
                <c:pt idx="353">
                  <c:v>-2.014322786493548</c:v>
                </c:pt>
                <c:pt idx="354">
                  <c:v>-2.014322786493548</c:v>
                </c:pt>
                <c:pt idx="355">
                  <c:v>-2.014322786493548</c:v>
                </c:pt>
                <c:pt idx="356">
                  <c:v>6.9173280071971028</c:v>
                </c:pt>
                <c:pt idx="357">
                  <c:v>6.9173280071971028</c:v>
                </c:pt>
                <c:pt idx="358">
                  <c:v>6.9173280071971028</c:v>
                </c:pt>
                <c:pt idx="359">
                  <c:v>6.9173280071971028</c:v>
                </c:pt>
                <c:pt idx="360">
                  <c:v>6.5597227437232775</c:v>
                </c:pt>
                <c:pt idx="361">
                  <c:v>6.5597227437232775</c:v>
                </c:pt>
                <c:pt idx="362">
                  <c:v>6.5597227437232775</c:v>
                </c:pt>
                <c:pt idx="363">
                  <c:v>6.5597227437232775</c:v>
                </c:pt>
                <c:pt idx="364">
                  <c:v>-4.9277128703079098E-2</c:v>
                </c:pt>
                <c:pt idx="365">
                  <c:v>-4.9277128703079098E-2</c:v>
                </c:pt>
                <c:pt idx="366">
                  <c:v>-4.9277128703079098E-2</c:v>
                </c:pt>
                <c:pt idx="367">
                  <c:v>-4.9277128703079098E-2</c:v>
                </c:pt>
                <c:pt idx="368">
                  <c:v>0.46491582328861547</c:v>
                </c:pt>
                <c:pt idx="369">
                  <c:v>0.46491582328861547</c:v>
                </c:pt>
                <c:pt idx="370">
                  <c:v>0.46491582328861547</c:v>
                </c:pt>
                <c:pt idx="371">
                  <c:v>0.46491582328861547</c:v>
                </c:pt>
                <c:pt idx="372">
                  <c:v>1.0336980084907315</c:v>
                </c:pt>
                <c:pt idx="373">
                  <c:v>1.0336980084907315</c:v>
                </c:pt>
                <c:pt idx="374">
                  <c:v>1.0336980084907315</c:v>
                </c:pt>
                <c:pt idx="375">
                  <c:v>1.0336980084907315</c:v>
                </c:pt>
                <c:pt idx="376">
                  <c:v>1.5147875405694964</c:v>
                </c:pt>
                <c:pt idx="377">
                  <c:v>1.5147875405694964</c:v>
                </c:pt>
                <c:pt idx="378">
                  <c:v>1.5147875405694964</c:v>
                </c:pt>
                <c:pt idx="379">
                  <c:v>1.5147875405694964</c:v>
                </c:pt>
                <c:pt idx="380">
                  <c:v>-1.8708266652798311</c:v>
                </c:pt>
                <c:pt idx="381">
                  <c:v>-1.8708266652798311</c:v>
                </c:pt>
                <c:pt idx="382">
                  <c:v>-1.8708266652798311</c:v>
                </c:pt>
                <c:pt idx="383">
                  <c:v>-1.8708266652798311</c:v>
                </c:pt>
                <c:pt idx="384">
                  <c:v>6.9695853919037649</c:v>
                </c:pt>
                <c:pt idx="385">
                  <c:v>6.9695853919037649</c:v>
                </c:pt>
                <c:pt idx="386">
                  <c:v>6.9695853919037649</c:v>
                </c:pt>
                <c:pt idx="387">
                  <c:v>6.9695853919037649</c:v>
                </c:pt>
                <c:pt idx="388">
                  <c:v>0.3871834706789703</c:v>
                </c:pt>
                <c:pt idx="389">
                  <c:v>0.3871834706789703</c:v>
                </c:pt>
                <c:pt idx="390">
                  <c:v>0.3871834706789703</c:v>
                </c:pt>
                <c:pt idx="391">
                  <c:v>0.3871834706789703</c:v>
                </c:pt>
                <c:pt idx="392">
                  <c:v>-1.990842061513129</c:v>
                </c:pt>
                <c:pt idx="393">
                  <c:v>-1.990842061513129</c:v>
                </c:pt>
                <c:pt idx="394">
                  <c:v>-1.990842061513129</c:v>
                </c:pt>
                <c:pt idx="395">
                  <c:v>-1.990842061513129</c:v>
                </c:pt>
                <c:pt idx="396">
                  <c:v>1.8372502436835694</c:v>
                </c:pt>
                <c:pt idx="397">
                  <c:v>1.8372502436835694</c:v>
                </c:pt>
                <c:pt idx="398">
                  <c:v>1.8372502436835694</c:v>
                </c:pt>
                <c:pt idx="399">
                  <c:v>1.8372502436835694</c:v>
                </c:pt>
                <c:pt idx="400">
                  <c:v>1.1768837768271538</c:v>
                </c:pt>
                <c:pt idx="401">
                  <c:v>1.1768837768271538</c:v>
                </c:pt>
                <c:pt idx="402">
                  <c:v>1.1768837768271538</c:v>
                </c:pt>
                <c:pt idx="403">
                  <c:v>1.1768837768271538</c:v>
                </c:pt>
                <c:pt idx="404">
                  <c:v>5.9005538235000961</c:v>
                </c:pt>
                <c:pt idx="405">
                  <c:v>5.9005538235000961</c:v>
                </c:pt>
                <c:pt idx="406">
                  <c:v>5.9005538235000961</c:v>
                </c:pt>
                <c:pt idx="407">
                  <c:v>5.9005538235000961</c:v>
                </c:pt>
                <c:pt idx="408">
                  <c:v>0.1687910688966836</c:v>
                </c:pt>
                <c:pt idx="409">
                  <c:v>0.1687910688966836</c:v>
                </c:pt>
                <c:pt idx="410">
                  <c:v>0.1687910688966836</c:v>
                </c:pt>
                <c:pt idx="411">
                  <c:v>0.1687910688966836</c:v>
                </c:pt>
                <c:pt idx="412">
                  <c:v>-0.70342217430652876</c:v>
                </c:pt>
                <c:pt idx="413">
                  <c:v>-0.70342217430652876</c:v>
                </c:pt>
                <c:pt idx="414">
                  <c:v>-0.70342217430652876</c:v>
                </c:pt>
                <c:pt idx="415">
                  <c:v>-0.70342217430652876</c:v>
                </c:pt>
                <c:pt idx="416">
                  <c:v>3.2947836812930769</c:v>
                </c:pt>
                <c:pt idx="417">
                  <c:v>3.2947836812930769</c:v>
                </c:pt>
                <c:pt idx="418">
                  <c:v>3.2947836812930769</c:v>
                </c:pt>
                <c:pt idx="419">
                  <c:v>3.2947836812930769</c:v>
                </c:pt>
                <c:pt idx="420">
                  <c:v>-0.93910796287201359</c:v>
                </c:pt>
                <c:pt idx="421">
                  <c:v>-0.93910796287201359</c:v>
                </c:pt>
                <c:pt idx="422">
                  <c:v>-0.93910796287201359</c:v>
                </c:pt>
                <c:pt idx="423">
                  <c:v>-0.93910796287201359</c:v>
                </c:pt>
                <c:pt idx="424">
                  <c:v>2.6947963080439159</c:v>
                </c:pt>
                <c:pt idx="425">
                  <c:v>2.6947963080439159</c:v>
                </c:pt>
                <c:pt idx="426">
                  <c:v>2.6947963080439159</c:v>
                </c:pt>
                <c:pt idx="427">
                  <c:v>2.6947963080439159</c:v>
                </c:pt>
                <c:pt idx="428">
                  <c:v>-2.6675797218967334</c:v>
                </c:pt>
                <c:pt idx="429">
                  <c:v>-2.6675797218967334</c:v>
                </c:pt>
                <c:pt idx="430">
                  <c:v>-2.6675797218967334</c:v>
                </c:pt>
                <c:pt idx="431">
                  <c:v>-2.6675797218967334</c:v>
                </c:pt>
                <c:pt idx="432">
                  <c:v>2.3795244854224316</c:v>
                </c:pt>
                <c:pt idx="433">
                  <c:v>2.3795244854224316</c:v>
                </c:pt>
                <c:pt idx="434">
                  <c:v>2.3795244854224316</c:v>
                </c:pt>
                <c:pt idx="435">
                  <c:v>2.3795244854224316</c:v>
                </c:pt>
                <c:pt idx="436">
                  <c:v>2.6638664013838147</c:v>
                </c:pt>
                <c:pt idx="437">
                  <c:v>2.6638664013838147</c:v>
                </c:pt>
                <c:pt idx="438">
                  <c:v>2.6638664013838147</c:v>
                </c:pt>
                <c:pt idx="439">
                  <c:v>2.6638664013838147</c:v>
                </c:pt>
                <c:pt idx="440">
                  <c:v>-0.88914589095289875</c:v>
                </c:pt>
                <c:pt idx="441">
                  <c:v>-0.88914589095289875</c:v>
                </c:pt>
                <c:pt idx="442">
                  <c:v>-0.88914589095289875</c:v>
                </c:pt>
                <c:pt idx="443">
                  <c:v>-0.88914589095289875</c:v>
                </c:pt>
                <c:pt idx="444">
                  <c:v>7.4675214842603195</c:v>
                </c:pt>
                <c:pt idx="445">
                  <c:v>7.4675214842603195</c:v>
                </c:pt>
                <c:pt idx="446">
                  <c:v>7.4675214842603195</c:v>
                </c:pt>
                <c:pt idx="447">
                  <c:v>7.4675214842603195</c:v>
                </c:pt>
                <c:pt idx="448">
                  <c:v>-1.1195043779669598</c:v>
                </c:pt>
                <c:pt idx="449">
                  <c:v>-1.1195043779669598</c:v>
                </c:pt>
                <c:pt idx="450">
                  <c:v>-1.1195043779669598</c:v>
                </c:pt>
                <c:pt idx="451">
                  <c:v>-1.1195043779669598</c:v>
                </c:pt>
                <c:pt idx="452">
                  <c:v>2.4555000596889105</c:v>
                </c:pt>
                <c:pt idx="453">
                  <c:v>2.4555000596889105</c:v>
                </c:pt>
                <c:pt idx="454">
                  <c:v>2.4555000596889105</c:v>
                </c:pt>
                <c:pt idx="455">
                  <c:v>2.4555000596889105</c:v>
                </c:pt>
                <c:pt idx="456">
                  <c:v>-0.53998601552556891</c:v>
                </c:pt>
                <c:pt idx="457">
                  <c:v>-0.53998601552556891</c:v>
                </c:pt>
                <c:pt idx="458">
                  <c:v>-0.53998601552556891</c:v>
                </c:pt>
                <c:pt idx="459">
                  <c:v>-0.53998601552556891</c:v>
                </c:pt>
                <c:pt idx="460">
                  <c:v>2.498671498050089</c:v>
                </c:pt>
                <c:pt idx="461">
                  <c:v>2.498671498050089</c:v>
                </c:pt>
                <c:pt idx="462">
                  <c:v>2.498671498050089</c:v>
                </c:pt>
                <c:pt idx="463">
                  <c:v>2.498671498050089</c:v>
                </c:pt>
                <c:pt idx="464">
                  <c:v>1.0793593073828365</c:v>
                </c:pt>
                <c:pt idx="465">
                  <c:v>1.0793593073828365</c:v>
                </c:pt>
                <c:pt idx="466">
                  <c:v>1.0793593073828365</c:v>
                </c:pt>
                <c:pt idx="467">
                  <c:v>1.0793593073828365</c:v>
                </c:pt>
                <c:pt idx="468">
                  <c:v>2.0831453011694587</c:v>
                </c:pt>
                <c:pt idx="469">
                  <c:v>2.0831453011694587</c:v>
                </c:pt>
                <c:pt idx="470">
                  <c:v>2.0831453011694587</c:v>
                </c:pt>
                <c:pt idx="471">
                  <c:v>2.0831453011694587</c:v>
                </c:pt>
                <c:pt idx="472">
                  <c:v>2.6952766046015406</c:v>
                </c:pt>
                <c:pt idx="473">
                  <c:v>2.6952766046015406</c:v>
                </c:pt>
                <c:pt idx="474">
                  <c:v>2.6952766046015406</c:v>
                </c:pt>
                <c:pt idx="475">
                  <c:v>2.6952766046015406</c:v>
                </c:pt>
                <c:pt idx="476">
                  <c:v>6.8643895900358078</c:v>
                </c:pt>
                <c:pt idx="477">
                  <c:v>6.8643895900358078</c:v>
                </c:pt>
                <c:pt idx="478">
                  <c:v>6.8643895900358078</c:v>
                </c:pt>
                <c:pt idx="479">
                  <c:v>6.8643895900358078</c:v>
                </c:pt>
                <c:pt idx="480">
                  <c:v>-0.97697702946768639</c:v>
                </c:pt>
                <c:pt idx="481">
                  <c:v>-0.97697702946768639</c:v>
                </c:pt>
                <c:pt idx="482">
                  <c:v>-0.97697702946768639</c:v>
                </c:pt>
                <c:pt idx="483">
                  <c:v>-0.97697702946768639</c:v>
                </c:pt>
                <c:pt idx="484">
                  <c:v>1.7803035325829155</c:v>
                </c:pt>
                <c:pt idx="485">
                  <c:v>1.7803035325829155</c:v>
                </c:pt>
                <c:pt idx="486">
                  <c:v>1.7803035325829155</c:v>
                </c:pt>
                <c:pt idx="487">
                  <c:v>1.7803035325829155</c:v>
                </c:pt>
                <c:pt idx="488">
                  <c:v>7.8465773841404207</c:v>
                </c:pt>
                <c:pt idx="489">
                  <c:v>7.8465773841404207</c:v>
                </c:pt>
                <c:pt idx="490">
                  <c:v>7.8465773841404207</c:v>
                </c:pt>
                <c:pt idx="491">
                  <c:v>7.8465773841404207</c:v>
                </c:pt>
                <c:pt idx="492">
                  <c:v>4.5333293799416658</c:v>
                </c:pt>
                <c:pt idx="493">
                  <c:v>4.5333293799416658</c:v>
                </c:pt>
                <c:pt idx="494">
                  <c:v>4.5333293799416658</c:v>
                </c:pt>
                <c:pt idx="495">
                  <c:v>4.5333293799416658</c:v>
                </c:pt>
                <c:pt idx="496">
                  <c:v>2.0694945698065474</c:v>
                </c:pt>
                <c:pt idx="497">
                  <c:v>2.0694945698065474</c:v>
                </c:pt>
                <c:pt idx="498">
                  <c:v>2.0694945698065474</c:v>
                </c:pt>
                <c:pt idx="499">
                  <c:v>2.0694945698065474</c:v>
                </c:pt>
                <c:pt idx="500">
                  <c:v>0.17237812064408065</c:v>
                </c:pt>
                <c:pt idx="501">
                  <c:v>0.17237812064408065</c:v>
                </c:pt>
                <c:pt idx="502">
                  <c:v>0.17237812064408065</c:v>
                </c:pt>
                <c:pt idx="503">
                  <c:v>0.17237812064408065</c:v>
                </c:pt>
                <c:pt idx="504">
                  <c:v>1.7707272382145725</c:v>
                </c:pt>
                <c:pt idx="505">
                  <c:v>1.7707272382145725</c:v>
                </c:pt>
                <c:pt idx="506">
                  <c:v>1.7707272382145725</c:v>
                </c:pt>
                <c:pt idx="507">
                  <c:v>1.7707272382145725</c:v>
                </c:pt>
                <c:pt idx="508">
                  <c:v>6.2871663034463054</c:v>
                </c:pt>
                <c:pt idx="509">
                  <c:v>6.2871663034463054</c:v>
                </c:pt>
                <c:pt idx="510">
                  <c:v>6.2871663034463054</c:v>
                </c:pt>
                <c:pt idx="511">
                  <c:v>6.2871663034463054</c:v>
                </c:pt>
                <c:pt idx="512">
                  <c:v>-1.1572432381292739</c:v>
                </c:pt>
                <c:pt idx="513">
                  <c:v>-1.1572432381292739</c:v>
                </c:pt>
                <c:pt idx="514">
                  <c:v>-1.1572432381292739</c:v>
                </c:pt>
                <c:pt idx="515">
                  <c:v>-1.1572432381292739</c:v>
                </c:pt>
                <c:pt idx="516">
                  <c:v>1.5147875405694964</c:v>
                </c:pt>
                <c:pt idx="517">
                  <c:v>1.5147875405694964</c:v>
                </c:pt>
                <c:pt idx="518">
                  <c:v>1.5147875405694964</c:v>
                </c:pt>
                <c:pt idx="519">
                  <c:v>1.5147875405694964</c:v>
                </c:pt>
                <c:pt idx="520">
                  <c:v>-2.1278243913107775</c:v>
                </c:pt>
                <c:pt idx="521">
                  <c:v>-2.1278243913107775</c:v>
                </c:pt>
                <c:pt idx="522">
                  <c:v>-2.1278243913107775</c:v>
                </c:pt>
                <c:pt idx="523">
                  <c:v>-2.1278243913107775</c:v>
                </c:pt>
                <c:pt idx="524">
                  <c:v>-1.3730504724026638</c:v>
                </c:pt>
                <c:pt idx="525">
                  <c:v>-1.3730504724026638</c:v>
                </c:pt>
                <c:pt idx="526">
                  <c:v>-1.3730504724026638</c:v>
                </c:pt>
                <c:pt idx="527">
                  <c:v>-1.3730504724026638</c:v>
                </c:pt>
                <c:pt idx="528">
                  <c:v>5.3609171461150602</c:v>
                </c:pt>
                <c:pt idx="529">
                  <c:v>5.3609171461150602</c:v>
                </c:pt>
                <c:pt idx="530">
                  <c:v>5.3609171461150602</c:v>
                </c:pt>
                <c:pt idx="531">
                  <c:v>5.3609171461150602</c:v>
                </c:pt>
                <c:pt idx="532">
                  <c:v>-1.990842061513129</c:v>
                </c:pt>
                <c:pt idx="533">
                  <c:v>-1.990842061513129</c:v>
                </c:pt>
                <c:pt idx="534">
                  <c:v>-1.990842061513129</c:v>
                </c:pt>
                <c:pt idx="535">
                  <c:v>-1.990842061513129</c:v>
                </c:pt>
                <c:pt idx="536">
                  <c:v>0.9687990360203389</c:v>
                </c:pt>
                <c:pt idx="537">
                  <c:v>0.9687990360203389</c:v>
                </c:pt>
                <c:pt idx="538">
                  <c:v>0.9687990360203389</c:v>
                </c:pt>
                <c:pt idx="539">
                  <c:v>0.9687990360203389</c:v>
                </c:pt>
                <c:pt idx="540">
                  <c:v>0.11620140573895332</c:v>
                </c:pt>
                <c:pt idx="541">
                  <c:v>0.11620140573895332</c:v>
                </c:pt>
                <c:pt idx="542">
                  <c:v>0.11620140573895332</c:v>
                </c:pt>
                <c:pt idx="543">
                  <c:v>0.11620140573895332</c:v>
                </c:pt>
                <c:pt idx="544">
                  <c:v>6.9429726551615598</c:v>
                </c:pt>
                <c:pt idx="545">
                  <c:v>6.9429726551615598</c:v>
                </c:pt>
                <c:pt idx="546">
                  <c:v>6.9429726551615598</c:v>
                </c:pt>
                <c:pt idx="547">
                  <c:v>6.9429726551615598</c:v>
                </c:pt>
                <c:pt idx="548">
                  <c:v>1.7880323133781357</c:v>
                </c:pt>
                <c:pt idx="549">
                  <c:v>1.7880323133781357</c:v>
                </c:pt>
                <c:pt idx="550">
                  <c:v>1.7880323133781357</c:v>
                </c:pt>
                <c:pt idx="551">
                  <c:v>1.7880323133781357</c:v>
                </c:pt>
                <c:pt idx="552">
                  <c:v>-0.85246882506207444</c:v>
                </c:pt>
                <c:pt idx="553">
                  <c:v>-0.85246882506207444</c:v>
                </c:pt>
                <c:pt idx="554">
                  <c:v>-0.85246882506207444</c:v>
                </c:pt>
                <c:pt idx="555">
                  <c:v>-0.85246882506207444</c:v>
                </c:pt>
                <c:pt idx="556">
                  <c:v>-1.0853305269859406</c:v>
                </c:pt>
                <c:pt idx="557">
                  <c:v>-1.0853305269859406</c:v>
                </c:pt>
                <c:pt idx="558">
                  <c:v>-1.0853305269859406</c:v>
                </c:pt>
                <c:pt idx="559">
                  <c:v>-1.0853305269859406</c:v>
                </c:pt>
                <c:pt idx="560">
                  <c:v>0.4916554451234858</c:v>
                </c:pt>
                <c:pt idx="561">
                  <c:v>0.4916554451234858</c:v>
                </c:pt>
                <c:pt idx="562">
                  <c:v>0.4916554451234858</c:v>
                </c:pt>
                <c:pt idx="563">
                  <c:v>0.4916554451234858</c:v>
                </c:pt>
                <c:pt idx="564">
                  <c:v>2.6947963080439159</c:v>
                </c:pt>
                <c:pt idx="565">
                  <c:v>2.6947963080439159</c:v>
                </c:pt>
                <c:pt idx="566">
                  <c:v>2.6947963080439159</c:v>
                </c:pt>
                <c:pt idx="567">
                  <c:v>2.6947963080439159</c:v>
                </c:pt>
                <c:pt idx="568">
                  <c:v>3.8137657234541944</c:v>
                </c:pt>
                <c:pt idx="569">
                  <c:v>3.8137657234541944</c:v>
                </c:pt>
                <c:pt idx="570">
                  <c:v>3.8137657234541944</c:v>
                </c:pt>
                <c:pt idx="571">
                  <c:v>3.8137657234541944</c:v>
                </c:pt>
                <c:pt idx="572">
                  <c:v>3.9449177524399621</c:v>
                </c:pt>
                <c:pt idx="573">
                  <c:v>3.9449177524399621</c:v>
                </c:pt>
                <c:pt idx="574">
                  <c:v>3.9449177524399621</c:v>
                </c:pt>
                <c:pt idx="575">
                  <c:v>3.9449177524399621</c:v>
                </c:pt>
                <c:pt idx="576">
                  <c:v>3.6667873883427813</c:v>
                </c:pt>
                <c:pt idx="577">
                  <c:v>3.6667873883427813</c:v>
                </c:pt>
                <c:pt idx="578">
                  <c:v>3.6667873883427813</c:v>
                </c:pt>
                <c:pt idx="579">
                  <c:v>3.6667873883427813</c:v>
                </c:pt>
                <c:pt idx="580">
                  <c:v>-2.9187332340999688</c:v>
                </c:pt>
                <c:pt idx="581">
                  <c:v>-2.9187332340999688</c:v>
                </c:pt>
                <c:pt idx="582">
                  <c:v>-2.9187332340999688</c:v>
                </c:pt>
                <c:pt idx="583">
                  <c:v>-2.9187332340999688</c:v>
                </c:pt>
                <c:pt idx="584">
                  <c:v>6.7724071034414415</c:v>
                </c:pt>
                <c:pt idx="585">
                  <c:v>6.7724071034414415</c:v>
                </c:pt>
                <c:pt idx="586">
                  <c:v>6.7724071034414415</c:v>
                </c:pt>
                <c:pt idx="587">
                  <c:v>6.7724071034414415</c:v>
                </c:pt>
                <c:pt idx="588">
                  <c:v>-0.2413030769289215</c:v>
                </c:pt>
                <c:pt idx="589">
                  <c:v>-0.2413030769289215</c:v>
                </c:pt>
                <c:pt idx="590">
                  <c:v>-0.2413030769289215</c:v>
                </c:pt>
                <c:pt idx="591">
                  <c:v>-0.2413030769289215</c:v>
                </c:pt>
                <c:pt idx="592">
                  <c:v>1.739059539570188</c:v>
                </c:pt>
                <c:pt idx="593">
                  <c:v>1.739059539570188</c:v>
                </c:pt>
                <c:pt idx="594">
                  <c:v>1.739059539570188</c:v>
                </c:pt>
                <c:pt idx="595">
                  <c:v>1.739059539570188</c:v>
                </c:pt>
                <c:pt idx="596">
                  <c:v>6.4045296179279889</c:v>
                </c:pt>
                <c:pt idx="597">
                  <c:v>6.4045296179279889</c:v>
                </c:pt>
                <c:pt idx="598">
                  <c:v>6.4045296179279889</c:v>
                </c:pt>
                <c:pt idx="599">
                  <c:v>6.4045296179279889</c:v>
                </c:pt>
                <c:pt idx="600">
                  <c:v>2.0276140076277107</c:v>
                </c:pt>
                <c:pt idx="601">
                  <c:v>2.0276140076277107</c:v>
                </c:pt>
                <c:pt idx="602">
                  <c:v>2.0276140076277107</c:v>
                </c:pt>
                <c:pt idx="603">
                  <c:v>2.0276140076277107</c:v>
                </c:pt>
                <c:pt idx="604">
                  <c:v>1.877460777457302</c:v>
                </c:pt>
                <c:pt idx="605">
                  <c:v>1.877460777457302</c:v>
                </c:pt>
                <c:pt idx="606">
                  <c:v>1.877460777457302</c:v>
                </c:pt>
                <c:pt idx="607">
                  <c:v>1.877460777457302</c:v>
                </c:pt>
                <c:pt idx="608">
                  <c:v>-1.7475887312164402</c:v>
                </c:pt>
                <c:pt idx="609">
                  <c:v>-1.7475887312164402</c:v>
                </c:pt>
                <c:pt idx="610">
                  <c:v>-1.7475887312164402</c:v>
                </c:pt>
                <c:pt idx="611">
                  <c:v>-1.7475887312164402</c:v>
                </c:pt>
                <c:pt idx="612">
                  <c:v>2.6460104322020328</c:v>
                </c:pt>
                <c:pt idx="613">
                  <c:v>2.6460104322020328</c:v>
                </c:pt>
                <c:pt idx="614">
                  <c:v>2.6460104322020328</c:v>
                </c:pt>
                <c:pt idx="615">
                  <c:v>2.6460104322020328</c:v>
                </c:pt>
                <c:pt idx="616">
                  <c:v>3.327019550485959</c:v>
                </c:pt>
                <c:pt idx="617">
                  <c:v>3.327019550485959</c:v>
                </c:pt>
                <c:pt idx="618">
                  <c:v>3.327019550485959</c:v>
                </c:pt>
                <c:pt idx="619">
                  <c:v>3.327019550485959</c:v>
                </c:pt>
                <c:pt idx="620">
                  <c:v>-1.4661010322686605</c:v>
                </c:pt>
                <c:pt idx="621">
                  <c:v>-1.4661010322686605</c:v>
                </c:pt>
                <c:pt idx="622">
                  <c:v>-1.4661010322686605</c:v>
                </c:pt>
                <c:pt idx="623">
                  <c:v>-1.4661010322686605</c:v>
                </c:pt>
                <c:pt idx="624">
                  <c:v>-0.19729813084427317</c:v>
                </c:pt>
                <c:pt idx="625">
                  <c:v>-0.19729813084427317</c:v>
                </c:pt>
                <c:pt idx="626">
                  <c:v>-0.19729813084427317</c:v>
                </c:pt>
                <c:pt idx="627">
                  <c:v>-0.19729813084427317</c:v>
                </c:pt>
                <c:pt idx="628">
                  <c:v>-1.3557450682141889</c:v>
                </c:pt>
                <c:pt idx="629">
                  <c:v>-1.3557450682141889</c:v>
                </c:pt>
                <c:pt idx="630">
                  <c:v>-1.3557450682141889</c:v>
                </c:pt>
                <c:pt idx="631">
                  <c:v>-1.3557450682141889</c:v>
                </c:pt>
                <c:pt idx="632">
                  <c:v>3.0072631928099272</c:v>
                </c:pt>
                <c:pt idx="633">
                  <c:v>3.0072631928099272</c:v>
                </c:pt>
                <c:pt idx="634">
                  <c:v>3.0072631928099272</c:v>
                </c:pt>
                <c:pt idx="635">
                  <c:v>3.0072631928099272</c:v>
                </c:pt>
                <c:pt idx="636">
                  <c:v>-1.748129592227287</c:v>
                </c:pt>
                <c:pt idx="637">
                  <c:v>-1.748129592227287</c:v>
                </c:pt>
                <c:pt idx="638">
                  <c:v>-1.748129592227287</c:v>
                </c:pt>
                <c:pt idx="639">
                  <c:v>-1.748129592227287</c:v>
                </c:pt>
                <c:pt idx="640">
                  <c:v>2.3516199970468081</c:v>
                </c:pt>
                <c:pt idx="641">
                  <c:v>2.3516199970468081</c:v>
                </c:pt>
                <c:pt idx="642">
                  <c:v>2.3516199970468081</c:v>
                </c:pt>
                <c:pt idx="643">
                  <c:v>2.3516199970468081</c:v>
                </c:pt>
                <c:pt idx="644">
                  <c:v>0.60367812342202176</c:v>
                </c:pt>
                <c:pt idx="645">
                  <c:v>0.60367812342202176</c:v>
                </c:pt>
                <c:pt idx="646">
                  <c:v>0.60367812342202176</c:v>
                </c:pt>
                <c:pt idx="647">
                  <c:v>0.60367812342202176</c:v>
                </c:pt>
                <c:pt idx="648">
                  <c:v>5.2267791036792328</c:v>
                </c:pt>
                <c:pt idx="649">
                  <c:v>5.2267791036792328</c:v>
                </c:pt>
                <c:pt idx="650">
                  <c:v>5.2267791036792328</c:v>
                </c:pt>
                <c:pt idx="651">
                  <c:v>5.2267791036792328</c:v>
                </c:pt>
                <c:pt idx="652">
                  <c:v>1.5904629046422605</c:v>
                </c:pt>
                <c:pt idx="653">
                  <c:v>1.5904629046422605</c:v>
                </c:pt>
                <c:pt idx="654">
                  <c:v>1.5904629046422605</c:v>
                </c:pt>
                <c:pt idx="655">
                  <c:v>1.5904629046422605</c:v>
                </c:pt>
                <c:pt idx="656">
                  <c:v>2.0483747624792228</c:v>
                </c:pt>
                <c:pt idx="657">
                  <c:v>2.0483747624792228</c:v>
                </c:pt>
                <c:pt idx="658">
                  <c:v>2.0483747624792228</c:v>
                </c:pt>
                <c:pt idx="659">
                  <c:v>2.0483747624792228</c:v>
                </c:pt>
                <c:pt idx="660">
                  <c:v>2.2021617789881085</c:v>
                </c:pt>
                <c:pt idx="661">
                  <c:v>2.2021617789881085</c:v>
                </c:pt>
                <c:pt idx="662">
                  <c:v>2.2021617789881085</c:v>
                </c:pt>
                <c:pt idx="663">
                  <c:v>2.2021617789881085</c:v>
                </c:pt>
                <c:pt idx="664">
                  <c:v>2.0831453011694587</c:v>
                </c:pt>
                <c:pt idx="665">
                  <c:v>2.0831453011694587</c:v>
                </c:pt>
                <c:pt idx="666">
                  <c:v>2.0831453011694587</c:v>
                </c:pt>
                <c:pt idx="667">
                  <c:v>2.0831453011694587</c:v>
                </c:pt>
                <c:pt idx="668">
                  <c:v>2.6065050197092074</c:v>
                </c:pt>
                <c:pt idx="669">
                  <c:v>2.6065050197092074</c:v>
                </c:pt>
                <c:pt idx="670">
                  <c:v>2.6065050197092074</c:v>
                </c:pt>
                <c:pt idx="671">
                  <c:v>2.6065050197092074</c:v>
                </c:pt>
                <c:pt idx="672">
                  <c:v>3.5888921633398154</c:v>
                </c:pt>
                <c:pt idx="673">
                  <c:v>3.5888921633398154</c:v>
                </c:pt>
                <c:pt idx="674">
                  <c:v>3.5888921633398154</c:v>
                </c:pt>
                <c:pt idx="675">
                  <c:v>3.5888921633398154</c:v>
                </c:pt>
                <c:pt idx="676">
                  <c:v>4.6522212504108129</c:v>
                </c:pt>
                <c:pt idx="677">
                  <c:v>4.6522212504108129</c:v>
                </c:pt>
                <c:pt idx="678">
                  <c:v>4.6522212504108129</c:v>
                </c:pt>
                <c:pt idx="679">
                  <c:v>4.6522212504108129</c:v>
                </c:pt>
                <c:pt idx="680">
                  <c:v>6.2977845419990688</c:v>
                </c:pt>
                <c:pt idx="681">
                  <c:v>6.2977845419990688</c:v>
                </c:pt>
                <c:pt idx="682">
                  <c:v>6.2977845419990688</c:v>
                </c:pt>
                <c:pt idx="683">
                  <c:v>6.2977845419990688</c:v>
                </c:pt>
                <c:pt idx="684">
                  <c:v>5.694586294108591</c:v>
                </c:pt>
                <c:pt idx="685">
                  <c:v>5.694586294108591</c:v>
                </c:pt>
                <c:pt idx="686">
                  <c:v>5.694586294108591</c:v>
                </c:pt>
                <c:pt idx="687">
                  <c:v>5.694586294108591</c:v>
                </c:pt>
                <c:pt idx="688">
                  <c:v>-2.3236461010629204</c:v>
                </c:pt>
                <c:pt idx="689">
                  <c:v>-2.3236461010629204</c:v>
                </c:pt>
                <c:pt idx="690">
                  <c:v>-2.3236461010629204</c:v>
                </c:pt>
                <c:pt idx="691">
                  <c:v>-2.3236461010629204</c:v>
                </c:pt>
                <c:pt idx="692">
                  <c:v>2.5791609389017367</c:v>
                </c:pt>
                <c:pt idx="693">
                  <c:v>2.5791609389017367</c:v>
                </c:pt>
                <c:pt idx="694">
                  <c:v>2.5791609389017367</c:v>
                </c:pt>
                <c:pt idx="695">
                  <c:v>2.5791609389017367</c:v>
                </c:pt>
                <c:pt idx="696">
                  <c:v>0.17237812064408065</c:v>
                </c:pt>
                <c:pt idx="697">
                  <c:v>0.17237812064408065</c:v>
                </c:pt>
                <c:pt idx="698">
                  <c:v>0.17237812064408065</c:v>
                </c:pt>
                <c:pt idx="699">
                  <c:v>0.17237812064408065</c:v>
                </c:pt>
                <c:pt idx="700">
                  <c:v>-0.97130811069933798</c:v>
                </c:pt>
                <c:pt idx="701">
                  <c:v>-0.97130811069933798</c:v>
                </c:pt>
                <c:pt idx="702">
                  <c:v>-0.97130811069933798</c:v>
                </c:pt>
                <c:pt idx="703">
                  <c:v>-0.97130811069933798</c:v>
                </c:pt>
                <c:pt idx="704">
                  <c:v>2.8212570037339111</c:v>
                </c:pt>
                <c:pt idx="705">
                  <c:v>2.8212570037339111</c:v>
                </c:pt>
                <c:pt idx="706">
                  <c:v>2.8212570037339111</c:v>
                </c:pt>
                <c:pt idx="707">
                  <c:v>2.8212570037339111</c:v>
                </c:pt>
                <c:pt idx="708">
                  <c:v>-1.6251434841085444</c:v>
                </c:pt>
                <c:pt idx="709">
                  <c:v>-1.6251434841085444</c:v>
                </c:pt>
                <c:pt idx="710">
                  <c:v>-1.6251434841085444</c:v>
                </c:pt>
                <c:pt idx="711">
                  <c:v>-1.6251434841085444</c:v>
                </c:pt>
                <c:pt idx="712">
                  <c:v>2.539900824640601</c:v>
                </c:pt>
                <c:pt idx="713">
                  <c:v>2.539900824640601</c:v>
                </c:pt>
                <c:pt idx="714">
                  <c:v>2.539900824640601</c:v>
                </c:pt>
                <c:pt idx="715">
                  <c:v>2.539900824640601</c:v>
                </c:pt>
                <c:pt idx="716">
                  <c:v>1.462568702061946</c:v>
                </c:pt>
                <c:pt idx="717">
                  <c:v>1.462568702061946</c:v>
                </c:pt>
                <c:pt idx="718">
                  <c:v>1.462568702061946</c:v>
                </c:pt>
                <c:pt idx="719">
                  <c:v>1.462568702061946</c:v>
                </c:pt>
                <c:pt idx="720">
                  <c:v>2.3640028698593789</c:v>
                </c:pt>
                <c:pt idx="721">
                  <c:v>2.3640028698593789</c:v>
                </c:pt>
                <c:pt idx="722">
                  <c:v>2.3640028698593789</c:v>
                </c:pt>
                <c:pt idx="723">
                  <c:v>2.3640028698593789</c:v>
                </c:pt>
                <c:pt idx="724">
                  <c:v>-0.96953182047499631</c:v>
                </c:pt>
                <c:pt idx="725">
                  <c:v>-0.96953182047499631</c:v>
                </c:pt>
                <c:pt idx="726">
                  <c:v>-0.96953182047499631</c:v>
                </c:pt>
                <c:pt idx="727">
                  <c:v>-0.96953182047499631</c:v>
                </c:pt>
                <c:pt idx="728">
                  <c:v>2.6374720369314173</c:v>
                </c:pt>
                <c:pt idx="729">
                  <c:v>2.6374720369314173</c:v>
                </c:pt>
                <c:pt idx="730">
                  <c:v>2.6374720369314173</c:v>
                </c:pt>
                <c:pt idx="731">
                  <c:v>2.6374720369314173</c:v>
                </c:pt>
                <c:pt idx="732">
                  <c:v>9.1239779472757077E-2</c:v>
                </c:pt>
                <c:pt idx="733">
                  <c:v>9.1239779472757077E-2</c:v>
                </c:pt>
                <c:pt idx="734">
                  <c:v>9.1239779472757077E-2</c:v>
                </c:pt>
                <c:pt idx="735">
                  <c:v>9.1239779472757077E-2</c:v>
                </c:pt>
                <c:pt idx="736">
                  <c:v>6.4045296179279889</c:v>
                </c:pt>
                <c:pt idx="737">
                  <c:v>6.4045296179279889</c:v>
                </c:pt>
                <c:pt idx="738">
                  <c:v>6.4045296179279889</c:v>
                </c:pt>
                <c:pt idx="739">
                  <c:v>6.4045296179279889</c:v>
                </c:pt>
                <c:pt idx="740">
                  <c:v>-0.37152665502705684</c:v>
                </c:pt>
                <c:pt idx="741">
                  <c:v>-0.37152665502705684</c:v>
                </c:pt>
                <c:pt idx="742">
                  <c:v>-0.37152665502705684</c:v>
                </c:pt>
                <c:pt idx="743">
                  <c:v>-0.37152665502705684</c:v>
                </c:pt>
                <c:pt idx="744">
                  <c:v>-0.5634735202715403</c:v>
                </c:pt>
                <c:pt idx="745">
                  <c:v>-0.5634735202715403</c:v>
                </c:pt>
                <c:pt idx="746">
                  <c:v>-0.5634735202715403</c:v>
                </c:pt>
                <c:pt idx="747">
                  <c:v>-0.5634735202715403</c:v>
                </c:pt>
                <c:pt idx="748">
                  <c:v>-0.64308681352380148</c:v>
                </c:pt>
                <c:pt idx="749">
                  <c:v>-0.64308681352380148</c:v>
                </c:pt>
                <c:pt idx="750">
                  <c:v>-0.64308681352380148</c:v>
                </c:pt>
                <c:pt idx="751">
                  <c:v>-0.64308681352380148</c:v>
                </c:pt>
                <c:pt idx="752">
                  <c:v>1.5970872853521993</c:v>
                </c:pt>
                <c:pt idx="753">
                  <c:v>1.5970872853521993</c:v>
                </c:pt>
                <c:pt idx="754">
                  <c:v>1.5970872853521993</c:v>
                </c:pt>
                <c:pt idx="755">
                  <c:v>1.5970872853521993</c:v>
                </c:pt>
                <c:pt idx="756">
                  <c:v>7.2261666258547752</c:v>
                </c:pt>
                <c:pt idx="757">
                  <c:v>7.2261666258547752</c:v>
                </c:pt>
                <c:pt idx="758">
                  <c:v>7.2261666258547752</c:v>
                </c:pt>
                <c:pt idx="759">
                  <c:v>7.2261666258547752</c:v>
                </c:pt>
                <c:pt idx="760">
                  <c:v>2.3930752658728225</c:v>
                </c:pt>
                <c:pt idx="761">
                  <c:v>2.3930752658728225</c:v>
                </c:pt>
                <c:pt idx="762">
                  <c:v>2.3930752658728225</c:v>
                </c:pt>
                <c:pt idx="763">
                  <c:v>2.3930752658728225</c:v>
                </c:pt>
                <c:pt idx="764">
                  <c:v>-1.9083870175509392</c:v>
                </c:pt>
                <c:pt idx="765">
                  <c:v>-1.9083870175509392</c:v>
                </c:pt>
                <c:pt idx="766">
                  <c:v>-1.9083870175509392</c:v>
                </c:pt>
                <c:pt idx="767">
                  <c:v>-1.9083870175509392</c:v>
                </c:pt>
                <c:pt idx="768">
                  <c:v>1.9274289766295711</c:v>
                </c:pt>
                <c:pt idx="769">
                  <c:v>1.9274289766295711</c:v>
                </c:pt>
                <c:pt idx="770">
                  <c:v>1.9274289766295711</c:v>
                </c:pt>
                <c:pt idx="771">
                  <c:v>1.9274289766295711</c:v>
                </c:pt>
                <c:pt idx="772">
                  <c:v>1.462568702061946</c:v>
                </c:pt>
                <c:pt idx="773">
                  <c:v>1.462568702061946</c:v>
                </c:pt>
                <c:pt idx="774">
                  <c:v>1.462568702061946</c:v>
                </c:pt>
                <c:pt idx="775">
                  <c:v>1.462568702061946</c:v>
                </c:pt>
                <c:pt idx="776">
                  <c:v>-1.5937533330050133</c:v>
                </c:pt>
                <c:pt idx="777">
                  <c:v>-1.5937533330050133</c:v>
                </c:pt>
                <c:pt idx="778">
                  <c:v>-1.5937533330050133</c:v>
                </c:pt>
                <c:pt idx="779">
                  <c:v>-1.5937533330050133</c:v>
                </c:pt>
                <c:pt idx="780">
                  <c:v>-2.5597706436536578</c:v>
                </c:pt>
                <c:pt idx="781">
                  <c:v>-2.5597706436536578</c:v>
                </c:pt>
                <c:pt idx="782">
                  <c:v>-2.5597706436536578</c:v>
                </c:pt>
                <c:pt idx="783">
                  <c:v>-2.5597706436536578</c:v>
                </c:pt>
                <c:pt idx="784">
                  <c:v>6.7518370879612037</c:v>
                </c:pt>
                <c:pt idx="785">
                  <c:v>6.7518370879612037</c:v>
                </c:pt>
                <c:pt idx="786">
                  <c:v>6.7518370879612037</c:v>
                </c:pt>
                <c:pt idx="787">
                  <c:v>6.7518370879612037</c:v>
                </c:pt>
                <c:pt idx="788">
                  <c:v>7.2124869318084102</c:v>
                </c:pt>
                <c:pt idx="789">
                  <c:v>7.2124869318084102</c:v>
                </c:pt>
                <c:pt idx="790">
                  <c:v>7.2124869318084102</c:v>
                </c:pt>
                <c:pt idx="791">
                  <c:v>7.2124869318084102</c:v>
                </c:pt>
                <c:pt idx="792">
                  <c:v>0.88881325349916107</c:v>
                </c:pt>
                <c:pt idx="793">
                  <c:v>0.88881325349916107</c:v>
                </c:pt>
                <c:pt idx="794">
                  <c:v>0.88881325349916107</c:v>
                </c:pt>
                <c:pt idx="795">
                  <c:v>0.88881325349916107</c:v>
                </c:pt>
                <c:pt idx="796">
                  <c:v>0.87600788317821188</c:v>
                </c:pt>
                <c:pt idx="797">
                  <c:v>0.87600788317821188</c:v>
                </c:pt>
                <c:pt idx="798">
                  <c:v>0.87600788317821188</c:v>
                </c:pt>
                <c:pt idx="799">
                  <c:v>0.87600788317821188</c:v>
                </c:pt>
                <c:pt idx="800">
                  <c:v>-2.014322786493548</c:v>
                </c:pt>
                <c:pt idx="801">
                  <c:v>-2.014322786493548</c:v>
                </c:pt>
                <c:pt idx="802">
                  <c:v>-2.014322786493548</c:v>
                </c:pt>
                <c:pt idx="803">
                  <c:v>-2.014322786493548</c:v>
                </c:pt>
                <c:pt idx="804">
                  <c:v>6.9173280071971028</c:v>
                </c:pt>
                <c:pt idx="805">
                  <c:v>6.9173280071971028</c:v>
                </c:pt>
                <c:pt idx="806">
                  <c:v>6.9173280071971028</c:v>
                </c:pt>
                <c:pt idx="807">
                  <c:v>6.9173280071971028</c:v>
                </c:pt>
                <c:pt idx="808">
                  <c:v>6.5597227437232775</c:v>
                </c:pt>
                <c:pt idx="809">
                  <c:v>6.5597227437232775</c:v>
                </c:pt>
                <c:pt idx="810">
                  <c:v>6.5597227437232775</c:v>
                </c:pt>
                <c:pt idx="811">
                  <c:v>6.5597227437232775</c:v>
                </c:pt>
                <c:pt idx="812">
                  <c:v>-4.9277128703079098E-2</c:v>
                </c:pt>
                <c:pt idx="813">
                  <c:v>-4.9277128703079098E-2</c:v>
                </c:pt>
                <c:pt idx="814">
                  <c:v>-4.9277128703079098E-2</c:v>
                </c:pt>
                <c:pt idx="815">
                  <c:v>-4.9277128703079098E-2</c:v>
                </c:pt>
                <c:pt idx="816">
                  <c:v>0.46491582328861547</c:v>
                </c:pt>
                <c:pt idx="817">
                  <c:v>0.46491582328861547</c:v>
                </c:pt>
                <c:pt idx="818">
                  <c:v>0.46491582328861547</c:v>
                </c:pt>
                <c:pt idx="819">
                  <c:v>0.46491582328861547</c:v>
                </c:pt>
                <c:pt idx="820">
                  <c:v>1.0336980084907315</c:v>
                </c:pt>
                <c:pt idx="821">
                  <c:v>1.0336980084907315</c:v>
                </c:pt>
                <c:pt idx="822">
                  <c:v>1.0336980084907315</c:v>
                </c:pt>
                <c:pt idx="823">
                  <c:v>1.0336980084907315</c:v>
                </c:pt>
                <c:pt idx="824">
                  <c:v>1.5147875405694964</c:v>
                </c:pt>
                <c:pt idx="825">
                  <c:v>1.5147875405694964</c:v>
                </c:pt>
                <c:pt idx="826">
                  <c:v>1.5147875405694964</c:v>
                </c:pt>
                <c:pt idx="827">
                  <c:v>1.5147875405694964</c:v>
                </c:pt>
                <c:pt idx="828">
                  <c:v>-1.8708266652798311</c:v>
                </c:pt>
                <c:pt idx="829">
                  <c:v>-1.8708266652798311</c:v>
                </c:pt>
                <c:pt idx="830">
                  <c:v>-1.8708266652798311</c:v>
                </c:pt>
                <c:pt idx="831">
                  <c:v>-1.8708266652798311</c:v>
                </c:pt>
                <c:pt idx="832">
                  <c:v>6.9695853919037649</c:v>
                </c:pt>
                <c:pt idx="833">
                  <c:v>6.9695853919037649</c:v>
                </c:pt>
                <c:pt idx="834">
                  <c:v>6.9695853919037649</c:v>
                </c:pt>
                <c:pt idx="835">
                  <c:v>6.9695853919037649</c:v>
                </c:pt>
                <c:pt idx="836">
                  <c:v>0.3871834706789703</c:v>
                </c:pt>
                <c:pt idx="837">
                  <c:v>0.3871834706789703</c:v>
                </c:pt>
                <c:pt idx="838">
                  <c:v>0.3871834706789703</c:v>
                </c:pt>
                <c:pt idx="839">
                  <c:v>0.3871834706789703</c:v>
                </c:pt>
                <c:pt idx="840">
                  <c:v>-1.990842061513129</c:v>
                </c:pt>
                <c:pt idx="841">
                  <c:v>-1.990842061513129</c:v>
                </c:pt>
                <c:pt idx="842">
                  <c:v>-1.990842061513129</c:v>
                </c:pt>
                <c:pt idx="843">
                  <c:v>-1.990842061513129</c:v>
                </c:pt>
                <c:pt idx="844">
                  <c:v>1.8372502436835694</c:v>
                </c:pt>
                <c:pt idx="845">
                  <c:v>1.8372502436835694</c:v>
                </c:pt>
                <c:pt idx="846">
                  <c:v>1.8372502436835694</c:v>
                </c:pt>
                <c:pt idx="847">
                  <c:v>1.8372502436835694</c:v>
                </c:pt>
                <c:pt idx="848">
                  <c:v>1.1768837768271538</c:v>
                </c:pt>
                <c:pt idx="849">
                  <c:v>1.1768837768271538</c:v>
                </c:pt>
                <c:pt idx="850">
                  <c:v>1.1768837768271538</c:v>
                </c:pt>
                <c:pt idx="851">
                  <c:v>1.1768837768271538</c:v>
                </c:pt>
                <c:pt idx="852">
                  <c:v>5.9005538235000961</c:v>
                </c:pt>
                <c:pt idx="853">
                  <c:v>5.9005538235000961</c:v>
                </c:pt>
                <c:pt idx="854">
                  <c:v>5.9005538235000961</c:v>
                </c:pt>
                <c:pt idx="855">
                  <c:v>5.9005538235000961</c:v>
                </c:pt>
                <c:pt idx="856">
                  <c:v>0.1687910688966836</c:v>
                </c:pt>
                <c:pt idx="857">
                  <c:v>0.1687910688966836</c:v>
                </c:pt>
                <c:pt idx="858">
                  <c:v>0.1687910688966836</c:v>
                </c:pt>
                <c:pt idx="859">
                  <c:v>0.1687910688966836</c:v>
                </c:pt>
                <c:pt idx="860">
                  <c:v>-0.70342217430652876</c:v>
                </c:pt>
                <c:pt idx="861">
                  <c:v>-0.70342217430652876</c:v>
                </c:pt>
                <c:pt idx="862">
                  <c:v>-0.70342217430652876</c:v>
                </c:pt>
                <c:pt idx="863">
                  <c:v>-0.70342217430652876</c:v>
                </c:pt>
                <c:pt idx="864">
                  <c:v>3.2947836812930769</c:v>
                </c:pt>
                <c:pt idx="865">
                  <c:v>3.2947836812930769</c:v>
                </c:pt>
                <c:pt idx="866">
                  <c:v>3.2947836812930769</c:v>
                </c:pt>
                <c:pt idx="867">
                  <c:v>3.2947836812930769</c:v>
                </c:pt>
                <c:pt idx="868">
                  <c:v>-0.93910796287201359</c:v>
                </c:pt>
                <c:pt idx="869">
                  <c:v>-0.93910796287201359</c:v>
                </c:pt>
                <c:pt idx="870">
                  <c:v>-0.93910796287201359</c:v>
                </c:pt>
                <c:pt idx="871">
                  <c:v>-0.93910796287201359</c:v>
                </c:pt>
                <c:pt idx="872">
                  <c:v>2.6947963080439159</c:v>
                </c:pt>
                <c:pt idx="873">
                  <c:v>2.6947963080439159</c:v>
                </c:pt>
                <c:pt idx="874">
                  <c:v>2.6947963080439159</c:v>
                </c:pt>
                <c:pt idx="875">
                  <c:v>2.6947963080439159</c:v>
                </c:pt>
                <c:pt idx="876">
                  <c:v>-2.6675797218967334</c:v>
                </c:pt>
                <c:pt idx="877">
                  <c:v>-2.6675797218967334</c:v>
                </c:pt>
                <c:pt idx="878">
                  <c:v>-2.6675797218967334</c:v>
                </c:pt>
                <c:pt idx="879">
                  <c:v>-2.6675797218967334</c:v>
                </c:pt>
                <c:pt idx="880">
                  <c:v>2.3795244854224316</c:v>
                </c:pt>
                <c:pt idx="881">
                  <c:v>2.3795244854224316</c:v>
                </c:pt>
                <c:pt idx="882">
                  <c:v>2.3795244854224316</c:v>
                </c:pt>
                <c:pt idx="883">
                  <c:v>2.3795244854224316</c:v>
                </c:pt>
                <c:pt idx="884">
                  <c:v>2.6638664013838147</c:v>
                </c:pt>
                <c:pt idx="885">
                  <c:v>2.6638664013838147</c:v>
                </c:pt>
                <c:pt idx="886">
                  <c:v>2.6638664013838147</c:v>
                </c:pt>
                <c:pt idx="887">
                  <c:v>2.6638664013838147</c:v>
                </c:pt>
                <c:pt idx="888">
                  <c:v>-0.88914589095289875</c:v>
                </c:pt>
                <c:pt idx="889">
                  <c:v>-0.88914589095289875</c:v>
                </c:pt>
                <c:pt idx="890">
                  <c:v>-0.88914589095289875</c:v>
                </c:pt>
                <c:pt idx="891">
                  <c:v>-0.88914589095289875</c:v>
                </c:pt>
                <c:pt idx="892">
                  <c:v>7.4675214842603195</c:v>
                </c:pt>
                <c:pt idx="893">
                  <c:v>7.4675214842603195</c:v>
                </c:pt>
                <c:pt idx="894">
                  <c:v>7.4675214842603195</c:v>
                </c:pt>
                <c:pt idx="895">
                  <c:v>7.4675214842603195</c:v>
                </c:pt>
                <c:pt idx="896">
                  <c:v>-1.1195043779669598</c:v>
                </c:pt>
                <c:pt idx="897">
                  <c:v>-1.1195043779669598</c:v>
                </c:pt>
                <c:pt idx="898">
                  <c:v>-1.1195043779669598</c:v>
                </c:pt>
                <c:pt idx="899">
                  <c:v>-1.1195043779669598</c:v>
                </c:pt>
                <c:pt idx="900">
                  <c:v>2.4555000596889105</c:v>
                </c:pt>
                <c:pt idx="901">
                  <c:v>2.4555000596889105</c:v>
                </c:pt>
                <c:pt idx="902">
                  <c:v>2.4555000596889105</c:v>
                </c:pt>
                <c:pt idx="903">
                  <c:v>2.4555000596889105</c:v>
                </c:pt>
                <c:pt idx="904">
                  <c:v>-0.53998601552556891</c:v>
                </c:pt>
                <c:pt idx="905">
                  <c:v>-0.53998601552556891</c:v>
                </c:pt>
                <c:pt idx="906">
                  <c:v>-0.53998601552556891</c:v>
                </c:pt>
                <c:pt idx="907">
                  <c:v>-0.53998601552556891</c:v>
                </c:pt>
                <c:pt idx="908">
                  <c:v>2.498671498050089</c:v>
                </c:pt>
                <c:pt idx="909">
                  <c:v>2.498671498050089</c:v>
                </c:pt>
                <c:pt idx="910">
                  <c:v>2.498671498050089</c:v>
                </c:pt>
                <c:pt idx="911">
                  <c:v>2.498671498050089</c:v>
                </c:pt>
                <c:pt idx="912">
                  <c:v>1.0793593073828365</c:v>
                </c:pt>
                <c:pt idx="913">
                  <c:v>1.0793593073828365</c:v>
                </c:pt>
                <c:pt idx="914">
                  <c:v>1.0793593073828365</c:v>
                </c:pt>
                <c:pt idx="915">
                  <c:v>1.0793593073828365</c:v>
                </c:pt>
                <c:pt idx="916">
                  <c:v>2.0831453011694587</c:v>
                </c:pt>
                <c:pt idx="917">
                  <c:v>2.0831453011694587</c:v>
                </c:pt>
                <c:pt idx="918">
                  <c:v>2.0831453011694587</c:v>
                </c:pt>
                <c:pt idx="919">
                  <c:v>2.0831453011694587</c:v>
                </c:pt>
                <c:pt idx="920">
                  <c:v>2.6952766046015406</c:v>
                </c:pt>
                <c:pt idx="921">
                  <c:v>2.6952766046015406</c:v>
                </c:pt>
                <c:pt idx="922">
                  <c:v>2.6952766046015406</c:v>
                </c:pt>
                <c:pt idx="923">
                  <c:v>2.6952766046015406</c:v>
                </c:pt>
                <c:pt idx="924">
                  <c:v>6.8643895900358078</c:v>
                </c:pt>
                <c:pt idx="925">
                  <c:v>6.8643895900358078</c:v>
                </c:pt>
                <c:pt idx="926">
                  <c:v>6.8643895900358078</c:v>
                </c:pt>
                <c:pt idx="927">
                  <c:v>6.8643895900358078</c:v>
                </c:pt>
                <c:pt idx="928">
                  <c:v>-0.97697702946768639</c:v>
                </c:pt>
                <c:pt idx="929">
                  <c:v>-0.97697702946768639</c:v>
                </c:pt>
                <c:pt idx="930">
                  <c:v>-0.97697702946768639</c:v>
                </c:pt>
                <c:pt idx="931">
                  <c:v>-0.97697702946768639</c:v>
                </c:pt>
                <c:pt idx="932">
                  <c:v>1.7803035325829155</c:v>
                </c:pt>
                <c:pt idx="933">
                  <c:v>1.7803035325829155</c:v>
                </c:pt>
                <c:pt idx="934">
                  <c:v>1.7803035325829155</c:v>
                </c:pt>
                <c:pt idx="935">
                  <c:v>1.7803035325829155</c:v>
                </c:pt>
                <c:pt idx="936">
                  <c:v>7.8465773841404207</c:v>
                </c:pt>
                <c:pt idx="937">
                  <c:v>7.8465773841404207</c:v>
                </c:pt>
                <c:pt idx="938">
                  <c:v>7.8465773841404207</c:v>
                </c:pt>
                <c:pt idx="939">
                  <c:v>7.8465773841404207</c:v>
                </c:pt>
                <c:pt idx="940">
                  <c:v>4.5333293799416658</c:v>
                </c:pt>
                <c:pt idx="941">
                  <c:v>4.5333293799416658</c:v>
                </c:pt>
                <c:pt idx="942">
                  <c:v>4.5333293799416658</c:v>
                </c:pt>
                <c:pt idx="943">
                  <c:v>4.5333293799416658</c:v>
                </c:pt>
                <c:pt idx="944">
                  <c:v>2.0694945698065474</c:v>
                </c:pt>
                <c:pt idx="945">
                  <c:v>2.0694945698065474</c:v>
                </c:pt>
                <c:pt idx="946">
                  <c:v>2.0694945698065474</c:v>
                </c:pt>
                <c:pt idx="947">
                  <c:v>2.0694945698065474</c:v>
                </c:pt>
                <c:pt idx="948">
                  <c:v>0.17237812064408065</c:v>
                </c:pt>
                <c:pt idx="949">
                  <c:v>0.17237812064408065</c:v>
                </c:pt>
                <c:pt idx="950">
                  <c:v>0.17237812064408065</c:v>
                </c:pt>
                <c:pt idx="951">
                  <c:v>0.17237812064408065</c:v>
                </c:pt>
                <c:pt idx="952">
                  <c:v>1.7707272382145725</c:v>
                </c:pt>
                <c:pt idx="953">
                  <c:v>1.7707272382145725</c:v>
                </c:pt>
                <c:pt idx="954">
                  <c:v>1.7707272382145725</c:v>
                </c:pt>
                <c:pt idx="955">
                  <c:v>1.7707272382145725</c:v>
                </c:pt>
                <c:pt idx="956">
                  <c:v>6.2871663034463054</c:v>
                </c:pt>
                <c:pt idx="957">
                  <c:v>6.2871663034463054</c:v>
                </c:pt>
                <c:pt idx="958">
                  <c:v>6.2871663034463054</c:v>
                </c:pt>
                <c:pt idx="959">
                  <c:v>6.2871663034463054</c:v>
                </c:pt>
                <c:pt idx="960">
                  <c:v>-1.1572432381292739</c:v>
                </c:pt>
                <c:pt idx="961">
                  <c:v>-1.1572432381292739</c:v>
                </c:pt>
                <c:pt idx="962">
                  <c:v>-1.1572432381292739</c:v>
                </c:pt>
                <c:pt idx="963">
                  <c:v>-1.1572432381292739</c:v>
                </c:pt>
                <c:pt idx="964">
                  <c:v>1.5147875405694964</c:v>
                </c:pt>
                <c:pt idx="965">
                  <c:v>1.5147875405694964</c:v>
                </c:pt>
                <c:pt idx="966">
                  <c:v>1.5147875405694964</c:v>
                </c:pt>
                <c:pt idx="967">
                  <c:v>1.5147875405694964</c:v>
                </c:pt>
                <c:pt idx="968">
                  <c:v>-2.1278243913107775</c:v>
                </c:pt>
                <c:pt idx="969">
                  <c:v>-2.1278243913107775</c:v>
                </c:pt>
                <c:pt idx="970">
                  <c:v>-2.1278243913107775</c:v>
                </c:pt>
                <c:pt idx="971">
                  <c:v>-2.1278243913107775</c:v>
                </c:pt>
                <c:pt idx="972">
                  <c:v>-1.3730504724026638</c:v>
                </c:pt>
                <c:pt idx="973">
                  <c:v>-1.3730504724026638</c:v>
                </c:pt>
                <c:pt idx="974">
                  <c:v>-1.3730504724026638</c:v>
                </c:pt>
                <c:pt idx="975">
                  <c:v>-1.3730504724026638</c:v>
                </c:pt>
                <c:pt idx="976">
                  <c:v>5.3609171461150602</c:v>
                </c:pt>
                <c:pt idx="977">
                  <c:v>5.3609171461150602</c:v>
                </c:pt>
                <c:pt idx="978">
                  <c:v>5.3609171461150602</c:v>
                </c:pt>
                <c:pt idx="979">
                  <c:v>5.3609171461150602</c:v>
                </c:pt>
                <c:pt idx="980">
                  <c:v>-1.990842061513129</c:v>
                </c:pt>
                <c:pt idx="981">
                  <c:v>-1.990842061513129</c:v>
                </c:pt>
                <c:pt idx="982">
                  <c:v>-1.990842061513129</c:v>
                </c:pt>
                <c:pt idx="983">
                  <c:v>-1.990842061513129</c:v>
                </c:pt>
                <c:pt idx="984">
                  <c:v>0.9687990360203389</c:v>
                </c:pt>
                <c:pt idx="985">
                  <c:v>0.9687990360203389</c:v>
                </c:pt>
                <c:pt idx="986">
                  <c:v>0.9687990360203389</c:v>
                </c:pt>
                <c:pt idx="987">
                  <c:v>0.9687990360203389</c:v>
                </c:pt>
                <c:pt idx="988">
                  <c:v>0.11620140573895332</c:v>
                </c:pt>
                <c:pt idx="989">
                  <c:v>0.11620140573895332</c:v>
                </c:pt>
                <c:pt idx="990">
                  <c:v>0.11620140573895332</c:v>
                </c:pt>
                <c:pt idx="991">
                  <c:v>0.11620140573895332</c:v>
                </c:pt>
                <c:pt idx="992">
                  <c:v>6.9429726551615598</c:v>
                </c:pt>
                <c:pt idx="993">
                  <c:v>6.9429726551615598</c:v>
                </c:pt>
                <c:pt idx="994">
                  <c:v>6.9429726551615598</c:v>
                </c:pt>
                <c:pt idx="995">
                  <c:v>6.9429726551615598</c:v>
                </c:pt>
                <c:pt idx="996">
                  <c:v>1.7880323133781357</c:v>
                </c:pt>
                <c:pt idx="997">
                  <c:v>1.7880323133781357</c:v>
                </c:pt>
                <c:pt idx="998">
                  <c:v>1.7880323133781357</c:v>
                </c:pt>
                <c:pt idx="999">
                  <c:v>1.7880323133781357</c:v>
                </c:pt>
                <c:pt idx="1000">
                  <c:v>-0.85246882506207444</c:v>
                </c:pt>
                <c:pt idx="1001">
                  <c:v>-0.85246882506207444</c:v>
                </c:pt>
                <c:pt idx="1002">
                  <c:v>-0.85246882506207444</c:v>
                </c:pt>
                <c:pt idx="1003">
                  <c:v>-0.85246882506207444</c:v>
                </c:pt>
                <c:pt idx="1004">
                  <c:v>-1.0853305269859406</c:v>
                </c:pt>
                <c:pt idx="1005">
                  <c:v>-1.0853305269859406</c:v>
                </c:pt>
                <c:pt idx="1006">
                  <c:v>-1.0853305269859406</c:v>
                </c:pt>
                <c:pt idx="1007">
                  <c:v>-1.0853305269859406</c:v>
                </c:pt>
                <c:pt idx="1008">
                  <c:v>0.4916554451234858</c:v>
                </c:pt>
                <c:pt idx="1009">
                  <c:v>0.4916554451234858</c:v>
                </c:pt>
                <c:pt idx="1010">
                  <c:v>0.4916554451234858</c:v>
                </c:pt>
                <c:pt idx="1011">
                  <c:v>0.4916554451234858</c:v>
                </c:pt>
                <c:pt idx="1012">
                  <c:v>2.6947963080439159</c:v>
                </c:pt>
                <c:pt idx="1013">
                  <c:v>2.6947963080439159</c:v>
                </c:pt>
                <c:pt idx="1014">
                  <c:v>2.6947963080439159</c:v>
                </c:pt>
                <c:pt idx="1015">
                  <c:v>2.6947963080439159</c:v>
                </c:pt>
                <c:pt idx="1016">
                  <c:v>3.8137657234541944</c:v>
                </c:pt>
                <c:pt idx="1017">
                  <c:v>3.8137657234541944</c:v>
                </c:pt>
                <c:pt idx="1018">
                  <c:v>3.8137657234541944</c:v>
                </c:pt>
                <c:pt idx="1019">
                  <c:v>3.8137657234541944</c:v>
                </c:pt>
                <c:pt idx="1020">
                  <c:v>3.9449177524399621</c:v>
                </c:pt>
                <c:pt idx="1021">
                  <c:v>3.9449177524399621</c:v>
                </c:pt>
                <c:pt idx="1022">
                  <c:v>3.9449177524399621</c:v>
                </c:pt>
                <c:pt idx="1023">
                  <c:v>3.9449177524399621</c:v>
                </c:pt>
                <c:pt idx="1024">
                  <c:v>3.6667873883427813</c:v>
                </c:pt>
                <c:pt idx="1025">
                  <c:v>3.6667873883427813</c:v>
                </c:pt>
                <c:pt idx="1026">
                  <c:v>3.6667873883427813</c:v>
                </c:pt>
                <c:pt idx="1027">
                  <c:v>3.6667873883427813</c:v>
                </c:pt>
                <c:pt idx="1028">
                  <c:v>-2.9187332340999688</c:v>
                </c:pt>
                <c:pt idx="1029">
                  <c:v>-2.9187332340999688</c:v>
                </c:pt>
                <c:pt idx="1030">
                  <c:v>-2.9187332340999688</c:v>
                </c:pt>
                <c:pt idx="1031">
                  <c:v>-2.9187332340999688</c:v>
                </c:pt>
                <c:pt idx="1032">
                  <c:v>6.7724071034414415</c:v>
                </c:pt>
                <c:pt idx="1033">
                  <c:v>6.7724071034414415</c:v>
                </c:pt>
                <c:pt idx="1034">
                  <c:v>6.7724071034414415</c:v>
                </c:pt>
                <c:pt idx="1035">
                  <c:v>6.7724071034414415</c:v>
                </c:pt>
                <c:pt idx="1036">
                  <c:v>-0.2413030769289215</c:v>
                </c:pt>
                <c:pt idx="1037">
                  <c:v>-0.2413030769289215</c:v>
                </c:pt>
                <c:pt idx="1038">
                  <c:v>-0.2413030769289215</c:v>
                </c:pt>
                <c:pt idx="1039">
                  <c:v>-0.2413030769289215</c:v>
                </c:pt>
                <c:pt idx="1040">
                  <c:v>1.739059539570188</c:v>
                </c:pt>
                <c:pt idx="1041">
                  <c:v>1.739059539570188</c:v>
                </c:pt>
                <c:pt idx="1042">
                  <c:v>1.739059539570188</c:v>
                </c:pt>
                <c:pt idx="1043">
                  <c:v>1.739059539570188</c:v>
                </c:pt>
                <c:pt idx="1044">
                  <c:v>6.4045296179279889</c:v>
                </c:pt>
                <c:pt idx="1045">
                  <c:v>6.4045296179279889</c:v>
                </c:pt>
                <c:pt idx="1046">
                  <c:v>6.4045296179279889</c:v>
                </c:pt>
                <c:pt idx="1047">
                  <c:v>6.4045296179279889</c:v>
                </c:pt>
                <c:pt idx="1048">
                  <c:v>2.0276140076277107</c:v>
                </c:pt>
                <c:pt idx="1049">
                  <c:v>2.0276140076277107</c:v>
                </c:pt>
                <c:pt idx="1050">
                  <c:v>2.0276140076277107</c:v>
                </c:pt>
                <c:pt idx="1051">
                  <c:v>2.0276140076277107</c:v>
                </c:pt>
                <c:pt idx="1052">
                  <c:v>1.877460777457302</c:v>
                </c:pt>
                <c:pt idx="1053">
                  <c:v>1.877460777457302</c:v>
                </c:pt>
                <c:pt idx="1054">
                  <c:v>1.877460777457302</c:v>
                </c:pt>
                <c:pt idx="1055">
                  <c:v>1.877460777457302</c:v>
                </c:pt>
                <c:pt idx="1056">
                  <c:v>-1.7475887312164402</c:v>
                </c:pt>
                <c:pt idx="1057">
                  <c:v>-1.7475887312164402</c:v>
                </c:pt>
                <c:pt idx="1058">
                  <c:v>-1.7475887312164402</c:v>
                </c:pt>
                <c:pt idx="1059">
                  <c:v>-1.7475887312164402</c:v>
                </c:pt>
                <c:pt idx="1060">
                  <c:v>2.6460104322020328</c:v>
                </c:pt>
                <c:pt idx="1061">
                  <c:v>2.6460104322020328</c:v>
                </c:pt>
                <c:pt idx="1062">
                  <c:v>2.6460104322020328</c:v>
                </c:pt>
                <c:pt idx="1063">
                  <c:v>2.6460104322020328</c:v>
                </c:pt>
                <c:pt idx="1064">
                  <c:v>3.327019550485959</c:v>
                </c:pt>
                <c:pt idx="1065">
                  <c:v>3.327019550485959</c:v>
                </c:pt>
                <c:pt idx="1066">
                  <c:v>3.327019550485959</c:v>
                </c:pt>
                <c:pt idx="1067">
                  <c:v>3.327019550485959</c:v>
                </c:pt>
                <c:pt idx="1068">
                  <c:v>-1.4661010322686605</c:v>
                </c:pt>
                <c:pt idx="1069">
                  <c:v>-1.4661010322686605</c:v>
                </c:pt>
                <c:pt idx="1070">
                  <c:v>-1.4661010322686605</c:v>
                </c:pt>
                <c:pt idx="1071">
                  <c:v>-1.4661010322686605</c:v>
                </c:pt>
                <c:pt idx="1072">
                  <c:v>-0.19729813084427317</c:v>
                </c:pt>
                <c:pt idx="1073">
                  <c:v>-0.19729813084427317</c:v>
                </c:pt>
                <c:pt idx="1074">
                  <c:v>-0.19729813084427317</c:v>
                </c:pt>
                <c:pt idx="1075">
                  <c:v>-0.19729813084427317</c:v>
                </c:pt>
                <c:pt idx="1076">
                  <c:v>-1.3557450682141889</c:v>
                </c:pt>
                <c:pt idx="1077">
                  <c:v>-1.3557450682141889</c:v>
                </c:pt>
                <c:pt idx="1078">
                  <c:v>-1.3557450682141889</c:v>
                </c:pt>
                <c:pt idx="1079">
                  <c:v>-1.3557450682141889</c:v>
                </c:pt>
                <c:pt idx="1080">
                  <c:v>3.0072631928099272</c:v>
                </c:pt>
                <c:pt idx="1081">
                  <c:v>3.0072631928099272</c:v>
                </c:pt>
                <c:pt idx="1082">
                  <c:v>3.0072631928099272</c:v>
                </c:pt>
                <c:pt idx="1083">
                  <c:v>3.0072631928099272</c:v>
                </c:pt>
                <c:pt idx="1084">
                  <c:v>-1.748129592227287</c:v>
                </c:pt>
                <c:pt idx="1085">
                  <c:v>-1.748129592227287</c:v>
                </c:pt>
                <c:pt idx="1086">
                  <c:v>-1.748129592227287</c:v>
                </c:pt>
                <c:pt idx="1087">
                  <c:v>-1.748129592227287</c:v>
                </c:pt>
                <c:pt idx="1088">
                  <c:v>2.3516199970468081</c:v>
                </c:pt>
                <c:pt idx="1089">
                  <c:v>2.3516199970468081</c:v>
                </c:pt>
                <c:pt idx="1090">
                  <c:v>2.3516199970468081</c:v>
                </c:pt>
                <c:pt idx="1091">
                  <c:v>2.3516199970468081</c:v>
                </c:pt>
                <c:pt idx="1092">
                  <c:v>0.60367812342202176</c:v>
                </c:pt>
                <c:pt idx="1093">
                  <c:v>0.60367812342202176</c:v>
                </c:pt>
                <c:pt idx="1094">
                  <c:v>0.60367812342202176</c:v>
                </c:pt>
                <c:pt idx="1095">
                  <c:v>0.60367812342202176</c:v>
                </c:pt>
                <c:pt idx="1096">
                  <c:v>5.2267791036792328</c:v>
                </c:pt>
                <c:pt idx="1097">
                  <c:v>5.2267791036792328</c:v>
                </c:pt>
                <c:pt idx="1098">
                  <c:v>5.2267791036792328</c:v>
                </c:pt>
                <c:pt idx="1099">
                  <c:v>5.2267791036792328</c:v>
                </c:pt>
                <c:pt idx="1100">
                  <c:v>1.5904629046422605</c:v>
                </c:pt>
                <c:pt idx="1101">
                  <c:v>1.5904629046422605</c:v>
                </c:pt>
                <c:pt idx="1102">
                  <c:v>1.5904629046422605</c:v>
                </c:pt>
                <c:pt idx="1103">
                  <c:v>1.5904629046422605</c:v>
                </c:pt>
                <c:pt idx="1104">
                  <c:v>2.0483747624792228</c:v>
                </c:pt>
                <c:pt idx="1105">
                  <c:v>2.0483747624792228</c:v>
                </c:pt>
                <c:pt idx="1106">
                  <c:v>2.0483747624792228</c:v>
                </c:pt>
                <c:pt idx="1107">
                  <c:v>2.0483747624792228</c:v>
                </c:pt>
                <c:pt idx="1108">
                  <c:v>2.2021617789881085</c:v>
                </c:pt>
                <c:pt idx="1109">
                  <c:v>2.2021617789881085</c:v>
                </c:pt>
                <c:pt idx="1110">
                  <c:v>2.2021617789881085</c:v>
                </c:pt>
                <c:pt idx="1111">
                  <c:v>2.2021617789881085</c:v>
                </c:pt>
                <c:pt idx="1112">
                  <c:v>2.0831453011694587</c:v>
                </c:pt>
                <c:pt idx="1113">
                  <c:v>2.0831453011694587</c:v>
                </c:pt>
                <c:pt idx="1114">
                  <c:v>2.0831453011694587</c:v>
                </c:pt>
                <c:pt idx="1115">
                  <c:v>2.0831453011694587</c:v>
                </c:pt>
                <c:pt idx="1116">
                  <c:v>2.6065050197092074</c:v>
                </c:pt>
                <c:pt idx="1117">
                  <c:v>2.6065050197092074</c:v>
                </c:pt>
                <c:pt idx="1118">
                  <c:v>2.6065050197092074</c:v>
                </c:pt>
                <c:pt idx="1119">
                  <c:v>2.6065050197092074</c:v>
                </c:pt>
                <c:pt idx="1120">
                  <c:v>3.5888921633398154</c:v>
                </c:pt>
                <c:pt idx="1121">
                  <c:v>3.5888921633398154</c:v>
                </c:pt>
                <c:pt idx="1122">
                  <c:v>3.5888921633398154</c:v>
                </c:pt>
                <c:pt idx="1123">
                  <c:v>3.5888921633398154</c:v>
                </c:pt>
                <c:pt idx="1124">
                  <c:v>4.6522212504108129</c:v>
                </c:pt>
                <c:pt idx="1125">
                  <c:v>4.6522212504108129</c:v>
                </c:pt>
                <c:pt idx="1126">
                  <c:v>4.6522212504108129</c:v>
                </c:pt>
                <c:pt idx="1127">
                  <c:v>4.6522212504108129</c:v>
                </c:pt>
                <c:pt idx="1128">
                  <c:v>6.2977845419990688</c:v>
                </c:pt>
                <c:pt idx="1129">
                  <c:v>6.2977845419990688</c:v>
                </c:pt>
                <c:pt idx="1130">
                  <c:v>6.2977845419990688</c:v>
                </c:pt>
                <c:pt idx="1131">
                  <c:v>6.2977845419990688</c:v>
                </c:pt>
                <c:pt idx="1132">
                  <c:v>5.694586294108591</c:v>
                </c:pt>
                <c:pt idx="1133">
                  <c:v>5.694586294108591</c:v>
                </c:pt>
                <c:pt idx="1134">
                  <c:v>5.694586294108591</c:v>
                </c:pt>
                <c:pt idx="1135">
                  <c:v>5.694586294108591</c:v>
                </c:pt>
                <c:pt idx="1136">
                  <c:v>-2.3236461010629204</c:v>
                </c:pt>
                <c:pt idx="1137">
                  <c:v>-2.3236461010629204</c:v>
                </c:pt>
                <c:pt idx="1138">
                  <c:v>-2.3236461010629204</c:v>
                </c:pt>
                <c:pt idx="1139">
                  <c:v>-2.3236461010629204</c:v>
                </c:pt>
                <c:pt idx="1140">
                  <c:v>2.5791609389017367</c:v>
                </c:pt>
                <c:pt idx="1141">
                  <c:v>2.5791609389017367</c:v>
                </c:pt>
                <c:pt idx="1142">
                  <c:v>2.5791609389017367</c:v>
                </c:pt>
                <c:pt idx="1143">
                  <c:v>2.5791609389017367</c:v>
                </c:pt>
                <c:pt idx="1144">
                  <c:v>0.17237812064408065</c:v>
                </c:pt>
                <c:pt idx="1145">
                  <c:v>0.17237812064408065</c:v>
                </c:pt>
                <c:pt idx="1146">
                  <c:v>0.17237812064408065</c:v>
                </c:pt>
                <c:pt idx="1147">
                  <c:v>0.17237812064408065</c:v>
                </c:pt>
                <c:pt idx="1148">
                  <c:v>-0.97130811069933798</c:v>
                </c:pt>
                <c:pt idx="1149">
                  <c:v>-0.97130811069933798</c:v>
                </c:pt>
                <c:pt idx="1150">
                  <c:v>-0.97130811069933798</c:v>
                </c:pt>
                <c:pt idx="1151">
                  <c:v>-0.97130811069933798</c:v>
                </c:pt>
                <c:pt idx="1152">
                  <c:v>2.8212570037339111</c:v>
                </c:pt>
                <c:pt idx="1153">
                  <c:v>2.8212570037339111</c:v>
                </c:pt>
                <c:pt idx="1154">
                  <c:v>2.8212570037339111</c:v>
                </c:pt>
                <c:pt idx="1155">
                  <c:v>2.8212570037339111</c:v>
                </c:pt>
                <c:pt idx="1156">
                  <c:v>-1.6251434841085444</c:v>
                </c:pt>
                <c:pt idx="1157">
                  <c:v>-1.6251434841085444</c:v>
                </c:pt>
                <c:pt idx="1158">
                  <c:v>-1.6251434841085444</c:v>
                </c:pt>
                <c:pt idx="1159">
                  <c:v>-1.6251434841085444</c:v>
                </c:pt>
                <c:pt idx="1160">
                  <c:v>2.539900824640601</c:v>
                </c:pt>
                <c:pt idx="1161">
                  <c:v>2.539900824640601</c:v>
                </c:pt>
                <c:pt idx="1162">
                  <c:v>2.539900824640601</c:v>
                </c:pt>
                <c:pt idx="1163">
                  <c:v>2.539900824640601</c:v>
                </c:pt>
                <c:pt idx="1164">
                  <c:v>1.462568702061946</c:v>
                </c:pt>
                <c:pt idx="1165">
                  <c:v>1.462568702061946</c:v>
                </c:pt>
                <c:pt idx="1166">
                  <c:v>1.462568702061946</c:v>
                </c:pt>
                <c:pt idx="1167">
                  <c:v>1.462568702061946</c:v>
                </c:pt>
                <c:pt idx="1168">
                  <c:v>2.3640028698593789</c:v>
                </c:pt>
                <c:pt idx="1169">
                  <c:v>2.3640028698593789</c:v>
                </c:pt>
                <c:pt idx="1170">
                  <c:v>2.3640028698593789</c:v>
                </c:pt>
                <c:pt idx="1171">
                  <c:v>2.3640028698593789</c:v>
                </c:pt>
                <c:pt idx="1172">
                  <c:v>-0.96953182047499631</c:v>
                </c:pt>
                <c:pt idx="1173">
                  <c:v>-0.96953182047499631</c:v>
                </c:pt>
                <c:pt idx="1174">
                  <c:v>-0.96953182047499631</c:v>
                </c:pt>
                <c:pt idx="1175">
                  <c:v>-0.96953182047499631</c:v>
                </c:pt>
                <c:pt idx="1176">
                  <c:v>2.6374720369314173</c:v>
                </c:pt>
                <c:pt idx="1177">
                  <c:v>2.6374720369314173</c:v>
                </c:pt>
                <c:pt idx="1178">
                  <c:v>2.6374720369314173</c:v>
                </c:pt>
                <c:pt idx="1179">
                  <c:v>2.6374720369314173</c:v>
                </c:pt>
                <c:pt idx="1180">
                  <c:v>9.1239779472757077E-2</c:v>
                </c:pt>
                <c:pt idx="1181">
                  <c:v>9.1239779472757077E-2</c:v>
                </c:pt>
                <c:pt idx="1182">
                  <c:v>9.1239779472757077E-2</c:v>
                </c:pt>
                <c:pt idx="1183">
                  <c:v>9.1239779472757077E-2</c:v>
                </c:pt>
                <c:pt idx="1184">
                  <c:v>6.4045296179279889</c:v>
                </c:pt>
                <c:pt idx="1185">
                  <c:v>6.4045296179279889</c:v>
                </c:pt>
                <c:pt idx="1186">
                  <c:v>6.4045296179279889</c:v>
                </c:pt>
                <c:pt idx="1187">
                  <c:v>6.4045296179279889</c:v>
                </c:pt>
                <c:pt idx="1188">
                  <c:v>-0.37152665502705684</c:v>
                </c:pt>
                <c:pt idx="1189">
                  <c:v>-0.37152665502705684</c:v>
                </c:pt>
                <c:pt idx="1190">
                  <c:v>-0.37152665502705684</c:v>
                </c:pt>
                <c:pt idx="1191">
                  <c:v>-0.37152665502705684</c:v>
                </c:pt>
                <c:pt idx="1192">
                  <c:v>-0.5634735202715403</c:v>
                </c:pt>
                <c:pt idx="1193">
                  <c:v>-0.5634735202715403</c:v>
                </c:pt>
                <c:pt idx="1194">
                  <c:v>-0.5634735202715403</c:v>
                </c:pt>
                <c:pt idx="1195">
                  <c:v>-0.5634735202715403</c:v>
                </c:pt>
                <c:pt idx="1196">
                  <c:v>-0.64308681352380148</c:v>
                </c:pt>
                <c:pt idx="1197">
                  <c:v>-0.64308681352380148</c:v>
                </c:pt>
                <c:pt idx="1198">
                  <c:v>-0.64308681352380148</c:v>
                </c:pt>
                <c:pt idx="1199">
                  <c:v>-0.64308681352380148</c:v>
                </c:pt>
                <c:pt idx="1200">
                  <c:v>1.5970872853521993</c:v>
                </c:pt>
                <c:pt idx="1201">
                  <c:v>1.5970872853521993</c:v>
                </c:pt>
                <c:pt idx="1202">
                  <c:v>1.5970872853521993</c:v>
                </c:pt>
                <c:pt idx="1203">
                  <c:v>1.5970872853521993</c:v>
                </c:pt>
                <c:pt idx="1204">
                  <c:v>7.2261666258547752</c:v>
                </c:pt>
                <c:pt idx="1205">
                  <c:v>7.2261666258547752</c:v>
                </c:pt>
                <c:pt idx="1206">
                  <c:v>7.2261666258547752</c:v>
                </c:pt>
                <c:pt idx="1207">
                  <c:v>7.2261666258547752</c:v>
                </c:pt>
                <c:pt idx="1208">
                  <c:v>2.3930752658728225</c:v>
                </c:pt>
                <c:pt idx="1209">
                  <c:v>2.3930752658728225</c:v>
                </c:pt>
                <c:pt idx="1210">
                  <c:v>2.3930752658728225</c:v>
                </c:pt>
                <c:pt idx="1211">
                  <c:v>2.3930752658728225</c:v>
                </c:pt>
                <c:pt idx="1212">
                  <c:v>-1.9083870175509392</c:v>
                </c:pt>
                <c:pt idx="1213">
                  <c:v>-1.9083870175509392</c:v>
                </c:pt>
                <c:pt idx="1214">
                  <c:v>-1.9083870175509392</c:v>
                </c:pt>
                <c:pt idx="1215">
                  <c:v>-1.9083870175509392</c:v>
                </c:pt>
                <c:pt idx="1216">
                  <c:v>1.9274289766295711</c:v>
                </c:pt>
                <c:pt idx="1217">
                  <c:v>1.9274289766295711</c:v>
                </c:pt>
                <c:pt idx="1218">
                  <c:v>1.9274289766295711</c:v>
                </c:pt>
                <c:pt idx="1219">
                  <c:v>1.9274289766295711</c:v>
                </c:pt>
                <c:pt idx="1220">
                  <c:v>1.462568702061946</c:v>
                </c:pt>
                <c:pt idx="1221">
                  <c:v>1.462568702061946</c:v>
                </c:pt>
                <c:pt idx="1222">
                  <c:v>1.462568702061946</c:v>
                </c:pt>
                <c:pt idx="1223">
                  <c:v>1.462568702061946</c:v>
                </c:pt>
                <c:pt idx="1224">
                  <c:v>-1.5937533330050133</c:v>
                </c:pt>
                <c:pt idx="1225">
                  <c:v>-1.5937533330050133</c:v>
                </c:pt>
                <c:pt idx="1226">
                  <c:v>-1.5937533330050133</c:v>
                </c:pt>
                <c:pt idx="1227">
                  <c:v>-1.5937533330050133</c:v>
                </c:pt>
                <c:pt idx="1228">
                  <c:v>-2.5597706436536578</c:v>
                </c:pt>
                <c:pt idx="1229">
                  <c:v>-2.5597706436536578</c:v>
                </c:pt>
                <c:pt idx="1230">
                  <c:v>-2.5597706436536578</c:v>
                </c:pt>
                <c:pt idx="1231">
                  <c:v>-2.5597706436536578</c:v>
                </c:pt>
                <c:pt idx="1232">
                  <c:v>6.7518370879612037</c:v>
                </c:pt>
                <c:pt idx="1233">
                  <c:v>6.7518370879612037</c:v>
                </c:pt>
                <c:pt idx="1234">
                  <c:v>6.7518370879612037</c:v>
                </c:pt>
                <c:pt idx="1235">
                  <c:v>6.7518370879612037</c:v>
                </c:pt>
                <c:pt idx="1236">
                  <c:v>7.2124869318084102</c:v>
                </c:pt>
                <c:pt idx="1237">
                  <c:v>7.2124869318084102</c:v>
                </c:pt>
                <c:pt idx="1238">
                  <c:v>7.2124869318084102</c:v>
                </c:pt>
                <c:pt idx="1239">
                  <c:v>7.2124869318084102</c:v>
                </c:pt>
                <c:pt idx="1240">
                  <c:v>0.88881325349916107</c:v>
                </c:pt>
                <c:pt idx="1241">
                  <c:v>0.88881325349916107</c:v>
                </c:pt>
                <c:pt idx="1242">
                  <c:v>0.88881325349916107</c:v>
                </c:pt>
                <c:pt idx="1243">
                  <c:v>0.88881325349916107</c:v>
                </c:pt>
                <c:pt idx="1244">
                  <c:v>0.87600788317821188</c:v>
                </c:pt>
                <c:pt idx="1245">
                  <c:v>0.87600788317821188</c:v>
                </c:pt>
                <c:pt idx="1246">
                  <c:v>0.87600788317821188</c:v>
                </c:pt>
                <c:pt idx="1247">
                  <c:v>0.87600788317821188</c:v>
                </c:pt>
                <c:pt idx="1248">
                  <c:v>-2.014322786493548</c:v>
                </c:pt>
                <c:pt idx="1249">
                  <c:v>-2.014322786493548</c:v>
                </c:pt>
                <c:pt idx="1250">
                  <c:v>-2.014322786493548</c:v>
                </c:pt>
                <c:pt idx="1251">
                  <c:v>-2.014322786493548</c:v>
                </c:pt>
                <c:pt idx="1252">
                  <c:v>6.9173280071971028</c:v>
                </c:pt>
                <c:pt idx="1253">
                  <c:v>6.9173280071971028</c:v>
                </c:pt>
                <c:pt idx="1254">
                  <c:v>6.9173280071971028</c:v>
                </c:pt>
                <c:pt idx="1255">
                  <c:v>6.9173280071971028</c:v>
                </c:pt>
                <c:pt idx="1256">
                  <c:v>6.5597227437232775</c:v>
                </c:pt>
                <c:pt idx="1257">
                  <c:v>6.5597227437232775</c:v>
                </c:pt>
                <c:pt idx="1258">
                  <c:v>6.5597227437232775</c:v>
                </c:pt>
                <c:pt idx="1259">
                  <c:v>6.5597227437232775</c:v>
                </c:pt>
                <c:pt idx="1260">
                  <c:v>-4.9277128703079098E-2</c:v>
                </c:pt>
                <c:pt idx="1261">
                  <c:v>-4.9277128703079098E-2</c:v>
                </c:pt>
                <c:pt idx="1262">
                  <c:v>-4.9277128703079098E-2</c:v>
                </c:pt>
                <c:pt idx="1263">
                  <c:v>-4.9277128703079098E-2</c:v>
                </c:pt>
                <c:pt idx="1264">
                  <c:v>0.46491582328861547</c:v>
                </c:pt>
                <c:pt idx="1265">
                  <c:v>0.46491582328861547</c:v>
                </c:pt>
                <c:pt idx="1266">
                  <c:v>0.46491582328861547</c:v>
                </c:pt>
                <c:pt idx="1267">
                  <c:v>0.46491582328861547</c:v>
                </c:pt>
                <c:pt idx="1268">
                  <c:v>1.0336980084907315</c:v>
                </c:pt>
                <c:pt idx="1269">
                  <c:v>1.0336980084907315</c:v>
                </c:pt>
                <c:pt idx="1270">
                  <c:v>1.0336980084907315</c:v>
                </c:pt>
                <c:pt idx="1271">
                  <c:v>1.0336980084907315</c:v>
                </c:pt>
                <c:pt idx="1272">
                  <c:v>1.5147875405694964</c:v>
                </c:pt>
                <c:pt idx="1273">
                  <c:v>1.5147875405694964</c:v>
                </c:pt>
                <c:pt idx="1274">
                  <c:v>1.5147875405694964</c:v>
                </c:pt>
                <c:pt idx="1275">
                  <c:v>1.5147875405694964</c:v>
                </c:pt>
                <c:pt idx="1276">
                  <c:v>-1.8708266652798311</c:v>
                </c:pt>
                <c:pt idx="1277">
                  <c:v>-1.8708266652798311</c:v>
                </c:pt>
                <c:pt idx="1278">
                  <c:v>-1.8708266652798311</c:v>
                </c:pt>
                <c:pt idx="1279">
                  <c:v>-1.8708266652798311</c:v>
                </c:pt>
                <c:pt idx="1280">
                  <c:v>6.9695853919037649</c:v>
                </c:pt>
                <c:pt idx="1281">
                  <c:v>6.9695853919037649</c:v>
                </c:pt>
                <c:pt idx="1282">
                  <c:v>6.9695853919037649</c:v>
                </c:pt>
                <c:pt idx="1283">
                  <c:v>6.9695853919037649</c:v>
                </c:pt>
                <c:pt idx="1284">
                  <c:v>0.3871834706789703</c:v>
                </c:pt>
                <c:pt idx="1285">
                  <c:v>0.3871834706789703</c:v>
                </c:pt>
                <c:pt idx="1286">
                  <c:v>0.3871834706789703</c:v>
                </c:pt>
                <c:pt idx="1287">
                  <c:v>0.3871834706789703</c:v>
                </c:pt>
                <c:pt idx="1288">
                  <c:v>-1.990842061513129</c:v>
                </c:pt>
                <c:pt idx="1289">
                  <c:v>-1.990842061513129</c:v>
                </c:pt>
                <c:pt idx="1290">
                  <c:v>-1.990842061513129</c:v>
                </c:pt>
                <c:pt idx="1291">
                  <c:v>-1.990842061513129</c:v>
                </c:pt>
                <c:pt idx="1292">
                  <c:v>1.8372502436835694</c:v>
                </c:pt>
                <c:pt idx="1293">
                  <c:v>1.8372502436835694</c:v>
                </c:pt>
                <c:pt idx="1294">
                  <c:v>1.8372502436835694</c:v>
                </c:pt>
                <c:pt idx="1295">
                  <c:v>1.8372502436835694</c:v>
                </c:pt>
                <c:pt idx="1296">
                  <c:v>1.1768837768271538</c:v>
                </c:pt>
                <c:pt idx="1297">
                  <c:v>1.1768837768271538</c:v>
                </c:pt>
                <c:pt idx="1298">
                  <c:v>1.1768837768271538</c:v>
                </c:pt>
                <c:pt idx="1299">
                  <c:v>1.1768837768271538</c:v>
                </c:pt>
                <c:pt idx="1300">
                  <c:v>5.9005538235000961</c:v>
                </c:pt>
                <c:pt idx="1301">
                  <c:v>5.9005538235000961</c:v>
                </c:pt>
                <c:pt idx="1302">
                  <c:v>5.9005538235000961</c:v>
                </c:pt>
                <c:pt idx="1303">
                  <c:v>5.9005538235000961</c:v>
                </c:pt>
                <c:pt idx="1304">
                  <c:v>0.1687910688966836</c:v>
                </c:pt>
                <c:pt idx="1305">
                  <c:v>0.1687910688966836</c:v>
                </c:pt>
                <c:pt idx="1306">
                  <c:v>0.1687910688966836</c:v>
                </c:pt>
                <c:pt idx="1307">
                  <c:v>0.1687910688966836</c:v>
                </c:pt>
                <c:pt idx="1308">
                  <c:v>-0.70342217430652876</c:v>
                </c:pt>
                <c:pt idx="1309">
                  <c:v>-0.70342217430652876</c:v>
                </c:pt>
                <c:pt idx="1310">
                  <c:v>-0.70342217430652876</c:v>
                </c:pt>
                <c:pt idx="1311">
                  <c:v>-0.70342217430652876</c:v>
                </c:pt>
                <c:pt idx="1312">
                  <c:v>3.2947836812930769</c:v>
                </c:pt>
                <c:pt idx="1313">
                  <c:v>3.2947836812930769</c:v>
                </c:pt>
                <c:pt idx="1314">
                  <c:v>3.2947836812930769</c:v>
                </c:pt>
                <c:pt idx="1315">
                  <c:v>3.2947836812930769</c:v>
                </c:pt>
                <c:pt idx="1316">
                  <c:v>-0.93910796287201359</c:v>
                </c:pt>
                <c:pt idx="1317">
                  <c:v>-0.93910796287201359</c:v>
                </c:pt>
                <c:pt idx="1318">
                  <c:v>-0.93910796287201359</c:v>
                </c:pt>
                <c:pt idx="1319">
                  <c:v>-0.93910796287201359</c:v>
                </c:pt>
                <c:pt idx="1320">
                  <c:v>2.6947963080439159</c:v>
                </c:pt>
                <c:pt idx="1321">
                  <c:v>2.6947963080439159</c:v>
                </c:pt>
                <c:pt idx="1322">
                  <c:v>2.6947963080439159</c:v>
                </c:pt>
                <c:pt idx="1323">
                  <c:v>2.6947963080439159</c:v>
                </c:pt>
                <c:pt idx="1324">
                  <c:v>-2.6675797218967334</c:v>
                </c:pt>
                <c:pt idx="1325">
                  <c:v>-2.6675797218967334</c:v>
                </c:pt>
                <c:pt idx="1326">
                  <c:v>-2.6675797218967334</c:v>
                </c:pt>
                <c:pt idx="1327">
                  <c:v>-2.6675797218967334</c:v>
                </c:pt>
                <c:pt idx="1328">
                  <c:v>2.3795244854224316</c:v>
                </c:pt>
                <c:pt idx="1329">
                  <c:v>2.3795244854224316</c:v>
                </c:pt>
                <c:pt idx="1330">
                  <c:v>2.3795244854224316</c:v>
                </c:pt>
                <c:pt idx="1331">
                  <c:v>2.3795244854224316</c:v>
                </c:pt>
                <c:pt idx="1332">
                  <c:v>2.6638664013838147</c:v>
                </c:pt>
                <c:pt idx="1333">
                  <c:v>2.6638664013838147</c:v>
                </c:pt>
                <c:pt idx="1334">
                  <c:v>2.6638664013838147</c:v>
                </c:pt>
                <c:pt idx="1335">
                  <c:v>2.6638664013838147</c:v>
                </c:pt>
                <c:pt idx="1336">
                  <c:v>-0.88914589095289875</c:v>
                </c:pt>
                <c:pt idx="1337">
                  <c:v>-0.88914589095289875</c:v>
                </c:pt>
                <c:pt idx="1338">
                  <c:v>-0.88914589095289875</c:v>
                </c:pt>
                <c:pt idx="1339">
                  <c:v>-0.88914589095289875</c:v>
                </c:pt>
                <c:pt idx="1340">
                  <c:v>7.4675214842603195</c:v>
                </c:pt>
                <c:pt idx="1341">
                  <c:v>7.4675214842603195</c:v>
                </c:pt>
                <c:pt idx="1342">
                  <c:v>7.4675214842603195</c:v>
                </c:pt>
                <c:pt idx="1343">
                  <c:v>7.4675214842603195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E6-4388-A805-BD0EF081F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664912"/>
        <c:axId val="1470386768"/>
      </c:lineChart>
      <c:catAx>
        <c:axId val="1372664912"/>
        <c:scaling>
          <c:orientation val="minMax"/>
        </c:scaling>
        <c:delete val="1"/>
        <c:axPos val="b"/>
        <c:majorTickMark val="out"/>
        <c:minorTickMark val="none"/>
        <c:tickLblPos val="nextTo"/>
        <c:crossAx val="1470386768"/>
        <c:crosses val="autoZero"/>
        <c:auto val="1"/>
        <c:lblAlgn val="ctr"/>
        <c:lblOffset val="900"/>
        <c:tickMarkSkip val="100"/>
        <c:noMultiLvlLbl val="0"/>
      </c:catAx>
      <c:valAx>
        <c:axId val="1470386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6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657536974757282E-2"/>
          <c:y val="4.543267355375305E-2"/>
          <c:w val="0.64823625356148529"/>
          <c:h val="0.90913465289249396"/>
        </c:manualLayout>
      </c:layout>
      <c:bubbleChart>
        <c:varyColors val="0"/>
        <c:ser>
          <c:idx val="0"/>
          <c:order val="0"/>
          <c:tx>
            <c:v>Gradient Orientation</c:v>
          </c:tx>
          <c:spPr>
            <a:solidFill>
              <a:srgbClr val="F95D6A"/>
            </a:solidFill>
            <a:ln>
              <a:noFill/>
            </a:ln>
            <a:effectLst/>
          </c:spPr>
          <c:invertIfNegative val="0"/>
          <c:xVal>
            <c:numRef>
              <c:f>Original!$A$2:$A$1345</c:f>
              <c:numCache>
                <c:formatCode>General</c:formatCode>
                <c:ptCount val="13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</c:numCache>
            </c:numRef>
          </c:xVal>
          <c:yVal>
            <c:numRef>
              <c:f>Original!$I$2:$I$1345</c:f>
              <c:numCache>
                <c:formatCode>0.00000</c:formatCode>
                <c:ptCount val="1344"/>
                <c:pt idx="0">
                  <c:v>0.93852999999999998</c:v>
                </c:pt>
                <c:pt idx="1">
                  <c:v>0.93852999999999998</c:v>
                </c:pt>
                <c:pt idx="2">
                  <c:v>0.93852999999999998</c:v>
                </c:pt>
                <c:pt idx="3">
                  <c:v>0.93852999999999998</c:v>
                </c:pt>
                <c:pt idx="4">
                  <c:v>5.9462299999999999</c:v>
                </c:pt>
                <c:pt idx="5">
                  <c:v>5.9462299999999999</c:v>
                </c:pt>
                <c:pt idx="6">
                  <c:v>5.9462299999999999</c:v>
                </c:pt>
                <c:pt idx="7">
                  <c:v>5.9462299999999999</c:v>
                </c:pt>
                <c:pt idx="8">
                  <c:v>1.1549400000000001</c:v>
                </c:pt>
                <c:pt idx="9">
                  <c:v>1.1549400000000001</c:v>
                </c:pt>
                <c:pt idx="10">
                  <c:v>1.1549400000000001</c:v>
                </c:pt>
                <c:pt idx="11">
                  <c:v>1.1549400000000001</c:v>
                </c:pt>
                <c:pt idx="12">
                  <c:v>3.1880999999999999</c:v>
                </c:pt>
                <c:pt idx="13">
                  <c:v>3.1880999999999999</c:v>
                </c:pt>
                <c:pt idx="14">
                  <c:v>3.1880999999999999</c:v>
                </c:pt>
                <c:pt idx="15">
                  <c:v>3.1880999999999999</c:v>
                </c:pt>
                <c:pt idx="16">
                  <c:v>0.46010000000000001</c:v>
                </c:pt>
                <c:pt idx="17">
                  <c:v>0.46010000000000001</c:v>
                </c:pt>
                <c:pt idx="18">
                  <c:v>0.46010000000000001</c:v>
                </c:pt>
                <c:pt idx="19">
                  <c:v>0.46010000000000001</c:v>
                </c:pt>
                <c:pt idx="20">
                  <c:v>5.5285399999999996</c:v>
                </c:pt>
                <c:pt idx="21">
                  <c:v>5.5285399999999996</c:v>
                </c:pt>
                <c:pt idx="22">
                  <c:v>5.5285399999999996</c:v>
                </c:pt>
                <c:pt idx="23">
                  <c:v>5.5285399999999996</c:v>
                </c:pt>
                <c:pt idx="24">
                  <c:v>4.4492000000000003</c:v>
                </c:pt>
                <c:pt idx="25">
                  <c:v>4.4492000000000003</c:v>
                </c:pt>
                <c:pt idx="26">
                  <c:v>4.4492000000000003</c:v>
                </c:pt>
                <c:pt idx="27">
                  <c:v>4.4492000000000003</c:v>
                </c:pt>
                <c:pt idx="28">
                  <c:v>1.7609900000000001</c:v>
                </c:pt>
                <c:pt idx="29">
                  <c:v>1.7609900000000001</c:v>
                </c:pt>
                <c:pt idx="30">
                  <c:v>1.7609900000000001</c:v>
                </c:pt>
                <c:pt idx="31">
                  <c:v>1.7609900000000001</c:v>
                </c:pt>
                <c:pt idx="32">
                  <c:v>1.3214300000000001</c:v>
                </c:pt>
                <c:pt idx="33">
                  <c:v>1.3214300000000001</c:v>
                </c:pt>
                <c:pt idx="34">
                  <c:v>1.3214300000000001</c:v>
                </c:pt>
                <c:pt idx="35">
                  <c:v>1.3214300000000001</c:v>
                </c:pt>
                <c:pt idx="36">
                  <c:v>2.7003200000000001</c:v>
                </c:pt>
                <c:pt idx="37">
                  <c:v>2.7003200000000001</c:v>
                </c:pt>
                <c:pt idx="38">
                  <c:v>2.7003200000000001</c:v>
                </c:pt>
                <c:pt idx="39">
                  <c:v>2.7003200000000001</c:v>
                </c:pt>
                <c:pt idx="40">
                  <c:v>2.5369700000000002</c:v>
                </c:pt>
                <c:pt idx="41">
                  <c:v>2.5369700000000002</c:v>
                </c:pt>
                <c:pt idx="42">
                  <c:v>2.5369700000000002</c:v>
                </c:pt>
                <c:pt idx="43">
                  <c:v>2.5369700000000002</c:v>
                </c:pt>
                <c:pt idx="44">
                  <c:v>3.7908599999999999</c:v>
                </c:pt>
                <c:pt idx="45">
                  <c:v>3.7908599999999999</c:v>
                </c:pt>
                <c:pt idx="46">
                  <c:v>3.7908599999999999</c:v>
                </c:pt>
                <c:pt idx="47">
                  <c:v>3.7908599999999999</c:v>
                </c:pt>
                <c:pt idx="48">
                  <c:v>5.0354200000000002</c:v>
                </c:pt>
                <c:pt idx="49">
                  <c:v>5.0354200000000002</c:v>
                </c:pt>
                <c:pt idx="50">
                  <c:v>5.0354200000000002</c:v>
                </c:pt>
                <c:pt idx="51">
                  <c:v>5.0354200000000002</c:v>
                </c:pt>
                <c:pt idx="52">
                  <c:v>0.21049999999999999</c:v>
                </c:pt>
                <c:pt idx="53">
                  <c:v>0.21049999999999999</c:v>
                </c:pt>
                <c:pt idx="54">
                  <c:v>0.21049999999999999</c:v>
                </c:pt>
                <c:pt idx="55">
                  <c:v>0.21049999999999999</c:v>
                </c:pt>
                <c:pt idx="56">
                  <c:v>2.8724500000000002</c:v>
                </c:pt>
                <c:pt idx="57">
                  <c:v>2.8724500000000002</c:v>
                </c:pt>
                <c:pt idx="58">
                  <c:v>2.8724500000000002</c:v>
                </c:pt>
                <c:pt idx="59">
                  <c:v>2.8724500000000002</c:v>
                </c:pt>
                <c:pt idx="60">
                  <c:v>1.1664300000000001</c:v>
                </c:pt>
                <c:pt idx="61">
                  <c:v>1.1664300000000001</c:v>
                </c:pt>
                <c:pt idx="62">
                  <c:v>1.1664300000000001</c:v>
                </c:pt>
                <c:pt idx="63">
                  <c:v>1.1664300000000001</c:v>
                </c:pt>
                <c:pt idx="64">
                  <c:v>1.3821699999999999</c:v>
                </c:pt>
                <c:pt idx="65">
                  <c:v>1.3821699999999999</c:v>
                </c:pt>
                <c:pt idx="66">
                  <c:v>1.3821699999999999</c:v>
                </c:pt>
                <c:pt idx="67">
                  <c:v>1.3821699999999999</c:v>
                </c:pt>
                <c:pt idx="68">
                  <c:v>5.7448100000000002</c:v>
                </c:pt>
                <c:pt idx="69">
                  <c:v>5.7448100000000002</c:v>
                </c:pt>
                <c:pt idx="70">
                  <c:v>5.7448100000000002</c:v>
                </c:pt>
                <c:pt idx="71">
                  <c:v>5.7448100000000002</c:v>
                </c:pt>
                <c:pt idx="72">
                  <c:v>5.2170100000000001</c:v>
                </c:pt>
                <c:pt idx="73">
                  <c:v>5.2170100000000001</c:v>
                </c:pt>
                <c:pt idx="74">
                  <c:v>5.2170100000000001</c:v>
                </c:pt>
                <c:pt idx="75">
                  <c:v>5.2170100000000001</c:v>
                </c:pt>
                <c:pt idx="76">
                  <c:v>0.79518999999999995</c:v>
                </c:pt>
                <c:pt idx="77">
                  <c:v>0.79518999999999995</c:v>
                </c:pt>
                <c:pt idx="78">
                  <c:v>0.79518999999999995</c:v>
                </c:pt>
                <c:pt idx="79">
                  <c:v>0.79518999999999995</c:v>
                </c:pt>
                <c:pt idx="80">
                  <c:v>0.37406</c:v>
                </c:pt>
                <c:pt idx="81">
                  <c:v>0.37406</c:v>
                </c:pt>
                <c:pt idx="82">
                  <c:v>0.37406</c:v>
                </c:pt>
                <c:pt idx="83">
                  <c:v>0.37406</c:v>
                </c:pt>
                <c:pt idx="84">
                  <c:v>0.33423999999999998</c:v>
                </c:pt>
                <c:pt idx="85">
                  <c:v>0.33423999999999998</c:v>
                </c:pt>
                <c:pt idx="86">
                  <c:v>0.33423999999999998</c:v>
                </c:pt>
                <c:pt idx="87">
                  <c:v>0.33423999999999998</c:v>
                </c:pt>
                <c:pt idx="88">
                  <c:v>6.19991</c:v>
                </c:pt>
                <c:pt idx="89">
                  <c:v>6.19991</c:v>
                </c:pt>
                <c:pt idx="90">
                  <c:v>6.19991</c:v>
                </c:pt>
                <c:pt idx="91">
                  <c:v>6.19991</c:v>
                </c:pt>
                <c:pt idx="92">
                  <c:v>3.0416500000000002</c:v>
                </c:pt>
                <c:pt idx="93">
                  <c:v>3.0416500000000002</c:v>
                </c:pt>
                <c:pt idx="94">
                  <c:v>3.0416500000000002</c:v>
                </c:pt>
                <c:pt idx="95">
                  <c:v>3.0416500000000002</c:v>
                </c:pt>
                <c:pt idx="96">
                  <c:v>2.1894300000000002</c:v>
                </c:pt>
                <c:pt idx="97">
                  <c:v>2.1894300000000002</c:v>
                </c:pt>
                <c:pt idx="98">
                  <c:v>2.1894300000000002</c:v>
                </c:pt>
                <c:pt idx="99">
                  <c:v>2.1894300000000002</c:v>
                </c:pt>
                <c:pt idx="100">
                  <c:v>2.6419700000000002</c:v>
                </c:pt>
                <c:pt idx="101">
                  <c:v>2.6419700000000002</c:v>
                </c:pt>
                <c:pt idx="102">
                  <c:v>2.6419700000000002</c:v>
                </c:pt>
                <c:pt idx="103">
                  <c:v>2.6419700000000002</c:v>
                </c:pt>
                <c:pt idx="104">
                  <c:v>3.3234400000000002</c:v>
                </c:pt>
                <c:pt idx="105">
                  <c:v>3.3234400000000002</c:v>
                </c:pt>
                <c:pt idx="106">
                  <c:v>3.3234400000000002</c:v>
                </c:pt>
                <c:pt idx="107">
                  <c:v>3.3234400000000002</c:v>
                </c:pt>
                <c:pt idx="108">
                  <c:v>3.1941700000000002</c:v>
                </c:pt>
                <c:pt idx="109">
                  <c:v>3.1941700000000002</c:v>
                </c:pt>
                <c:pt idx="110">
                  <c:v>3.1941700000000002</c:v>
                </c:pt>
                <c:pt idx="111">
                  <c:v>3.1941700000000002</c:v>
                </c:pt>
                <c:pt idx="112">
                  <c:v>0.57799</c:v>
                </c:pt>
                <c:pt idx="113">
                  <c:v>0.57799</c:v>
                </c:pt>
                <c:pt idx="114">
                  <c:v>0.57799</c:v>
                </c:pt>
                <c:pt idx="115">
                  <c:v>0.57799</c:v>
                </c:pt>
                <c:pt idx="116">
                  <c:v>4.5746700000000002</c:v>
                </c:pt>
                <c:pt idx="117">
                  <c:v>4.5746700000000002</c:v>
                </c:pt>
                <c:pt idx="118">
                  <c:v>4.5746700000000002</c:v>
                </c:pt>
                <c:pt idx="119">
                  <c:v>4.5746700000000002</c:v>
                </c:pt>
                <c:pt idx="120">
                  <c:v>3.8391700000000002</c:v>
                </c:pt>
                <c:pt idx="121">
                  <c:v>3.8391700000000002</c:v>
                </c:pt>
                <c:pt idx="122">
                  <c:v>3.8391700000000002</c:v>
                </c:pt>
                <c:pt idx="123">
                  <c:v>3.8391700000000002</c:v>
                </c:pt>
                <c:pt idx="124">
                  <c:v>4.21014</c:v>
                </c:pt>
                <c:pt idx="125">
                  <c:v>4.21014</c:v>
                </c:pt>
                <c:pt idx="126">
                  <c:v>4.21014</c:v>
                </c:pt>
                <c:pt idx="127">
                  <c:v>4.21014</c:v>
                </c:pt>
                <c:pt idx="128">
                  <c:v>4.4680499999999999</c:v>
                </c:pt>
                <c:pt idx="129">
                  <c:v>4.4680499999999999</c:v>
                </c:pt>
                <c:pt idx="130">
                  <c:v>4.4680499999999999</c:v>
                </c:pt>
                <c:pt idx="131">
                  <c:v>4.4680499999999999</c:v>
                </c:pt>
                <c:pt idx="132">
                  <c:v>5.4792800000000002</c:v>
                </c:pt>
                <c:pt idx="133">
                  <c:v>5.4792800000000002</c:v>
                </c:pt>
                <c:pt idx="134">
                  <c:v>5.4792800000000002</c:v>
                </c:pt>
                <c:pt idx="135">
                  <c:v>5.4792800000000002</c:v>
                </c:pt>
                <c:pt idx="136">
                  <c:v>1.2331000000000001</c:v>
                </c:pt>
                <c:pt idx="137">
                  <c:v>1.2331000000000001</c:v>
                </c:pt>
                <c:pt idx="138">
                  <c:v>1.2331000000000001</c:v>
                </c:pt>
                <c:pt idx="139">
                  <c:v>1.2331000000000001</c:v>
                </c:pt>
                <c:pt idx="140">
                  <c:v>2.04806</c:v>
                </c:pt>
                <c:pt idx="141">
                  <c:v>2.04806</c:v>
                </c:pt>
                <c:pt idx="142">
                  <c:v>2.04806</c:v>
                </c:pt>
                <c:pt idx="143">
                  <c:v>2.04806</c:v>
                </c:pt>
                <c:pt idx="144">
                  <c:v>5.57219</c:v>
                </c:pt>
                <c:pt idx="145">
                  <c:v>5.57219</c:v>
                </c:pt>
                <c:pt idx="146">
                  <c:v>5.57219</c:v>
                </c:pt>
                <c:pt idx="147">
                  <c:v>5.57219</c:v>
                </c:pt>
                <c:pt idx="148">
                  <c:v>1.2701899999999999</c:v>
                </c:pt>
                <c:pt idx="149">
                  <c:v>1.2701899999999999</c:v>
                </c:pt>
                <c:pt idx="150">
                  <c:v>1.2701899999999999</c:v>
                </c:pt>
                <c:pt idx="151">
                  <c:v>1.2701899999999999</c:v>
                </c:pt>
                <c:pt idx="152">
                  <c:v>5.4168000000000003</c:v>
                </c:pt>
                <c:pt idx="153">
                  <c:v>5.4168000000000003</c:v>
                </c:pt>
                <c:pt idx="154">
                  <c:v>5.4168000000000003</c:v>
                </c:pt>
                <c:pt idx="155">
                  <c:v>5.4168000000000003</c:v>
                </c:pt>
                <c:pt idx="156">
                  <c:v>5.8098700000000001</c:v>
                </c:pt>
                <c:pt idx="157">
                  <c:v>5.8098700000000001</c:v>
                </c:pt>
                <c:pt idx="158">
                  <c:v>5.8098700000000001</c:v>
                </c:pt>
                <c:pt idx="159">
                  <c:v>5.8098700000000001</c:v>
                </c:pt>
                <c:pt idx="160">
                  <c:v>0.47193000000000002</c:v>
                </c:pt>
                <c:pt idx="161">
                  <c:v>0.47193000000000002</c:v>
                </c:pt>
                <c:pt idx="162">
                  <c:v>0.47193000000000002</c:v>
                </c:pt>
                <c:pt idx="163">
                  <c:v>0.47193000000000002</c:v>
                </c:pt>
                <c:pt idx="164">
                  <c:v>4.5130400000000002</c:v>
                </c:pt>
                <c:pt idx="165">
                  <c:v>4.5130400000000002</c:v>
                </c:pt>
                <c:pt idx="166">
                  <c:v>4.5130400000000002</c:v>
                </c:pt>
                <c:pt idx="167">
                  <c:v>4.5130400000000002</c:v>
                </c:pt>
                <c:pt idx="168">
                  <c:v>4.2856300000000003</c:v>
                </c:pt>
                <c:pt idx="169">
                  <c:v>4.2856300000000003</c:v>
                </c:pt>
                <c:pt idx="170">
                  <c:v>4.2856300000000003</c:v>
                </c:pt>
                <c:pt idx="171">
                  <c:v>4.2856300000000003</c:v>
                </c:pt>
                <c:pt idx="172">
                  <c:v>3.6345399999999999</c:v>
                </c:pt>
                <c:pt idx="173">
                  <c:v>3.6345399999999999</c:v>
                </c:pt>
                <c:pt idx="174">
                  <c:v>3.6345399999999999</c:v>
                </c:pt>
                <c:pt idx="175">
                  <c:v>3.6345399999999999</c:v>
                </c:pt>
                <c:pt idx="176">
                  <c:v>1.8564400000000001</c:v>
                </c:pt>
                <c:pt idx="177">
                  <c:v>1.8564400000000001</c:v>
                </c:pt>
                <c:pt idx="178">
                  <c:v>1.8564400000000001</c:v>
                </c:pt>
                <c:pt idx="179">
                  <c:v>1.8564400000000001</c:v>
                </c:pt>
                <c:pt idx="180">
                  <c:v>2.1887099999999999</c:v>
                </c:pt>
                <c:pt idx="181">
                  <c:v>2.1887099999999999</c:v>
                </c:pt>
                <c:pt idx="182">
                  <c:v>2.1887099999999999</c:v>
                </c:pt>
                <c:pt idx="183">
                  <c:v>2.1887099999999999</c:v>
                </c:pt>
                <c:pt idx="184">
                  <c:v>4.7218099999999996</c:v>
                </c:pt>
                <c:pt idx="185">
                  <c:v>4.7218099999999996</c:v>
                </c:pt>
                <c:pt idx="186">
                  <c:v>4.7218099999999996</c:v>
                </c:pt>
                <c:pt idx="187">
                  <c:v>4.7218099999999996</c:v>
                </c:pt>
                <c:pt idx="188">
                  <c:v>4.2742899999999997</c:v>
                </c:pt>
                <c:pt idx="189">
                  <c:v>4.2742899999999997</c:v>
                </c:pt>
                <c:pt idx="190">
                  <c:v>4.2742899999999997</c:v>
                </c:pt>
                <c:pt idx="191">
                  <c:v>4.2742899999999997</c:v>
                </c:pt>
                <c:pt idx="192">
                  <c:v>2.99126</c:v>
                </c:pt>
                <c:pt idx="193">
                  <c:v>2.99126</c:v>
                </c:pt>
                <c:pt idx="194">
                  <c:v>2.99126</c:v>
                </c:pt>
                <c:pt idx="195">
                  <c:v>2.99126</c:v>
                </c:pt>
                <c:pt idx="196">
                  <c:v>2.65787</c:v>
                </c:pt>
                <c:pt idx="197">
                  <c:v>2.65787</c:v>
                </c:pt>
                <c:pt idx="198">
                  <c:v>2.65787</c:v>
                </c:pt>
                <c:pt idx="199">
                  <c:v>2.65787</c:v>
                </c:pt>
                <c:pt idx="200">
                  <c:v>0.30809999999999998</c:v>
                </c:pt>
                <c:pt idx="201">
                  <c:v>0.30809999999999998</c:v>
                </c:pt>
                <c:pt idx="202">
                  <c:v>0.30809999999999998</c:v>
                </c:pt>
                <c:pt idx="203">
                  <c:v>0.30809999999999998</c:v>
                </c:pt>
                <c:pt idx="204">
                  <c:v>5.74871</c:v>
                </c:pt>
                <c:pt idx="205">
                  <c:v>5.74871</c:v>
                </c:pt>
                <c:pt idx="206">
                  <c:v>5.74871</c:v>
                </c:pt>
                <c:pt idx="207">
                  <c:v>5.74871</c:v>
                </c:pt>
                <c:pt idx="208">
                  <c:v>4.4612400000000001</c:v>
                </c:pt>
                <c:pt idx="209">
                  <c:v>4.4612400000000001</c:v>
                </c:pt>
                <c:pt idx="210">
                  <c:v>4.4612400000000001</c:v>
                </c:pt>
                <c:pt idx="211">
                  <c:v>4.4612400000000001</c:v>
                </c:pt>
                <c:pt idx="212">
                  <c:v>5.0228400000000004</c:v>
                </c:pt>
                <c:pt idx="213">
                  <c:v>5.0228400000000004</c:v>
                </c:pt>
                <c:pt idx="214">
                  <c:v>5.0228400000000004</c:v>
                </c:pt>
                <c:pt idx="215">
                  <c:v>5.0228400000000004</c:v>
                </c:pt>
                <c:pt idx="216">
                  <c:v>5.5285399999999996</c:v>
                </c:pt>
                <c:pt idx="217">
                  <c:v>5.5285399999999996</c:v>
                </c:pt>
                <c:pt idx="218">
                  <c:v>5.5285399999999996</c:v>
                </c:pt>
                <c:pt idx="219">
                  <c:v>5.5285399999999996</c:v>
                </c:pt>
                <c:pt idx="220">
                  <c:v>3.8813399999999998</c:v>
                </c:pt>
                <c:pt idx="221">
                  <c:v>3.8813399999999998</c:v>
                </c:pt>
                <c:pt idx="222">
                  <c:v>3.8813399999999998</c:v>
                </c:pt>
                <c:pt idx="223">
                  <c:v>3.8813399999999998</c:v>
                </c:pt>
                <c:pt idx="224">
                  <c:v>3.44408</c:v>
                </c:pt>
                <c:pt idx="225">
                  <c:v>3.44408</c:v>
                </c:pt>
                <c:pt idx="226">
                  <c:v>3.44408</c:v>
                </c:pt>
                <c:pt idx="227">
                  <c:v>3.44408</c:v>
                </c:pt>
                <c:pt idx="228">
                  <c:v>3.7506900000000001</c:v>
                </c:pt>
                <c:pt idx="229">
                  <c:v>3.7506900000000001</c:v>
                </c:pt>
                <c:pt idx="230">
                  <c:v>3.7506900000000001</c:v>
                </c:pt>
                <c:pt idx="231">
                  <c:v>3.7506900000000001</c:v>
                </c:pt>
                <c:pt idx="232">
                  <c:v>1.4507000000000001</c:v>
                </c:pt>
                <c:pt idx="233">
                  <c:v>1.4507000000000001</c:v>
                </c:pt>
                <c:pt idx="234">
                  <c:v>1.4507000000000001</c:v>
                </c:pt>
                <c:pt idx="235">
                  <c:v>1.4507000000000001</c:v>
                </c:pt>
                <c:pt idx="236">
                  <c:v>0.61170999999999998</c:v>
                </c:pt>
                <c:pt idx="237">
                  <c:v>0.61170999999999998</c:v>
                </c:pt>
                <c:pt idx="238">
                  <c:v>0.61170999999999998</c:v>
                </c:pt>
                <c:pt idx="239">
                  <c:v>0.61170999999999998</c:v>
                </c:pt>
                <c:pt idx="240">
                  <c:v>0.13888</c:v>
                </c:pt>
                <c:pt idx="241">
                  <c:v>0.13888</c:v>
                </c:pt>
                <c:pt idx="242">
                  <c:v>0.13888</c:v>
                </c:pt>
                <c:pt idx="243">
                  <c:v>0.13888</c:v>
                </c:pt>
                <c:pt idx="244">
                  <c:v>5.4671000000000003</c:v>
                </c:pt>
                <c:pt idx="245">
                  <c:v>5.4671000000000003</c:v>
                </c:pt>
                <c:pt idx="246">
                  <c:v>5.4671000000000003</c:v>
                </c:pt>
                <c:pt idx="247">
                  <c:v>5.4671000000000003</c:v>
                </c:pt>
                <c:pt idx="248">
                  <c:v>0.21049999999999999</c:v>
                </c:pt>
                <c:pt idx="249">
                  <c:v>0.21049999999999999</c:v>
                </c:pt>
                <c:pt idx="250">
                  <c:v>0.21049999999999999</c:v>
                </c:pt>
                <c:pt idx="251">
                  <c:v>0.21049999999999999</c:v>
                </c:pt>
                <c:pt idx="252">
                  <c:v>2.4030900000000002</c:v>
                </c:pt>
                <c:pt idx="253">
                  <c:v>2.4030900000000002</c:v>
                </c:pt>
                <c:pt idx="254">
                  <c:v>2.4030900000000002</c:v>
                </c:pt>
                <c:pt idx="255">
                  <c:v>2.4030900000000002</c:v>
                </c:pt>
                <c:pt idx="256">
                  <c:v>4.7547699999999997</c:v>
                </c:pt>
                <c:pt idx="257">
                  <c:v>4.7547699999999997</c:v>
                </c:pt>
                <c:pt idx="258">
                  <c:v>4.7547699999999997</c:v>
                </c:pt>
                <c:pt idx="259">
                  <c:v>4.7547699999999997</c:v>
                </c:pt>
                <c:pt idx="260">
                  <c:v>0.65456999999999999</c:v>
                </c:pt>
                <c:pt idx="261">
                  <c:v>0.65456999999999999</c:v>
                </c:pt>
                <c:pt idx="262">
                  <c:v>0.65456999999999999</c:v>
                </c:pt>
                <c:pt idx="263">
                  <c:v>0.65456999999999999</c:v>
                </c:pt>
                <c:pt idx="264">
                  <c:v>3.32193</c:v>
                </c:pt>
                <c:pt idx="265">
                  <c:v>3.32193</c:v>
                </c:pt>
                <c:pt idx="266">
                  <c:v>3.32193</c:v>
                </c:pt>
                <c:pt idx="267">
                  <c:v>3.32193</c:v>
                </c:pt>
                <c:pt idx="268">
                  <c:v>2.3444600000000002</c:v>
                </c:pt>
                <c:pt idx="269">
                  <c:v>2.3444600000000002</c:v>
                </c:pt>
                <c:pt idx="270">
                  <c:v>2.3444600000000002</c:v>
                </c:pt>
                <c:pt idx="271">
                  <c:v>2.3444600000000002</c:v>
                </c:pt>
                <c:pt idx="272">
                  <c:v>5.9655399999999998</c:v>
                </c:pt>
                <c:pt idx="273">
                  <c:v>5.9655399999999998</c:v>
                </c:pt>
                <c:pt idx="274">
                  <c:v>5.9655399999999998</c:v>
                </c:pt>
                <c:pt idx="275">
                  <c:v>5.9655399999999998</c:v>
                </c:pt>
                <c:pt idx="276">
                  <c:v>0.74009999999999998</c:v>
                </c:pt>
                <c:pt idx="277">
                  <c:v>0.74009999999999998</c:v>
                </c:pt>
                <c:pt idx="278">
                  <c:v>0.74009999999999998</c:v>
                </c:pt>
                <c:pt idx="279">
                  <c:v>0.74009999999999998</c:v>
                </c:pt>
                <c:pt idx="280">
                  <c:v>3.0788099999999998</c:v>
                </c:pt>
                <c:pt idx="281">
                  <c:v>3.0788099999999998</c:v>
                </c:pt>
                <c:pt idx="282">
                  <c:v>3.0788099999999998</c:v>
                </c:pt>
                <c:pt idx="283">
                  <c:v>3.0788099999999998</c:v>
                </c:pt>
                <c:pt idx="284">
                  <c:v>3.0993499999999998</c:v>
                </c:pt>
                <c:pt idx="285">
                  <c:v>3.0993499999999998</c:v>
                </c:pt>
                <c:pt idx="286">
                  <c:v>3.0993499999999998</c:v>
                </c:pt>
                <c:pt idx="287">
                  <c:v>3.0993499999999998</c:v>
                </c:pt>
                <c:pt idx="288">
                  <c:v>1.2701899999999999</c:v>
                </c:pt>
                <c:pt idx="289">
                  <c:v>1.2701899999999999</c:v>
                </c:pt>
                <c:pt idx="290">
                  <c:v>1.2701899999999999</c:v>
                </c:pt>
                <c:pt idx="291">
                  <c:v>1.2701899999999999</c:v>
                </c:pt>
                <c:pt idx="292">
                  <c:v>2.8489599999999999</c:v>
                </c:pt>
                <c:pt idx="293">
                  <c:v>2.8489599999999999</c:v>
                </c:pt>
                <c:pt idx="294">
                  <c:v>2.8489599999999999</c:v>
                </c:pt>
                <c:pt idx="295">
                  <c:v>2.8489599999999999</c:v>
                </c:pt>
                <c:pt idx="296">
                  <c:v>1.4214</c:v>
                </c:pt>
                <c:pt idx="297">
                  <c:v>1.4214</c:v>
                </c:pt>
                <c:pt idx="298">
                  <c:v>1.4214</c:v>
                </c:pt>
                <c:pt idx="299">
                  <c:v>1.4214</c:v>
                </c:pt>
                <c:pt idx="300">
                  <c:v>2.8113000000000001</c:v>
                </c:pt>
                <c:pt idx="301">
                  <c:v>2.8113000000000001</c:v>
                </c:pt>
                <c:pt idx="302">
                  <c:v>2.8113000000000001</c:v>
                </c:pt>
                <c:pt idx="303">
                  <c:v>2.8113000000000001</c:v>
                </c:pt>
                <c:pt idx="304">
                  <c:v>5.5746200000000004</c:v>
                </c:pt>
                <c:pt idx="305">
                  <c:v>5.5746200000000004</c:v>
                </c:pt>
                <c:pt idx="306">
                  <c:v>5.5746200000000004</c:v>
                </c:pt>
                <c:pt idx="307">
                  <c:v>5.5746200000000004</c:v>
                </c:pt>
                <c:pt idx="308">
                  <c:v>2.1229800000000001</c:v>
                </c:pt>
                <c:pt idx="309">
                  <c:v>2.1229800000000001</c:v>
                </c:pt>
                <c:pt idx="310">
                  <c:v>2.1229800000000001</c:v>
                </c:pt>
                <c:pt idx="311">
                  <c:v>2.1229800000000001</c:v>
                </c:pt>
                <c:pt idx="312">
                  <c:v>3.6848200000000002</c:v>
                </c:pt>
                <c:pt idx="313">
                  <c:v>3.6848200000000002</c:v>
                </c:pt>
                <c:pt idx="314">
                  <c:v>3.6848200000000002</c:v>
                </c:pt>
                <c:pt idx="315">
                  <c:v>3.6848200000000002</c:v>
                </c:pt>
                <c:pt idx="316">
                  <c:v>0.14468</c:v>
                </c:pt>
                <c:pt idx="317">
                  <c:v>0.14468</c:v>
                </c:pt>
                <c:pt idx="318">
                  <c:v>0.14468</c:v>
                </c:pt>
                <c:pt idx="319">
                  <c:v>0.14468</c:v>
                </c:pt>
                <c:pt idx="320">
                  <c:v>4.8204000000000002</c:v>
                </c:pt>
                <c:pt idx="321">
                  <c:v>4.8204000000000002</c:v>
                </c:pt>
                <c:pt idx="322">
                  <c:v>4.8204000000000002</c:v>
                </c:pt>
                <c:pt idx="323">
                  <c:v>4.8204000000000002</c:v>
                </c:pt>
                <c:pt idx="324">
                  <c:v>2.3444600000000002</c:v>
                </c:pt>
                <c:pt idx="325">
                  <c:v>2.3444600000000002</c:v>
                </c:pt>
                <c:pt idx="326">
                  <c:v>2.3444600000000002</c:v>
                </c:pt>
                <c:pt idx="327">
                  <c:v>2.3444600000000002</c:v>
                </c:pt>
                <c:pt idx="328">
                  <c:v>5.6858399999999998</c:v>
                </c:pt>
                <c:pt idx="329">
                  <c:v>5.6858399999999998</c:v>
                </c:pt>
                <c:pt idx="330">
                  <c:v>5.6858399999999998</c:v>
                </c:pt>
                <c:pt idx="331">
                  <c:v>5.6858399999999998</c:v>
                </c:pt>
                <c:pt idx="332">
                  <c:v>6.1886900000000002</c:v>
                </c:pt>
                <c:pt idx="333">
                  <c:v>6.1886900000000002</c:v>
                </c:pt>
                <c:pt idx="334">
                  <c:v>6.1886900000000002</c:v>
                </c:pt>
                <c:pt idx="335">
                  <c:v>6.1886900000000002</c:v>
                </c:pt>
                <c:pt idx="336">
                  <c:v>1.88805</c:v>
                </c:pt>
                <c:pt idx="337">
                  <c:v>1.88805</c:v>
                </c:pt>
                <c:pt idx="338">
                  <c:v>1.88805</c:v>
                </c:pt>
                <c:pt idx="339">
                  <c:v>1.88805</c:v>
                </c:pt>
                <c:pt idx="340">
                  <c:v>2.3938000000000001</c:v>
                </c:pt>
                <c:pt idx="341">
                  <c:v>2.3938000000000001</c:v>
                </c:pt>
                <c:pt idx="342">
                  <c:v>2.3938000000000001</c:v>
                </c:pt>
                <c:pt idx="343">
                  <c:v>2.3938000000000001</c:v>
                </c:pt>
                <c:pt idx="344">
                  <c:v>1.5167200000000001</c:v>
                </c:pt>
                <c:pt idx="345">
                  <c:v>1.5167200000000001</c:v>
                </c:pt>
                <c:pt idx="346">
                  <c:v>1.5167200000000001</c:v>
                </c:pt>
                <c:pt idx="347">
                  <c:v>1.5167200000000001</c:v>
                </c:pt>
                <c:pt idx="348">
                  <c:v>1.26898</c:v>
                </c:pt>
                <c:pt idx="349">
                  <c:v>1.26898</c:v>
                </c:pt>
                <c:pt idx="350">
                  <c:v>1.26898</c:v>
                </c:pt>
                <c:pt idx="351">
                  <c:v>1.26898</c:v>
                </c:pt>
                <c:pt idx="352">
                  <c:v>5.9334199999999999</c:v>
                </c:pt>
                <c:pt idx="353">
                  <c:v>5.9334199999999999</c:v>
                </c:pt>
                <c:pt idx="354">
                  <c:v>5.9334199999999999</c:v>
                </c:pt>
                <c:pt idx="355">
                  <c:v>5.9334199999999999</c:v>
                </c:pt>
                <c:pt idx="356">
                  <c:v>1.68225</c:v>
                </c:pt>
                <c:pt idx="357">
                  <c:v>1.68225</c:v>
                </c:pt>
                <c:pt idx="358">
                  <c:v>1.68225</c:v>
                </c:pt>
                <c:pt idx="359">
                  <c:v>1.68225</c:v>
                </c:pt>
                <c:pt idx="360">
                  <c:v>1.06105</c:v>
                </c:pt>
                <c:pt idx="361">
                  <c:v>1.06105</c:v>
                </c:pt>
                <c:pt idx="362">
                  <c:v>1.06105</c:v>
                </c:pt>
                <c:pt idx="363">
                  <c:v>1.06105</c:v>
                </c:pt>
                <c:pt idx="364">
                  <c:v>1.58741</c:v>
                </c:pt>
                <c:pt idx="365">
                  <c:v>1.58741</c:v>
                </c:pt>
                <c:pt idx="366">
                  <c:v>1.58741</c:v>
                </c:pt>
                <c:pt idx="367">
                  <c:v>1.58741</c:v>
                </c:pt>
                <c:pt idx="368">
                  <c:v>0.68772</c:v>
                </c:pt>
                <c:pt idx="369">
                  <c:v>0.68772</c:v>
                </c:pt>
                <c:pt idx="370">
                  <c:v>0.68772</c:v>
                </c:pt>
                <c:pt idx="371">
                  <c:v>0.68772</c:v>
                </c:pt>
                <c:pt idx="372">
                  <c:v>6.0032399999999999</c:v>
                </c:pt>
                <c:pt idx="373">
                  <c:v>6.0032399999999999</c:v>
                </c:pt>
                <c:pt idx="374">
                  <c:v>6.0032399999999999</c:v>
                </c:pt>
                <c:pt idx="375">
                  <c:v>6.0032399999999999</c:v>
                </c:pt>
                <c:pt idx="376">
                  <c:v>5.7448100000000002</c:v>
                </c:pt>
                <c:pt idx="377">
                  <c:v>5.7448100000000002</c:v>
                </c:pt>
                <c:pt idx="378">
                  <c:v>5.7448100000000002</c:v>
                </c:pt>
                <c:pt idx="379">
                  <c:v>5.7448100000000002</c:v>
                </c:pt>
                <c:pt idx="380">
                  <c:v>0.37730999999999998</c:v>
                </c:pt>
                <c:pt idx="381">
                  <c:v>0.37730999999999998</c:v>
                </c:pt>
                <c:pt idx="382">
                  <c:v>0.37730999999999998</c:v>
                </c:pt>
                <c:pt idx="383">
                  <c:v>0.37730999999999998</c:v>
                </c:pt>
                <c:pt idx="384">
                  <c:v>1.5820099999999999</c:v>
                </c:pt>
                <c:pt idx="385">
                  <c:v>1.5820099999999999</c:v>
                </c:pt>
                <c:pt idx="386">
                  <c:v>1.5820099999999999</c:v>
                </c:pt>
                <c:pt idx="387">
                  <c:v>1.5820099999999999</c:v>
                </c:pt>
                <c:pt idx="388">
                  <c:v>0.58675999999999995</c:v>
                </c:pt>
                <c:pt idx="389">
                  <c:v>0.58675999999999995</c:v>
                </c:pt>
                <c:pt idx="390">
                  <c:v>0.58675999999999995</c:v>
                </c:pt>
                <c:pt idx="391">
                  <c:v>0.58675999999999995</c:v>
                </c:pt>
                <c:pt idx="392">
                  <c:v>0.33423999999999998</c:v>
                </c:pt>
                <c:pt idx="393">
                  <c:v>0.33423999999999998</c:v>
                </c:pt>
                <c:pt idx="394">
                  <c:v>0.33423999999999998</c:v>
                </c:pt>
                <c:pt idx="395">
                  <c:v>0.33423999999999998</c:v>
                </c:pt>
                <c:pt idx="396">
                  <c:v>2.69231</c:v>
                </c:pt>
                <c:pt idx="397">
                  <c:v>2.69231</c:v>
                </c:pt>
                <c:pt idx="398">
                  <c:v>2.69231</c:v>
                </c:pt>
                <c:pt idx="399">
                  <c:v>2.69231</c:v>
                </c:pt>
                <c:pt idx="400">
                  <c:v>1.89744</c:v>
                </c:pt>
                <c:pt idx="401">
                  <c:v>1.89744</c:v>
                </c:pt>
                <c:pt idx="402">
                  <c:v>1.89744</c:v>
                </c:pt>
                <c:pt idx="403">
                  <c:v>1.89744</c:v>
                </c:pt>
                <c:pt idx="404">
                  <c:v>0.92379</c:v>
                </c:pt>
                <c:pt idx="405">
                  <c:v>0.92379</c:v>
                </c:pt>
                <c:pt idx="406">
                  <c:v>0.92379</c:v>
                </c:pt>
                <c:pt idx="407">
                  <c:v>0.92379</c:v>
                </c:pt>
                <c:pt idx="408">
                  <c:v>5.0779999999999999E-2</c:v>
                </c:pt>
                <c:pt idx="409">
                  <c:v>5.0779999999999999E-2</c:v>
                </c:pt>
                <c:pt idx="410">
                  <c:v>5.0779999999999999E-2</c:v>
                </c:pt>
                <c:pt idx="411">
                  <c:v>5.0779999999999999E-2</c:v>
                </c:pt>
                <c:pt idx="412">
                  <c:v>2.3235199999999998</c:v>
                </c:pt>
                <c:pt idx="413">
                  <c:v>2.3235199999999998</c:v>
                </c:pt>
                <c:pt idx="414">
                  <c:v>2.3235199999999998</c:v>
                </c:pt>
                <c:pt idx="415">
                  <c:v>2.3235199999999998</c:v>
                </c:pt>
                <c:pt idx="416">
                  <c:v>4.8766600000000002</c:v>
                </c:pt>
                <c:pt idx="417">
                  <c:v>4.8766600000000002</c:v>
                </c:pt>
                <c:pt idx="418">
                  <c:v>4.8766600000000002</c:v>
                </c:pt>
                <c:pt idx="419">
                  <c:v>4.8766600000000002</c:v>
                </c:pt>
                <c:pt idx="420">
                  <c:v>3.36538</c:v>
                </c:pt>
                <c:pt idx="421">
                  <c:v>3.36538</c:v>
                </c:pt>
                <c:pt idx="422">
                  <c:v>3.36538</c:v>
                </c:pt>
                <c:pt idx="423">
                  <c:v>3.36538</c:v>
                </c:pt>
                <c:pt idx="424">
                  <c:v>4.5746700000000002</c:v>
                </c:pt>
                <c:pt idx="425">
                  <c:v>4.5746700000000002</c:v>
                </c:pt>
                <c:pt idx="426">
                  <c:v>4.5746700000000002</c:v>
                </c:pt>
                <c:pt idx="427">
                  <c:v>4.5746700000000002</c:v>
                </c:pt>
                <c:pt idx="428">
                  <c:v>5.2349300000000003</c:v>
                </c:pt>
                <c:pt idx="429">
                  <c:v>5.2349300000000003</c:v>
                </c:pt>
                <c:pt idx="430">
                  <c:v>5.2349300000000003</c:v>
                </c:pt>
                <c:pt idx="431">
                  <c:v>5.2349300000000003</c:v>
                </c:pt>
                <c:pt idx="432">
                  <c:v>5.2118500000000001</c:v>
                </c:pt>
                <c:pt idx="433">
                  <c:v>5.2118500000000001</c:v>
                </c:pt>
                <c:pt idx="434">
                  <c:v>5.2118500000000001</c:v>
                </c:pt>
                <c:pt idx="435">
                  <c:v>5.2118500000000001</c:v>
                </c:pt>
                <c:pt idx="436">
                  <c:v>5.1409900000000004</c:v>
                </c:pt>
                <c:pt idx="437">
                  <c:v>5.1409900000000004</c:v>
                </c:pt>
                <c:pt idx="438">
                  <c:v>5.1409900000000004</c:v>
                </c:pt>
                <c:pt idx="439">
                  <c:v>5.1409900000000004</c:v>
                </c:pt>
                <c:pt idx="440">
                  <c:v>0.95108000000000004</c:v>
                </c:pt>
                <c:pt idx="441">
                  <c:v>0.95108000000000004</c:v>
                </c:pt>
                <c:pt idx="442">
                  <c:v>0.95108000000000004</c:v>
                </c:pt>
                <c:pt idx="443">
                  <c:v>0.95108000000000004</c:v>
                </c:pt>
                <c:pt idx="444">
                  <c:v>2.2014</c:v>
                </c:pt>
                <c:pt idx="445">
                  <c:v>2.2014</c:v>
                </c:pt>
                <c:pt idx="446">
                  <c:v>2.2014</c:v>
                </c:pt>
                <c:pt idx="447">
                  <c:v>2.2014</c:v>
                </c:pt>
                <c:pt idx="448">
                  <c:v>0.93852999999999998</c:v>
                </c:pt>
                <c:pt idx="449">
                  <c:v>0.93852999999999998</c:v>
                </c:pt>
                <c:pt idx="450">
                  <c:v>0.93852999999999998</c:v>
                </c:pt>
                <c:pt idx="451">
                  <c:v>0.93852999999999998</c:v>
                </c:pt>
                <c:pt idx="452">
                  <c:v>5.9462299999999999</c:v>
                </c:pt>
                <c:pt idx="453">
                  <c:v>5.9462299999999999</c:v>
                </c:pt>
                <c:pt idx="454">
                  <c:v>5.9462299999999999</c:v>
                </c:pt>
                <c:pt idx="455">
                  <c:v>5.9462299999999999</c:v>
                </c:pt>
                <c:pt idx="456">
                  <c:v>1.1549400000000001</c:v>
                </c:pt>
                <c:pt idx="457">
                  <c:v>1.1549400000000001</c:v>
                </c:pt>
                <c:pt idx="458">
                  <c:v>1.1549400000000001</c:v>
                </c:pt>
                <c:pt idx="459">
                  <c:v>1.1549400000000001</c:v>
                </c:pt>
                <c:pt idx="460">
                  <c:v>3.1880999999999999</c:v>
                </c:pt>
                <c:pt idx="461">
                  <c:v>3.1880999999999999</c:v>
                </c:pt>
                <c:pt idx="462">
                  <c:v>3.1880999999999999</c:v>
                </c:pt>
                <c:pt idx="463">
                  <c:v>3.1880999999999999</c:v>
                </c:pt>
                <c:pt idx="464">
                  <c:v>0.46010000000000001</c:v>
                </c:pt>
                <c:pt idx="465">
                  <c:v>0.46010000000000001</c:v>
                </c:pt>
                <c:pt idx="466">
                  <c:v>0.46010000000000001</c:v>
                </c:pt>
                <c:pt idx="467">
                  <c:v>0.46010000000000001</c:v>
                </c:pt>
                <c:pt idx="468">
                  <c:v>5.5285399999999996</c:v>
                </c:pt>
                <c:pt idx="469">
                  <c:v>5.5285399999999996</c:v>
                </c:pt>
                <c:pt idx="470">
                  <c:v>5.5285399999999996</c:v>
                </c:pt>
                <c:pt idx="471">
                  <c:v>5.5285399999999996</c:v>
                </c:pt>
                <c:pt idx="472">
                  <c:v>4.4492000000000003</c:v>
                </c:pt>
                <c:pt idx="473">
                  <c:v>4.4492000000000003</c:v>
                </c:pt>
                <c:pt idx="474">
                  <c:v>4.4492000000000003</c:v>
                </c:pt>
                <c:pt idx="475">
                  <c:v>4.4492000000000003</c:v>
                </c:pt>
                <c:pt idx="476">
                  <c:v>1.7609900000000001</c:v>
                </c:pt>
                <c:pt idx="477">
                  <c:v>1.7609900000000001</c:v>
                </c:pt>
                <c:pt idx="478">
                  <c:v>1.7609900000000001</c:v>
                </c:pt>
                <c:pt idx="479">
                  <c:v>1.7609900000000001</c:v>
                </c:pt>
                <c:pt idx="480">
                  <c:v>1.3214300000000001</c:v>
                </c:pt>
                <c:pt idx="481">
                  <c:v>1.3214300000000001</c:v>
                </c:pt>
                <c:pt idx="482">
                  <c:v>1.3214300000000001</c:v>
                </c:pt>
                <c:pt idx="483">
                  <c:v>1.3214300000000001</c:v>
                </c:pt>
                <c:pt idx="484">
                  <c:v>2.7003200000000001</c:v>
                </c:pt>
                <c:pt idx="485">
                  <c:v>2.7003200000000001</c:v>
                </c:pt>
                <c:pt idx="486">
                  <c:v>2.7003200000000001</c:v>
                </c:pt>
                <c:pt idx="487">
                  <c:v>2.7003200000000001</c:v>
                </c:pt>
                <c:pt idx="488">
                  <c:v>2.5369700000000002</c:v>
                </c:pt>
                <c:pt idx="489">
                  <c:v>2.5369700000000002</c:v>
                </c:pt>
                <c:pt idx="490">
                  <c:v>2.5369700000000002</c:v>
                </c:pt>
                <c:pt idx="491">
                  <c:v>2.5369700000000002</c:v>
                </c:pt>
                <c:pt idx="492">
                  <c:v>3.7908599999999999</c:v>
                </c:pt>
                <c:pt idx="493">
                  <c:v>3.7908599999999999</c:v>
                </c:pt>
                <c:pt idx="494">
                  <c:v>3.7908599999999999</c:v>
                </c:pt>
                <c:pt idx="495">
                  <c:v>3.7908599999999999</c:v>
                </c:pt>
                <c:pt idx="496">
                  <c:v>5.0354200000000002</c:v>
                </c:pt>
                <c:pt idx="497">
                  <c:v>5.0354200000000002</c:v>
                </c:pt>
                <c:pt idx="498">
                  <c:v>5.0354200000000002</c:v>
                </c:pt>
                <c:pt idx="499">
                  <c:v>5.0354200000000002</c:v>
                </c:pt>
                <c:pt idx="500">
                  <c:v>0.21049999999999999</c:v>
                </c:pt>
                <c:pt idx="501">
                  <c:v>0.21049999999999999</c:v>
                </c:pt>
                <c:pt idx="502">
                  <c:v>0.21049999999999999</c:v>
                </c:pt>
                <c:pt idx="503">
                  <c:v>0.21049999999999999</c:v>
                </c:pt>
                <c:pt idx="504">
                  <c:v>2.8724500000000002</c:v>
                </c:pt>
                <c:pt idx="505">
                  <c:v>2.8724500000000002</c:v>
                </c:pt>
                <c:pt idx="506">
                  <c:v>2.8724500000000002</c:v>
                </c:pt>
                <c:pt idx="507">
                  <c:v>2.8724500000000002</c:v>
                </c:pt>
                <c:pt idx="508">
                  <c:v>1.1664300000000001</c:v>
                </c:pt>
                <c:pt idx="509">
                  <c:v>1.1664300000000001</c:v>
                </c:pt>
                <c:pt idx="510">
                  <c:v>1.1664300000000001</c:v>
                </c:pt>
                <c:pt idx="511">
                  <c:v>1.1664300000000001</c:v>
                </c:pt>
                <c:pt idx="512">
                  <c:v>1.3821699999999999</c:v>
                </c:pt>
                <c:pt idx="513">
                  <c:v>1.3821699999999999</c:v>
                </c:pt>
                <c:pt idx="514">
                  <c:v>1.3821699999999999</c:v>
                </c:pt>
                <c:pt idx="515">
                  <c:v>1.3821699999999999</c:v>
                </c:pt>
                <c:pt idx="516">
                  <c:v>5.7448100000000002</c:v>
                </c:pt>
                <c:pt idx="517">
                  <c:v>5.7448100000000002</c:v>
                </c:pt>
                <c:pt idx="518">
                  <c:v>5.7448100000000002</c:v>
                </c:pt>
                <c:pt idx="519">
                  <c:v>5.7448100000000002</c:v>
                </c:pt>
                <c:pt idx="520">
                  <c:v>5.2170100000000001</c:v>
                </c:pt>
                <c:pt idx="521">
                  <c:v>5.2170100000000001</c:v>
                </c:pt>
                <c:pt idx="522">
                  <c:v>5.2170100000000001</c:v>
                </c:pt>
                <c:pt idx="523">
                  <c:v>5.2170100000000001</c:v>
                </c:pt>
                <c:pt idx="524">
                  <c:v>0.79518999999999995</c:v>
                </c:pt>
                <c:pt idx="525">
                  <c:v>0.79518999999999995</c:v>
                </c:pt>
                <c:pt idx="526">
                  <c:v>0.79518999999999995</c:v>
                </c:pt>
                <c:pt idx="527">
                  <c:v>0.79518999999999995</c:v>
                </c:pt>
                <c:pt idx="528">
                  <c:v>0.37406</c:v>
                </c:pt>
                <c:pt idx="529">
                  <c:v>0.37406</c:v>
                </c:pt>
                <c:pt idx="530">
                  <c:v>0.37406</c:v>
                </c:pt>
                <c:pt idx="531">
                  <c:v>0.37406</c:v>
                </c:pt>
                <c:pt idx="532">
                  <c:v>0.33423999999999998</c:v>
                </c:pt>
                <c:pt idx="533">
                  <c:v>0.33423999999999998</c:v>
                </c:pt>
                <c:pt idx="534">
                  <c:v>0.33423999999999998</c:v>
                </c:pt>
                <c:pt idx="535">
                  <c:v>0.33423999999999998</c:v>
                </c:pt>
                <c:pt idx="536">
                  <c:v>6.19991</c:v>
                </c:pt>
                <c:pt idx="537">
                  <c:v>6.19991</c:v>
                </c:pt>
                <c:pt idx="538">
                  <c:v>6.19991</c:v>
                </c:pt>
                <c:pt idx="539">
                  <c:v>6.19991</c:v>
                </c:pt>
                <c:pt idx="540">
                  <c:v>3.0416500000000002</c:v>
                </c:pt>
                <c:pt idx="541">
                  <c:v>3.0416500000000002</c:v>
                </c:pt>
                <c:pt idx="542">
                  <c:v>3.0416500000000002</c:v>
                </c:pt>
                <c:pt idx="543">
                  <c:v>3.0416500000000002</c:v>
                </c:pt>
                <c:pt idx="544">
                  <c:v>2.1894300000000002</c:v>
                </c:pt>
                <c:pt idx="545">
                  <c:v>2.1894300000000002</c:v>
                </c:pt>
                <c:pt idx="546">
                  <c:v>2.1894300000000002</c:v>
                </c:pt>
                <c:pt idx="547">
                  <c:v>2.1894300000000002</c:v>
                </c:pt>
                <c:pt idx="548">
                  <c:v>2.6419700000000002</c:v>
                </c:pt>
                <c:pt idx="549">
                  <c:v>2.6419700000000002</c:v>
                </c:pt>
                <c:pt idx="550">
                  <c:v>2.6419700000000002</c:v>
                </c:pt>
                <c:pt idx="551">
                  <c:v>2.6419700000000002</c:v>
                </c:pt>
                <c:pt idx="552">
                  <c:v>3.3234400000000002</c:v>
                </c:pt>
                <c:pt idx="553">
                  <c:v>3.3234400000000002</c:v>
                </c:pt>
                <c:pt idx="554">
                  <c:v>3.3234400000000002</c:v>
                </c:pt>
                <c:pt idx="555">
                  <c:v>3.3234400000000002</c:v>
                </c:pt>
                <c:pt idx="556">
                  <c:v>3.1941700000000002</c:v>
                </c:pt>
                <c:pt idx="557">
                  <c:v>3.1941700000000002</c:v>
                </c:pt>
                <c:pt idx="558">
                  <c:v>3.1941700000000002</c:v>
                </c:pt>
                <c:pt idx="559">
                  <c:v>3.1941700000000002</c:v>
                </c:pt>
                <c:pt idx="560">
                  <c:v>0.57799</c:v>
                </c:pt>
                <c:pt idx="561">
                  <c:v>0.57799</c:v>
                </c:pt>
                <c:pt idx="562">
                  <c:v>0.57799</c:v>
                </c:pt>
                <c:pt idx="563">
                  <c:v>0.57799</c:v>
                </c:pt>
                <c:pt idx="564">
                  <c:v>4.5746700000000002</c:v>
                </c:pt>
                <c:pt idx="565">
                  <c:v>4.5746700000000002</c:v>
                </c:pt>
                <c:pt idx="566">
                  <c:v>4.5746700000000002</c:v>
                </c:pt>
                <c:pt idx="567">
                  <c:v>4.5746700000000002</c:v>
                </c:pt>
                <c:pt idx="568">
                  <c:v>3.8391700000000002</c:v>
                </c:pt>
                <c:pt idx="569">
                  <c:v>3.8391700000000002</c:v>
                </c:pt>
                <c:pt idx="570">
                  <c:v>3.8391700000000002</c:v>
                </c:pt>
                <c:pt idx="571">
                  <c:v>3.8391700000000002</c:v>
                </c:pt>
                <c:pt idx="572">
                  <c:v>4.21014</c:v>
                </c:pt>
                <c:pt idx="573">
                  <c:v>4.21014</c:v>
                </c:pt>
                <c:pt idx="574">
                  <c:v>4.21014</c:v>
                </c:pt>
                <c:pt idx="575">
                  <c:v>4.21014</c:v>
                </c:pt>
                <c:pt idx="576">
                  <c:v>4.4680499999999999</c:v>
                </c:pt>
                <c:pt idx="577">
                  <c:v>4.4680499999999999</c:v>
                </c:pt>
                <c:pt idx="578">
                  <c:v>4.4680499999999999</c:v>
                </c:pt>
                <c:pt idx="579">
                  <c:v>4.4680499999999999</c:v>
                </c:pt>
                <c:pt idx="580">
                  <c:v>5.4792800000000002</c:v>
                </c:pt>
                <c:pt idx="581">
                  <c:v>5.4792800000000002</c:v>
                </c:pt>
                <c:pt idx="582">
                  <c:v>5.4792800000000002</c:v>
                </c:pt>
                <c:pt idx="583">
                  <c:v>5.4792800000000002</c:v>
                </c:pt>
                <c:pt idx="584">
                  <c:v>1.2331000000000001</c:v>
                </c:pt>
                <c:pt idx="585">
                  <c:v>1.2331000000000001</c:v>
                </c:pt>
                <c:pt idx="586">
                  <c:v>1.2331000000000001</c:v>
                </c:pt>
                <c:pt idx="587">
                  <c:v>1.2331000000000001</c:v>
                </c:pt>
                <c:pt idx="588">
                  <c:v>2.04806</c:v>
                </c:pt>
                <c:pt idx="589">
                  <c:v>2.04806</c:v>
                </c:pt>
                <c:pt idx="590">
                  <c:v>2.04806</c:v>
                </c:pt>
                <c:pt idx="591">
                  <c:v>2.04806</c:v>
                </c:pt>
                <c:pt idx="592">
                  <c:v>5.57219</c:v>
                </c:pt>
                <c:pt idx="593">
                  <c:v>5.57219</c:v>
                </c:pt>
                <c:pt idx="594">
                  <c:v>5.57219</c:v>
                </c:pt>
                <c:pt idx="595">
                  <c:v>5.57219</c:v>
                </c:pt>
                <c:pt idx="596">
                  <c:v>1.2701899999999999</c:v>
                </c:pt>
                <c:pt idx="597">
                  <c:v>1.2701899999999999</c:v>
                </c:pt>
                <c:pt idx="598">
                  <c:v>1.2701899999999999</c:v>
                </c:pt>
                <c:pt idx="599">
                  <c:v>1.2701899999999999</c:v>
                </c:pt>
                <c:pt idx="600">
                  <c:v>5.4168000000000003</c:v>
                </c:pt>
                <c:pt idx="601">
                  <c:v>5.4168000000000003</c:v>
                </c:pt>
                <c:pt idx="602">
                  <c:v>5.4168000000000003</c:v>
                </c:pt>
                <c:pt idx="603">
                  <c:v>5.4168000000000003</c:v>
                </c:pt>
                <c:pt idx="604">
                  <c:v>5.8098700000000001</c:v>
                </c:pt>
                <c:pt idx="605">
                  <c:v>5.8098700000000001</c:v>
                </c:pt>
                <c:pt idx="606">
                  <c:v>5.8098700000000001</c:v>
                </c:pt>
                <c:pt idx="607">
                  <c:v>5.8098700000000001</c:v>
                </c:pt>
                <c:pt idx="608">
                  <c:v>0.47193000000000002</c:v>
                </c:pt>
                <c:pt idx="609">
                  <c:v>0.47193000000000002</c:v>
                </c:pt>
                <c:pt idx="610">
                  <c:v>0.47193000000000002</c:v>
                </c:pt>
                <c:pt idx="611">
                  <c:v>0.47193000000000002</c:v>
                </c:pt>
                <c:pt idx="612">
                  <c:v>4.5130400000000002</c:v>
                </c:pt>
                <c:pt idx="613">
                  <c:v>4.5130400000000002</c:v>
                </c:pt>
                <c:pt idx="614">
                  <c:v>4.5130400000000002</c:v>
                </c:pt>
                <c:pt idx="615">
                  <c:v>4.5130400000000002</c:v>
                </c:pt>
                <c:pt idx="616">
                  <c:v>4.2856300000000003</c:v>
                </c:pt>
                <c:pt idx="617">
                  <c:v>4.2856300000000003</c:v>
                </c:pt>
                <c:pt idx="618">
                  <c:v>4.2856300000000003</c:v>
                </c:pt>
                <c:pt idx="619">
                  <c:v>4.2856300000000003</c:v>
                </c:pt>
                <c:pt idx="620">
                  <c:v>3.6345399999999999</c:v>
                </c:pt>
                <c:pt idx="621">
                  <c:v>3.6345399999999999</c:v>
                </c:pt>
                <c:pt idx="622">
                  <c:v>3.6345399999999999</c:v>
                </c:pt>
                <c:pt idx="623">
                  <c:v>3.6345399999999999</c:v>
                </c:pt>
                <c:pt idx="624">
                  <c:v>1.8564400000000001</c:v>
                </c:pt>
                <c:pt idx="625">
                  <c:v>1.8564400000000001</c:v>
                </c:pt>
                <c:pt idx="626">
                  <c:v>1.8564400000000001</c:v>
                </c:pt>
                <c:pt idx="627">
                  <c:v>1.8564400000000001</c:v>
                </c:pt>
                <c:pt idx="628">
                  <c:v>2.1887099999999999</c:v>
                </c:pt>
                <c:pt idx="629">
                  <c:v>2.1887099999999999</c:v>
                </c:pt>
                <c:pt idx="630">
                  <c:v>2.1887099999999999</c:v>
                </c:pt>
                <c:pt idx="631">
                  <c:v>2.1887099999999999</c:v>
                </c:pt>
                <c:pt idx="632">
                  <c:v>4.7218099999999996</c:v>
                </c:pt>
                <c:pt idx="633">
                  <c:v>4.7218099999999996</c:v>
                </c:pt>
                <c:pt idx="634">
                  <c:v>4.7218099999999996</c:v>
                </c:pt>
                <c:pt idx="635">
                  <c:v>4.7218099999999996</c:v>
                </c:pt>
                <c:pt idx="636">
                  <c:v>4.2742899999999997</c:v>
                </c:pt>
                <c:pt idx="637">
                  <c:v>4.2742899999999997</c:v>
                </c:pt>
                <c:pt idx="638">
                  <c:v>4.2742899999999997</c:v>
                </c:pt>
                <c:pt idx="639">
                  <c:v>4.2742899999999997</c:v>
                </c:pt>
                <c:pt idx="640">
                  <c:v>2.99126</c:v>
                </c:pt>
                <c:pt idx="641">
                  <c:v>2.99126</c:v>
                </c:pt>
                <c:pt idx="642">
                  <c:v>2.99126</c:v>
                </c:pt>
                <c:pt idx="643">
                  <c:v>2.99126</c:v>
                </c:pt>
                <c:pt idx="644">
                  <c:v>2.65787</c:v>
                </c:pt>
                <c:pt idx="645">
                  <c:v>2.65787</c:v>
                </c:pt>
                <c:pt idx="646">
                  <c:v>2.65787</c:v>
                </c:pt>
                <c:pt idx="647">
                  <c:v>2.65787</c:v>
                </c:pt>
                <c:pt idx="648">
                  <c:v>0.30809999999999998</c:v>
                </c:pt>
                <c:pt idx="649">
                  <c:v>0.30809999999999998</c:v>
                </c:pt>
                <c:pt idx="650">
                  <c:v>0.30809999999999998</c:v>
                </c:pt>
                <c:pt idx="651">
                  <c:v>0.30809999999999998</c:v>
                </c:pt>
                <c:pt idx="652">
                  <c:v>5.74871</c:v>
                </c:pt>
                <c:pt idx="653">
                  <c:v>5.74871</c:v>
                </c:pt>
                <c:pt idx="654">
                  <c:v>5.74871</c:v>
                </c:pt>
                <c:pt idx="655">
                  <c:v>5.74871</c:v>
                </c:pt>
                <c:pt idx="656">
                  <c:v>4.4612400000000001</c:v>
                </c:pt>
                <c:pt idx="657">
                  <c:v>4.4612400000000001</c:v>
                </c:pt>
                <c:pt idx="658">
                  <c:v>4.4612400000000001</c:v>
                </c:pt>
                <c:pt idx="659">
                  <c:v>4.4612400000000001</c:v>
                </c:pt>
                <c:pt idx="660">
                  <c:v>5.0228400000000004</c:v>
                </c:pt>
                <c:pt idx="661">
                  <c:v>5.0228400000000004</c:v>
                </c:pt>
                <c:pt idx="662">
                  <c:v>5.0228400000000004</c:v>
                </c:pt>
                <c:pt idx="663">
                  <c:v>5.0228400000000004</c:v>
                </c:pt>
                <c:pt idx="664">
                  <c:v>5.5285399999999996</c:v>
                </c:pt>
                <c:pt idx="665">
                  <c:v>5.5285399999999996</c:v>
                </c:pt>
                <c:pt idx="666">
                  <c:v>5.5285399999999996</c:v>
                </c:pt>
                <c:pt idx="667">
                  <c:v>5.5285399999999996</c:v>
                </c:pt>
                <c:pt idx="668">
                  <c:v>3.8813399999999998</c:v>
                </c:pt>
                <c:pt idx="669">
                  <c:v>3.8813399999999998</c:v>
                </c:pt>
                <c:pt idx="670">
                  <c:v>3.8813399999999998</c:v>
                </c:pt>
                <c:pt idx="671">
                  <c:v>3.8813399999999998</c:v>
                </c:pt>
                <c:pt idx="672">
                  <c:v>3.44408</c:v>
                </c:pt>
                <c:pt idx="673">
                  <c:v>3.44408</c:v>
                </c:pt>
                <c:pt idx="674">
                  <c:v>3.44408</c:v>
                </c:pt>
                <c:pt idx="675">
                  <c:v>3.44408</c:v>
                </c:pt>
                <c:pt idx="676">
                  <c:v>3.7506900000000001</c:v>
                </c:pt>
                <c:pt idx="677">
                  <c:v>3.7506900000000001</c:v>
                </c:pt>
                <c:pt idx="678">
                  <c:v>3.7506900000000001</c:v>
                </c:pt>
                <c:pt idx="679">
                  <c:v>3.7506900000000001</c:v>
                </c:pt>
                <c:pt idx="680">
                  <c:v>1.4507000000000001</c:v>
                </c:pt>
                <c:pt idx="681">
                  <c:v>1.4507000000000001</c:v>
                </c:pt>
                <c:pt idx="682">
                  <c:v>1.4507000000000001</c:v>
                </c:pt>
                <c:pt idx="683">
                  <c:v>1.4507000000000001</c:v>
                </c:pt>
                <c:pt idx="684">
                  <c:v>0.61170999999999998</c:v>
                </c:pt>
                <c:pt idx="685">
                  <c:v>0.61170999999999998</c:v>
                </c:pt>
                <c:pt idx="686">
                  <c:v>0.61170999999999998</c:v>
                </c:pt>
                <c:pt idx="687">
                  <c:v>0.61170999999999998</c:v>
                </c:pt>
                <c:pt idx="688">
                  <c:v>0.13888</c:v>
                </c:pt>
                <c:pt idx="689">
                  <c:v>0.13888</c:v>
                </c:pt>
                <c:pt idx="690">
                  <c:v>0.13888</c:v>
                </c:pt>
                <c:pt idx="691">
                  <c:v>0.13888</c:v>
                </c:pt>
                <c:pt idx="692">
                  <c:v>5.4671000000000003</c:v>
                </c:pt>
                <c:pt idx="693">
                  <c:v>5.4671000000000003</c:v>
                </c:pt>
                <c:pt idx="694">
                  <c:v>5.4671000000000003</c:v>
                </c:pt>
                <c:pt idx="695">
                  <c:v>5.4671000000000003</c:v>
                </c:pt>
                <c:pt idx="696">
                  <c:v>0.21049999999999999</c:v>
                </c:pt>
                <c:pt idx="697">
                  <c:v>0.21049999999999999</c:v>
                </c:pt>
                <c:pt idx="698">
                  <c:v>0.21049999999999999</c:v>
                </c:pt>
                <c:pt idx="699">
                  <c:v>0.21049999999999999</c:v>
                </c:pt>
                <c:pt idx="700">
                  <c:v>2.4030900000000002</c:v>
                </c:pt>
                <c:pt idx="701">
                  <c:v>2.4030900000000002</c:v>
                </c:pt>
                <c:pt idx="702">
                  <c:v>2.4030900000000002</c:v>
                </c:pt>
                <c:pt idx="703">
                  <c:v>2.4030900000000002</c:v>
                </c:pt>
                <c:pt idx="704">
                  <c:v>4.7547699999999997</c:v>
                </c:pt>
                <c:pt idx="705">
                  <c:v>4.7547699999999997</c:v>
                </c:pt>
                <c:pt idx="706">
                  <c:v>4.7547699999999997</c:v>
                </c:pt>
                <c:pt idx="707">
                  <c:v>4.7547699999999997</c:v>
                </c:pt>
                <c:pt idx="708">
                  <c:v>0.65456999999999999</c:v>
                </c:pt>
                <c:pt idx="709">
                  <c:v>0.65456999999999999</c:v>
                </c:pt>
                <c:pt idx="710">
                  <c:v>0.65456999999999999</c:v>
                </c:pt>
                <c:pt idx="711">
                  <c:v>0.65456999999999999</c:v>
                </c:pt>
                <c:pt idx="712">
                  <c:v>3.32193</c:v>
                </c:pt>
                <c:pt idx="713">
                  <c:v>3.32193</c:v>
                </c:pt>
                <c:pt idx="714">
                  <c:v>3.32193</c:v>
                </c:pt>
                <c:pt idx="715">
                  <c:v>3.32193</c:v>
                </c:pt>
                <c:pt idx="716">
                  <c:v>2.3444600000000002</c:v>
                </c:pt>
                <c:pt idx="717">
                  <c:v>2.3444600000000002</c:v>
                </c:pt>
                <c:pt idx="718">
                  <c:v>2.3444600000000002</c:v>
                </c:pt>
                <c:pt idx="719">
                  <c:v>2.3444600000000002</c:v>
                </c:pt>
                <c:pt idx="720">
                  <c:v>5.9655399999999998</c:v>
                </c:pt>
                <c:pt idx="721">
                  <c:v>5.9655399999999998</c:v>
                </c:pt>
                <c:pt idx="722">
                  <c:v>5.9655399999999998</c:v>
                </c:pt>
                <c:pt idx="723">
                  <c:v>5.9655399999999998</c:v>
                </c:pt>
                <c:pt idx="724">
                  <c:v>0.74009999999999998</c:v>
                </c:pt>
                <c:pt idx="725">
                  <c:v>0.74009999999999998</c:v>
                </c:pt>
                <c:pt idx="726">
                  <c:v>0.74009999999999998</c:v>
                </c:pt>
                <c:pt idx="727">
                  <c:v>0.74009999999999998</c:v>
                </c:pt>
                <c:pt idx="728">
                  <c:v>3.0788099999999998</c:v>
                </c:pt>
                <c:pt idx="729">
                  <c:v>3.0788099999999998</c:v>
                </c:pt>
                <c:pt idx="730">
                  <c:v>3.0788099999999998</c:v>
                </c:pt>
                <c:pt idx="731">
                  <c:v>3.0788099999999998</c:v>
                </c:pt>
                <c:pt idx="732">
                  <c:v>3.0993499999999998</c:v>
                </c:pt>
                <c:pt idx="733">
                  <c:v>3.0993499999999998</c:v>
                </c:pt>
                <c:pt idx="734">
                  <c:v>3.0993499999999998</c:v>
                </c:pt>
                <c:pt idx="735">
                  <c:v>3.0993499999999998</c:v>
                </c:pt>
                <c:pt idx="736">
                  <c:v>1.2701899999999999</c:v>
                </c:pt>
                <c:pt idx="737">
                  <c:v>1.2701899999999999</c:v>
                </c:pt>
                <c:pt idx="738">
                  <c:v>1.2701899999999999</c:v>
                </c:pt>
                <c:pt idx="739">
                  <c:v>1.2701899999999999</c:v>
                </c:pt>
                <c:pt idx="740">
                  <c:v>2.8489599999999999</c:v>
                </c:pt>
                <c:pt idx="741">
                  <c:v>2.8489599999999999</c:v>
                </c:pt>
                <c:pt idx="742">
                  <c:v>2.8489599999999999</c:v>
                </c:pt>
                <c:pt idx="743">
                  <c:v>2.8489599999999999</c:v>
                </c:pt>
                <c:pt idx="744">
                  <c:v>1.4214</c:v>
                </c:pt>
                <c:pt idx="745">
                  <c:v>1.4214</c:v>
                </c:pt>
                <c:pt idx="746">
                  <c:v>1.4214</c:v>
                </c:pt>
                <c:pt idx="747">
                  <c:v>1.4214</c:v>
                </c:pt>
                <c:pt idx="748">
                  <c:v>2.8113000000000001</c:v>
                </c:pt>
                <c:pt idx="749">
                  <c:v>2.8113000000000001</c:v>
                </c:pt>
                <c:pt idx="750">
                  <c:v>2.8113000000000001</c:v>
                </c:pt>
                <c:pt idx="751">
                  <c:v>2.8113000000000001</c:v>
                </c:pt>
                <c:pt idx="752">
                  <c:v>5.5746200000000004</c:v>
                </c:pt>
                <c:pt idx="753">
                  <c:v>5.5746200000000004</c:v>
                </c:pt>
                <c:pt idx="754">
                  <c:v>5.5746200000000004</c:v>
                </c:pt>
                <c:pt idx="755">
                  <c:v>5.5746200000000004</c:v>
                </c:pt>
                <c:pt idx="756">
                  <c:v>2.1229800000000001</c:v>
                </c:pt>
                <c:pt idx="757">
                  <c:v>2.1229800000000001</c:v>
                </c:pt>
                <c:pt idx="758">
                  <c:v>2.1229800000000001</c:v>
                </c:pt>
                <c:pt idx="759">
                  <c:v>2.1229800000000001</c:v>
                </c:pt>
                <c:pt idx="760">
                  <c:v>3.6848200000000002</c:v>
                </c:pt>
                <c:pt idx="761">
                  <c:v>3.6848200000000002</c:v>
                </c:pt>
                <c:pt idx="762">
                  <c:v>3.6848200000000002</c:v>
                </c:pt>
                <c:pt idx="763">
                  <c:v>3.6848200000000002</c:v>
                </c:pt>
                <c:pt idx="764">
                  <c:v>0.14468</c:v>
                </c:pt>
                <c:pt idx="765">
                  <c:v>0.14468</c:v>
                </c:pt>
                <c:pt idx="766">
                  <c:v>0.14468</c:v>
                </c:pt>
                <c:pt idx="767">
                  <c:v>0.14468</c:v>
                </c:pt>
                <c:pt idx="768">
                  <c:v>4.8204000000000002</c:v>
                </c:pt>
                <c:pt idx="769">
                  <c:v>4.8204000000000002</c:v>
                </c:pt>
                <c:pt idx="770">
                  <c:v>4.8204000000000002</c:v>
                </c:pt>
                <c:pt idx="771">
                  <c:v>4.8204000000000002</c:v>
                </c:pt>
                <c:pt idx="772">
                  <c:v>2.3444600000000002</c:v>
                </c:pt>
                <c:pt idx="773">
                  <c:v>2.3444600000000002</c:v>
                </c:pt>
                <c:pt idx="774">
                  <c:v>2.3444600000000002</c:v>
                </c:pt>
                <c:pt idx="775">
                  <c:v>2.3444600000000002</c:v>
                </c:pt>
                <c:pt idx="776">
                  <c:v>5.6858399999999998</c:v>
                </c:pt>
                <c:pt idx="777">
                  <c:v>5.6858399999999998</c:v>
                </c:pt>
                <c:pt idx="778">
                  <c:v>5.6858399999999998</c:v>
                </c:pt>
                <c:pt idx="779">
                  <c:v>5.6858399999999998</c:v>
                </c:pt>
                <c:pt idx="780">
                  <c:v>6.1886900000000002</c:v>
                </c:pt>
                <c:pt idx="781">
                  <c:v>6.1886900000000002</c:v>
                </c:pt>
                <c:pt idx="782">
                  <c:v>6.1886900000000002</c:v>
                </c:pt>
                <c:pt idx="783">
                  <c:v>6.1886900000000002</c:v>
                </c:pt>
                <c:pt idx="784">
                  <c:v>1.88805</c:v>
                </c:pt>
                <c:pt idx="785">
                  <c:v>1.88805</c:v>
                </c:pt>
                <c:pt idx="786">
                  <c:v>1.88805</c:v>
                </c:pt>
                <c:pt idx="787">
                  <c:v>1.88805</c:v>
                </c:pt>
                <c:pt idx="788">
                  <c:v>2.3938000000000001</c:v>
                </c:pt>
                <c:pt idx="789">
                  <c:v>2.3938000000000001</c:v>
                </c:pt>
                <c:pt idx="790">
                  <c:v>2.3938000000000001</c:v>
                </c:pt>
                <c:pt idx="791">
                  <c:v>2.3938000000000001</c:v>
                </c:pt>
                <c:pt idx="792">
                  <c:v>1.5167200000000001</c:v>
                </c:pt>
                <c:pt idx="793">
                  <c:v>1.5167200000000001</c:v>
                </c:pt>
                <c:pt idx="794">
                  <c:v>1.5167200000000001</c:v>
                </c:pt>
                <c:pt idx="795">
                  <c:v>1.5167200000000001</c:v>
                </c:pt>
                <c:pt idx="796">
                  <c:v>1.26898</c:v>
                </c:pt>
                <c:pt idx="797">
                  <c:v>1.26898</c:v>
                </c:pt>
                <c:pt idx="798">
                  <c:v>1.26898</c:v>
                </c:pt>
                <c:pt idx="799">
                  <c:v>1.26898</c:v>
                </c:pt>
                <c:pt idx="800">
                  <c:v>5.9334199999999999</c:v>
                </c:pt>
                <c:pt idx="801">
                  <c:v>5.9334199999999999</c:v>
                </c:pt>
                <c:pt idx="802">
                  <c:v>5.9334199999999999</c:v>
                </c:pt>
                <c:pt idx="803">
                  <c:v>5.9334199999999999</c:v>
                </c:pt>
                <c:pt idx="804">
                  <c:v>1.68225</c:v>
                </c:pt>
                <c:pt idx="805">
                  <c:v>1.68225</c:v>
                </c:pt>
                <c:pt idx="806">
                  <c:v>1.68225</c:v>
                </c:pt>
                <c:pt idx="807">
                  <c:v>1.68225</c:v>
                </c:pt>
                <c:pt idx="808">
                  <c:v>1.06105</c:v>
                </c:pt>
                <c:pt idx="809">
                  <c:v>1.06105</c:v>
                </c:pt>
                <c:pt idx="810">
                  <c:v>1.06105</c:v>
                </c:pt>
                <c:pt idx="811">
                  <c:v>1.06105</c:v>
                </c:pt>
                <c:pt idx="812">
                  <c:v>1.58741</c:v>
                </c:pt>
                <c:pt idx="813">
                  <c:v>1.58741</c:v>
                </c:pt>
                <c:pt idx="814">
                  <c:v>1.58741</c:v>
                </c:pt>
                <c:pt idx="815">
                  <c:v>1.58741</c:v>
                </c:pt>
                <c:pt idx="816">
                  <c:v>0.68772</c:v>
                </c:pt>
                <c:pt idx="817">
                  <c:v>0.68772</c:v>
                </c:pt>
                <c:pt idx="818">
                  <c:v>0.68772</c:v>
                </c:pt>
                <c:pt idx="819">
                  <c:v>0.68772</c:v>
                </c:pt>
                <c:pt idx="820">
                  <c:v>6.0032399999999999</c:v>
                </c:pt>
                <c:pt idx="821">
                  <c:v>6.0032399999999999</c:v>
                </c:pt>
                <c:pt idx="822">
                  <c:v>6.0032399999999999</c:v>
                </c:pt>
                <c:pt idx="823">
                  <c:v>6.0032399999999999</c:v>
                </c:pt>
                <c:pt idx="824">
                  <c:v>5.7448100000000002</c:v>
                </c:pt>
                <c:pt idx="825">
                  <c:v>5.7448100000000002</c:v>
                </c:pt>
                <c:pt idx="826">
                  <c:v>5.7448100000000002</c:v>
                </c:pt>
                <c:pt idx="827">
                  <c:v>5.7448100000000002</c:v>
                </c:pt>
                <c:pt idx="828">
                  <c:v>0.37730999999999998</c:v>
                </c:pt>
                <c:pt idx="829">
                  <c:v>0.37730999999999998</c:v>
                </c:pt>
                <c:pt idx="830">
                  <c:v>0.37730999999999998</c:v>
                </c:pt>
                <c:pt idx="831">
                  <c:v>0.37730999999999998</c:v>
                </c:pt>
                <c:pt idx="832">
                  <c:v>1.5820099999999999</c:v>
                </c:pt>
                <c:pt idx="833">
                  <c:v>1.5820099999999999</c:v>
                </c:pt>
                <c:pt idx="834">
                  <c:v>1.5820099999999999</c:v>
                </c:pt>
                <c:pt idx="835">
                  <c:v>1.5820099999999999</c:v>
                </c:pt>
                <c:pt idx="836">
                  <c:v>0.58675999999999995</c:v>
                </c:pt>
                <c:pt idx="837">
                  <c:v>0.58675999999999995</c:v>
                </c:pt>
                <c:pt idx="838">
                  <c:v>0.58675999999999995</c:v>
                </c:pt>
                <c:pt idx="839">
                  <c:v>0.58675999999999995</c:v>
                </c:pt>
                <c:pt idx="840">
                  <c:v>0.33423999999999998</c:v>
                </c:pt>
                <c:pt idx="841">
                  <c:v>0.33423999999999998</c:v>
                </c:pt>
                <c:pt idx="842">
                  <c:v>0.33423999999999998</c:v>
                </c:pt>
                <c:pt idx="843">
                  <c:v>0.33423999999999998</c:v>
                </c:pt>
                <c:pt idx="844">
                  <c:v>2.69231</c:v>
                </c:pt>
                <c:pt idx="845">
                  <c:v>2.69231</c:v>
                </c:pt>
                <c:pt idx="846">
                  <c:v>2.69231</c:v>
                </c:pt>
                <c:pt idx="847">
                  <c:v>2.69231</c:v>
                </c:pt>
                <c:pt idx="848">
                  <c:v>1.89744</c:v>
                </c:pt>
                <c:pt idx="849">
                  <c:v>1.89744</c:v>
                </c:pt>
                <c:pt idx="850">
                  <c:v>1.89744</c:v>
                </c:pt>
                <c:pt idx="851">
                  <c:v>1.89744</c:v>
                </c:pt>
                <c:pt idx="852">
                  <c:v>0.92379</c:v>
                </c:pt>
                <c:pt idx="853">
                  <c:v>0.92379</c:v>
                </c:pt>
                <c:pt idx="854">
                  <c:v>0.92379</c:v>
                </c:pt>
                <c:pt idx="855">
                  <c:v>0.92379</c:v>
                </c:pt>
                <c:pt idx="856">
                  <c:v>5.0779999999999999E-2</c:v>
                </c:pt>
                <c:pt idx="857">
                  <c:v>5.0779999999999999E-2</c:v>
                </c:pt>
                <c:pt idx="858">
                  <c:v>5.0779999999999999E-2</c:v>
                </c:pt>
                <c:pt idx="859">
                  <c:v>5.0779999999999999E-2</c:v>
                </c:pt>
                <c:pt idx="860">
                  <c:v>2.3235199999999998</c:v>
                </c:pt>
                <c:pt idx="861">
                  <c:v>2.3235199999999998</c:v>
                </c:pt>
                <c:pt idx="862">
                  <c:v>2.3235199999999998</c:v>
                </c:pt>
                <c:pt idx="863">
                  <c:v>2.3235199999999998</c:v>
                </c:pt>
                <c:pt idx="864">
                  <c:v>4.8766600000000002</c:v>
                </c:pt>
                <c:pt idx="865">
                  <c:v>4.8766600000000002</c:v>
                </c:pt>
                <c:pt idx="866">
                  <c:v>4.8766600000000002</c:v>
                </c:pt>
                <c:pt idx="867">
                  <c:v>4.8766600000000002</c:v>
                </c:pt>
                <c:pt idx="868">
                  <c:v>3.36538</c:v>
                </c:pt>
                <c:pt idx="869">
                  <c:v>3.36538</c:v>
                </c:pt>
                <c:pt idx="870">
                  <c:v>3.36538</c:v>
                </c:pt>
                <c:pt idx="871">
                  <c:v>3.36538</c:v>
                </c:pt>
                <c:pt idx="872">
                  <c:v>4.5746700000000002</c:v>
                </c:pt>
                <c:pt idx="873">
                  <c:v>4.5746700000000002</c:v>
                </c:pt>
                <c:pt idx="874">
                  <c:v>4.5746700000000002</c:v>
                </c:pt>
                <c:pt idx="875">
                  <c:v>4.5746700000000002</c:v>
                </c:pt>
                <c:pt idx="876">
                  <c:v>5.2349300000000003</c:v>
                </c:pt>
                <c:pt idx="877">
                  <c:v>5.2349300000000003</c:v>
                </c:pt>
                <c:pt idx="878">
                  <c:v>5.2349300000000003</c:v>
                </c:pt>
                <c:pt idx="879">
                  <c:v>5.2349300000000003</c:v>
                </c:pt>
                <c:pt idx="880">
                  <c:v>5.2118500000000001</c:v>
                </c:pt>
                <c:pt idx="881">
                  <c:v>5.2118500000000001</c:v>
                </c:pt>
                <c:pt idx="882">
                  <c:v>5.2118500000000001</c:v>
                </c:pt>
                <c:pt idx="883">
                  <c:v>5.2118500000000001</c:v>
                </c:pt>
                <c:pt idx="884">
                  <c:v>5.1409900000000004</c:v>
                </c:pt>
                <c:pt idx="885">
                  <c:v>5.1409900000000004</c:v>
                </c:pt>
                <c:pt idx="886">
                  <c:v>5.1409900000000004</c:v>
                </c:pt>
                <c:pt idx="887">
                  <c:v>5.1409900000000004</c:v>
                </c:pt>
                <c:pt idx="888">
                  <c:v>0.95108000000000004</c:v>
                </c:pt>
                <c:pt idx="889">
                  <c:v>0.95108000000000004</c:v>
                </c:pt>
                <c:pt idx="890">
                  <c:v>0.95108000000000004</c:v>
                </c:pt>
                <c:pt idx="891">
                  <c:v>0.95108000000000004</c:v>
                </c:pt>
                <c:pt idx="892">
                  <c:v>2.2014</c:v>
                </c:pt>
                <c:pt idx="893">
                  <c:v>2.2014</c:v>
                </c:pt>
                <c:pt idx="894">
                  <c:v>2.2014</c:v>
                </c:pt>
                <c:pt idx="895">
                  <c:v>2.2014</c:v>
                </c:pt>
                <c:pt idx="896">
                  <c:v>0.93852999999999998</c:v>
                </c:pt>
                <c:pt idx="897">
                  <c:v>0.93852999999999998</c:v>
                </c:pt>
                <c:pt idx="898">
                  <c:v>0.93852999999999998</c:v>
                </c:pt>
                <c:pt idx="899">
                  <c:v>0.93852999999999998</c:v>
                </c:pt>
                <c:pt idx="900">
                  <c:v>5.9462299999999999</c:v>
                </c:pt>
                <c:pt idx="901">
                  <c:v>5.9462299999999999</c:v>
                </c:pt>
                <c:pt idx="902">
                  <c:v>5.9462299999999999</c:v>
                </c:pt>
                <c:pt idx="903">
                  <c:v>5.9462299999999999</c:v>
                </c:pt>
                <c:pt idx="904">
                  <c:v>1.1549400000000001</c:v>
                </c:pt>
                <c:pt idx="905">
                  <c:v>1.1549400000000001</c:v>
                </c:pt>
                <c:pt idx="906">
                  <c:v>1.1549400000000001</c:v>
                </c:pt>
                <c:pt idx="907">
                  <c:v>1.1549400000000001</c:v>
                </c:pt>
                <c:pt idx="908">
                  <c:v>3.1880999999999999</c:v>
                </c:pt>
                <c:pt idx="909">
                  <c:v>3.1880999999999999</c:v>
                </c:pt>
                <c:pt idx="910">
                  <c:v>3.1880999999999999</c:v>
                </c:pt>
                <c:pt idx="911">
                  <c:v>3.1880999999999999</c:v>
                </c:pt>
                <c:pt idx="912">
                  <c:v>0.46010000000000001</c:v>
                </c:pt>
                <c:pt idx="913">
                  <c:v>0.46010000000000001</c:v>
                </c:pt>
                <c:pt idx="914">
                  <c:v>0.46010000000000001</c:v>
                </c:pt>
                <c:pt idx="915">
                  <c:v>0.46010000000000001</c:v>
                </c:pt>
                <c:pt idx="916">
                  <c:v>5.5285399999999996</c:v>
                </c:pt>
                <c:pt idx="917">
                  <c:v>5.5285399999999996</c:v>
                </c:pt>
                <c:pt idx="918">
                  <c:v>5.5285399999999996</c:v>
                </c:pt>
                <c:pt idx="919">
                  <c:v>5.5285399999999996</c:v>
                </c:pt>
                <c:pt idx="920">
                  <c:v>4.4492000000000003</c:v>
                </c:pt>
                <c:pt idx="921">
                  <c:v>4.4492000000000003</c:v>
                </c:pt>
                <c:pt idx="922">
                  <c:v>4.4492000000000003</c:v>
                </c:pt>
                <c:pt idx="923">
                  <c:v>4.4492000000000003</c:v>
                </c:pt>
                <c:pt idx="924">
                  <c:v>1.7609900000000001</c:v>
                </c:pt>
                <c:pt idx="925">
                  <c:v>1.7609900000000001</c:v>
                </c:pt>
                <c:pt idx="926">
                  <c:v>1.7609900000000001</c:v>
                </c:pt>
                <c:pt idx="927">
                  <c:v>1.7609900000000001</c:v>
                </c:pt>
                <c:pt idx="928">
                  <c:v>1.3214300000000001</c:v>
                </c:pt>
                <c:pt idx="929">
                  <c:v>1.3214300000000001</c:v>
                </c:pt>
                <c:pt idx="930">
                  <c:v>1.3214300000000001</c:v>
                </c:pt>
                <c:pt idx="931">
                  <c:v>1.3214300000000001</c:v>
                </c:pt>
                <c:pt idx="932">
                  <c:v>2.7003200000000001</c:v>
                </c:pt>
                <c:pt idx="933">
                  <c:v>2.7003200000000001</c:v>
                </c:pt>
                <c:pt idx="934">
                  <c:v>2.7003200000000001</c:v>
                </c:pt>
                <c:pt idx="935">
                  <c:v>2.7003200000000001</c:v>
                </c:pt>
                <c:pt idx="936">
                  <c:v>2.5369700000000002</c:v>
                </c:pt>
                <c:pt idx="937">
                  <c:v>2.5369700000000002</c:v>
                </c:pt>
                <c:pt idx="938">
                  <c:v>2.5369700000000002</c:v>
                </c:pt>
                <c:pt idx="939">
                  <c:v>2.5369700000000002</c:v>
                </c:pt>
                <c:pt idx="940">
                  <c:v>3.7908599999999999</c:v>
                </c:pt>
                <c:pt idx="941">
                  <c:v>3.7908599999999999</c:v>
                </c:pt>
                <c:pt idx="942">
                  <c:v>3.7908599999999999</c:v>
                </c:pt>
                <c:pt idx="943">
                  <c:v>3.7908599999999999</c:v>
                </c:pt>
                <c:pt idx="944">
                  <c:v>5.0354200000000002</c:v>
                </c:pt>
                <c:pt idx="945">
                  <c:v>5.0354200000000002</c:v>
                </c:pt>
                <c:pt idx="946">
                  <c:v>5.0354200000000002</c:v>
                </c:pt>
                <c:pt idx="947">
                  <c:v>5.0354200000000002</c:v>
                </c:pt>
                <c:pt idx="948">
                  <c:v>0.21049999999999999</c:v>
                </c:pt>
                <c:pt idx="949">
                  <c:v>0.21049999999999999</c:v>
                </c:pt>
                <c:pt idx="950">
                  <c:v>0.21049999999999999</c:v>
                </c:pt>
                <c:pt idx="951">
                  <c:v>0.21049999999999999</c:v>
                </c:pt>
                <c:pt idx="952">
                  <c:v>2.8724500000000002</c:v>
                </c:pt>
                <c:pt idx="953">
                  <c:v>2.8724500000000002</c:v>
                </c:pt>
                <c:pt idx="954">
                  <c:v>2.8724500000000002</c:v>
                </c:pt>
                <c:pt idx="955">
                  <c:v>2.8724500000000002</c:v>
                </c:pt>
                <c:pt idx="956">
                  <c:v>1.1664300000000001</c:v>
                </c:pt>
                <c:pt idx="957">
                  <c:v>1.1664300000000001</c:v>
                </c:pt>
                <c:pt idx="958">
                  <c:v>1.1664300000000001</c:v>
                </c:pt>
                <c:pt idx="959">
                  <c:v>1.1664300000000001</c:v>
                </c:pt>
                <c:pt idx="960">
                  <c:v>1.3821699999999999</c:v>
                </c:pt>
                <c:pt idx="961">
                  <c:v>1.3821699999999999</c:v>
                </c:pt>
                <c:pt idx="962">
                  <c:v>1.3821699999999999</c:v>
                </c:pt>
                <c:pt idx="963">
                  <c:v>1.3821699999999999</c:v>
                </c:pt>
                <c:pt idx="964">
                  <c:v>5.7448100000000002</c:v>
                </c:pt>
                <c:pt idx="965">
                  <c:v>5.7448100000000002</c:v>
                </c:pt>
                <c:pt idx="966">
                  <c:v>5.7448100000000002</c:v>
                </c:pt>
                <c:pt idx="967">
                  <c:v>5.7448100000000002</c:v>
                </c:pt>
                <c:pt idx="968">
                  <c:v>5.2170100000000001</c:v>
                </c:pt>
                <c:pt idx="969">
                  <c:v>5.2170100000000001</c:v>
                </c:pt>
                <c:pt idx="970">
                  <c:v>5.2170100000000001</c:v>
                </c:pt>
                <c:pt idx="971">
                  <c:v>5.2170100000000001</c:v>
                </c:pt>
                <c:pt idx="972">
                  <c:v>0.79518999999999995</c:v>
                </c:pt>
                <c:pt idx="973">
                  <c:v>0.79518999999999995</c:v>
                </c:pt>
                <c:pt idx="974">
                  <c:v>0.79518999999999995</c:v>
                </c:pt>
                <c:pt idx="975">
                  <c:v>0.79518999999999995</c:v>
                </c:pt>
                <c:pt idx="976">
                  <c:v>0.37406</c:v>
                </c:pt>
                <c:pt idx="977">
                  <c:v>0.37406</c:v>
                </c:pt>
                <c:pt idx="978">
                  <c:v>0.37406</c:v>
                </c:pt>
                <c:pt idx="979">
                  <c:v>0.37406</c:v>
                </c:pt>
                <c:pt idx="980">
                  <c:v>0.33423999999999998</c:v>
                </c:pt>
                <c:pt idx="981">
                  <c:v>0.33423999999999998</c:v>
                </c:pt>
                <c:pt idx="982">
                  <c:v>0.33423999999999998</c:v>
                </c:pt>
                <c:pt idx="983">
                  <c:v>0.33423999999999998</c:v>
                </c:pt>
                <c:pt idx="984">
                  <c:v>6.19991</c:v>
                </c:pt>
                <c:pt idx="985">
                  <c:v>6.19991</c:v>
                </c:pt>
                <c:pt idx="986">
                  <c:v>6.19991</c:v>
                </c:pt>
                <c:pt idx="987">
                  <c:v>6.19991</c:v>
                </c:pt>
                <c:pt idx="988">
                  <c:v>3.0416500000000002</c:v>
                </c:pt>
                <c:pt idx="989">
                  <c:v>3.0416500000000002</c:v>
                </c:pt>
                <c:pt idx="990">
                  <c:v>3.0416500000000002</c:v>
                </c:pt>
                <c:pt idx="991">
                  <c:v>3.0416500000000002</c:v>
                </c:pt>
                <c:pt idx="992">
                  <c:v>2.1894300000000002</c:v>
                </c:pt>
                <c:pt idx="993">
                  <c:v>2.1894300000000002</c:v>
                </c:pt>
                <c:pt idx="994">
                  <c:v>2.1894300000000002</c:v>
                </c:pt>
                <c:pt idx="995">
                  <c:v>2.1894300000000002</c:v>
                </c:pt>
                <c:pt idx="996">
                  <c:v>2.6419700000000002</c:v>
                </c:pt>
                <c:pt idx="997">
                  <c:v>2.6419700000000002</c:v>
                </c:pt>
                <c:pt idx="998">
                  <c:v>2.6419700000000002</c:v>
                </c:pt>
                <c:pt idx="999">
                  <c:v>2.6419700000000002</c:v>
                </c:pt>
                <c:pt idx="1000">
                  <c:v>3.3234400000000002</c:v>
                </c:pt>
                <c:pt idx="1001">
                  <c:v>3.3234400000000002</c:v>
                </c:pt>
                <c:pt idx="1002">
                  <c:v>3.3234400000000002</c:v>
                </c:pt>
                <c:pt idx="1003">
                  <c:v>3.3234400000000002</c:v>
                </c:pt>
                <c:pt idx="1004">
                  <c:v>3.1941700000000002</c:v>
                </c:pt>
                <c:pt idx="1005">
                  <c:v>3.1941700000000002</c:v>
                </c:pt>
                <c:pt idx="1006">
                  <c:v>3.1941700000000002</c:v>
                </c:pt>
                <c:pt idx="1007">
                  <c:v>3.1941700000000002</c:v>
                </c:pt>
                <c:pt idx="1008">
                  <c:v>0.57799</c:v>
                </c:pt>
                <c:pt idx="1009">
                  <c:v>0.57799</c:v>
                </c:pt>
                <c:pt idx="1010">
                  <c:v>0.57799</c:v>
                </c:pt>
                <c:pt idx="1011">
                  <c:v>0.57799</c:v>
                </c:pt>
                <c:pt idx="1012">
                  <c:v>4.5746700000000002</c:v>
                </c:pt>
                <c:pt idx="1013">
                  <c:v>4.5746700000000002</c:v>
                </c:pt>
                <c:pt idx="1014">
                  <c:v>4.5746700000000002</c:v>
                </c:pt>
                <c:pt idx="1015">
                  <c:v>4.5746700000000002</c:v>
                </c:pt>
                <c:pt idx="1016">
                  <c:v>3.8391700000000002</c:v>
                </c:pt>
                <c:pt idx="1017">
                  <c:v>3.8391700000000002</c:v>
                </c:pt>
                <c:pt idx="1018">
                  <c:v>3.8391700000000002</c:v>
                </c:pt>
                <c:pt idx="1019">
                  <c:v>3.8391700000000002</c:v>
                </c:pt>
                <c:pt idx="1020">
                  <c:v>4.21014</c:v>
                </c:pt>
                <c:pt idx="1021">
                  <c:v>4.21014</c:v>
                </c:pt>
                <c:pt idx="1022">
                  <c:v>4.21014</c:v>
                </c:pt>
                <c:pt idx="1023">
                  <c:v>4.21014</c:v>
                </c:pt>
                <c:pt idx="1024">
                  <c:v>4.4680499999999999</c:v>
                </c:pt>
                <c:pt idx="1025">
                  <c:v>4.4680499999999999</c:v>
                </c:pt>
                <c:pt idx="1026">
                  <c:v>4.4680499999999999</c:v>
                </c:pt>
                <c:pt idx="1027">
                  <c:v>4.4680499999999999</c:v>
                </c:pt>
                <c:pt idx="1028">
                  <c:v>5.4792800000000002</c:v>
                </c:pt>
                <c:pt idx="1029">
                  <c:v>5.4792800000000002</c:v>
                </c:pt>
                <c:pt idx="1030">
                  <c:v>5.4792800000000002</c:v>
                </c:pt>
                <c:pt idx="1031">
                  <c:v>5.4792800000000002</c:v>
                </c:pt>
                <c:pt idx="1032">
                  <c:v>1.2331000000000001</c:v>
                </c:pt>
                <c:pt idx="1033">
                  <c:v>1.2331000000000001</c:v>
                </c:pt>
                <c:pt idx="1034">
                  <c:v>1.2331000000000001</c:v>
                </c:pt>
                <c:pt idx="1035">
                  <c:v>1.2331000000000001</c:v>
                </c:pt>
                <c:pt idx="1036">
                  <c:v>2.04806</c:v>
                </c:pt>
                <c:pt idx="1037">
                  <c:v>2.04806</c:v>
                </c:pt>
                <c:pt idx="1038">
                  <c:v>2.04806</c:v>
                </c:pt>
                <c:pt idx="1039">
                  <c:v>2.04806</c:v>
                </c:pt>
                <c:pt idx="1040">
                  <c:v>5.57219</c:v>
                </c:pt>
                <c:pt idx="1041">
                  <c:v>5.57219</c:v>
                </c:pt>
                <c:pt idx="1042">
                  <c:v>5.57219</c:v>
                </c:pt>
                <c:pt idx="1043">
                  <c:v>5.57219</c:v>
                </c:pt>
                <c:pt idx="1044">
                  <c:v>1.2701899999999999</c:v>
                </c:pt>
                <c:pt idx="1045">
                  <c:v>1.2701899999999999</c:v>
                </c:pt>
                <c:pt idx="1046">
                  <c:v>1.2701899999999999</c:v>
                </c:pt>
                <c:pt idx="1047">
                  <c:v>1.2701899999999999</c:v>
                </c:pt>
                <c:pt idx="1048">
                  <c:v>5.4168000000000003</c:v>
                </c:pt>
                <c:pt idx="1049">
                  <c:v>5.4168000000000003</c:v>
                </c:pt>
                <c:pt idx="1050">
                  <c:v>5.4168000000000003</c:v>
                </c:pt>
                <c:pt idx="1051">
                  <c:v>5.4168000000000003</c:v>
                </c:pt>
                <c:pt idx="1052">
                  <c:v>5.8098700000000001</c:v>
                </c:pt>
                <c:pt idx="1053">
                  <c:v>5.8098700000000001</c:v>
                </c:pt>
                <c:pt idx="1054">
                  <c:v>5.8098700000000001</c:v>
                </c:pt>
                <c:pt idx="1055">
                  <c:v>5.8098700000000001</c:v>
                </c:pt>
                <c:pt idx="1056">
                  <c:v>0.47193000000000002</c:v>
                </c:pt>
                <c:pt idx="1057">
                  <c:v>0.47193000000000002</c:v>
                </c:pt>
                <c:pt idx="1058">
                  <c:v>0.47193000000000002</c:v>
                </c:pt>
                <c:pt idx="1059">
                  <c:v>0.47193000000000002</c:v>
                </c:pt>
                <c:pt idx="1060">
                  <c:v>4.5130400000000002</c:v>
                </c:pt>
                <c:pt idx="1061">
                  <c:v>4.5130400000000002</c:v>
                </c:pt>
                <c:pt idx="1062">
                  <c:v>4.5130400000000002</c:v>
                </c:pt>
                <c:pt idx="1063">
                  <c:v>4.5130400000000002</c:v>
                </c:pt>
                <c:pt idx="1064">
                  <c:v>4.2856300000000003</c:v>
                </c:pt>
                <c:pt idx="1065">
                  <c:v>4.2856300000000003</c:v>
                </c:pt>
                <c:pt idx="1066">
                  <c:v>4.2856300000000003</c:v>
                </c:pt>
                <c:pt idx="1067">
                  <c:v>4.2856300000000003</c:v>
                </c:pt>
                <c:pt idx="1068">
                  <c:v>3.6345399999999999</c:v>
                </c:pt>
                <c:pt idx="1069">
                  <c:v>3.6345399999999999</c:v>
                </c:pt>
                <c:pt idx="1070">
                  <c:v>3.6345399999999999</c:v>
                </c:pt>
                <c:pt idx="1071">
                  <c:v>3.6345399999999999</c:v>
                </c:pt>
                <c:pt idx="1072">
                  <c:v>1.8564400000000001</c:v>
                </c:pt>
                <c:pt idx="1073">
                  <c:v>1.8564400000000001</c:v>
                </c:pt>
                <c:pt idx="1074">
                  <c:v>1.8564400000000001</c:v>
                </c:pt>
                <c:pt idx="1075">
                  <c:v>1.8564400000000001</c:v>
                </c:pt>
                <c:pt idx="1076">
                  <c:v>2.1887099999999999</c:v>
                </c:pt>
                <c:pt idx="1077">
                  <c:v>2.1887099999999999</c:v>
                </c:pt>
                <c:pt idx="1078">
                  <c:v>2.1887099999999999</c:v>
                </c:pt>
                <c:pt idx="1079">
                  <c:v>2.1887099999999999</c:v>
                </c:pt>
                <c:pt idx="1080">
                  <c:v>4.7218099999999996</c:v>
                </c:pt>
                <c:pt idx="1081">
                  <c:v>4.7218099999999996</c:v>
                </c:pt>
                <c:pt idx="1082">
                  <c:v>4.7218099999999996</c:v>
                </c:pt>
                <c:pt idx="1083">
                  <c:v>4.7218099999999996</c:v>
                </c:pt>
                <c:pt idx="1084">
                  <c:v>4.2742899999999997</c:v>
                </c:pt>
                <c:pt idx="1085">
                  <c:v>4.2742899999999997</c:v>
                </c:pt>
                <c:pt idx="1086">
                  <c:v>4.2742899999999997</c:v>
                </c:pt>
                <c:pt idx="1087">
                  <c:v>4.2742899999999997</c:v>
                </c:pt>
                <c:pt idx="1088">
                  <c:v>2.99126</c:v>
                </c:pt>
                <c:pt idx="1089">
                  <c:v>2.99126</c:v>
                </c:pt>
                <c:pt idx="1090">
                  <c:v>2.99126</c:v>
                </c:pt>
                <c:pt idx="1091">
                  <c:v>2.99126</c:v>
                </c:pt>
                <c:pt idx="1092">
                  <c:v>2.65787</c:v>
                </c:pt>
                <c:pt idx="1093">
                  <c:v>2.65787</c:v>
                </c:pt>
                <c:pt idx="1094">
                  <c:v>2.65787</c:v>
                </c:pt>
                <c:pt idx="1095">
                  <c:v>2.65787</c:v>
                </c:pt>
                <c:pt idx="1096">
                  <c:v>0.30809999999999998</c:v>
                </c:pt>
                <c:pt idx="1097">
                  <c:v>0.30809999999999998</c:v>
                </c:pt>
                <c:pt idx="1098">
                  <c:v>0.30809999999999998</c:v>
                </c:pt>
                <c:pt idx="1099">
                  <c:v>0.30809999999999998</c:v>
                </c:pt>
                <c:pt idx="1100">
                  <c:v>5.74871</c:v>
                </c:pt>
                <c:pt idx="1101">
                  <c:v>5.74871</c:v>
                </c:pt>
                <c:pt idx="1102">
                  <c:v>5.74871</c:v>
                </c:pt>
                <c:pt idx="1103">
                  <c:v>5.74871</c:v>
                </c:pt>
                <c:pt idx="1104">
                  <c:v>4.4612400000000001</c:v>
                </c:pt>
                <c:pt idx="1105">
                  <c:v>4.4612400000000001</c:v>
                </c:pt>
                <c:pt idx="1106">
                  <c:v>4.4612400000000001</c:v>
                </c:pt>
                <c:pt idx="1107">
                  <c:v>4.4612400000000001</c:v>
                </c:pt>
                <c:pt idx="1108">
                  <c:v>5.0228400000000004</c:v>
                </c:pt>
                <c:pt idx="1109">
                  <c:v>5.0228400000000004</c:v>
                </c:pt>
                <c:pt idx="1110">
                  <c:v>5.0228400000000004</c:v>
                </c:pt>
                <c:pt idx="1111">
                  <c:v>5.0228400000000004</c:v>
                </c:pt>
                <c:pt idx="1112">
                  <c:v>5.5285399999999996</c:v>
                </c:pt>
                <c:pt idx="1113">
                  <c:v>5.5285399999999996</c:v>
                </c:pt>
                <c:pt idx="1114">
                  <c:v>5.5285399999999996</c:v>
                </c:pt>
                <c:pt idx="1115">
                  <c:v>5.5285399999999996</c:v>
                </c:pt>
                <c:pt idx="1116">
                  <c:v>3.8813399999999998</c:v>
                </c:pt>
                <c:pt idx="1117">
                  <c:v>3.8813399999999998</c:v>
                </c:pt>
                <c:pt idx="1118">
                  <c:v>3.8813399999999998</c:v>
                </c:pt>
                <c:pt idx="1119">
                  <c:v>3.8813399999999998</c:v>
                </c:pt>
                <c:pt idx="1120">
                  <c:v>3.44408</c:v>
                </c:pt>
                <c:pt idx="1121">
                  <c:v>3.44408</c:v>
                </c:pt>
                <c:pt idx="1122">
                  <c:v>3.44408</c:v>
                </c:pt>
                <c:pt idx="1123">
                  <c:v>3.44408</c:v>
                </c:pt>
                <c:pt idx="1124">
                  <c:v>3.7506900000000001</c:v>
                </c:pt>
                <c:pt idx="1125">
                  <c:v>3.7506900000000001</c:v>
                </c:pt>
                <c:pt idx="1126">
                  <c:v>3.7506900000000001</c:v>
                </c:pt>
                <c:pt idx="1127">
                  <c:v>3.7506900000000001</c:v>
                </c:pt>
                <c:pt idx="1128">
                  <c:v>1.4507000000000001</c:v>
                </c:pt>
                <c:pt idx="1129">
                  <c:v>1.4507000000000001</c:v>
                </c:pt>
                <c:pt idx="1130">
                  <c:v>1.4507000000000001</c:v>
                </c:pt>
                <c:pt idx="1131">
                  <c:v>1.4507000000000001</c:v>
                </c:pt>
                <c:pt idx="1132">
                  <c:v>0.61170999999999998</c:v>
                </c:pt>
                <c:pt idx="1133">
                  <c:v>0.61170999999999998</c:v>
                </c:pt>
                <c:pt idx="1134">
                  <c:v>0.61170999999999998</c:v>
                </c:pt>
                <c:pt idx="1135">
                  <c:v>0.61170999999999998</c:v>
                </c:pt>
                <c:pt idx="1136">
                  <c:v>0.13888</c:v>
                </c:pt>
                <c:pt idx="1137">
                  <c:v>0.13888</c:v>
                </c:pt>
                <c:pt idx="1138">
                  <c:v>0.13888</c:v>
                </c:pt>
                <c:pt idx="1139">
                  <c:v>0.13888</c:v>
                </c:pt>
                <c:pt idx="1140">
                  <c:v>5.4671000000000003</c:v>
                </c:pt>
                <c:pt idx="1141">
                  <c:v>5.4671000000000003</c:v>
                </c:pt>
                <c:pt idx="1142">
                  <c:v>5.4671000000000003</c:v>
                </c:pt>
                <c:pt idx="1143">
                  <c:v>5.4671000000000003</c:v>
                </c:pt>
                <c:pt idx="1144">
                  <c:v>0.21049999999999999</c:v>
                </c:pt>
                <c:pt idx="1145">
                  <c:v>0.21049999999999999</c:v>
                </c:pt>
                <c:pt idx="1146">
                  <c:v>0.21049999999999999</c:v>
                </c:pt>
                <c:pt idx="1147">
                  <c:v>0.21049999999999999</c:v>
                </c:pt>
                <c:pt idx="1148">
                  <c:v>2.4030900000000002</c:v>
                </c:pt>
                <c:pt idx="1149">
                  <c:v>2.4030900000000002</c:v>
                </c:pt>
                <c:pt idx="1150">
                  <c:v>2.4030900000000002</c:v>
                </c:pt>
                <c:pt idx="1151">
                  <c:v>2.4030900000000002</c:v>
                </c:pt>
                <c:pt idx="1152">
                  <c:v>4.7547699999999997</c:v>
                </c:pt>
                <c:pt idx="1153">
                  <c:v>4.7547699999999997</c:v>
                </c:pt>
                <c:pt idx="1154">
                  <c:v>4.7547699999999997</c:v>
                </c:pt>
                <c:pt idx="1155">
                  <c:v>4.7547699999999997</c:v>
                </c:pt>
                <c:pt idx="1156">
                  <c:v>0.65456999999999999</c:v>
                </c:pt>
                <c:pt idx="1157">
                  <c:v>0.65456999999999999</c:v>
                </c:pt>
                <c:pt idx="1158">
                  <c:v>0.65456999999999999</c:v>
                </c:pt>
                <c:pt idx="1159">
                  <c:v>0.65456999999999999</c:v>
                </c:pt>
                <c:pt idx="1160">
                  <c:v>3.32193</c:v>
                </c:pt>
                <c:pt idx="1161">
                  <c:v>3.32193</c:v>
                </c:pt>
                <c:pt idx="1162">
                  <c:v>3.32193</c:v>
                </c:pt>
                <c:pt idx="1163">
                  <c:v>3.32193</c:v>
                </c:pt>
                <c:pt idx="1164">
                  <c:v>2.3444600000000002</c:v>
                </c:pt>
                <c:pt idx="1165">
                  <c:v>2.3444600000000002</c:v>
                </c:pt>
                <c:pt idx="1166">
                  <c:v>2.3444600000000002</c:v>
                </c:pt>
                <c:pt idx="1167">
                  <c:v>2.3444600000000002</c:v>
                </c:pt>
                <c:pt idx="1168">
                  <c:v>5.9655399999999998</c:v>
                </c:pt>
                <c:pt idx="1169">
                  <c:v>5.9655399999999998</c:v>
                </c:pt>
                <c:pt idx="1170">
                  <c:v>5.9655399999999998</c:v>
                </c:pt>
                <c:pt idx="1171">
                  <c:v>5.9655399999999998</c:v>
                </c:pt>
                <c:pt idx="1172">
                  <c:v>0.74009999999999998</c:v>
                </c:pt>
                <c:pt idx="1173">
                  <c:v>0.74009999999999998</c:v>
                </c:pt>
                <c:pt idx="1174">
                  <c:v>0.74009999999999998</c:v>
                </c:pt>
                <c:pt idx="1175">
                  <c:v>0.74009999999999998</c:v>
                </c:pt>
                <c:pt idx="1176">
                  <c:v>3.0788099999999998</c:v>
                </c:pt>
                <c:pt idx="1177">
                  <c:v>3.0788099999999998</c:v>
                </c:pt>
                <c:pt idx="1178">
                  <c:v>3.0788099999999998</c:v>
                </c:pt>
                <c:pt idx="1179">
                  <c:v>3.0788099999999998</c:v>
                </c:pt>
                <c:pt idx="1180">
                  <c:v>3.0993499999999998</c:v>
                </c:pt>
                <c:pt idx="1181">
                  <c:v>3.0993499999999998</c:v>
                </c:pt>
                <c:pt idx="1182">
                  <c:v>3.0993499999999998</c:v>
                </c:pt>
                <c:pt idx="1183">
                  <c:v>3.0993499999999998</c:v>
                </c:pt>
                <c:pt idx="1184">
                  <c:v>1.2701899999999999</c:v>
                </c:pt>
                <c:pt idx="1185">
                  <c:v>1.2701899999999999</c:v>
                </c:pt>
                <c:pt idx="1186">
                  <c:v>1.2701899999999999</c:v>
                </c:pt>
                <c:pt idx="1187">
                  <c:v>1.2701899999999999</c:v>
                </c:pt>
                <c:pt idx="1188">
                  <c:v>2.8489599999999999</c:v>
                </c:pt>
                <c:pt idx="1189">
                  <c:v>2.8489599999999999</c:v>
                </c:pt>
                <c:pt idx="1190">
                  <c:v>2.8489599999999999</c:v>
                </c:pt>
                <c:pt idx="1191">
                  <c:v>2.8489599999999999</c:v>
                </c:pt>
                <c:pt idx="1192">
                  <c:v>1.4214</c:v>
                </c:pt>
                <c:pt idx="1193">
                  <c:v>1.4214</c:v>
                </c:pt>
                <c:pt idx="1194">
                  <c:v>1.4214</c:v>
                </c:pt>
                <c:pt idx="1195">
                  <c:v>1.4214</c:v>
                </c:pt>
                <c:pt idx="1196">
                  <c:v>2.8113000000000001</c:v>
                </c:pt>
                <c:pt idx="1197">
                  <c:v>2.8113000000000001</c:v>
                </c:pt>
                <c:pt idx="1198">
                  <c:v>2.8113000000000001</c:v>
                </c:pt>
                <c:pt idx="1199">
                  <c:v>2.8113000000000001</c:v>
                </c:pt>
                <c:pt idx="1200">
                  <c:v>5.5746200000000004</c:v>
                </c:pt>
                <c:pt idx="1201">
                  <c:v>5.5746200000000004</c:v>
                </c:pt>
                <c:pt idx="1202">
                  <c:v>5.5746200000000004</c:v>
                </c:pt>
                <c:pt idx="1203">
                  <c:v>5.5746200000000004</c:v>
                </c:pt>
                <c:pt idx="1204">
                  <c:v>2.1229800000000001</c:v>
                </c:pt>
                <c:pt idx="1205">
                  <c:v>2.1229800000000001</c:v>
                </c:pt>
                <c:pt idx="1206">
                  <c:v>2.1229800000000001</c:v>
                </c:pt>
                <c:pt idx="1207">
                  <c:v>2.1229800000000001</c:v>
                </c:pt>
                <c:pt idx="1208">
                  <c:v>3.6848200000000002</c:v>
                </c:pt>
                <c:pt idx="1209">
                  <c:v>3.6848200000000002</c:v>
                </c:pt>
                <c:pt idx="1210">
                  <c:v>3.6848200000000002</c:v>
                </c:pt>
                <c:pt idx="1211">
                  <c:v>3.6848200000000002</c:v>
                </c:pt>
                <c:pt idx="1212">
                  <c:v>0.14468</c:v>
                </c:pt>
                <c:pt idx="1213">
                  <c:v>0.14468</c:v>
                </c:pt>
                <c:pt idx="1214">
                  <c:v>0.14468</c:v>
                </c:pt>
                <c:pt idx="1215">
                  <c:v>0.14468</c:v>
                </c:pt>
                <c:pt idx="1216">
                  <c:v>4.8204000000000002</c:v>
                </c:pt>
                <c:pt idx="1217">
                  <c:v>4.8204000000000002</c:v>
                </c:pt>
                <c:pt idx="1218">
                  <c:v>4.8204000000000002</c:v>
                </c:pt>
                <c:pt idx="1219">
                  <c:v>4.8204000000000002</c:v>
                </c:pt>
                <c:pt idx="1220">
                  <c:v>2.3444600000000002</c:v>
                </c:pt>
                <c:pt idx="1221">
                  <c:v>2.3444600000000002</c:v>
                </c:pt>
                <c:pt idx="1222">
                  <c:v>2.3444600000000002</c:v>
                </c:pt>
                <c:pt idx="1223">
                  <c:v>2.3444600000000002</c:v>
                </c:pt>
                <c:pt idx="1224">
                  <c:v>5.6858399999999998</c:v>
                </c:pt>
                <c:pt idx="1225">
                  <c:v>5.6858399999999998</c:v>
                </c:pt>
                <c:pt idx="1226">
                  <c:v>5.6858399999999998</c:v>
                </c:pt>
                <c:pt idx="1227">
                  <c:v>5.6858399999999998</c:v>
                </c:pt>
                <c:pt idx="1228">
                  <c:v>6.1886900000000002</c:v>
                </c:pt>
                <c:pt idx="1229">
                  <c:v>6.1886900000000002</c:v>
                </c:pt>
                <c:pt idx="1230">
                  <c:v>6.1886900000000002</c:v>
                </c:pt>
                <c:pt idx="1231">
                  <c:v>6.1886900000000002</c:v>
                </c:pt>
                <c:pt idx="1232">
                  <c:v>1.88805</c:v>
                </c:pt>
                <c:pt idx="1233">
                  <c:v>1.88805</c:v>
                </c:pt>
                <c:pt idx="1234">
                  <c:v>1.88805</c:v>
                </c:pt>
                <c:pt idx="1235">
                  <c:v>1.88805</c:v>
                </c:pt>
                <c:pt idx="1236">
                  <c:v>2.3938000000000001</c:v>
                </c:pt>
                <c:pt idx="1237">
                  <c:v>2.3938000000000001</c:v>
                </c:pt>
                <c:pt idx="1238">
                  <c:v>2.3938000000000001</c:v>
                </c:pt>
                <c:pt idx="1239">
                  <c:v>2.3938000000000001</c:v>
                </c:pt>
                <c:pt idx="1240">
                  <c:v>1.5167200000000001</c:v>
                </c:pt>
                <c:pt idx="1241">
                  <c:v>1.5167200000000001</c:v>
                </c:pt>
                <c:pt idx="1242">
                  <c:v>1.5167200000000001</c:v>
                </c:pt>
                <c:pt idx="1243">
                  <c:v>1.5167200000000001</c:v>
                </c:pt>
                <c:pt idx="1244">
                  <c:v>1.26898</c:v>
                </c:pt>
                <c:pt idx="1245">
                  <c:v>1.26898</c:v>
                </c:pt>
                <c:pt idx="1246">
                  <c:v>1.26898</c:v>
                </c:pt>
                <c:pt idx="1247">
                  <c:v>1.26898</c:v>
                </c:pt>
                <c:pt idx="1248">
                  <c:v>5.9334199999999999</c:v>
                </c:pt>
                <c:pt idx="1249">
                  <c:v>5.9334199999999999</c:v>
                </c:pt>
                <c:pt idx="1250">
                  <c:v>5.9334199999999999</c:v>
                </c:pt>
                <c:pt idx="1251">
                  <c:v>5.9334199999999999</c:v>
                </c:pt>
                <c:pt idx="1252">
                  <c:v>1.68225</c:v>
                </c:pt>
                <c:pt idx="1253">
                  <c:v>1.68225</c:v>
                </c:pt>
                <c:pt idx="1254">
                  <c:v>1.68225</c:v>
                </c:pt>
                <c:pt idx="1255">
                  <c:v>1.68225</c:v>
                </c:pt>
                <c:pt idx="1256">
                  <c:v>1.06105</c:v>
                </c:pt>
                <c:pt idx="1257">
                  <c:v>1.06105</c:v>
                </c:pt>
                <c:pt idx="1258">
                  <c:v>1.06105</c:v>
                </c:pt>
                <c:pt idx="1259">
                  <c:v>1.06105</c:v>
                </c:pt>
                <c:pt idx="1260">
                  <c:v>1.58741</c:v>
                </c:pt>
                <c:pt idx="1261">
                  <c:v>1.58741</c:v>
                </c:pt>
                <c:pt idx="1262">
                  <c:v>1.58741</c:v>
                </c:pt>
                <c:pt idx="1263">
                  <c:v>1.58741</c:v>
                </c:pt>
                <c:pt idx="1264">
                  <c:v>0.68772</c:v>
                </c:pt>
                <c:pt idx="1265">
                  <c:v>0.68772</c:v>
                </c:pt>
                <c:pt idx="1266">
                  <c:v>0.68772</c:v>
                </c:pt>
                <c:pt idx="1267">
                  <c:v>0.68772</c:v>
                </c:pt>
                <c:pt idx="1268">
                  <c:v>6.0032399999999999</c:v>
                </c:pt>
                <c:pt idx="1269">
                  <c:v>6.0032399999999999</c:v>
                </c:pt>
                <c:pt idx="1270">
                  <c:v>6.0032399999999999</c:v>
                </c:pt>
                <c:pt idx="1271">
                  <c:v>6.0032399999999999</c:v>
                </c:pt>
                <c:pt idx="1272">
                  <c:v>5.7448100000000002</c:v>
                </c:pt>
                <c:pt idx="1273">
                  <c:v>5.7448100000000002</c:v>
                </c:pt>
                <c:pt idx="1274">
                  <c:v>5.7448100000000002</c:v>
                </c:pt>
                <c:pt idx="1275">
                  <c:v>5.7448100000000002</c:v>
                </c:pt>
                <c:pt idx="1276">
                  <c:v>0.37730999999999998</c:v>
                </c:pt>
                <c:pt idx="1277">
                  <c:v>0.37730999999999998</c:v>
                </c:pt>
                <c:pt idx="1278">
                  <c:v>0.37730999999999998</c:v>
                </c:pt>
                <c:pt idx="1279">
                  <c:v>0.37730999999999998</c:v>
                </c:pt>
                <c:pt idx="1280">
                  <c:v>1.5820099999999999</c:v>
                </c:pt>
                <c:pt idx="1281">
                  <c:v>1.5820099999999999</c:v>
                </c:pt>
                <c:pt idx="1282">
                  <c:v>1.5820099999999999</c:v>
                </c:pt>
                <c:pt idx="1283">
                  <c:v>1.5820099999999999</c:v>
                </c:pt>
                <c:pt idx="1284">
                  <c:v>0.58675999999999995</c:v>
                </c:pt>
                <c:pt idx="1285">
                  <c:v>0.58675999999999995</c:v>
                </c:pt>
                <c:pt idx="1286">
                  <c:v>0.58675999999999995</c:v>
                </c:pt>
                <c:pt idx="1287">
                  <c:v>0.58675999999999995</c:v>
                </c:pt>
                <c:pt idx="1288">
                  <c:v>0.33423999999999998</c:v>
                </c:pt>
                <c:pt idx="1289">
                  <c:v>0.33423999999999998</c:v>
                </c:pt>
                <c:pt idx="1290">
                  <c:v>0.33423999999999998</c:v>
                </c:pt>
                <c:pt idx="1291">
                  <c:v>0.33423999999999998</c:v>
                </c:pt>
                <c:pt idx="1292">
                  <c:v>2.69231</c:v>
                </c:pt>
                <c:pt idx="1293">
                  <c:v>2.69231</c:v>
                </c:pt>
                <c:pt idx="1294">
                  <c:v>2.69231</c:v>
                </c:pt>
                <c:pt idx="1295">
                  <c:v>2.69231</c:v>
                </c:pt>
                <c:pt idx="1296">
                  <c:v>1.89744</c:v>
                </c:pt>
                <c:pt idx="1297">
                  <c:v>1.89744</c:v>
                </c:pt>
                <c:pt idx="1298">
                  <c:v>1.89744</c:v>
                </c:pt>
                <c:pt idx="1299">
                  <c:v>1.89744</c:v>
                </c:pt>
                <c:pt idx="1300">
                  <c:v>0.92379</c:v>
                </c:pt>
                <c:pt idx="1301">
                  <c:v>0.92379</c:v>
                </c:pt>
                <c:pt idx="1302">
                  <c:v>0.92379</c:v>
                </c:pt>
                <c:pt idx="1303">
                  <c:v>0.92379</c:v>
                </c:pt>
                <c:pt idx="1304">
                  <c:v>5.0779999999999999E-2</c:v>
                </c:pt>
                <c:pt idx="1305">
                  <c:v>5.0779999999999999E-2</c:v>
                </c:pt>
                <c:pt idx="1306">
                  <c:v>5.0779999999999999E-2</c:v>
                </c:pt>
                <c:pt idx="1307">
                  <c:v>5.0779999999999999E-2</c:v>
                </c:pt>
                <c:pt idx="1308">
                  <c:v>2.3235199999999998</c:v>
                </c:pt>
                <c:pt idx="1309">
                  <c:v>2.3235199999999998</c:v>
                </c:pt>
                <c:pt idx="1310">
                  <c:v>2.3235199999999998</c:v>
                </c:pt>
                <c:pt idx="1311">
                  <c:v>2.3235199999999998</c:v>
                </c:pt>
                <c:pt idx="1312">
                  <c:v>4.8766600000000002</c:v>
                </c:pt>
                <c:pt idx="1313">
                  <c:v>4.8766600000000002</c:v>
                </c:pt>
                <c:pt idx="1314">
                  <c:v>4.8766600000000002</c:v>
                </c:pt>
                <c:pt idx="1315">
                  <c:v>4.8766600000000002</c:v>
                </c:pt>
                <c:pt idx="1316">
                  <c:v>3.36538</c:v>
                </c:pt>
                <c:pt idx="1317">
                  <c:v>3.36538</c:v>
                </c:pt>
                <c:pt idx="1318">
                  <c:v>3.36538</c:v>
                </c:pt>
                <c:pt idx="1319">
                  <c:v>3.36538</c:v>
                </c:pt>
                <c:pt idx="1320">
                  <c:v>4.5746700000000002</c:v>
                </c:pt>
                <c:pt idx="1321">
                  <c:v>4.5746700000000002</c:v>
                </c:pt>
                <c:pt idx="1322">
                  <c:v>4.5746700000000002</c:v>
                </c:pt>
                <c:pt idx="1323">
                  <c:v>4.5746700000000002</c:v>
                </c:pt>
                <c:pt idx="1324">
                  <c:v>5.2349300000000003</c:v>
                </c:pt>
                <c:pt idx="1325">
                  <c:v>5.2349300000000003</c:v>
                </c:pt>
                <c:pt idx="1326">
                  <c:v>5.2349300000000003</c:v>
                </c:pt>
                <c:pt idx="1327">
                  <c:v>5.2349300000000003</c:v>
                </c:pt>
                <c:pt idx="1328">
                  <c:v>5.2118500000000001</c:v>
                </c:pt>
                <c:pt idx="1329">
                  <c:v>5.2118500000000001</c:v>
                </c:pt>
                <c:pt idx="1330">
                  <c:v>5.2118500000000001</c:v>
                </c:pt>
                <c:pt idx="1331">
                  <c:v>5.2118500000000001</c:v>
                </c:pt>
                <c:pt idx="1332">
                  <c:v>5.1409900000000004</c:v>
                </c:pt>
                <c:pt idx="1333">
                  <c:v>5.1409900000000004</c:v>
                </c:pt>
                <c:pt idx="1334">
                  <c:v>5.1409900000000004</c:v>
                </c:pt>
                <c:pt idx="1335">
                  <c:v>5.1409900000000004</c:v>
                </c:pt>
                <c:pt idx="1336">
                  <c:v>0.95108000000000004</c:v>
                </c:pt>
                <c:pt idx="1337">
                  <c:v>0.95108000000000004</c:v>
                </c:pt>
                <c:pt idx="1338">
                  <c:v>0.95108000000000004</c:v>
                </c:pt>
                <c:pt idx="1339">
                  <c:v>0.95108000000000004</c:v>
                </c:pt>
                <c:pt idx="1340">
                  <c:v>2.2014</c:v>
                </c:pt>
                <c:pt idx="1341">
                  <c:v>2.2014</c:v>
                </c:pt>
                <c:pt idx="1342">
                  <c:v>2.2014</c:v>
                </c:pt>
                <c:pt idx="1343">
                  <c:v>2.2014</c:v>
                </c:pt>
              </c:numCache>
            </c:numRef>
          </c:yVal>
          <c:bubbleSize>
            <c:numRef>
              <c:f>Original!$O$2:$O$1345</c:f>
              <c:numCache>
                <c:formatCode>General</c:formatCode>
                <c:ptCount val="134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5E0C-4D1A-85D3-D20F35283C3C}"/>
            </c:ext>
          </c:extLst>
        </c:ser>
        <c:ser>
          <c:idx val="1"/>
          <c:order val="1"/>
          <c:tx>
            <c:v>Gradient Phi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xVal>
            <c:numRef>
              <c:f>Original!$A$2:$A$1345</c:f>
              <c:numCache>
                <c:formatCode>General</c:formatCode>
                <c:ptCount val="13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</c:numCache>
            </c:numRef>
          </c:xVal>
          <c:yVal>
            <c:numRef>
              <c:f>Original!$J$2:$J$1345</c:f>
              <c:numCache>
                <c:formatCode>0.00000</c:formatCode>
                <c:ptCount val="1344"/>
                <c:pt idx="0">
                  <c:v>5.1856400000000002</c:v>
                </c:pt>
                <c:pt idx="1">
                  <c:v>5.1856400000000002</c:v>
                </c:pt>
                <c:pt idx="2">
                  <c:v>5.1856400000000002</c:v>
                </c:pt>
                <c:pt idx="3">
                  <c:v>5.1856400000000002</c:v>
                </c:pt>
                <c:pt idx="4">
                  <c:v>4.8928000000000003</c:v>
                </c:pt>
                <c:pt idx="5">
                  <c:v>4.8928000000000003</c:v>
                </c:pt>
                <c:pt idx="6">
                  <c:v>4.8928000000000003</c:v>
                </c:pt>
                <c:pt idx="7">
                  <c:v>4.8928000000000003</c:v>
                </c:pt>
                <c:pt idx="8">
                  <c:v>4.8287699999999996</c:v>
                </c:pt>
                <c:pt idx="9">
                  <c:v>4.8287699999999996</c:v>
                </c:pt>
                <c:pt idx="10">
                  <c:v>4.8287699999999996</c:v>
                </c:pt>
                <c:pt idx="11">
                  <c:v>4.8287699999999996</c:v>
                </c:pt>
                <c:pt idx="12">
                  <c:v>4.0152999999999999</c:v>
                </c:pt>
                <c:pt idx="13">
                  <c:v>4.0152999999999999</c:v>
                </c:pt>
                <c:pt idx="14">
                  <c:v>4.0152999999999999</c:v>
                </c:pt>
                <c:pt idx="15">
                  <c:v>4.0152999999999999</c:v>
                </c:pt>
                <c:pt idx="16">
                  <c:v>3.5049999999999999</c:v>
                </c:pt>
                <c:pt idx="17">
                  <c:v>3.5049999999999999</c:v>
                </c:pt>
                <c:pt idx="18">
                  <c:v>3.5049999999999999</c:v>
                </c:pt>
                <c:pt idx="19">
                  <c:v>3.5049999999999999</c:v>
                </c:pt>
                <c:pt idx="20">
                  <c:v>4.5326500000000003</c:v>
                </c:pt>
                <c:pt idx="21">
                  <c:v>4.5326500000000003</c:v>
                </c:pt>
                <c:pt idx="22">
                  <c:v>4.5326500000000003</c:v>
                </c:pt>
                <c:pt idx="23">
                  <c:v>4.5326500000000003</c:v>
                </c:pt>
                <c:pt idx="24">
                  <c:v>4.0726699999999996</c:v>
                </c:pt>
                <c:pt idx="25">
                  <c:v>4.0726699999999996</c:v>
                </c:pt>
                <c:pt idx="26">
                  <c:v>4.0726699999999996</c:v>
                </c:pt>
                <c:pt idx="27">
                  <c:v>4.0726699999999996</c:v>
                </c:pt>
                <c:pt idx="28">
                  <c:v>4.3128000000000002</c:v>
                </c:pt>
                <c:pt idx="29">
                  <c:v>4.3128000000000002</c:v>
                </c:pt>
                <c:pt idx="30">
                  <c:v>4.3128000000000002</c:v>
                </c:pt>
                <c:pt idx="31">
                  <c:v>4.3128000000000002</c:v>
                </c:pt>
                <c:pt idx="32">
                  <c:v>5.4983500000000003</c:v>
                </c:pt>
                <c:pt idx="33">
                  <c:v>5.4983500000000003</c:v>
                </c:pt>
                <c:pt idx="34">
                  <c:v>5.4983500000000003</c:v>
                </c:pt>
                <c:pt idx="35">
                  <c:v>5.4983500000000003</c:v>
                </c:pt>
                <c:pt idx="36">
                  <c:v>4.2904799999999996</c:v>
                </c:pt>
                <c:pt idx="37">
                  <c:v>4.2904799999999996</c:v>
                </c:pt>
                <c:pt idx="38">
                  <c:v>4.2904799999999996</c:v>
                </c:pt>
                <c:pt idx="39">
                  <c:v>4.2904799999999996</c:v>
                </c:pt>
                <c:pt idx="40">
                  <c:v>4.2263599999999997</c:v>
                </c:pt>
                <c:pt idx="41">
                  <c:v>4.2263599999999997</c:v>
                </c:pt>
                <c:pt idx="42">
                  <c:v>4.2263599999999997</c:v>
                </c:pt>
                <c:pt idx="43">
                  <c:v>4.2263599999999997</c:v>
                </c:pt>
                <c:pt idx="44">
                  <c:v>5.06569</c:v>
                </c:pt>
                <c:pt idx="45">
                  <c:v>5.06569</c:v>
                </c:pt>
                <c:pt idx="46">
                  <c:v>5.06569</c:v>
                </c:pt>
                <c:pt idx="47">
                  <c:v>5.06569</c:v>
                </c:pt>
                <c:pt idx="48">
                  <c:v>3.8826299999999998</c:v>
                </c:pt>
                <c:pt idx="49">
                  <c:v>3.8826299999999998</c:v>
                </c:pt>
                <c:pt idx="50">
                  <c:v>3.8826299999999998</c:v>
                </c:pt>
                <c:pt idx="51">
                  <c:v>3.8826299999999998</c:v>
                </c:pt>
                <c:pt idx="52">
                  <c:v>4.2131699999999999</c:v>
                </c:pt>
                <c:pt idx="53">
                  <c:v>4.2131699999999999</c:v>
                </c:pt>
                <c:pt idx="54">
                  <c:v>4.2131699999999999</c:v>
                </c:pt>
                <c:pt idx="55">
                  <c:v>4.2131699999999999</c:v>
                </c:pt>
                <c:pt idx="56">
                  <c:v>3.4313600000000002</c:v>
                </c:pt>
                <c:pt idx="57">
                  <c:v>3.4313600000000002</c:v>
                </c:pt>
                <c:pt idx="58">
                  <c:v>3.4313600000000002</c:v>
                </c:pt>
                <c:pt idx="59">
                  <c:v>3.4313600000000002</c:v>
                </c:pt>
                <c:pt idx="60">
                  <c:v>4.3586</c:v>
                </c:pt>
                <c:pt idx="61">
                  <c:v>4.3586</c:v>
                </c:pt>
                <c:pt idx="62">
                  <c:v>4.3586</c:v>
                </c:pt>
                <c:pt idx="63">
                  <c:v>4.3586</c:v>
                </c:pt>
                <c:pt idx="64">
                  <c:v>5.7697900000000004</c:v>
                </c:pt>
                <c:pt idx="65">
                  <c:v>5.7697900000000004</c:v>
                </c:pt>
                <c:pt idx="66">
                  <c:v>5.7697900000000004</c:v>
                </c:pt>
                <c:pt idx="67">
                  <c:v>5.7697900000000004</c:v>
                </c:pt>
                <c:pt idx="68">
                  <c:v>3.30566</c:v>
                </c:pt>
                <c:pt idx="69">
                  <c:v>3.30566</c:v>
                </c:pt>
                <c:pt idx="70">
                  <c:v>3.30566</c:v>
                </c:pt>
                <c:pt idx="71">
                  <c:v>3.30566</c:v>
                </c:pt>
                <c:pt idx="72">
                  <c:v>5.8735200000000001</c:v>
                </c:pt>
                <c:pt idx="73">
                  <c:v>5.8735200000000001</c:v>
                </c:pt>
                <c:pt idx="74">
                  <c:v>5.8735200000000001</c:v>
                </c:pt>
                <c:pt idx="75">
                  <c:v>5.8735200000000001</c:v>
                </c:pt>
                <c:pt idx="76">
                  <c:v>5.3004699999999998</c:v>
                </c:pt>
                <c:pt idx="77">
                  <c:v>5.3004699999999998</c:v>
                </c:pt>
                <c:pt idx="78">
                  <c:v>5.3004699999999998</c:v>
                </c:pt>
                <c:pt idx="79">
                  <c:v>5.3004699999999998</c:v>
                </c:pt>
                <c:pt idx="80">
                  <c:v>4.6145300000000002</c:v>
                </c:pt>
                <c:pt idx="81">
                  <c:v>4.6145300000000002</c:v>
                </c:pt>
                <c:pt idx="82">
                  <c:v>4.6145300000000002</c:v>
                </c:pt>
                <c:pt idx="83">
                  <c:v>4.6145300000000002</c:v>
                </c:pt>
                <c:pt idx="84">
                  <c:v>5.16106</c:v>
                </c:pt>
                <c:pt idx="85">
                  <c:v>5.16106</c:v>
                </c:pt>
                <c:pt idx="86">
                  <c:v>5.16106</c:v>
                </c:pt>
                <c:pt idx="87">
                  <c:v>5.16106</c:v>
                </c:pt>
                <c:pt idx="88">
                  <c:v>3.81223</c:v>
                </c:pt>
                <c:pt idx="89">
                  <c:v>3.81223</c:v>
                </c:pt>
                <c:pt idx="90">
                  <c:v>3.81223</c:v>
                </c:pt>
                <c:pt idx="91">
                  <c:v>3.81223</c:v>
                </c:pt>
                <c:pt idx="92">
                  <c:v>4.95709</c:v>
                </c:pt>
                <c:pt idx="93">
                  <c:v>4.95709</c:v>
                </c:pt>
                <c:pt idx="94">
                  <c:v>4.95709</c:v>
                </c:pt>
                <c:pt idx="95">
                  <c:v>4.95709</c:v>
                </c:pt>
                <c:pt idx="96">
                  <c:v>4.6785300000000003</c:v>
                </c:pt>
                <c:pt idx="97">
                  <c:v>4.6785300000000003</c:v>
                </c:pt>
                <c:pt idx="98">
                  <c:v>4.6785300000000003</c:v>
                </c:pt>
                <c:pt idx="99">
                  <c:v>4.6785300000000003</c:v>
                </c:pt>
                <c:pt idx="100">
                  <c:v>3.8396699999999999</c:v>
                </c:pt>
                <c:pt idx="101">
                  <c:v>3.8396699999999999</c:v>
                </c:pt>
                <c:pt idx="102">
                  <c:v>3.8396699999999999</c:v>
                </c:pt>
                <c:pt idx="103">
                  <c:v>3.8396699999999999</c:v>
                </c:pt>
                <c:pt idx="104">
                  <c:v>5.2264499999999998</c:v>
                </c:pt>
                <c:pt idx="105">
                  <c:v>5.2264499999999998</c:v>
                </c:pt>
                <c:pt idx="106">
                  <c:v>5.2264499999999998</c:v>
                </c:pt>
                <c:pt idx="107">
                  <c:v>5.2264499999999998</c:v>
                </c:pt>
                <c:pt idx="108">
                  <c:v>5.7671299999999999</c:v>
                </c:pt>
                <c:pt idx="109">
                  <c:v>5.7671299999999999</c:v>
                </c:pt>
                <c:pt idx="110">
                  <c:v>5.7671299999999999</c:v>
                </c:pt>
                <c:pt idx="111">
                  <c:v>5.7671299999999999</c:v>
                </c:pt>
                <c:pt idx="112">
                  <c:v>3.8920599999999999</c:v>
                </c:pt>
                <c:pt idx="113">
                  <c:v>3.8920599999999999</c:v>
                </c:pt>
                <c:pt idx="114">
                  <c:v>3.8920599999999999</c:v>
                </c:pt>
                <c:pt idx="115">
                  <c:v>3.8920599999999999</c:v>
                </c:pt>
                <c:pt idx="116">
                  <c:v>4.1532400000000003</c:v>
                </c:pt>
                <c:pt idx="117">
                  <c:v>4.1532400000000003</c:v>
                </c:pt>
                <c:pt idx="118">
                  <c:v>4.1532400000000003</c:v>
                </c:pt>
                <c:pt idx="119">
                  <c:v>4.1532400000000003</c:v>
                </c:pt>
                <c:pt idx="120">
                  <c:v>4.5882199999999997</c:v>
                </c:pt>
                <c:pt idx="121">
                  <c:v>4.5882199999999997</c:v>
                </c:pt>
                <c:pt idx="122">
                  <c:v>4.5882199999999997</c:v>
                </c:pt>
                <c:pt idx="123">
                  <c:v>4.5882199999999997</c:v>
                </c:pt>
                <c:pt idx="124">
                  <c:v>4.9979199999999997</c:v>
                </c:pt>
                <c:pt idx="125">
                  <c:v>4.9979199999999997</c:v>
                </c:pt>
                <c:pt idx="126">
                  <c:v>4.9979199999999997</c:v>
                </c:pt>
                <c:pt idx="127">
                  <c:v>4.9979199999999997</c:v>
                </c:pt>
                <c:pt idx="128">
                  <c:v>4.9949399999999997</c:v>
                </c:pt>
                <c:pt idx="129">
                  <c:v>4.9949399999999997</c:v>
                </c:pt>
                <c:pt idx="130">
                  <c:v>4.9949399999999997</c:v>
                </c:pt>
                <c:pt idx="131">
                  <c:v>4.9949399999999997</c:v>
                </c:pt>
                <c:pt idx="132">
                  <c:v>5.3595300000000003</c:v>
                </c:pt>
                <c:pt idx="133">
                  <c:v>5.3595300000000003</c:v>
                </c:pt>
                <c:pt idx="134">
                  <c:v>5.3595300000000003</c:v>
                </c:pt>
                <c:pt idx="135">
                  <c:v>5.3595300000000003</c:v>
                </c:pt>
                <c:pt idx="136">
                  <c:v>3.99885</c:v>
                </c:pt>
                <c:pt idx="137">
                  <c:v>3.99885</c:v>
                </c:pt>
                <c:pt idx="138">
                  <c:v>3.99885</c:v>
                </c:pt>
                <c:pt idx="139">
                  <c:v>3.99885</c:v>
                </c:pt>
                <c:pt idx="140">
                  <c:v>5.2925199999999997</c:v>
                </c:pt>
                <c:pt idx="141">
                  <c:v>5.2925199999999997</c:v>
                </c:pt>
                <c:pt idx="142">
                  <c:v>5.2925199999999997</c:v>
                </c:pt>
                <c:pt idx="143">
                  <c:v>5.2925199999999997</c:v>
                </c:pt>
                <c:pt idx="144">
                  <c:v>4.24322</c:v>
                </c:pt>
                <c:pt idx="145">
                  <c:v>4.24322</c:v>
                </c:pt>
                <c:pt idx="146">
                  <c:v>4.24322</c:v>
                </c:pt>
                <c:pt idx="147">
                  <c:v>4.24322</c:v>
                </c:pt>
                <c:pt idx="148">
                  <c:v>4.32904</c:v>
                </c:pt>
                <c:pt idx="149">
                  <c:v>4.32904</c:v>
                </c:pt>
                <c:pt idx="150">
                  <c:v>4.32904</c:v>
                </c:pt>
                <c:pt idx="151">
                  <c:v>4.32904</c:v>
                </c:pt>
                <c:pt idx="152">
                  <c:v>4.34795</c:v>
                </c:pt>
                <c:pt idx="153">
                  <c:v>4.34795</c:v>
                </c:pt>
                <c:pt idx="154">
                  <c:v>4.34795</c:v>
                </c:pt>
                <c:pt idx="155">
                  <c:v>4.34795</c:v>
                </c:pt>
                <c:pt idx="156">
                  <c:v>4.6330099999999996</c:v>
                </c:pt>
                <c:pt idx="157">
                  <c:v>4.6330099999999996</c:v>
                </c:pt>
                <c:pt idx="158">
                  <c:v>4.6330099999999996</c:v>
                </c:pt>
                <c:pt idx="159">
                  <c:v>4.6330099999999996</c:v>
                </c:pt>
                <c:pt idx="160">
                  <c:v>5.1642900000000003</c:v>
                </c:pt>
                <c:pt idx="161">
                  <c:v>5.1642900000000003</c:v>
                </c:pt>
                <c:pt idx="162">
                  <c:v>5.1642900000000003</c:v>
                </c:pt>
                <c:pt idx="163">
                  <c:v>5.1642900000000003</c:v>
                </c:pt>
                <c:pt idx="164">
                  <c:v>4.0675100000000004</c:v>
                </c:pt>
                <c:pt idx="165">
                  <c:v>4.0675100000000004</c:v>
                </c:pt>
                <c:pt idx="166">
                  <c:v>4.0675100000000004</c:v>
                </c:pt>
                <c:pt idx="167">
                  <c:v>4.0675100000000004</c:v>
                </c:pt>
                <c:pt idx="168">
                  <c:v>4.5012299999999996</c:v>
                </c:pt>
                <c:pt idx="169">
                  <c:v>4.5012299999999996</c:v>
                </c:pt>
                <c:pt idx="170">
                  <c:v>4.5012299999999996</c:v>
                </c:pt>
                <c:pt idx="171">
                  <c:v>4.5012299999999996</c:v>
                </c:pt>
                <c:pt idx="172">
                  <c:v>6.0192600000000001</c:v>
                </c:pt>
                <c:pt idx="173">
                  <c:v>6.0192600000000001</c:v>
                </c:pt>
                <c:pt idx="174">
                  <c:v>6.0192600000000001</c:v>
                </c:pt>
                <c:pt idx="175">
                  <c:v>6.0192600000000001</c:v>
                </c:pt>
                <c:pt idx="176">
                  <c:v>5.1514600000000002</c:v>
                </c:pt>
                <c:pt idx="177">
                  <c:v>5.1514600000000002</c:v>
                </c:pt>
                <c:pt idx="178">
                  <c:v>5.1514600000000002</c:v>
                </c:pt>
                <c:pt idx="179">
                  <c:v>5.1514600000000002</c:v>
                </c:pt>
                <c:pt idx="180">
                  <c:v>6.1290300000000002</c:v>
                </c:pt>
                <c:pt idx="181">
                  <c:v>6.1290300000000002</c:v>
                </c:pt>
                <c:pt idx="182">
                  <c:v>6.1290300000000002</c:v>
                </c:pt>
                <c:pt idx="183">
                  <c:v>6.1290300000000002</c:v>
                </c:pt>
                <c:pt idx="184">
                  <c:v>4.5874100000000002</c:v>
                </c:pt>
                <c:pt idx="185">
                  <c:v>4.5874100000000002</c:v>
                </c:pt>
                <c:pt idx="186">
                  <c:v>4.5874100000000002</c:v>
                </c:pt>
                <c:pt idx="187">
                  <c:v>4.5874100000000002</c:v>
                </c:pt>
                <c:pt idx="188">
                  <c:v>5.9254100000000003</c:v>
                </c:pt>
                <c:pt idx="189">
                  <c:v>5.9254100000000003</c:v>
                </c:pt>
                <c:pt idx="190">
                  <c:v>5.9254100000000003</c:v>
                </c:pt>
                <c:pt idx="191">
                  <c:v>5.9254100000000003</c:v>
                </c:pt>
                <c:pt idx="192">
                  <c:v>4.2063800000000002</c:v>
                </c:pt>
                <c:pt idx="193">
                  <c:v>4.2063800000000002</c:v>
                </c:pt>
                <c:pt idx="194">
                  <c:v>4.2063800000000002</c:v>
                </c:pt>
                <c:pt idx="195">
                  <c:v>4.2063800000000002</c:v>
                </c:pt>
                <c:pt idx="196">
                  <c:v>4.9284100000000004</c:v>
                </c:pt>
                <c:pt idx="197">
                  <c:v>4.9284100000000004</c:v>
                </c:pt>
                <c:pt idx="198">
                  <c:v>4.9284100000000004</c:v>
                </c:pt>
                <c:pt idx="199">
                  <c:v>4.9284100000000004</c:v>
                </c:pt>
                <c:pt idx="200">
                  <c:v>4.6508700000000003</c:v>
                </c:pt>
                <c:pt idx="201">
                  <c:v>4.6508700000000003</c:v>
                </c:pt>
                <c:pt idx="202">
                  <c:v>4.6508700000000003</c:v>
                </c:pt>
                <c:pt idx="203">
                  <c:v>4.6508700000000003</c:v>
                </c:pt>
                <c:pt idx="204">
                  <c:v>4.3745599999999998</c:v>
                </c:pt>
                <c:pt idx="205">
                  <c:v>4.3745599999999998</c:v>
                </c:pt>
                <c:pt idx="206">
                  <c:v>4.3745599999999998</c:v>
                </c:pt>
                <c:pt idx="207">
                  <c:v>4.3745599999999998</c:v>
                </c:pt>
                <c:pt idx="208">
                  <c:v>3.5349300000000001</c:v>
                </c:pt>
                <c:pt idx="209">
                  <c:v>3.5349300000000001</c:v>
                </c:pt>
                <c:pt idx="210">
                  <c:v>3.5349300000000001</c:v>
                </c:pt>
                <c:pt idx="211">
                  <c:v>3.5349300000000001</c:v>
                </c:pt>
                <c:pt idx="212">
                  <c:v>4.0378800000000004</c:v>
                </c:pt>
                <c:pt idx="213">
                  <c:v>4.0378800000000004</c:v>
                </c:pt>
                <c:pt idx="214">
                  <c:v>4.0378800000000004</c:v>
                </c:pt>
                <c:pt idx="215">
                  <c:v>4.0378800000000004</c:v>
                </c:pt>
                <c:pt idx="216">
                  <c:v>4.5326500000000003</c:v>
                </c:pt>
                <c:pt idx="217">
                  <c:v>4.5326500000000003</c:v>
                </c:pt>
                <c:pt idx="218">
                  <c:v>4.5326500000000003</c:v>
                </c:pt>
                <c:pt idx="219">
                  <c:v>4.5326500000000003</c:v>
                </c:pt>
                <c:pt idx="220">
                  <c:v>3.8570199999999999</c:v>
                </c:pt>
                <c:pt idx="221">
                  <c:v>3.8570199999999999</c:v>
                </c:pt>
                <c:pt idx="222">
                  <c:v>3.8570199999999999</c:v>
                </c:pt>
                <c:pt idx="223">
                  <c:v>3.8570199999999999</c:v>
                </c:pt>
                <c:pt idx="224">
                  <c:v>4.45303</c:v>
                </c:pt>
                <c:pt idx="225">
                  <c:v>4.45303</c:v>
                </c:pt>
                <c:pt idx="226">
                  <c:v>4.45303</c:v>
                </c:pt>
                <c:pt idx="227">
                  <c:v>4.45303</c:v>
                </c:pt>
                <c:pt idx="228">
                  <c:v>5.1342600000000003</c:v>
                </c:pt>
                <c:pt idx="229">
                  <c:v>5.1342600000000003</c:v>
                </c:pt>
                <c:pt idx="230">
                  <c:v>5.1342600000000003</c:v>
                </c:pt>
                <c:pt idx="231">
                  <c:v>5.1342600000000003</c:v>
                </c:pt>
                <c:pt idx="232">
                  <c:v>4.5797100000000004</c:v>
                </c:pt>
                <c:pt idx="233">
                  <c:v>4.5797100000000004</c:v>
                </c:pt>
                <c:pt idx="234">
                  <c:v>4.5797100000000004</c:v>
                </c:pt>
                <c:pt idx="235">
                  <c:v>4.5797100000000004</c:v>
                </c:pt>
                <c:pt idx="236">
                  <c:v>4.5106400000000004</c:v>
                </c:pt>
                <c:pt idx="237">
                  <c:v>4.5106400000000004</c:v>
                </c:pt>
                <c:pt idx="238">
                  <c:v>4.5106400000000004</c:v>
                </c:pt>
                <c:pt idx="239">
                  <c:v>4.5106400000000004</c:v>
                </c:pt>
                <c:pt idx="240">
                  <c:v>4.9292100000000003</c:v>
                </c:pt>
                <c:pt idx="241">
                  <c:v>4.9292100000000003</c:v>
                </c:pt>
                <c:pt idx="242">
                  <c:v>4.9292100000000003</c:v>
                </c:pt>
                <c:pt idx="243">
                  <c:v>4.9292100000000003</c:v>
                </c:pt>
                <c:pt idx="244">
                  <c:v>4.8470000000000004</c:v>
                </c:pt>
                <c:pt idx="245">
                  <c:v>4.8470000000000004</c:v>
                </c:pt>
                <c:pt idx="246">
                  <c:v>4.8470000000000004</c:v>
                </c:pt>
                <c:pt idx="247">
                  <c:v>4.8470000000000004</c:v>
                </c:pt>
                <c:pt idx="248">
                  <c:v>4.2131699999999999</c:v>
                </c:pt>
                <c:pt idx="249">
                  <c:v>4.2131699999999999</c:v>
                </c:pt>
                <c:pt idx="250">
                  <c:v>4.2131699999999999</c:v>
                </c:pt>
                <c:pt idx="251">
                  <c:v>4.2131699999999999</c:v>
                </c:pt>
                <c:pt idx="252">
                  <c:v>5.8623799999999999</c:v>
                </c:pt>
                <c:pt idx="253">
                  <c:v>5.8623799999999999</c:v>
                </c:pt>
                <c:pt idx="254">
                  <c:v>5.8623799999999999</c:v>
                </c:pt>
                <c:pt idx="255">
                  <c:v>5.8623799999999999</c:v>
                </c:pt>
                <c:pt idx="256">
                  <c:v>4.4330299999999996</c:v>
                </c:pt>
                <c:pt idx="257">
                  <c:v>4.4330299999999996</c:v>
                </c:pt>
                <c:pt idx="258">
                  <c:v>4.4330299999999996</c:v>
                </c:pt>
                <c:pt idx="259">
                  <c:v>4.4330299999999996</c:v>
                </c:pt>
                <c:pt idx="260">
                  <c:v>5.5271400000000002</c:v>
                </c:pt>
                <c:pt idx="261">
                  <c:v>5.5271400000000002</c:v>
                </c:pt>
                <c:pt idx="262">
                  <c:v>5.5271400000000002</c:v>
                </c:pt>
                <c:pt idx="263">
                  <c:v>5.5271400000000002</c:v>
                </c:pt>
                <c:pt idx="264">
                  <c:v>3.9438900000000001</c:v>
                </c:pt>
                <c:pt idx="265">
                  <c:v>3.9438900000000001</c:v>
                </c:pt>
                <c:pt idx="266">
                  <c:v>3.9438900000000001</c:v>
                </c:pt>
                <c:pt idx="267">
                  <c:v>3.9438900000000001</c:v>
                </c:pt>
                <c:pt idx="268">
                  <c:v>3.9376000000000002</c:v>
                </c:pt>
                <c:pt idx="269">
                  <c:v>3.9376000000000002</c:v>
                </c:pt>
                <c:pt idx="270">
                  <c:v>3.9376000000000002</c:v>
                </c:pt>
                <c:pt idx="271">
                  <c:v>3.9376000000000002</c:v>
                </c:pt>
                <c:pt idx="272">
                  <c:v>4.85989</c:v>
                </c:pt>
                <c:pt idx="273">
                  <c:v>4.85989</c:v>
                </c:pt>
                <c:pt idx="274">
                  <c:v>4.85989</c:v>
                </c:pt>
                <c:pt idx="275">
                  <c:v>4.85989</c:v>
                </c:pt>
                <c:pt idx="276">
                  <c:v>4.8098799999999997</c:v>
                </c:pt>
                <c:pt idx="277">
                  <c:v>4.8098799999999997</c:v>
                </c:pt>
                <c:pt idx="278">
                  <c:v>4.8098799999999997</c:v>
                </c:pt>
                <c:pt idx="279">
                  <c:v>4.8098799999999997</c:v>
                </c:pt>
                <c:pt idx="280">
                  <c:v>4.4990100000000002</c:v>
                </c:pt>
                <c:pt idx="281">
                  <c:v>4.4990100000000002</c:v>
                </c:pt>
                <c:pt idx="282">
                  <c:v>4.4990100000000002</c:v>
                </c:pt>
                <c:pt idx="283">
                  <c:v>4.4990100000000002</c:v>
                </c:pt>
                <c:pt idx="284">
                  <c:v>4.8720999999999997</c:v>
                </c:pt>
                <c:pt idx="285">
                  <c:v>4.8720999999999997</c:v>
                </c:pt>
                <c:pt idx="286">
                  <c:v>4.8720999999999997</c:v>
                </c:pt>
                <c:pt idx="287">
                  <c:v>4.8720999999999997</c:v>
                </c:pt>
                <c:pt idx="288">
                  <c:v>4.32904</c:v>
                </c:pt>
                <c:pt idx="289">
                  <c:v>4.32904</c:v>
                </c:pt>
                <c:pt idx="290">
                  <c:v>4.32904</c:v>
                </c:pt>
                <c:pt idx="291">
                  <c:v>4.32904</c:v>
                </c:pt>
                <c:pt idx="292">
                  <c:v>5.3815900000000001</c:v>
                </c:pt>
                <c:pt idx="293">
                  <c:v>5.3815900000000001</c:v>
                </c:pt>
                <c:pt idx="294">
                  <c:v>5.3815900000000001</c:v>
                </c:pt>
                <c:pt idx="295">
                  <c:v>5.3815900000000001</c:v>
                </c:pt>
                <c:pt idx="296">
                  <c:v>5.1355199999999996</c:v>
                </c:pt>
                <c:pt idx="297">
                  <c:v>5.1355199999999996</c:v>
                </c:pt>
                <c:pt idx="298">
                  <c:v>5.1355199999999996</c:v>
                </c:pt>
                <c:pt idx="299">
                  <c:v>5.1355199999999996</c:v>
                </c:pt>
                <c:pt idx="300">
                  <c:v>5.5791700000000004</c:v>
                </c:pt>
                <c:pt idx="301">
                  <c:v>5.5791700000000004</c:v>
                </c:pt>
                <c:pt idx="302">
                  <c:v>5.5791700000000004</c:v>
                </c:pt>
                <c:pt idx="303">
                  <c:v>5.5791700000000004</c:v>
                </c:pt>
                <c:pt idx="304">
                  <c:v>3.9794</c:v>
                </c:pt>
                <c:pt idx="305">
                  <c:v>3.9794</c:v>
                </c:pt>
                <c:pt idx="306">
                  <c:v>3.9794</c:v>
                </c:pt>
                <c:pt idx="307">
                  <c:v>3.9794</c:v>
                </c:pt>
                <c:pt idx="308">
                  <c:v>4.3373799999999996</c:v>
                </c:pt>
                <c:pt idx="309">
                  <c:v>4.3373799999999996</c:v>
                </c:pt>
                <c:pt idx="310">
                  <c:v>4.3373799999999996</c:v>
                </c:pt>
                <c:pt idx="311">
                  <c:v>4.3373799999999996</c:v>
                </c:pt>
                <c:pt idx="312">
                  <c:v>3.7266400000000002</c:v>
                </c:pt>
                <c:pt idx="313">
                  <c:v>3.7266400000000002</c:v>
                </c:pt>
                <c:pt idx="314">
                  <c:v>3.7266400000000002</c:v>
                </c:pt>
                <c:pt idx="315">
                  <c:v>3.7266400000000002</c:v>
                </c:pt>
                <c:pt idx="316">
                  <c:v>5.8796600000000003</c:v>
                </c:pt>
                <c:pt idx="317">
                  <c:v>5.8796600000000003</c:v>
                </c:pt>
                <c:pt idx="318">
                  <c:v>5.8796600000000003</c:v>
                </c:pt>
                <c:pt idx="319">
                  <c:v>5.8796600000000003</c:v>
                </c:pt>
                <c:pt idx="320">
                  <c:v>3.5423900000000001</c:v>
                </c:pt>
                <c:pt idx="321">
                  <c:v>3.5423900000000001</c:v>
                </c:pt>
                <c:pt idx="322">
                  <c:v>3.5423900000000001</c:v>
                </c:pt>
                <c:pt idx="323">
                  <c:v>3.5423900000000001</c:v>
                </c:pt>
                <c:pt idx="324">
                  <c:v>3.9376000000000002</c:v>
                </c:pt>
                <c:pt idx="325">
                  <c:v>3.9376000000000002</c:v>
                </c:pt>
                <c:pt idx="326">
                  <c:v>3.9376000000000002</c:v>
                </c:pt>
                <c:pt idx="327">
                  <c:v>3.9376000000000002</c:v>
                </c:pt>
                <c:pt idx="328">
                  <c:v>6.2666599999999999</c:v>
                </c:pt>
                <c:pt idx="329">
                  <c:v>6.2666599999999999</c:v>
                </c:pt>
                <c:pt idx="330">
                  <c:v>6.2666599999999999</c:v>
                </c:pt>
                <c:pt idx="331">
                  <c:v>6.2666599999999999</c:v>
                </c:pt>
                <c:pt idx="332">
                  <c:v>5.4025999999999996</c:v>
                </c:pt>
                <c:pt idx="333">
                  <c:v>5.4025999999999996</c:v>
                </c:pt>
                <c:pt idx="334">
                  <c:v>5.4025999999999996</c:v>
                </c:pt>
                <c:pt idx="335">
                  <c:v>5.4025999999999996</c:v>
                </c:pt>
                <c:pt idx="336">
                  <c:v>4.5650599999999999</c:v>
                </c:pt>
                <c:pt idx="337">
                  <c:v>4.5650599999999999</c:v>
                </c:pt>
                <c:pt idx="338">
                  <c:v>4.5650599999999999</c:v>
                </c:pt>
                <c:pt idx="339">
                  <c:v>4.5650599999999999</c:v>
                </c:pt>
                <c:pt idx="340">
                  <c:v>4.6379099999999998</c:v>
                </c:pt>
                <c:pt idx="341">
                  <c:v>4.6379099999999998</c:v>
                </c:pt>
                <c:pt idx="342">
                  <c:v>4.6379099999999998</c:v>
                </c:pt>
                <c:pt idx="343">
                  <c:v>4.6379099999999998</c:v>
                </c:pt>
                <c:pt idx="344">
                  <c:v>3.7915700000000001</c:v>
                </c:pt>
                <c:pt idx="345">
                  <c:v>3.7915700000000001</c:v>
                </c:pt>
                <c:pt idx="346">
                  <c:v>3.7915700000000001</c:v>
                </c:pt>
                <c:pt idx="347">
                  <c:v>3.7915700000000001</c:v>
                </c:pt>
                <c:pt idx="348">
                  <c:v>3.69903</c:v>
                </c:pt>
                <c:pt idx="349">
                  <c:v>3.69903</c:v>
                </c:pt>
                <c:pt idx="350">
                  <c:v>3.69903</c:v>
                </c:pt>
                <c:pt idx="351">
                  <c:v>3.69903</c:v>
                </c:pt>
                <c:pt idx="352">
                  <c:v>5.9399600000000001</c:v>
                </c:pt>
                <c:pt idx="353">
                  <c:v>5.9399600000000001</c:v>
                </c:pt>
                <c:pt idx="354">
                  <c:v>5.9399600000000001</c:v>
                </c:pt>
                <c:pt idx="355">
                  <c:v>5.9399600000000001</c:v>
                </c:pt>
                <c:pt idx="356">
                  <c:v>4.1767700000000003</c:v>
                </c:pt>
                <c:pt idx="357">
                  <c:v>4.1767700000000003</c:v>
                </c:pt>
                <c:pt idx="358">
                  <c:v>4.1767700000000003</c:v>
                </c:pt>
                <c:pt idx="359">
                  <c:v>4.1767700000000003</c:v>
                </c:pt>
                <c:pt idx="360">
                  <c:v>4.0928500000000003</c:v>
                </c:pt>
                <c:pt idx="361">
                  <c:v>4.0928500000000003</c:v>
                </c:pt>
                <c:pt idx="362">
                  <c:v>4.0928500000000003</c:v>
                </c:pt>
                <c:pt idx="363">
                  <c:v>4.0928500000000003</c:v>
                </c:pt>
                <c:pt idx="364">
                  <c:v>4.7782400000000003</c:v>
                </c:pt>
                <c:pt idx="365">
                  <c:v>4.7782400000000003</c:v>
                </c:pt>
                <c:pt idx="366">
                  <c:v>4.7782400000000003</c:v>
                </c:pt>
                <c:pt idx="367">
                  <c:v>4.7782400000000003</c:v>
                </c:pt>
                <c:pt idx="368">
                  <c:v>3.9026700000000001</c:v>
                </c:pt>
                <c:pt idx="369">
                  <c:v>3.9026700000000001</c:v>
                </c:pt>
                <c:pt idx="370">
                  <c:v>3.9026700000000001</c:v>
                </c:pt>
                <c:pt idx="371">
                  <c:v>3.9026700000000001</c:v>
                </c:pt>
                <c:pt idx="372">
                  <c:v>4.1757799999999996</c:v>
                </c:pt>
                <c:pt idx="373">
                  <c:v>4.1757799999999996</c:v>
                </c:pt>
                <c:pt idx="374">
                  <c:v>4.1757799999999996</c:v>
                </c:pt>
                <c:pt idx="375">
                  <c:v>4.1757799999999996</c:v>
                </c:pt>
                <c:pt idx="376">
                  <c:v>3.30566</c:v>
                </c:pt>
                <c:pt idx="377">
                  <c:v>3.30566</c:v>
                </c:pt>
                <c:pt idx="378">
                  <c:v>3.30566</c:v>
                </c:pt>
                <c:pt idx="379">
                  <c:v>3.30566</c:v>
                </c:pt>
                <c:pt idx="380">
                  <c:v>5.0966800000000001</c:v>
                </c:pt>
                <c:pt idx="381">
                  <c:v>5.0966800000000001</c:v>
                </c:pt>
                <c:pt idx="382">
                  <c:v>5.0966800000000001</c:v>
                </c:pt>
                <c:pt idx="383">
                  <c:v>5.0966800000000001</c:v>
                </c:pt>
                <c:pt idx="384">
                  <c:v>4.0347600000000003</c:v>
                </c:pt>
                <c:pt idx="385">
                  <c:v>4.0347600000000003</c:v>
                </c:pt>
                <c:pt idx="386">
                  <c:v>4.0347600000000003</c:v>
                </c:pt>
                <c:pt idx="387">
                  <c:v>4.0347600000000003</c:v>
                </c:pt>
                <c:pt idx="388">
                  <c:v>3.9575</c:v>
                </c:pt>
                <c:pt idx="389">
                  <c:v>3.9575</c:v>
                </c:pt>
                <c:pt idx="390">
                  <c:v>3.9575</c:v>
                </c:pt>
                <c:pt idx="391">
                  <c:v>3.9575</c:v>
                </c:pt>
                <c:pt idx="392">
                  <c:v>5.16106</c:v>
                </c:pt>
                <c:pt idx="393">
                  <c:v>5.16106</c:v>
                </c:pt>
                <c:pt idx="394">
                  <c:v>5.16106</c:v>
                </c:pt>
                <c:pt idx="395">
                  <c:v>5.16106</c:v>
                </c:pt>
                <c:pt idx="396">
                  <c:v>3.8317700000000001</c:v>
                </c:pt>
                <c:pt idx="397">
                  <c:v>3.8317700000000001</c:v>
                </c:pt>
                <c:pt idx="398">
                  <c:v>3.8317700000000001</c:v>
                </c:pt>
                <c:pt idx="399">
                  <c:v>3.8317700000000001</c:v>
                </c:pt>
                <c:pt idx="400">
                  <c:v>3.7432099999999999</c:v>
                </c:pt>
                <c:pt idx="401">
                  <c:v>3.7432099999999999</c:v>
                </c:pt>
                <c:pt idx="402">
                  <c:v>3.7432099999999999</c:v>
                </c:pt>
                <c:pt idx="403">
                  <c:v>3.7432099999999999</c:v>
                </c:pt>
                <c:pt idx="404">
                  <c:v>4.5119499999999997</c:v>
                </c:pt>
                <c:pt idx="405">
                  <c:v>4.5119499999999997</c:v>
                </c:pt>
                <c:pt idx="406">
                  <c:v>4.5119499999999997</c:v>
                </c:pt>
                <c:pt idx="407">
                  <c:v>4.5119499999999997</c:v>
                </c:pt>
                <c:pt idx="408">
                  <c:v>4.3944700000000001</c:v>
                </c:pt>
                <c:pt idx="409">
                  <c:v>4.3944700000000001</c:v>
                </c:pt>
                <c:pt idx="410">
                  <c:v>4.3944700000000001</c:v>
                </c:pt>
                <c:pt idx="411">
                  <c:v>4.3944700000000001</c:v>
                </c:pt>
                <c:pt idx="412">
                  <c:v>5.6777499999999996</c:v>
                </c:pt>
                <c:pt idx="413">
                  <c:v>5.6777499999999996</c:v>
                </c:pt>
                <c:pt idx="414">
                  <c:v>5.6777499999999996</c:v>
                </c:pt>
                <c:pt idx="415">
                  <c:v>5.6777499999999996</c:v>
                </c:pt>
                <c:pt idx="416">
                  <c:v>5.0182500000000001</c:v>
                </c:pt>
                <c:pt idx="417">
                  <c:v>5.0182500000000001</c:v>
                </c:pt>
                <c:pt idx="418">
                  <c:v>5.0182500000000001</c:v>
                </c:pt>
                <c:pt idx="419">
                  <c:v>5.0182500000000001</c:v>
                </c:pt>
                <c:pt idx="420">
                  <c:v>5.2737699999999998</c:v>
                </c:pt>
                <c:pt idx="421">
                  <c:v>5.2737699999999998</c:v>
                </c:pt>
                <c:pt idx="422">
                  <c:v>5.2737699999999998</c:v>
                </c:pt>
                <c:pt idx="423">
                  <c:v>5.2737699999999998</c:v>
                </c:pt>
                <c:pt idx="424">
                  <c:v>4.1532400000000003</c:v>
                </c:pt>
                <c:pt idx="425">
                  <c:v>4.1532400000000003</c:v>
                </c:pt>
                <c:pt idx="426">
                  <c:v>4.1532400000000003</c:v>
                </c:pt>
                <c:pt idx="427">
                  <c:v>4.1532400000000003</c:v>
                </c:pt>
                <c:pt idx="428">
                  <c:v>5.48163</c:v>
                </c:pt>
                <c:pt idx="429">
                  <c:v>5.48163</c:v>
                </c:pt>
                <c:pt idx="430">
                  <c:v>5.48163</c:v>
                </c:pt>
                <c:pt idx="431">
                  <c:v>5.48163</c:v>
                </c:pt>
                <c:pt idx="432">
                  <c:v>4.4660099999999998</c:v>
                </c:pt>
                <c:pt idx="433">
                  <c:v>4.4660099999999998</c:v>
                </c:pt>
                <c:pt idx="434">
                  <c:v>4.4660099999999998</c:v>
                </c:pt>
                <c:pt idx="435">
                  <c:v>4.4660099999999998</c:v>
                </c:pt>
                <c:pt idx="436">
                  <c:v>4.6672799999999999</c:v>
                </c:pt>
                <c:pt idx="437">
                  <c:v>4.6672799999999999</c:v>
                </c:pt>
                <c:pt idx="438">
                  <c:v>4.6672799999999999</c:v>
                </c:pt>
                <c:pt idx="439">
                  <c:v>4.6672799999999999</c:v>
                </c:pt>
                <c:pt idx="440">
                  <c:v>4.9501600000000003</c:v>
                </c:pt>
                <c:pt idx="441">
                  <c:v>4.9501600000000003</c:v>
                </c:pt>
                <c:pt idx="442">
                  <c:v>4.9501600000000003</c:v>
                </c:pt>
                <c:pt idx="443">
                  <c:v>4.9501600000000003</c:v>
                </c:pt>
                <c:pt idx="444">
                  <c:v>4.1507800000000001</c:v>
                </c:pt>
                <c:pt idx="445">
                  <c:v>4.1507800000000001</c:v>
                </c:pt>
                <c:pt idx="446">
                  <c:v>4.1507800000000001</c:v>
                </c:pt>
                <c:pt idx="447">
                  <c:v>4.1507800000000001</c:v>
                </c:pt>
                <c:pt idx="448">
                  <c:v>5.1856400000000002</c:v>
                </c:pt>
                <c:pt idx="449">
                  <c:v>5.1856400000000002</c:v>
                </c:pt>
                <c:pt idx="450">
                  <c:v>5.1856400000000002</c:v>
                </c:pt>
                <c:pt idx="451">
                  <c:v>5.1856400000000002</c:v>
                </c:pt>
                <c:pt idx="452">
                  <c:v>4.8928000000000003</c:v>
                </c:pt>
                <c:pt idx="453">
                  <c:v>4.8928000000000003</c:v>
                </c:pt>
                <c:pt idx="454">
                  <c:v>4.8928000000000003</c:v>
                </c:pt>
                <c:pt idx="455">
                  <c:v>4.8928000000000003</c:v>
                </c:pt>
                <c:pt idx="456">
                  <c:v>4.8287699999999996</c:v>
                </c:pt>
                <c:pt idx="457">
                  <c:v>4.8287699999999996</c:v>
                </c:pt>
                <c:pt idx="458">
                  <c:v>4.8287699999999996</c:v>
                </c:pt>
                <c:pt idx="459">
                  <c:v>4.8287699999999996</c:v>
                </c:pt>
                <c:pt idx="460">
                  <c:v>4.0152999999999999</c:v>
                </c:pt>
                <c:pt idx="461">
                  <c:v>4.0152999999999999</c:v>
                </c:pt>
                <c:pt idx="462">
                  <c:v>4.0152999999999999</c:v>
                </c:pt>
                <c:pt idx="463">
                  <c:v>4.0152999999999999</c:v>
                </c:pt>
                <c:pt idx="464">
                  <c:v>3.5049999999999999</c:v>
                </c:pt>
                <c:pt idx="465">
                  <c:v>3.5049999999999999</c:v>
                </c:pt>
                <c:pt idx="466">
                  <c:v>3.5049999999999999</c:v>
                </c:pt>
                <c:pt idx="467">
                  <c:v>3.5049999999999999</c:v>
                </c:pt>
                <c:pt idx="468">
                  <c:v>4.5326500000000003</c:v>
                </c:pt>
                <c:pt idx="469">
                  <c:v>4.5326500000000003</c:v>
                </c:pt>
                <c:pt idx="470">
                  <c:v>4.5326500000000003</c:v>
                </c:pt>
                <c:pt idx="471">
                  <c:v>4.5326500000000003</c:v>
                </c:pt>
                <c:pt idx="472">
                  <c:v>4.0726699999999996</c:v>
                </c:pt>
                <c:pt idx="473">
                  <c:v>4.0726699999999996</c:v>
                </c:pt>
                <c:pt idx="474">
                  <c:v>4.0726699999999996</c:v>
                </c:pt>
                <c:pt idx="475">
                  <c:v>4.0726699999999996</c:v>
                </c:pt>
                <c:pt idx="476">
                  <c:v>4.3128000000000002</c:v>
                </c:pt>
                <c:pt idx="477">
                  <c:v>4.3128000000000002</c:v>
                </c:pt>
                <c:pt idx="478">
                  <c:v>4.3128000000000002</c:v>
                </c:pt>
                <c:pt idx="479">
                  <c:v>4.3128000000000002</c:v>
                </c:pt>
                <c:pt idx="480">
                  <c:v>5.4983500000000003</c:v>
                </c:pt>
                <c:pt idx="481">
                  <c:v>5.4983500000000003</c:v>
                </c:pt>
                <c:pt idx="482">
                  <c:v>5.4983500000000003</c:v>
                </c:pt>
                <c:pt idx="483">
                  <c:v>5.4983500000000003</c:v>
                </c:pt>
                <c:pt idx="484">
                  <c:v>4.2904799999999996</c:v>
                </c:pt>
                <c:pt idx="485">
                  <c:v>4.2904799999999996</c:v>
                </c:pt>
                <c:pt idx="486">
                  <c:v>4.2904799999999996</c:v>
                </c:pt>
                <c:pt idx="487">
                  <c:v>4.2904799999999996</c:v>
                </c:pt>
                <c:pt idx="488">
                  <c:v>4.2263599999999997</c:v>
                </c:pt>
                <c:pt idx="489">
                  <c:v>4.2263599999999997</c:v>
                </c:pt>
                <c:pt idx="490">
                  <c:v>4.2263599999999997</c:v>
                </c:pt>
                <c:pt idx="491">
                  <c:v>4.2263599999999997</c:v>
                </c:pt>
                <c:pt idx="492">
                  <c:v>5.06569</c:v>
                </c:pt>
                <c:pt idx="493">
                  <c:v>5.06569</c:v>
                </c:pt>
                <c:pt idx="494">
                  <c:v>5.06569</c:v>
                </c:pt>
                <c:pt idx="495">
                  <c:v>5.06569</c:v>
                </c:pt>
                <c:pt idx="496">
                  <c:v>3.8826299999999998</c:v>
                </c:pt>
                <c:pt idx="497">
                  <c:v>3.8826299999999998</c:v>
                </c:pt>
                <c:pt idx="498">
                  <c:v>3.8826299999999998</c:v>
                </c:pt>
                <c:pt idx="499">
                  <c:v>3.8826299999999998</c:v>
                </c:pt>
                <c:pt idx="500">
                  <c:v>4.2131699999999999</c:v>
                </c:pt>
                <c:pt idx="501">
                  <c:v>4.2131699999999999</c:v>
                </c:pt>
                <c:pt idx="502">
                  <c:v>4.2131699999999999</c:v>
                </c:pt>
                <c:pt idx="503">
                  <c:v>4.2131699999999999</c:v>
                </c:pt>
                <c:pt idx="504">
                  <c:v>3.4313600000000002</c:v>
                </c:pt>
                <c:pt idx="505">
                  <c:v>3.4313600000000002</c:v>
                </c:pt>
                <c:pt idx="506">
                  <c:v>3.4313600000000002</c:v>
                </c:pt>
                <c:pt idx="507">
                  <c:v>3.4313600000000002</c:v>
                </c:pt>
                <c:pt idx="508">
                  <c:v>4.3586</c:v>
                </c:pt>
                <c:pt idx="509">
                  <c:v>4.3586</c:v>
                </c:pt>
                <c:pt idx="510">
                  <c:v>4.3586</c:v>
                </c:pt>
                <c:pt idx="511">
                  <c:v>4.3586</c:v>
                </c:pt>
                <c:pt idx="512">
                  <c:v>5.7697900000000004</c:v>
                </c:pt>
                <c:pt idx="513">
                  <c:v>5.7697900000000004</c:v>
                </c:pt>
                <c:pt idx="514">
                  <c:v>5.7697900000000004</c:v>
                </c:pt>
                <c:pt idx="515">
                  <c:v>5.7697900000000004</c:v>
                </c:pt>
                <c:pt idx="516">
                  <c:v>3.30566</c:v>
                </c:pt>
                <c:pt idx="517">
                  <c:v>3.30566</c:v>
                </c:pt>
                <c:pt idx="518">
                  <c:v>3.30566</c:v>
                </c:pt>
                <c:pt idx="519">
                  <c:v>3.30566</c:v>
                </c:pt>
                <c:pt idx="520">
                  <c:v>5.8735200000000001</c:v>
                </c:pt>
                <c:pt idx="521">
                  <c:v>5.8735200000000001</c:v>
                </c:pt>
                <c:pt idx="522">
                  <c:v>5.8735200000000001</c:v>
                </c:pt>
                <c:pt idx="523">
                  <c:v>5.8735200000000001</c:v>
                </c:pt>
                <c:pt idx="524">
                  <c:v>5.3004699999999998</c:v>
                </c:pt>
                <c:pt idx="525">
                  <c:v>5.3004699999999998</c:v>
                </c:pt>
                <c:pt idx="526">
                  <c:v>5.3004699999999998</c:v>
                </c:pt>
                <c:pt idx="527">
                  <c:v>5.3004699999999998</c:v>
                </c:pt>
                <c:pt idx="528">
                  <c:v>4.6145300000000002</c:v>
                </c:pt>
                <c:pt idx="529">
                  <c:v>4.6145300000000002</c:v>
                </c:pt>
                <c:pt idx="530">
                  <c:v>4.6145300000000002</c:v>
                </c:pt>
                <c:pt idx="531">
                  <c:v>4.6145300000000002</c:v>
                </c:pt>
                <c:pt idx="532">
                  <c:v>5.16106</c:v>
                </c:pt>
                <c:pt idx="533">
                  <c:v>5.16106</c:v>
                </c:pt>
                <c:pt idx="534">
                  <c:v>5.16106</c:v>
                </c:pt>
                <c:pt idx="535">
                  <c:v>5.16106</c:v>
                </c:pt>
                <c:pt idx="536">
                  <c:v>3.81223</c:v>
                </c:pt>
                <c:pt idx="537">
                  <c:v>3.81223</c:v>
                </c:pt>
                <c:pt idx="538">
                  <c:v>3.81223</c:v>
                </c:pt>
                <c:pt idx="539">
                  <c:v>3.81223</c:v>
                </c:pt>
                <c:pt idx="540">
                  <c:v>4.95709</c:v>
                </c:pt>
                <c:pt idx="541">
                  <c:v>4.95709</c:v>
                </c:pt>
                <c:pt idx="542">
                  <c:v>4.95709</c:v>
                </c:pt>
                <c:pt idx="543">
                  <c:v>4.95709</c:v>
                </c:pt>
                <c:pt idx="544">
                  <c:v>4.6785300000000003</c:v>
                </c:pt>
                <c:pt idx="545">
                  <c:v>4.6785300000000003</c:v>
                </c:pt>
                <c:pt idx="546">
                  <c:v>4.6785300000000003</c:v>
                </c:pt>
                <c:pt idx="547">
                  <c:v>4.6785300000000003</c:v>
                </c:pt>
                <c:pt idx="548">
                  <c:v>3.8396699999999999</c:v>
                </c:pt>
                <c:pt idx="549">
                  <c:v>3.8396699999999999</c:v>
                </c:pt>
                <c:pt idx="550">
                  <c:v>3.8396699999999999</c:v>
                </c:pt>
                <c:pt idx="551">
                  <c:v>3.8396699999999999</c:v>
                </c:pt>
                <c:pt idx="552">
                  <c:v>5.2264499999999998</c:v>
                </c:pt>
                <c:pt idx="553">
                  <c:v>5.2264499999999998</c:v>
                </c:pt>
                <c:pt idx="554">
                  <c:v>5.2264499999999998</c:v>
                </c:pt>
                <c:pt idx="555">
                  <c:v>5.2264499999999998</c:v>
                </c:pt>
                <c:pt idx="556">
                  <c:v>5.7671299999999999</c:v>
                </c:pt>
                <c:pt idx="557">
                  <c:v>5.7671299999999999</c:v>
                </c:pt>
                <c:pt idx="558">
                  <c:v>5.7671299999999999</c:v>
                </c:pt>
                <c:pt idx="559">
                  <c:v>5.7671299999999999</c:v>
                </c:pt>
                <c:pt idx="560">
                  <c:v>3.8920599999999999</c:v>
                </c:pt>
                <c:pt idx="561">
                  <c:v>3.8920599999999999</c:v>
                </c:pt>
                <c:pt idx="562">
                  <c:v>3.8920599999999999</c:v>
                </c:pt>
                <c:pt idx="563">
                  <c:v>3.8920599999999999</c:v>
                </c:pt>
                <c:pt idx="564">
                  <c:v>4.1532400000000003</c:v>
                </c:pt>
                <c:pt idx="565">
                  <c:v>4.1532400000000003</c:v>
                </c:pt>
                <c:pt idx="566">
                  <c:v>4.1532400000000003</c:v>
                </c:pt>
                <c:pt idx="567">
                  <c:v>4.1532400000000003</c:v>
                </c:pt>
                <c:pt idx="568">
                  <c:v>4.5882199999999997</c:v>
                </c:pt>
                <c:pt idx="569">
                  <c:v>4.5882199999999997</c:v>
                </c:pt>
                <c:pt idx="570">
                  <c:v>4.5882199999999997</c:v>
                </c:pt>
                <c:pt idx="571">
                  <c:v>4.5882199999999997</c:v>
                </c:pt>
                <c:pt idx="572">
                  <c:v>4.9979199999999997</c:v>
                </c:pt>
                <c:pt idx="573">
                  <c:v>4.9979199999999997</c:v>
                </c:pt>
                <c:pt idx="574">
                  <c:v>4.9979199999999997</c:v>
                </c:pt>
                <c:pt idx="575">
                  <c:v>4.9979199999999997</c:v>
                </c:pt>
                <c:pt idx="576">
                  <c:v>4.9949399999999997</c:v>
                </c:pt>
                <c:pt idx="577">
                  <c:v>4.9949399999999997</c:v>
                </c:pt>
                <c:pt idx="578">
                  <c:v>4.9949399999999997</c:v>
                </c:pt>
                <c:pt idx="579">
                  <c:v>4.9949399999999997</c:v>
                </c:pt>
                <c:pt idx="580">
                  <c:v>5.3595300000000003</c:v>
                </c:pt>
                <c:pt idx="581">
                  <c:v>5.3595300000000003</c:v>
                </c:pt>
                <c:pt idx="582">
                  <c:v>5.3595300000000003</c:v>
                </c:pt>
                <c:pt idx="583">
                  <c:v>5.3595300000000003</c:v>
                </c:pt>
                <c:pt idx="584">
                  <c:v>3.99885</c:v>
                </c:pt>
                <c:pt idx="585">
                  <c:v>3.99885</c:v>
                </c:pt>
                <c:pt idx="586">
                  <c:v>3.99885</c:v>
                </c:pt>
                <c:pt idx="587">
                  <c:v>3.99885</c:v>
                </c:pt>
                <c:pt idx="588">
                  <c:v>5.2925199999999997</c:v>
                </c:pt>
                <c:pt idx="589">
                  <c:v>5.2925199999999997</c:v>
                </c:pt>
                <c:pt idx="590">
                  <c:v>5.2925199999999997</c:v>
                </c:pt>
                <c:pt idx="591">
                  <c:v>5.2925199999999997</c:v>
                </c:pt>
                <c:pt idx="592">
                  <c:v>4.24322</c:v>
                </c:pt>
                <c:pt idx="593">
                  <c:v>4.24322</c:v>
                </c:pt>
                <c:pt idx="594">
                  <c:v>4.24322</c:v>
                </c:pt>
                <c:pt idx="595">
                  <c:v>4.24322</c:v>
                </c:pt>
                <c:pt idx="596">
                  <c:v>4.32904</c:v>
                </c:pt>
                <c:pt idx="597">
                  <c:v>4.32904</c:v>
                </c:pt>
                <c:pt idx="598">
                  <c:v>4.32904</c:v>
                </c:pt>
                <c:pt idx="599">
                  <c:v>4.32904</c:v>
                </c:pt>
                <c:pt idx="600">
                  <c:v>4.34795</c:v>
                </c:pt>
                <c:pt idx="601">
                  <c:v>4.34795</c:v>
                </c:pt>
                <c:pt idx="602">
                  <c:v>4.34795</c:v>
                </c:pt>
                <c:pt idx="603">
                  <c:v>4.34795</c:v>
                </c:pt>
                <c:pt idx="604">
                  <c:v>4.6330099999999996</c:v>
                </c:pt>
                <c:pt idx="605">
                  <c:v>4.6330099999999996</c:v>
                </c:pt>
                <c:pt idx="606">
                  <c:v>4.6330099999999996</c:v>
                </c:pt>
                <c:pt idx="607">
                  <c:v>4.6330099999999996</c:v>
                </c:pt>
                <c:pt idx="608">
                  <c:v>5.1642900000000003</c:v>
                </c:pt>
                <c:pt idx="609">
                  <c:v>5.1642900000000003</c:v>
                </c:pt>
                <c:pt idx="610">
                  <c:v>5.1642900000000003</c:v>
                </c:pt>
                <c:pt idx="611">
                  <c:v>5.1642900000000003</c:v>
                </c:pt>
                <c:pt idx="612">
                  <c:v>4.0675100000000004</c:v>
                </c:pt>
                <c:pt idx="613">
                  <c:v>4.0675100000000004</c:v>
                </c:pt>
                <c:pt idx="614">
                  <c:v>4.0675100000000004</c:v>
                </c:pt>
                <c:pt idx="615">
                  <c:v>4.0675100000000004</c:v>
                </c:pt>
                <c:pt idx="616">
                  <c:v>4.5012299999999996</c:v>
                </c:pt>
                <c:pt idx="617">
                  <c:v>4.5012299999999996</c:v>
                </c:pt>
                <c:pt idx="618">
                  <c:v>4.5012299999999996</c:v>
                </c:pt>
                <c:pt idx="619">
                  <c:v>4.5012299999999996</c:v>
                </c:pt>
                <c:pt idx="620">
                  <c:v>6.0192600000000001</c:v>
                </c:pt>
                <c:pt idx="621">
                  <c:v>6.0192600000000001</c:v>
                </c:pt>
                <c:pt idx="622">
                  <c:v>6.0192600000000001</c:v>
                </c:pt>
                <c:pt idx="623">
                  <c:v>6.0192600000000001</c:v>
                </c:pt>
                <c:pt idx="624">
                  <c:v>5.1514600000000002</c:v>
                </c:pt>
                <c:pt idx="625">
                  <c:v>5.1514600000000002</c:v>
                </c:pt>
                <c:pt idx="626">
                  <c:v>5.1514600000000002</c:v>
                </c:pt>
                <c:pt idx="627">
                  <c:v>5.1514600000000002</c:v>
                </c:pt>
                <c:pt idx="628">
                  <c:v>6.1290300000000002</c:v>
                </c:pt>
                <c:pt idx="629">
                  <c:v>6.1290300000000002</c:v>
                </c:pt>
                <c:pt idx="630">
                  <c:v>6.1290300000000002</c:v>
                </c:pt>
                <c:pt idx="631">
                  <c:v>6.1290300000000002</c:v>
                </c:pt>
                <c:pt idx="632">
                  <c:v>4.5874100000000002</c:v>
                </c:pt>
                <c:pt idx="633">
                  <c:v>4.5874100000000002</c:v>
                </c:pt>
                <c:pt idx="634">
                  <c:v>4.5874100000000002</c:v>
                </c:pt>
                <c:pt idx="635">
                  <c:v>4.5874100000000002</c:v>
                </c:pt>
                <c:pt idx="636">
                  <c:v>5.9254100000000003</c:v>
                </c:pt>
                <c:pt idx="637">
                  <c:v>5.9254100000000003</c:v>
                </c:pt>
                <c:pt idx="638">
                  <c:v>5.9254100000000003</c:v>
                </c:pt>
                <c:pt idx="639">
                  <c:v>5.9254100000000003</c:v>
                </c:pt>
                <c:pt idx="640">
                  <c:v>4.2063800000000002</c:v>
                </c:pt>
                <c:pt idx="641">
                  <c:v>4.2063800000000002</c:v>
                </c:pt>
                <c:pt idx="642">
                  <c:v>4.2063800000000002</c:v>
                </c:pt>
                <c:pt idx="643">
                  <c:v>4.2063800000000002</c:v>
                </c:pt>
                <c:pt idx="644">
                  <c:v>4.9284100000000004</c:v>
                </c:pt>
                <c:pt idx="645">
                  <c:v>4.9284100000000004</c:v>
                </c:pt>
                <c:pt idx="646">
                  <c:v>4.9284100000000004</c:v>
                </c:pt>
                <c:pt idx="647">
                  <c:v>4.9284100000000004</c:v>
                </c:pt>
                <c:pt idx="648">
                  <c:v>4.6508700000000003</c:v>
                </c:pt>
                <c:pt idx="649">
                  <c:v>4.6508700000000003</c:v>
                </c:pt>
                <c:pt idx="650">
                  <c:v>4.6508700000000003</c:v>
                </c:pt>
                <c:pt idx="651">
                  <c:v>4.6508700000000003</c:v>
                </c:pt>
                <c:pt idx="652">
                  <c:v>4.3745599999999998</c:v>
                </c:pt>
                <c:pt idx="653">
                  <c:v>4.3745599999999998</c:v>
                </c:pt>
                <c:pt idx="654">
                  <c:v>4.3745599999999998</c:v>
                </c:pt>
                <c:pt idx="655">
                  <c:v>4.3745599999999998</c:v>
                </c:pt>
                <c:pt idx="656">
                  <c:v>3.5349300000000001</c:v>
                </c:pt>
                <c:pt idx="657">
                  <c:v>3.5349300000000001</c:v>
                </c:pt>
                <c:pt idx="658">
                  <c:v>3.5349300000000001</c:v>
                </c:pt>
                <c:pt idx="659">
                  <c:v>3.5349300000000001</c:v>
                </c:pt>
                <c:pt idx="660">
                  <c:v>4.0378800000000004</c:v>
                </c:pt>
                <c:pt idx="661">
                  <c:v>4.0378800000000004</c:v>
                </c:pt>
                <c:pt idx="662">
                  <c:v>4.0378800000000004</c:v>
                </c:pt>
                <c:pt idx="663">
                  <c:v>4.0378800000000004</c:v>
                </c:pt>
                <c:pt idx="664">
                  <c:v>4.5326500000000003</c:v>
                </c:pt>
                <c:pt idx="665">
                  <c:v>4.5326500000000003</c:v>
                </c:pt>
                <c:pt idx="666">
                  <c:v>4.5326500000000003</c:v>
                </c:pt>
                <c:pt idx="667">
                  <c:v>4.5326500000000003</c:v>
                </c:pt>
                <c:pt idx="668">
                  <c:v>3.8570199999999999</c:v>
                </c:pt>
                <c:pt idx="669">
                  <c:v>3.8570199999999999</c:v>
                </c:pt>
                <c:pt idx="670">
                  <c:v>3.8570199999999999</c:v>
                </c:pt>
                <c:pt idx="671">
                  <c:v>3.8570199999999999</c:v>
                </c:pt>
                <c:pt idx="672">
                  <c:v>4.45303</c:v>
                </c:pt>
                <c:pt idx="673">
                  <c:v>4.45303</c:v>
                </c:pt>
                <c:pt idx="674">
                  <c:v>4.45303</c:v>
                </c:pt>
                <c:pt idx="675">
                  <c:v>4.45303</c:v>
                </c:pt>
                <c:pt idx="676">
                  <c:v>5.1342600000000003</c:v>
                </c:pt>
                <c:pt idx="677">
                  <c:v>5.1342600000000003</c:v>
                </c:pt>
                <c:pt idx="678">
                  <c:v>5.1342600000000003</c:v>
                </c:pt>
                <c:pt idx="679">
                  <c:v>5.1342600000000003</c:v>
                </c:pt>
                <c:pt idx="680">
                  <c:v>4.5797100000000004</c:v>
                </c:pt>
                <c:pt idx="681">
                  <c:v>4.5797100000000004</c:v>
                </c:pt>
                <c:pt idx="682">
                  <c:v>4.5797100000000004</c:v>
                </c:pt>
                <c:pt idx="683">
                  <c:v>4.5797100000000004</c:v>
                </c:pt>
                <c:pt idx="684">
                  <c:v>4.5106400000000004</c:v>
                </c:pt>
                <c:pt idx="685">
                  <c:v>4.5106400000000004</c:v>
                </c:pt>
                <c:pt idx="686">
                  <c:v>4.5106400000000004</c:v>
                </c:pt>
                <c:pt idx="687">
                  <c:v>4.5106400000000004</c:v>
                </c:pt>
                <c:pt idx="688">
                  <c:v>4.9292100000000003</c:v>
                </c:pt>
                <c:pt idx="689">
                  <c:v>4.9292100000000003</c:v>
                </c:pt>
                <c:pt idx="690">
                  <c:v>4.9292100000000003</c:v>
                </c:pt>
                <c:pt idx="691">
                  <c:v>4.9292100000000003</c:v>
                </c:pt>
                <c:pt idx="692">
                  <c:v>4.8470000000000004</c:v>
                </c:pt>
                <c:pt idx="693">
                  <c:v>4.8470000000000004</c:v>
                </c:pt>
                <c:pt idx="694">
                  <c:v>4.8470000000000004</c:v>
                </c:pt>
                <c:pt idx="695">
                  <c:v>4.8470000000000004</c:v>
                </c:pt>
                <c:pt idx="696">
                  <c:v>4.2131699999999999</c:v>
                </c:pt>
                <c:pt idx="697">
                  <c:v>4.2131699999999999</c:v>
                </c:pt>
                <c:pt idx="698">
                  <c:v>4.2131699999999999</c:v>
                </c:pt>
                <c:pt idx="699">
                  <c:v>4.2131699999999999</c:v>
                </c:pt>
                <c:pt idx="700">
                  <c:v>5.8623799999999999</c:v>
                </c:pt>
                <c:pt idx="701">
                  <c:v>5.8623799999999999</c:v>
                </c:pt>
                <c:pt idx="702">
                  <c:v>5.8623799999999999</c:v>
                </c:pt>
                <c:pt idx="703">
                  <c:v>5.8623799999999999</c:v>
                </c:pt>
                <c:pt idx="704">
                  <c:v>4.4330299999999996</c:v>
                </c:pt>
                <c:pt idx="705">
                  <c:v>4.4330299999999996</c:v>
                </c:pt>
                <c:pt idx="706">
                  <c:v>4.4330299999999996</c:v>
                </c:pt>
                <c:pt idx="707">
                  <c:v>4.4330299999999996</c:v>
                </c:pt>
                <c:pt idx="708">
                  <c:v>5.5271400000000002</c:v>
                </c:pt>
                <c:pt idx="709">
                  <c:v>5.5271400000000002</c:v>
                </c:pt>
                <c:pt idx="710">
                  <c:v>5.5271400000000002</c:v>
                </c:pt>
                <c:pt idx="711">
                  <c:v>5.5271400000000002</c:v>
                </c:pt>
                <c:pt idx="712">
                  <c:v>3.9438900000000001</c:v>
                </c:pt>
                <c:pt idx="713">
                  <c:v>3.9438900000000001</c:v>
                </c:pt>
                <c:pt idx="714">
                  <c:v>3.9438900000000001</c:v>
                </c:pt>
                <c:pt idx="715">
                  <c:v>3.9438900000000001</c:v>
                </c:pt>
                <c:pt idx="716">
                  <c:v>3.9376000000000002</c:v>
                </c:pt>
                <c:pt idx="717">
                  <c:v>3.9376000000000002</c:v>
                </c:pt>
                <c:pt idx="718">
                  <c:v>3.9376000000000002</c:v>
                </c:pt>
                <c:pt idx="719">
                  <c:v>3.9376000000000002</c:v>
                </c:pt>
                <c:pt idx="720">
                  <c:v>4.85989</c:v>
                </c:pt>
                <c:pt idx="721">
                  <c:v>4.85989</c:v>
                </c:pt>
                <c:pt idx="722">
                  <c:v>4.85989</c:v>
                </c:pt>
                <c:pt idx="723">
                  <c:v>4.85989</c:v>
                </c:pt>
                <c:pt idx="724">
                  <c:v>4.8098799999999997</c:v>
                </c:pt>
                <c:pt idx="725">
                  <c:v>4.8098799999999997</c:v>
                </c:pt>
                <c:pt idx="726">
                  <c:v>4.8098799999999997</c:v>
                </c:pt>
                <c:pt idx="727">
                  <c:v>4.8098799999999997</c:v>
                </c:pt>
                <c:pt idx="728">
                  <c:v>4.4990100000000002</c:v>
                </c:pt>
                <c:pt idx="729">
                  <c:v>4.4990100000000002</c:v>
                </c:pt>
                <c:pt idx="730">
                  <c:v>4.4990100000000002</c:v>
                </c:pt>
                <c:pt idx="731">
                  <c:v>4.4990100000000002</c:v>
                </c:pt>
                <c:pt idx="732">
                  <c:v>4.8720999999999997</c:v>
                </c:pt>
                <c:pt idx="733">
                  <c:v>4.8720999999999997</c:v>
                </c:pt>
                <c:pt idx="734">
                  <c:v>4.8720999999999997</c:v>
                </c:pt>
                <c:pt idx="735">
                  <c:v>4.8720999999999997</c:v>
                </c:pt>
                <c:pt idx="736">
                  <c:v>4.32904</c:v>
                </c:pt>
                <c:pt idx="737">
                  <c:v>4.32904</c:v>
                </c:pt>
                <c:pt idx="738">
                  <c:v>4.32904</c:v>
                </c:pt>
                <c:pt idx="739">
                  <c:v>4.32904</c:v>
                </c:pt>
                <c:pt idx="740">
                  <c:v>5.3815900000000001</c:v>
                </c:pt>
                <c:pt idx="741">
                  <c:v>5.3815900000000001</c:v>
                </c:pt>
                <c:pt idx="742">
                  <c:v>5.3815900000000001</c:v>
                </c:pt>
                <c:pt idx="743">
                  <c:v>5.3815900000000001</c:v>
                </c:pt>
                <c:pt idx="744">
                  <c:v>5.1355199999999996</c:v>
                </c:pt>
                <c:pt idx="745">
                  <c:v>5.1355199999999996</c:v>
                </c:pt>
                <c:pt idx="746">
                  <c:v>5.1355199999999996</c:v>
                </c:pt>
                <c:pt idx="747">
                  <c:v>5.1355199999999996</c:v>
                </c:pt>
                <c:pt idx="748">
                  <c:v>5.5791700000000004</c:v>
                </c:pt>
                <c:pt idx="749">
                  <c:v>5.5791700000000004</c:v>
                </c:pt>
                <c:pt idx="750">
                  <c:v>5.5791700000000004</c:v>
                </c:pt>
                <c:pt idx="751">
                  <c:v>5.5791700000000004</c:v>
                </c:pt>
                <c:pt idx="752">
                  <c:v>3.9794</c:v>
                </c:pt>
                <c:pt idx="753">
                  <c:v>3.9794</c:v>
                </c:pt>
                <c:pt idx="754">
                  <c:v>3.9794</c:v>
                </c:pt>
                <c:pt idx="755">
                  <c:v>3.9794</c:v>
                </c:pt>
                <c:pt idx="756">
                  <c:v>4.3373799999999996</c:v>
                </c:pt>
                <c:pt idx="757">
                  <c:v>4.3373799999999996</c:v>
                </c:pt>
                <c:pt idx="758">
                  <c:v>4.3373799999999996</c:v>
                </c:pt>
                <c:pt idx="759">
                  <c:v>4.3373799999999996</c:v>
                </c:pt>
                <c:pt idx="760">
                  <c:v>3.7266400000000002</c:v>
                </c:pt>
                <c:pt idx="761">
                  <c:v>3.7266400000000002</c:v>
                </c:pt>
                <c:pt idx="762">
                  <c:v>3.7266400000000002</c:v>
                </c:pt>
                <c:pt idx="763">
                  <c:v>3.7266400000000002</c:v>
                </c:pt>
                <c:pt idx="764">
                  <c:v>5.8796600000000003</c:v>
                </c:pt>
                <c:pt idx="765">
                  <c:v>5.8796600000000003</c:v>
                </c:pt>
                <c:pt idx="766">
                  <c:v>5.8796600000000003</c:v>
                </c:pt>
                <c:pt idx="767">
                  <c:v>5.8796600000000003</c:v>
                </c:pt>
                <c:pt idx="768">
                  <c:v>3.5423900000000001</c:v>
                </c:pt>
                <c:pt idx="769">
                  <c:v>3.5423900000000001</c:v>
                </c:pt>
                <c:pt idx="770">
                  <c:v>3.5423900000000001</c:v>
                </c:pt>
                <c:pt idx="771">
                  <c:v>3.5423900000000001</c:v>
                </c:pt>
                <c:pt idx="772">
                  <c:v>3.9376000000000002</c:v>
                </c:pt>
                <c:pt idx="773">
                  <c:v>3.9376000000000002</c:v>
                </c:pt>
                <c:pt idx="774">
                  <c:v>3.9376000000000002</c:v>
                </c:pt>
                <c:pt idx="775">
                  <c:v>3.9376000000000002</c:v>
                </c:pt>
                <c:pt idx="776">
                  <c:v>6.2666599999999999</c:v>
                </c:pt>
                <c:pt idx="777">
                  <c:v>6.2666599999999999</c:v>
                </c:pt>
                <c:pt idx="778">
                  <c:v>6.2666599999999999</c:v>
                </c:pt>
                <c:pt idx="779">
                  <c:v>6.2666599999999999</c:v>
                </c:pt>
                <c:pt idx="780">
                  <c:v>5.4025999999999996</c:v>
                </c:pt>
                <c:pt idx="781">
                  <c:v>5.4025999999999996</c:v>
                </c:pt>
                <c:pt idx="782">
                  <c:v>5.4025999999999996</c:v>
                </c:pt>
                <c:pt idx="783">
                  <c:v>5.4025999999999996</c:v>
                </c:pt>
                <c:pt idx="784">
                  <c:v>4.5650599999999999</c:v>
                </c:pt>
                <c:pt idx="785">
                  <c:v>4.5650599999999999</c:v>
                </c:pt>
                <c:pt idx="786">
                  <c:v>4.5650599999999999</c:v>
                </c:pt>
                <c:pt idx="787">
                  <c:v>4.5650599999999999</c:v>
                </c:pt>
                <c:pt idx="788">
                  <c:v>4.6379099999999998</c:v>
                </c:pt>
                <c:pt idx="789">
                  <c:v>4.6379099999999998</c:v>
                </c:pt>
                <c:pt idx="790">
                  <c:v>4.6379099999999998</c:v>
                </c:pt>
                <c:pt idx="791">
                  <c:v>4.6379099999999998</c:v>
                </c:pt>
                <c:pt idx="792">
                  <c:v>3.7915700000000001</c:v>
                </c:pt>
                <c:pt idx="793">
                  <c:v>3.7915700000000001</c:v>
                </c:pt>
                <c:pt idx="794">
                  <c:v>3.7915700000000001</c:v>
                </c:pt>
                <c:pt idx="795">
                  <c:v>3.7915700000000001</c:v>
                </c:pt>
                <c:pt idx="796">
                  <c:v>3.69903</c:v>
                </c:pt>
                <c:pt idx="797">
                  <c:v>3.69903</c:v>
                </c:pt>
                <c:pt idx="798">
                  <c:v>3.69903</c:v>
                </c:pt>
                <c:pt idx="799">
                  <c:v>3.69903</c:v>
                </c:pt>
                <c:pt idx="800">
                  <c:v>5.9399600000000001</c:v>
                </c:pt>
                <c:pt idx="801">
                  <c:v>5.9399600000000001</c:v>
                </c:pt>
                <c:pt idx="802">
                  <c:v>5.9399600000000001</c:v>
                </c:pt>
                <c:pt idx="803">
                  <c:v>5.9399600000000001</c:v>
                </c:pt>
                <c:pt idx="804">
                  <c:v>4.1767700000000003</c:v>
                </c:pt>
                <c:pt idx="805">
                  <c:v>4.1767700000000003</c:v>
                </c:pt>
                <c:pt idx="806">
                  <c:v>4.1767700000000003</c:v>
                </c:pt>
                <c:pt idx="807">
                  <c:v>4.1767700000000003</c:v>
                </c:pt>
                <c:pt idx="808">
                  <c:v>4.0928500000000003</c:v>
                </c:pt>
                <c:pt idx="809">
                  <c:v>4.0928500000000003</c:v>
                </c:pt>
                <c:pt idx="810">
                  <c:v>4.0928500000000003</c:v>
                </c:pt>
                <c:pt idx="811">
                  <c:v>4.0928500000000003</c:v>
                </c:pt>
                <c:pt idx="812">
                  <c:v>4.7782400000000003</c:v>
                </c:pt>
                <c:pt idx="813">
                  <c:v>4.7782400000000003</c:v>
                </c:pt>
                <c:pt idx="814">
                  <c:v>4.7782400000000003</c:v>
                </c:pt>
                <c:pt idx="815">
                  <c:v>4.7782400000000003</c:v>
                </c:pt>
                <c:pt idx="816">
                  <c:v>3.9026700000000001</c:v>
                </c:pt>
                <c:pt idx="817">
                  <c:v>3.9026700000000001</c:v>
                </c:pt>
                <c:pt idx="818">
                  <c:v>3.9026700000000001</c:v>
                </c:pt>
                <c:pt idx="819">
                  <c:v>3.9026700000000001</c:v>
                </c:pt>
                <c:pt idx="820">
                  <c:v>4.1757799999999996</c:v>
                </c:pt>
                <c:pt idx="821">
                  <c:v>4.1757799999999996</c:v>
                </c:pt>
                <c:pt idx="822">
                  <c:v>4.1757799999999996</c:v>
                </c:pt>
                <c:pt idx="823">
                  <c:v>4.1757799999999996</c:v>
                </c:pt>
                <c:pt idx="824">
                  <c:v>3.30566</c:v>
                </c:pt>
                <c:pt idx="825">
                  <c:v>3.30566</c:v>
                </c:pt>
                <c:pt idx="826">
                  <c:v>3.30566</c:v>
                </c:pt>
                <c:pt idx="827">
                  <c:v>3.30566</c:v>
                </c:pt>
                <c:pt idx="828">
                  <c:v>5.0966800000000001</c:v>
                </c:pt>
                <c:pt idx="829">
                  <c:v>5.0966800000000001</c:v>
                </c:pt>
                <c:pt idx="830">
                  <c:v>5.0966800000000001</c:v>
                </c:pt>
                <c:pt idx="831">
                  <c:v>5.0966800000000001</c:v>
                </c:pt>
                <c:pt idx="832">
                  <c:v>4.0347600000000003</c:v>
                </c:pt>
                <c:pt idx="833">
                  <c:v>4.0347600000000003</c:v>
                </c:pt>
                <c:pt idx="834">
                  <c:v>4.0347600000000003</c:v>
                </c:pt>
                <c:pt idx="835">
                  <c:v>4.0347600000000003</c:v>
                </c:pt>
                <c:pt idx="836">
                  <c:v>3.9575</c:v>
                </c:pt>
                <c:pt idx="837">
                  <c:v>3.9575</c:v>
                </c:pt>
                <c:pt idx="838">
                  <c:v>3.9575</c:v>
                </c:pt>
                <c:pt idx="839">
                  <c:v>3.9575</c:v>
                </c:pt>
                <c:pt idx="840">
                  <c:v>5.16106</c:v>
                </c:pt>
                <c:pt idx="841">
                  <c:v>5.16106</c:v>
                </c:pt>
                <c:pt idx="842">
                  <c:v>5.16106</c:v>
                </c:pt>
                <c:pt idx="843">
                  <c:v>5.16106</c:v>
                </c:pt>
                <c:pt idx="844">
                  <c:v>3.8317700000000001</c:v>
                </c:pt>
                <c:pt idx="845">
                  <c:v>3.8317700000000001</c:v>
                </c:pt>
                <c:pt idx="846">
                  <c:v>3.8317700000000001</c:v>
                </c:pt>
                <c:pt idx="847">
                  <c:v>3.8317700000000001</c:v>
                </c:pt>
                <c:pt idx="848">
                  <c:v>3.7432099999999999</c:v>
                </c:pt>
                <c:pt idx="849">
                  <c:v>3.7432099999999999</c:v>
                </c:pt>
                <c:pt idx="850">
                  <c:v>3.7432099999999999</c:v>
                </c:pt>
                <c:pt idx="851">
                  <c:v>3.7432099999999999</c:v>
                </c:pt>
                <c:pt idx="852">
                  <c:v>4.5119499999999997</c:v>
                </c:pt>
                <c:pt idx="853">
                  <c:v>4.5119499999999997</c:v>
                </c:pt>
                <c:pt idx="854">
                  <c:v>4.5119499999999997</c:v>
                </c:pt>
                <c:pt idx="855">
                  <c:v>4.5119499999999997</c:v>
                </c:pt>
                <c:pt idx="856">
                  <c:v>4.3944700000000001</c:v>
                </c:pt>
                <c:pt idx="857">
                  <c:v>4.3944700000000001</c:v>
                </c:pt>
                <c:pt idx="858">
                  <c:v>4.3944700000000001</c:v>
                </c:pt>
                <c:pt idx="859">
                  <c:v>4.3944700000000001</c:v>
                </c:pt>
                <c:pt idx="860">
                  <c:v>5.6777499999999996</c:v>
                </c:pt>
                <c:pt idx="861">
                  <c:v>5.6777499999999996</c:v>
                </c:pt>
                <c:pt idx="862">
                  <c:v>5.6777499999999996</c:v>
                </c:pt>
                <c:pt idx="863">
                  <c:v>5.6777499999999996</c:v>
                </c:pt>
                <c:pt idx="864">
                  <c:v>5.0182500000000001</c:v>
                </c:pt>
                <c:pt idx="865">
                  <c:v>5.0182500000000001</c:v>
                </c:pt>
                <c:pt idx="866">
                  <c:v>5.0182500000000001</c:v>
                </c:pt>
                <c:pt idx="867">
                  <c:v>5.0182500000000001</c:v>
                </c:pt>
                <c:pt idx="868">
                  <c:v>5.2737699999999998</c:v>
                </c:pt>
                <c:pt idx="869">
                  <c:v>5.2737699999999998</c:v>
                </c:pt>
                <c:pt idx="870">
                  <c:v>5.2737699999999998</c:v>
                </c:pt>
                <c:pt idx="871">
                  <c:v>5.2737699999999998</c:v>
                </c:pt>
                <c:pt idx="872">
                  <c:v>4.1532400000000003</c:v>
                </c:pt>
                <c:pt idx="873">
                  <c:v>4.1532400000000003</c:v>
                </c:pt>
                <c:pt idx="874">
                  <c:v>4.1532400000000003</c:v>
                </c:pt>
                <c:pt idx="875">
                  <c:v>4.1532400000000003</c:v>
                </c:pt>
                <c:pt idx="876">
                  <c:v>5.48163</c:v>
                </c:pt>
                <c:pt idx="877">
                  <c:v>5.48163</c:v>
                </c:pt>
                <c:pt idx="878">
                  <c:v>5.48163</c:v>
                </c:pt>
                <c:pt idx="879">
                  <c:v>5.48163</c:v>
                </c:pt>
                <c:pt idx="880">
                  <c:v>4.4660099999999998</c:v>
                </c:pt>
                <c:pt idx="881">
                  <c:v>4.4660099999999998</c:v>
                </c:pt>
                <c:pt idx="882">
                  <c:v>4.4660099999999998</c:v>
                </c:pt>
                <c:pt idx="883">
                  <c:v>4.4660099999999998</c:v>
                </c:pt>
                <c:pt idx="884">
                  <c:v>4.6672799999999999</c:v>
                </c:pt>
                <c:pt idx="885">
                  <c:v>4.6672799999999999</c:v>
                </c:pt>
                <c:pt idx="886">
                  <c:v>4.6672799999999999</c:v>
                </c:pt>
                <c:pt idx="887">
                  <c:v>4.6672799999999999</c:v>
                </c:pt>
                <c:pt idx="888">
                  <c:v>4.9501600000000003</c:v>
                </c:pt>
                <c:pt idx="889">
                  <c:v>4.9501600000000003</c:v>
                </c:pt>
                <c:pt idx="890">
                  <c:v>4.9501600000000003</c:v>
                </c:pt>
                <c:pt idx="891">
                  <c:v>4.9501600000000003</c:v>
                </c:pt>
                <c:pt idx="892">
                  <c:v>4.1507800000000001</c:v>
                </c:pt>
                <c:pt idx="893">
                  <c:v>4.1507800000000001</c:v>
                </c:pt>
                <c:pt idx="894">
                  <c:v>4.1507800000000001</c:v>
                </c:pt>
                <c:pt idx="895">
                  <c:v>4.1507800000000001</c:v>
                </c:pt>
                <c:pt idx="896">
                  <c:v>5.1856400000000002</c:v>
                </c:pt>
                <c:pt idx="897">
                  <c:v>5.1856400000000002</c:v>
                </c:pt>
                <c:pt idx="898">
                  <c:v>5.1856400000000002</c:v>
                </c:pt>
                <c:pt idx="899">
                  <c:v>5.1856400000000002</c:v>
                </c:pt>
                <c:pt idx="900">
                  <c:v>4.8928000000000003</c:v>
                </c:pt>
                <c:pt idx="901">
                  <c:v>4.8928000000000003</c:v>
                </c:pt>
                <c:pt idx="902">
                  <c:v>4.8928000000000003</c:v>
                </c:pt>
                <c:pt idx="903">
                  <c:v>4.8928000000000003</c:v>
                </c:pt>
                <c:pt idx="904">
                  <c:v>4.8287699999999996</c:v>
                </c:pt>
                <c:pt idx="905">
                  <c:v>4.8287699999999996</c:v>
                </c:pt>
                <c:pt idx="906">
                  <c:v>4.8287699999999996</c:v>
                </c:pt>
                <c:pt idx="907">
                  <c:v>4.8287699999999996</c:v>
                </c:pt>
                <c:pt idx="908">
                  <c:v>4.0152999999999999</c:v>
                </c:pt>
                <c:pt idx="909">
                  <c:v>4.0152999999999999</c:v>
                </c:pt>
                <c:pt idx="910">
                  <c:v>4.0152999999999999</c:v>
                </c:pt>
                <c:pt idx="911">
                  <c:v>4.0152999999999999</c:v>
                </c:pt>
                <c:pt idx="912">
                  <c:v>3.5049999999999999</c:v>
                </c:pt>
                <c:pt idx="913">
                  <c:v>3.5049999999999999</c:v>
                </c:pt>
                <c:pt idx="914">
                  <c:v>3.5049999999999999</c:v>
                </c:pt>
                <c:pt idx="915">
                  <c:v>3.5049999999999999</c:v>
                </c:pt>
                <c:pt idx="916">
                  <c:v>4.5326500000000003</c:v>
                </c:pt>
                <c:pt idx="917">
                  <c:v>4.5326500000000003</c:v>
                </c:pt>
                <c:pt idx="918">
                  <c:v>4.5326500000000003</c:v>
                </c:pt>
                <c:pt idx="919">
                  <c:v>4.5326500000000003</c:v>
                </c:pt>
                <c:pt idx="920">
                  <c:v>4.0726699999999996</c:v>
                </c:pt>
                <c:pt idx="921">
                  <c:v>4.0726699999999996</c:v>
                </c:pt>
                <c:pt idx="922">
                  <c:v>4.0726699999999996</c:v>
                </c:pt>
                <c:pt idx="923">
                  <c:v>4.0726699999999996</c:v>
                </c:pt>
                <c:pt idx="924">
                  <c:v>4.3128000000000002</c:v>
                </c:pt>
                <c:pt idx="925">
                  <c:v>4.3128000000000002</c:v>
                </c:pt>
                <c:pt idx="926">
                  <c:v>4.3128000000000002</c:v>
                </c:pt>
                <c:pt idx="927">
                  <c:v>4.3128000000000002</c:v>
                </c:pt>
                <c:pt idx="928">
                  <c:v>5.4983500000000003</c:v>
                </c:pt>
                <c:pt idx="929">
                  <c:v>5.4983500000000003</c:v>
                </c:pt>
                <c:pt idx="930">
                  <c:v>5.4983500000000003</c:v>
                </c:pt>
                <c:pt idx="931">
                  <c:v>5.4983500000000003</c:v>
                </c:pt>
                <c:pt idx="932">
                  <c:v>4.2904799999999996</c:v>
                </c:pt>
                <c:pt idx="933">
                  <c:v>4.2904799999999996</c:v>
                </c:pt>
                <c:pt idx="934">
                  <c:v>4.2904799999999996</c:v>
                </c:pt>
                <c:pt idx="935">
                  <c:v>4.2904799999999996</c:v>
                </c:pt>
                <c:pt idx="936">
                  <c:v>4.2263599999999997</c:v>
                </c:pt>
                <c:pt idx="937">
                  <c:v>4.2263599999999997</c:v>
                </c:pt>
                <c:pt idx="938">
                  <c:v>4.2263599999999997</c:v>
                </c:pt>
                <c:pt idx="939">
                  <c:v>4.2263599999999997</c:v>
                </c:pt>
                <c:pt idx="940">
                  <c:v>5.06569</c:v>
                </c:pt>
                <c:pt idx="941">
                  <c:v>5.06569</c:v>
                </c:pt>
                <c:pt idx="942">
                  <c:v>5.06569</c:v>
                </c:pt>
                <c:pt idx="943">
                  <c:v>5.06569</c:v>
                </c:pt>
                <c:pt idx="944">
                  <c:v>3.8826299999999998</c:v>
                </c:pt>
                <c:pt idx="945">
                  <c:v>3.8826299999999998</c:v>
                </c:pt>
                <c:pt idx="946">
                  <c:v>3.8826299999999998</c:v>
                </c:pt>
                <c:pt idx="947">
                  <c:v>3.8826299999999998</c:v>
                </c:pt>
                <c:pt idx="948">
                  <c:v>4.2131699999999999</c:v>
                </c:pt>
                <c:pt idx="949">
                  <c:v>4.2131699999999999</c:v>
                </c:pt>
                <c:pt idx="950">
                  <c:v>4.2131699999999999</c:v>
                </c:pt>
                <c:pt idx="951">
                  <c:v>4.2131699999999999</c:v>
                </c:pt>
                <c:pt idx="952">
                  <c:v>3.4313600000000002</c:v>
                </c:pt>
                <c:pt idx="953">
                  <c:v>3.4313600000000002</c:v>
                </c:pt>
                <c:pt idx="954">
                  <c:v>3.4313600000000002</c:v>
                </c:pt>
                <c:pt idx="955">
                  <c:v>3.4313600000000002</c:v>
                </c:pt>
                <c:pt idx="956">
                  <c:v>4.3586</c:v>
                </c:pt>
                <c:pt idx="957">
                  <c:v>4.3586</c:v>
                </c:pt>
                <c:pt idx="958">
                  <c:v>4.3586</c:v>
                </c:pt>
                <c:pt idx="959">
                  <c:v>4.3586</c:v>
                </c:pt>
                <c:pt idx="960">
                  <c:v>5.7697900000000004</c:v>
                </c:pt>
                <c:pt idx="961">
                  <c:v>5.7697900000000004</c:v>
                </c:pt>
                <c:pt idx="962">
                  <c:v>5.7697900000000004</c:v>
                </c:pt>
                <c:pt idx="963">
                  <c:v>5.7697900000000004</c:v>
                </c:pt>
                <c:pt idx="964">
                  <c:v>3.30566</c:v>
                </c:pt>
                <c:pt idx="965">
                  <c:v>3.30566</c:v>
                </c:pt>
                <c:pt idx="966">
                  <c:v>3.30566</c:v>
                </c:pt>
                <c:pt idx="967">
                  <c:v>3.30566</c:v>
                </c:pt>
                <c:pt idx="968">
                  <c:v>5.8735200000000001</c:v>
                </c:pt>
                <c:pt idx="969">
                  <c:v>5.8735200000000001</c:v>
                </c:pt>
                <c:pt idx="970">
                  <c:v>5.8735200000000001</c:v>
                </c:pt>
                <c:pt idx="971">
                  <c:v>5.8735200000000001</c:v>
                </c:pt>
                <c:pt idx="972">
                  <c:v>5.3004699999999998</c:v>
                </c:pt>
                <c:pt idx="973">
                  <c:v>5.3004699999999998</c:v>
                </c:pt>
                <c:pt idx="974">
                  <c:v>5.3004699999999998</c:v>
                </c:pt>
                <c:pt idx="975">
                  <c:v>5.3004699999999998</c:v>
                </c:pt>
                <c:pt idx="976">
                  <c:v>4.6145300000000002</c:v>
                </c:pt>
                <c:pt idx="977">
                  <c:v>4.6145300000000002</c:v>
                </c:pt>
                <c:pt idx="978">
                  <c:v>4.6145300000000002</c:v>
                </c:pt>
                <c:pt idx="979">
                  <c:v>4.6145300000000002</c:v>
                </c:pt>
                <c:pt idx="980">
                  <c:v>5.16106</c:v>
                </c:pt>
                <c:pt idx="981">
                  <c:v>5.16106</c:v>
                </c:pt>
                <c:pt idx="982">
                  <c:v>5.16106</c:v>
                </c:pt>
                <c:pt idx="983">
                  <c:v>5.16106</c:v>
                </c:pt>
                <c:pt idx="984">
                  <c:v>3.81223</c:v>
                </c:pt>
                <c:pt idx="985">
                  <c:v>3.81223</c:v>
                </c:pt>
                <c:pt idx="986">
                  <c:v>3.81223</c:v>
                </c:pt>
                <c:pt idx="987">
                  <c:v>3.81223</c:v>
                </c:pt>
                <c:pt idx="988">
                  <c:v>4.95709</c:v>
                </c:pt>
                <c:pt idx="989">
                  <c:v>4.95709</c:v>
                </c:pt>
                <c:pt idx="990">
                  <c:v>4.95709</c:v>
                </c:pt>
                <c:pt idx="991">
                  <c:v>4.95709</c:v>
                </c:pt>
                <c:pt idx="992">
                  <c:v>4.6785300000000003</c:v>
                </c:pt>
                <c:pt idx="993">
                  <c:v>4.6785300000000003</c:v>
                </c:pt>
                <c:pt idx="994">
                  <c:v>4.6785300000000003</c:v>
                </c:pt>
                <c:pt idx="995">
                  <c:v>4.6785300000000003</c:v>
                </c:pt>
                <c:pt idx="996">
                  <c:v>3.8396699999999999</c:v>
                </c:pt>
                <c:pt idx="997">
                  <c:v>3.8396699999999999</c:v>
                </c:pt>
                <c:pt idx="998">
                  <c:v>3.8396699999999999</c:v>
                </c:pt>
                <c:pt idx="999">
                  <c:v>3.8396699999999999</c:v>
                </c:pt>
                <c:pt idx="1000">
                  <c:v>5.2264499999999998</c:v>
                </c:pt>
                <c:pt idx="1001">
                  <c:v>5.2264499999999998</c:v>
                </c:pt>
                <c:pt idx="1002">
                  <c:v>5.2264499999999998</c:v>
                </c:pt>
                <c:pt idx="1003">
                  <c:v>5.2264499999999998</c:v>
                </c:pt>
                <c:pt idx="1004">
                  <c:v>5.7671299999999999</c:v>
                </c:pt>
                <c:pt idx="1005">
                  <c:v>5.7671299999999999</c:v>
                </c:pt>
                <c:pt idx="1006">
                  <c:v>5.7671299999999999</c:v>
                </c:pt>
                <c:pt idx="1007">
                  <c:v>5.7671299999999999</c:v>
                </c:pt>
                <c:pt idx="1008">
                  <c:v>3.8920599999999999</c:v>
                </c:pt>
                <c:pt idx="1009">
                  <c:v>3.8920599999999999</c:v>
                </c:pt>
                <c:pt idx="1010">
                  <c:v>3.8920599999999999</c:v>
                </c:pt>
                <c:pt idx="1011">
                  <c:v>3.8920599999999999</c:v>
                </c:pt>
                <c:pt idx="1012">
                  <c:v>4.1532400000000003</c:v>
                </c:pt>
                <c:pt idx="1013">
                  <c:v>4.1532400000000003</c:v>
                </c:pt>
                <c:pt idx="1014">
                  <c:v>4.1532400000000003</c:v>
                </c:pt>
                <c:pt idx="1015">
                  <c:v>4.1532400000000003</c:v>
                </c:pt>
                <c:pt idx="1016">
                  <c:v>4.5882199999999997</c:v>
                </c:pt>
                <c:pt idx="1017">
                  <c:v>4.5882199999999997</c:v>
                </c:pt>
                <c:pt idx="1018">
                  <c:v>4.5882199999999997</c:v>
                </c:pt>
                <c:pt idx="1019">
                  <c:v>4.5882199999999997</c:v>
                </c:pt>
                <c:pt idx="1020">
                  <c:v>4.9979199999999997</c:v>
                </c:pt>
                <c:pt idx="1021">
                  <c:v>4.9979199999999997</c:v>
                </c:pt>
                <c:pt idx="1022">
                  <c:v>4.9979199999999997</c:v>
                </c:pt>
                <c:pt idx="1023">
                  <c:v>4.9979199999999997</c:v>
                </c:pt>
                <c:pt idx="1024">
                  <c:v>4.9949399999999997</c:v>
                </c:pt>
                <c:pt idx="1025">
                  <c:v>4.9949399999999997</c:v>
                </c:pt>
                <c:pt idx="1026">
                  <c:v>4.9949399999999997</c:v>
                </c:pt>
                <c:pt idx="1027">
                  <c:v>4.9949399999999997</c:v>
                </c:pt>
                <c:pt idx="1028">
                  <c:v>5.3595300000000003</c:v>
                </c:pt>
                <c:pt idx="1029">
                  <c:v>5.3595300000000003</c:v>
                </c:pt>
                <c:pt idx="1030">
                  <c:v>5.3595300000000003</c:v>
                </c:pt>
                <c:pt idx="1031">
                  <c:v>5.3595300000000003</c:v>
                </c:pt>
                <c:pt idx="1032">
                  <c:v>3.99885</c:v>
                </c:pt>
                <c:pt idx="1033">
                  <c:v>3.99885</c:v>
                </c:pt>
                <c:pt idx="1034">
                  <c:v>3.99885</c:v>
                </c:pt>
                <c:pt idx="1035">
                  <c:v>3.99885</c:v>
                </c:pt>
                <c:pt idx="1036">
                  <c:v>5.2925199999999997</c:v>
                </c:pt>
                <c:pt idx="1037">
                  <c:v>5.2925199999999997</c:v>
                </c:pt>
                <c:pt idx="1038">
                  <c:v>5.2925199999999997</c:v>
                </c:pt>
                <c:pt idx="1039">
                  <c:v>5.2925199999999997</c:v>
                </c:pt>
                <c:pt idx="1040">
                  <c:v>4.24322</c:v>
                </c:pt>
                <c:pt idx="1041">
                  <c:v>4.24322</c:v>
                </c:pt>
                <c:pt idx="1042">
                  <c:v>4.24322</c:v>
                </c:pt>
                <c:pt idx="1043">
                  <c:v>4.24322</c:v>
                </c:pt>
                <c:pt idx="1044">
                  <c:v>4.32904</c:v>
                </c:pt>
                <c:pt idx="1045">
                  <c:v>4.32904</c:v>
                </c:pt>
                <c:pt idx="1046">
                  <c:v>4.32904</c:v>
                </c:pt>
                <c:pt idx="1047">
                  <c:v>4.32904</c:v>
                </c:pt>
                <c:pt idx="1048">
                  <c:v>4.34795</c:v>
                </c:pt>
                <c:pt idx="1049">
                  <c:v>4.34795</c:v>
                </c:pt>
                <c:pt idx="1050">
                  <c:v>4.34795</c:v>
                </c:pt>
                <c:pt idx="1051">
                  <c:v>4.34795</c:v>
                </c:pt>
                <c:pt idx="1052">
                  <c:v>4.6330099999999996</c:v>
                </c:pt>
                <c:pt idx="1053">
                  <c:v>4.6330099999999996</c:v>
                </c:pt>
                <c:pt idx="1054">
                  <c:v>4.6330099999999996</c:v>
                </c:pt>
                <c:pt idx="1055">
                  <c:v>4.6330099999999996</c:v>
                </c:pt>
                <c:pt idx="1056">
                  <c:v>5.1642900000000003</c:v>
                </c:pt>
                <c:pt idx="1057">
                  <c:v>5.1642900000000003</c:v>
                </c:pt>
                <c:pt idx="1058">
                  <c:v>5.1642900000000003</c:v>
                </c:pt>
                <c:pt idx="1059">
                  <c:v>5.1642900000000003</c:v>
                </c:pt>
                <c:pt idx="1060">
                  <c:v>4.0675100000000004</c:v>
                </c:pt>
                <c:pt idx="1061">
                  <c:v>4.0675100000000004</c:v>
                </c:pt>
                <c:pt idx="1062">
                  <c:v>4.0675100000000004</c:v>
                </c:pt>
                <c:pt idx="1063">
                  <c:v>4.0675100000000004</c:v>
                </c:pt>
                <c:pt idx="1064">
                  <c:v>4.5012299999999996</c:v>
                </c:pt>
                <c:pt idx="1065">
                  <c:v>4.5012299999999996</c:v>
                </c:pt>
                <c:pt idx="1066">
                  <c:v>4.5012299999999996</c:v>
                </c:pt>
                <c:pt idx="1067">
                  <c:v>4.5012299999999996</c:v>
                </c:pt>
                <c:pt idx="1068">
                  <c:v>6.0192600000000001</c:v>
                </c:pt>
                <c:pt idx="1069">
                  <c:v>6.0192600000000001</c:v>
                </c:pt>
                <c:pt idx="1070">
                  <c:v>6.0192600000000001</c:v>
                </c:pt>
                <c:pt idx="1071">
                  <c:v>6.0192600000000001</c:v>
                </c:pt>
                <c:pt idx="1072">
                  <c:v>5.1514600000000002</c:v>
                </c:pt>
                <c:pt idx="1073">
                  <c:v>5.1514600000000002</c:v>
                </c:pt>
                <c:pt idx="1074">
                  <c:v>5.1514600000000002</c:v>
                </c:pt>
                <c:pt idx="1075">
                  <c:v>5.1514600000000002</c:v>
                </c:pt>
                <c:pt idx="1076">
                  <c:v>6.1290300000000002</c:v>
                </c:pt>
                <c:pt idx="1077">
                  <c:v>6.1290300000000002</c:v>
                </c:pt>
                <c:pt idx="1078">
                  <c:v>6.1290300000000002</c:v>
                </c:pt>
                <c:pt idx="1079">
                  <c:v>6.1290300000000002</c:v>
                </c:pt>
                <c:pt idx="1080">
                  <c:v>4.5874100000000002</c:v>
                </c:pt>
                <c:pt idx="1081">
                  <c:v>4.5874100000000002</c:v>
                </c:pt>
                <c:pt idx="1082">
                  <c:v>4.5874100000000002</c:v>
                </c:pt>
                <c:pt idx="1083">
                  <c:v>4.5874100000000002</c:v>
                </c:pt>
                <c:pt idx="1084">
                  <c:v>5.9254100000000003</c:v>
                </c:pt>
                <c:pt idx="1085">
                  <c:v>5.9254100000000003</c:v>
                </c:pt>
                <c:pt idx="1086">
                  <c:v>5.9254100000000003</c:v>
                </c:pt>
                <c:pt idx="1087">
                  <c:v>5.9254100000000003</c:v>
                </c:pt>
                <c:pt idx="1088">
                  <c:v>4.2063800000000002</c:v>
                </c:pt>
                <c:pt idx="1089">
                  <c:v>4.2063800000000002</c:v>
                </c:pt>
                <c:pt idx="1090">
                  <c:v>4.2063800000000002</c:v>
                </c:pt>
                <c:pt idx="1091">
                  <c:v>4.2063800000000002</c:v>
                </c:pt>
                <c:pt idx="1092">
                  <c:v>4.9284100000000004</c:v>
                </c:pt>
                <c:pt idx="1093">
                  <c:v>4.9284100000000004</c:v>
                </c:pt>
                <c:pt idx="1094">
                  <c:v>4.9284100000000004</c:v>
                </c:pt>
                <c:pt idx="1095">
                  <c:v>4.9284100000000004</c:v>
                </c:pt>
                <c:pt idx="1096">
                  <c:v>4.6508700000000003</c:v>
                </c:pt>
                <c:pt idx="1097">
                  <c:v>4.6508700000000003</c:v>
                </c:pt>
                <c:pt idx="1098">
                  <c:v>4.6508700000000003</c:v>
                </c:pt>
                <c:pt idx="1099">
                  <c:v>4.6508700000000003</c:v>
                </c:pt>
                <c:pt idx="1100">
                  <c:v>4.3745599999999998</c:v>
                </c:pt>
                <c:pt idx="1101">
                  <c:v>4.3745599999999998</c:v>
                </c:pt>
                <c:pt idx="1102">
                  <c:v>4.3745599999999998</c:v>
                </c:pt>
                <c:pt idx="1103">
                  <c:v>4.3745599999999998</c:v>
                </c:pt>
                <c:pt idx="1104">
                  <c:v>3.5349300000000001</c:v>
                </c:pt>
                <c:pt idx="1105">
                  <c:v>3.5349300000000001</c:v>
                </c:pt>
                <c:pt idx="1106">
                  <c:v>3.5349300000000001</c:v>
                </c:pt>
                <c:pt idx="1107">
                  <c:v>3.5349300000000001</c:v>
                </c:pt>
                <c:pt idx="1108">
                  <c:v>4.0378800000000004</c:v>
                </c:pt>
                <c:pt idx="1109">
                  <c:v>4.0378800000000004</c:v>
                </c:pt>
                <c:pt idx="1110">
                  <c:v>4.0378800000000004</c:v>
                </c:pt>
                <c:pt idx="1111">
                  <c:v>4.0378800000000004</c:v>
                </c:pt>
                <c:pt idx="1112">
                  <c:v>4.5326500000000003</c:v>
                </c:pt>
                <c:pt idx="1113">
                  <c:v>4.5326500000000003</c:v>
                </c:pt>
                <c:pt idx="1114">
                  <c:v>4.5326500000000003</c:v>
                </c:pt>
                <c:pt idx="1115">
                  <c:v>4.5326500000000003</c:v>
                </c:pt>
                <c:pt idx="1116">
                  <c:v>3.8570199999999999</c:v>
                </c:pt>
                <c:pt idx="1117">
                  <c:v>3.8570199999999999</c:v>
                </c:pt>
                <c:pt idx="1118">
                  <c:v>3.8570199999999999</c:v>
                </c:pt>
                <c:pt idx="1119">
                  <c:v>3.8570199999999999</c:v>
                </c:pt>
                <c:pt idx="1120">
                  <c:v>4.45303</c:v>
                </c:pt>
                <c:pt idx="1121">
                  <c:v>4.45303</c:v>
                </c:pt>
                <c:pt idx="1122">
                  <c:v>4.45303</c:v>
                </c:pt>
                <c:pt idx="1123">
                  <c:v>4.45303</c:v>
                </c:pt>
                <c:pt idx="1124">
                  <c:v>5.1342600000000003</c:v>
                </c:pt>
                <c:pt idx="1125">
                  <c:v>5.1342600000000003</c:v>
                </c:pt>
                <c:pt idx="1126">
                  <c:v>5.1342600000000003</c:v>
                </c:pt>
                <c:pt idx="1127">
                  <c:v>5.1342600000000003</c:v>
                </c:pt>
                <c:pt idx="1128">
                  <c:v>4.5797100000000004</c:v>
                </c:pt>
                <c:pt idx="1129">
                  <c:v>4.5797100000000004</c:v>
                </c:pt>
                <c:pt idx="1130">
                  <c:v>4.5797100000000004</c:v>
                </c:pt>
                <c:pt idx="1131">
                  <c:v>4.5797100000000004</c:v>
                </c:pt>
                <c:pt idx="1132">
                  <c:v>4.5106400000000004</c:v>
                </c:pt>
                <c:pt idx="1133">
                  <c:v>4.5106400000000004</c:v>
                </c:pt>
                <c:pt idx="1134">
                  <c:v>4.5106400000000004</c:v>
                </c:pt>
                <c:pt idx="1135">
                  <c:v>4.5106400000000004</c:v>
                </c:pt>
                <c:pt idx="1136">
                  <c:v>4.9292100000000003</c:v>
                </c:pt>
                <c:pt idx="1137">
                  <c:v>4.9292100000000003</c:v>
                </c:pt>
                <c:pt idx="1138">
                  <c:v>4.9292100000000003</c:v>
                </c:pt>
                <c:pt idx="1139">
                  <c:v>4.9292100000000003</c:v>
                </c:pt>
                <c:pt idx="1140">
                  <c:v>4.8470000000000004</c:v>
                </c:pt>
                <c:pt idx="1141">
                  <c:v>4.8470000000000004</c:v>
                </c:pt>
                <c:pt idx="1142">
                  <c:v>4.8470000000000004</c:v>
                </c:pt>
                <c:pt idx="1143">
                  <c:v>4.8470000000000004</c:v>
                </c:pt>
                <c:pt idx="1144">
                  <c:v>4.2131699999999999</c:v>
                </c:pt>
                <c:pt idx="1145">
                  <c:v>4.2131699999999999</c:v>
                </c:pt>
                <c:pt idx="1146">
                  <c:v>4.2131699999999999</c:v>
                </c:pt>
                <c:pt idx="1147">
                  <c:v>4.2131699999999999</c:v>
                </c:pt>
                <c:pt idx="1148">
                  <c:v>5.8623799999999999</c:v>
                </c:pt>
                <c:pt idx="1149">
                  <c:v>5.8623799999999999</c:v>
                </c:pt>
                <c:pt idx="1150">
                  <c:v>5.8623799999999999</c:v>
                </c:pt>
                <c:pt idx="1151">
                  <c:v>5.8623799999999999</c:v>
                </c:pt>
                <c:pt idx="1152">
                  <c:v>4.4330299999999996</c:v>
                </c:pt>
                <c:pt idx="1153">
                  <c:v>4.4330299999999996</c:v>
                </c:pt>
                <c:pt idx="1154">
                  <c:v>4.4330299999999996</c:v>
                </c:pt>
                <c:pt idx="1155">
                  <c:v>4.4330299999999996</c:v>
                </c:pt>
                <c:pt idx="1156">
                  <c:v>5.5271400000000002</c:v>
                </c:pt>
                <c:pt idx="1157">
                  <c:v>5.5271400000000002</c:v>
                </c:pt>
                <c:pt idx="1158">
                  <c:v>5.5271400000000002</c:v>
                </c:pt>
                <c:pt idx="1159">
                  <c:v>5.5271400000000002</c:v>
                </c:pt>
                <c:pt idx="1160">
                  <c:v>3.9438900000000001</c:v>
                </c:pt>
                <c:pt idx="1161">
                  <c:v>3.9438900000000001</c:v>
                </c:pt>
                <c:pt idx="1162">
                  <c:v>3.9438900000000001</c:v>
                </c:pt>
                <c:pt idx="1163">
                  <c:v>3.9438900000000001</c:v>
                </c:pt>
                <c:pt idx="1164">
                  <c:v>3.9376000000000002</c:v>
                </c:pt>
                <c:pt idx="1165">
                  <c:v>3.9376000000000002</c:v>
                </c:pt>
                <c:pt idx="1166">
                  <c:v>3.9376000000000002</c:v>
                </c:pt>
                <c:pt idx="1167">
                  <c:v>3.9376000000000002</c:v>
                </c:pt>
                <c:pt idx="1168">
                  <c:v>4.85989</c:v>
                </c:pt>
                <c:pt idx="1169">
                  <c:v>4.85989</c:v>
                </c:pt>
                <c:pt idx="1170">
                  <c:v>4.85989</c:v>
                </c:pt>
                <c:pt idx="1171">
                  <c:v>4.85989</c:v>
                </c:pt>
                <c:pt idx="1172">
                  <c:v>4.8098799999999997</c:v>
                </c:pt>
                <c:pt idx="1173">
                  <c:v>4.8098799999999997</c:v>
                </c:pt>
                <c:pt idx="1174">
                  <c:v>4.8098799999999997</c:v>
                </c:pt>
                <c:pt idx="1175">
                  <c:v>4.8098799999999997</c:v>
                </c:pt>
                <c:pt idx="1176">
                  <c:v>4.4990100000000002</c:v>
                </c:pt>
                <c:pt idx="1177">
                  <c:v>4.4990100000000002</c:v>
                </c:pt>
                <c:pt idx="1178">
                  <c:v>4.4990100000000002</c:v>
                </c:pt>
                <c:pt idx="1179">
                  <c:v>4.4990100000000002</c:v>
                </c:pt>
                <c:pt idx="1180">
                  <c:v>4.8720999999999997</c:v>
                </c:pt>
                <c:pt idx="1181">
                  <c:v>4.8720999999999997</c:v>
                </c:pt>
                <c:pt idx="1182">
                  <c:v>4.8720999999999997</c:v>
                </c:pt>
                <c:pt idx="1183">
                  <c:v>4.8720999999999997</c:v>
                </c:pt>
                <c:pt idx="1184">
                  <c:v>4.32904</c:v>
                </c:pt>
                <c:pt idx="1185">
                  <c:v>4.32904</c:v>
                </c:pt>
                <c:pt idx="1186">
                  <c:v>4.32904</c:v>
                </c:pt>
                <c:pt idx="1187">
                  <c:v>4.32904</c:v>
                </c:pt>
                <c:pt idx="1188">
                  <c:v>5.3815900000000001</c:v>
                </c:pt>
                <c:pt idx="1189">
                  <c:v>5.3815900000000001</c:v>
                </c:pt>
                <c:pt idx="1190">
                  <c:v>5.3815900000000001</c:v>
                </c:pt>
                <c:pt idx="1191">
                  <c:v>5.3815900000000001</c:v>
                </c:pt>
                <c:pt idx="1192">
                  <c:v>5.1355199999999996</c:v>
                </c:pt>
                <c:pt idx="1193">
                  <c:v>5.1355199999999996</c:v>
                </c:pt>
                <c:pt idx="1194">
                  <c:v>5.1355199999999996</c:v>
                </c:pt>
                <c:pt idx="1195">
                  <c:v>5.1355199999999996</c:v>
                </c:pt>
                <c:pt idx="1196">
                  <c:v>5.5791700000000004</c:v>
                </c:pt>
                <c:pt idx="1197">
                  <c:v>5.5791700000000004</c:v>
                </c:pt>
                <c:pt idx="1198">
                  <c:v>5.5791700000000004</c:v>
                </c:pt>
                <c:pt idx="1199">
                  <c:v>5.5791700000000004</c:v>
                </c:pt>
                <c:pt idx="1200">
                  <c:v>3.9794</c:v>
                </c:pt>
                <c:pt idx="1201">
                  <c:v>3.9794</c:v>
                </c:pt>
                <c:pt idx="1202">
                  <c:v>3.9794</c:v>
                </c:pt>
                <c:pt idx="1203">
                  <c:v>3.9794</c:v>
                </c:pt>
                <c:pt idx="1204">
                  <c:v>4.3373799999999996</c:v>
                </c:pt>
                <c:pt idx="1205">
                  <c:v>4.3373799999999996</c:v>
                </c:pt>
                <c:pt idx="1206">
                  <c:v>4.3373799999999996</c:v>
                </c:pt>
                <c:pt idx="1207">
                  <c:v>4.3373799999999996</c:v>
                </c:pt>
                <c:pt idx="1208">
                  <c:v>3.7266400000000002</c:v>
                </c:pt>
                <c:pt idx="1209">
                  <c:v>3.7266400000000002</c:v>
                </c:pt>
                <c:pt idx="1210">
                  <c:v>3.7266400000000002</c:v>
                </c:pt>
                <c:pt idx="1211">
                  <c:v>3.7266400000000002</c:v>
                </c:pt>
                <c:pt idx="1212">
                  <c:v>5.8796600000000003</c:v>
                </c:pt>
                <c:pt idx="1213">
                  <c:v>5.8796600000000003</c:v>
                </c:pt>
                <c:pt idx="1214">
                  <c:v>5.8796600000000003</c:v>
                </c:pt>
                <c:pt idx="1215">
                  <c:v>5.8796600000000003</c:v>
                </c:pt>
                <c:pt idx="1216">
                  <c:v>3.5423900000000001</c:v>
                </c:pt>
                <c:pt idx="1217">
                  <c:v>3.5423900000000001</c:v>
                </c:pt>
                <c:pt idx="1218">
                  <c:v>3.5423900000000001</c:v>
                </c:pt>
                <c:pt idx="1219">
                  <c:v>3.5423900000000001</c:v>
                </c:pt>
                <c:pt idx="1220">
                  <c:v>3.9376000000000002</c:v>
                </c:pt>
                <c:pt idx="1221">
                  <c:v>3.9376000000000002</c:v>
                </c:pt>
                <c:pt idx="1222">
                  <c:v>3.9376000000000002</c:v>
                </c:pt>
                <c:pt idx="1223">
                  <c:v>3.9376000000000002</c:v>
                </c:pt>
                <c:pt idx="1224">
                  <c:v>6.2666599999999999</c:v>
                </c:pt>
                <c:pt idx="1225">
                  <c:v>6.2666599999999999</c:v>
                </c:pt>
                <c:pt idx="1226">
                  <c:v>6.2666599999999999</c:v>
                </c:pt>
                <c:pt idx="1227">
                  <c:v>6.2666599999999999</c:v>
                </c:pt>
                <c:pt idx="1228">
                  <c:v>5.4025999999999996</c:v>
                </c:pt>
                <c:pt idx="1229">
                  <c:v>5.4025999999999996</c:v>
                </c:pt>
                <c:pt idx="1230">
                  <c:v>5.4025999999999996</c:v>
                </c:pt>
                <c:pt idx="1231">
                  <c:v>5.4025999999999996</c:v>
                </c:pt>
                <c:pt idx="1232">
                  <c:v>4.5650599999999999</c:v>
                </c:pt>
                <c:pt idx="1233">
                  <c:v>4.5650599999999999</c:v>
                </c:pt>
                <c:pt idx="1234">
                  <c:v>4.5650599999999999</c:v>
                </c:pt>
                <c:pt idx="1235">
                  <c:v>4.5650599999999999</c:v>
                </c:pt>
                <c:pt idx="1236">
                  <c:v>4.6379099999999998</c:v>
                </c:pt>
                <c:pt idx="1237">
                  <c:v>4.6379099999999998</c:v>
                </c:pt>
                <c:pt idx="1238">
                  <c:v>4.6379099999999998</c:v>
                </c:pt>
                <c:pt idx="1239">
                  <c:v>4.6379099999999998</c:v>
                </c:pt>
                <c:pt idx="1240">
                  <c:v>3.7915700000000001</c:v>
                </c:pt>
                <c:pt idx="1241">
                  <c:v>3.7915700000000001</c:v>
                </c:pt>
                <c:pt idx="1242">
                  <c:v>3.7915700000000001</c:v>
                </c:pt>
                <c:pt idx="1243">
                  <c:v>3.7915700000000001</c:v>
                </c:pt>
                <c:pt idx="1244">
                  <c:v>3.69903</c:v>
                </c:pt>
                <c:pt idx="1245">
                  <c:v>3.69903</c:v>
                </c:pt>
                <c:pt idx="1246">
                  <c:v>3.69903</c:v>
                </c:pt>
                <c:pt idx="1247">
                  <c:v>3.69903</c:v>
                </c:pt>
                <c:pt idx="1248">
                  <c:v>5.9399600000000001</c:v>
                </c:pt>
                <c:pt idx="1249">
                  <c:v>5.9399600000000001</c:v>
                </c:pt>
                <c:pt idx="1250">
                  <c:v>5.9399600000000001</c:v>
                </c:pt>
                <c:pt idx="1251">
                  <c:v>5.9399600000000001</c:v>
                </c:pt>
                <c:pt idx="1252">
                  <c:v>4.1767700000000003</c:v>
                </c:pt>
                <c:pt idx="1253">
                  <c:v>4.1767700000000003</c:v>
                </c:pt>
                <c:pt idx="1254">
                  <c:v>4.1767700000000003</c:v>
                </c:pt>
                <c:pt idx="1255">
                  <c:v>4.1767700000000003</c:v>
                </c:pt>
                <c:pt idx="1256">
                  <c:v>4.0928500000000003</c:v>
                </c:pt>
                <c:pt idx="1257">
                  <c:v>4.0928500000000003</c:v>
                </c:pt>
                <c:pt idx="1258">
                  <c:v>4.0928500000000003</c:v>
                </c:pt>
                <c:pt idx="1259">
                  <c:v>4.0928500000000003</c:v>
                </c:pt>
                <c:pt idx="1260">
                  <c:v>4.7782400000000003</c:v>
                </c:pt>
                <c:pt idx="1261">
                  <c:v>4.7782400000000003</c:v>
                </c:pt>
                <c:pt idx="1262">
                  <c:v>4.7782400000000003</c:v>
                </c:pt>
                <c:pt idx="1263">
                  <c:v>4.7782400000000003</c:v>
                </c:pt>
                <c:pt idx="1264">
                  <c:v>3.9026700000000001</c:v>
                </c:pt>
                <c:pt idx="1265">
                  <c:v>3.9026700000000001</c:v>
                </c:pt>
                <c:pt idx="1266">
                  <c:v>3.9026700000000001</c:v>
                </c:pt>
                <c:pt idx="1267">
                  <c:v>3.9026700000000001</c:v>
                </c:pt>
                <c:pt idx="1268">
                  <c:v>4.1757799999999996</c:v>
                </c:pt>
                <c:pt idx="1269">
                  <c:v>4.1757799999999996</c:v>
                </c:pt>
                <c:pt idx="1270">
                  <c:v>4.1757799999999996</c:v>
                </c:pt>
                <c:pt idx="1271">
                  <c:v>4.1757799999999996</c:v>
                </c:pt>
                <c:pt idx="1272">
                  <c:v>3.30566</c:v>
                </c:pt>
                <c:pt idx="1273">
                  <c:v>3.30566</c:v>
                </c:pt>
                <c:pt idx="1274">
                  <c:v>3.30566</c:v>
                </c:pt>
                <c:pt idx="1275">
                  <c:v>3.30566</c:v>
                </c:pt>
                <c:pt idx="1276">
                  <c:v>5.0966800000000001</c:v>
                </c:pt>
                <c:pt idx="1277">
                  <c:v>5.0966800000000001</c:v>
                </c:pt>
                <c:pt idx="1278">
                  <c:v>5.0966800000000001</c:v>
                </c:pt>
                <c:pt idx="1279">
                  <c:v>5.0966800000000001</c:v>
                </c:pt>
                <c:pt idx="1280">
                  <c:v>4.0347600000000003</c:v>
                </c:pt>
                <c:pt idx="1281">
                  <c:v>4.0347600000000003</c:v>
                </c:pt>
                <c:pt idx="1282">
                  <c:v>4.0347600000000003</c:v>
                </c:pt>
                <c:pt idx="1283">
                  <c:v>4.0347600000000003</c:v>
                </c:pt>
                <c:pt idx="1284">
                  <c:v>3.9575</c:v>
                </c:pt>
                <c:pt idx="1285">
                  <c:v>3.9575</c:v>
                </c:pt>
                <c:pt idx="1286">
                  <c:v>3.9575</c:v>
                </c:pt>
                <c:pt idx="1287">
                  <c:v>3.9575</c:v>
                </c:pt>
                <c:pt idx="1288">
                  <c:v>5.16106</c:v>
                </c:pt>
                <c:pt idx="1289">
                  <c:v>5.16106</c:v>
                </c:pt>
                <c:pt idx="1290">
                  <c:v>5.16106</c:v>
                </c:pt>
                <c:pt idx="1291">
                  <c:v>5.16106</c:v>
                </c:pt>
                <c:pt idx="1292">
                  <c:v>3.8317700000000001</c:v>
                </c:pt>
                <c:pt idx="1293">
                  <c:v>3.8317700000000001</c:v>
                </c:pt>
                <c:pt idx="1294">
                  <c:v>3.8317700000000001</c:v>
                </c:pt>
                <c:pt idx="1295">
                  <c:v>3.8317700000000001</c:v>
                </c:pt>
                <c:pt idx="1296">
                  <c:v>3.7432099999999999</c:v>
                </c:pt>
                <c:pt idx="1297">
                  <c:v>3.7432099999999999</c:v>
                </c:pt>
                <c:pt idx="1298">
                  <c:v>3.7432099999999999</c:v>
                </c:pt>
                <c:pt idx="1299">
                  <c:v>3.7432099999999999</c:v>
                </c:pt>
                <c:pt idx="1300">
                  <c:v>4.5119499999999997</c:v>
                </c:pt>
                <c:pt idx="1301">
                  <c:v>4.5119499999999997</c:v>
                </c:pt>
                <c:pt idx="1302">
                  <c:v>4.5119499999999997</c:v>
                </c:pt>
                <c:pt idx="1303">
                  <c:v>4.5119499999999997</c:v>
                </c:pt>
                <c:pt idx="1304">
                  <c:v>4.3944700000000001</c:v>
                </c:pt>
                <c:pt idx="1305">
                  <c:v>4.3944700000000001</c:v>
                </c:pt>
                <c:pt idx="1306">
                  <c:v>4.3944700000000001</c:v>
                </c:pt>
                <c:pt idx="1307">
                  <c:v>4.3944700000000001</c:v>
                </c:pt>
                <c:pt idx="1308">
                  <c:v>5.6777499999999996</c:v>
                </c:pt>
                <c:pt idx="1309">
                  <c:v>5.6777499999999996</c:v>
                </c:pt>
                <c:pt idx="1310">
                  <c:v>5.6777499999999996</c:v>
                </c:pt>
                <c:pt idx="1311">
                  <c:v>5.6777499999999996</c:v>
                </c:pt>
                <c:pt idx="1312">
                  <c:v>5.0182500000000001</c:v>
                </c:pt>
                <c:pt idx="1313">
                  <c:v>5.0182500000000001</c:v>
                </c:pt>
                <c:pt idx="1314">
                  <c:v>5.0182500000000001</c:v>
                </c:pt>
                <c:pt idx="1315">
                  <c:v>5.0182500000000001</c:v>
                </c:pt>
                <c:pt idx="1316">
                  <c:v>5.2737699999999998</c:v>
                </c:pt>
                <c:pt idx="1317">
                  <c:v>5.2737699999999998</c:v>
                </c:pt>
                <c:pt idx="1318">
                  <c:v>5.2737699999999998</c:v>
                </c:pt>
                <c:pt idx="1319">
                  <c:v>5.2737699999999998</c:v>
                </c:pt>
                <c:pt idx="1320">
                  <c:v>4.1532400000000003</c:v>
                </c:pt>
                <c:pt idx="1321">
                  <c:v>4.1532400000000003</c:v>
                </c:pt>
                <c:pt idx="1322">
                  <c:v>4.1532400000000003</c:v>
                </c:pt>
                <c:pt idx="1323">
                  <c:v>4.1532400000000003</c:v>
                </c:pt>
                <c:pt idx="1324">
                  <c:v>5.48163</c:v>
                </c:pt>
                <c:pt idx="1325">
                  <c:v>5.48163</c:v>
                </c:pt>
                <c:pt idx="1326">
                  <c:v>5.48163</c:v>
                </c:pt>
                <c:pt idx="1327">
                  <c:v>5.48163</c:v>
                </c:pt>
                <c:pt idx="1328">
                  <c:v>4.4660099999999998</c:v>
                </c:pt>
                <c:pt idx="1329">
                  <c:v>4.4660099999999998</c:v>
                </c:pt>
                <c:pt idx="1330">
                  <c:v>4.4660099999999998</c:v>
                </c:pt>
                <c:pt idx="1331">
                  <c:v>4.4660099999999998</c:v>
                </c:pt>
                <c:pt idx="1332">
                  <c:v>4.6672799999999999</c:v>
                </c:pt>
                <c:pt idx="1333">
                  <c:v>4.6672799999999999</c:v>
                </c:pt>
                <c:pt idx="1334">
                  <c:v>4.6672799999999999</c:v>
                </c:pt>
                <c:pt idx="1335">
                  <c:v>4.6672799999999999</c:v>
                </c:pt>
                <c:pt idx="1336">
                  <c:v>4.9501600000000003</c:v>
                </c:pt>
                <c:pt idx="1337">
                  <c:v>4.9501600000000003</c:v>
                </c:pt>
                <c:pt idx="1338">
                  <c:v>4.9501600000000003</c:v>
                </c:pt>
                <c:pt idx="1339">
                  <c:v>4.9501600000000003</c:v>
                </c:pt>
                <c:pt idx="1340">
                  <c:v>4.1507800000000001</c:v>
                </c:pt>
                <c:pt idx="1341">
                  <c:v>4.1507800000000001</c:v>
                </c:pt>
                <c:pt idx="1342">
                  <c:v>4.1507800000000001</c:v>
                </c:pt>
                <c:pt idx="1343">
                  <c:v>4.1507800000000001</c:v>
                </c:pt>
              </c:numCache>
            </c:numRef>
          </c:yVal>
          <c:bubbleSize>
            <c:numRef>
              <c:f>Original!$O$2:$O$1345</c:f>
              <c:numCache>
                <c:formatCode>General</c:formatCode>
                <c:ptCount val="134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5E0C-4D1A-85D3-D20F35283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"/>
        <c:showNegBubbles val="0"/>
        <c:axId val="1956329872"/>
        <c:axId val="551970800"/>
      </c:bubbleChart>
      <c:valAx>
        <c:axId val="1956329872"/>
        <c:scaling>
          <c:orientation val="minMax"/>
          <c:max val="1344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1970800"/>
        <c:crosses val="autoZero"/>
        <c:crossBetween val="midCat"/>
      </c:valAx>
      <c:valAx>
        <c:axId val="551970800"/>
        <c:scaling>
          <c:orientation val="minMax"/>
          <c:max val="6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32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70621961920831"/>
          <c:y val="1.9785832907186262E-4"/>
          <c:w val="0.15601906676573071"/>
          <c:h val="0.245145902758630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'Value Organisation'!$BA$2:$BA$1345</c:f>
              <c:numCache>
                <c:formatCode>General</c:formatCode>
                <c:ptCount val="1344"/>
                <c:pt idx="0">
                  <c:v>-2.203062653589793</c:v>
                </c:pt>
                <c:pt idx="1">
                  <c:v>-2.203062653589793</c:v>
                </c:pt>
                <c:pt idx="2">
                  <c:v>-2.203062653589793</c:v>
                </c:pt>
                <c:pt idx="3">
                  <c:v>-2.203062653589793</c:v>
                </c:pt>
                <c:pt idx="4">
                  <c:v>2.8046373464102068</c:v>
                </c:pt>
                <c:pt idx="5">
                  <c:v>2.8046373464102068</c:v>
                </c:pt>
                <c:pt idx="6">
                  <c:v>2.8046373464102068</c:v>
                </c:pt>
                <c:pt idx="7">
                  <c:v>2.8046373464102068</c:v>
                </c:pt>
                <c:pt idx="8">
                  <c:v>-1.986652653589793</c:v>
                </c:pt>
                <c:pt idx="9">
                  <c:v>-1.986652653589793</c:v>
                </c:pt>
                <c:pt idx="10">
                  <c:v>-1.986652653589793</c:v>
                </c:pt>
                <c:pt idx="11">
                  <c:v>-1.986652653589793</c:v>
                </c:pt>
                <c:pt idx="12">
                  <c:v>4.6507346410206818E-2</c:v>
                </c:pt>
                <c:pt idx="13">
                  <c:v>4.6507346410206818E-2</c:v>
                </c:pt>
                <c:pt idx="14">
                  <c:v>4.6507346410206818E-2</c:v>
                </c:pt>
                <c:pt idx="15">
                  <c:v>4.6507346410206818E-2</c:v>
                </c:pt>
                <c:pt idx="16">
                  <c:v>-2.6814926535897929</c:v>
                </c:pt>
                <c:pt idx="17">
                  <c:v>-2.6814926535897929</c:v>
                </c:pt>
                <c:pt idx="18">
                  <c:v>-2.6814926535897929</c:v>
                </c:pt>
                <c:pt idx="19">
                  <c:v>-2.6814926535897929</c:v>
                </c:pt>
                <c:pt idx="20">
                  <c:v>2.3869473464102064</c:v>
                </c:pt>
                <c:pt idx="21">
                  <c:v>2.3869473464102064</c:v>
                </c:pt>
                <c:pt idx="22">
                  <c:v>2.3869473464102064</c:v>
                </c:pt>
                <c:pt idx="23">
                  <c:v>2.3869473464102064</c:v>
                </c:pt>
                <c:pt idx="24">
                  <c:v>1.3076073464102071</c:v>
                </c:pt>
                <c:pt idx="25">
                  <c:v>1.3076073464102071</c:v>
                </c:pt>
                <c:pt idx="26">
                  <c:v>1.3076073464102071</c:v>
                </c:pt>
                <c:pt idx="27">
                  <c:v>1.3076073464102071</c:v>
                </c:pt>
                <c:pt idx="28">
                  <c:v>-1.3806026535897931</c:v>
                </c:pt>
                <c:pt idx="29">
                  <c:v>-1.3806026535897931</c:v>
                </c:pt>
                <c:pt idx="30">
                  <c:v>-1.3806026535897931</c:v>
                </c:pt>
                <c:pt idx="31">
                  <c:v>-1.3806026535897931</c:v>
                </c:pt>
                <c:pt idx="32">
                  <c:v>-1.820162653589793</c:v>
                </c:pt>
                <c:pt idx="33">
                  <c:v>-1.820162653589793</c:v>
                </c:pt>
                <c:pt idx="34">
                  <c:v>-1.820162653589793</c:v>
                </c:pt>
                <c:pt idx="35">
                  <c:v>-1.820162653589793</c:v>
                </c:pt>
                <c:pt idx="36">
                  <c:v>-0.44127265358979306</c:v>
                </c:pt>
                <c:pt idx="37">
                  <c:v>-0.44127265358979306</c:v>
                </c:pt>
                <c:pt idx="38">
                  <c:v>-0.44127265358979306</c:v>
                </c:pt>
                <c:pt idx="39">
                  <c:v>-0.44127265358979306</c:v>
                </c:pt>
                <c:pt idx="40">
                  <c:v>-0.60462265358979295</c:v>
                </c:pt>
                <c:pt idx="41">
                  <c:v>-0.60462265358979295</c:v>
                </c:pt>
                <c:pt idx="42">
                  <c:v>-0.60462265358979295</c:v>
                </c:pt>
                <c:pt idx="43">
                  <c:v>-0.60462265358979295</c:v>
                </c:pt>
                <c:pt idx="44">
                  <c:v>0.64926734641020678</c:v>
                </c:pt>
                <c:pt idx="45">
                  <c:v>0.64926734641020678</c:v>
                </c:pt>
                <c:pt idx="46">
                  <c:v>0.64926734641020678</c:v>
                </c:pt>
                <c:pt idx="47">
                  <c:v>0.64926734641020678</c:v>
                </c:pt>
                <c:pt idx="48">
                  <c:v>1.8938273464102071</c:v>
                </c:pt>
                <c:pt idx="49">
                  <c:v>1.8938273464102071</c:v>
                </c:pt>
                <c:pt idx="50">
                  <c:v>1.8938273464102071</c:v>
                </c:pt>
                <c:pt idx="51">
                  <c:v>1.8938273464102071</c:v>
                </c:pt>
                <c:pt idx="52">
                  <c:v>-2.931092653589793</c:v>
                </c:pt>
                <c:pt idx="53">
                  <c:v>-2.931092653589793</c:v>
                </c:pt>
                <c:pt idx="54">
                  <c:v>-2.931092653589793</c:v>
                </c:pt>
                <c:pt idx="55">
                  <c:v>-2.931092653589793</c:v>
                </c:pt>
                <c:pt idx="56">
                  <c:v>-0.26914265358979295</c:v>
                </c:pt>
                <c:pt idx="57">
                  <c:v>-0.26914265358979295</c:v>
                </c:pt>
                <c:pt idx="58">
                  <c:v>-0.26914265358979295</c:v>
                </c:pt>
                <c:pt idx="59">
                  <c:v>-0.26914265358979295</c:v>
                </c:pt>
                <c:pt idx="60">
                  <c:v>-1.975162653589793</c:v>
                </c:pt>
                <c:pt idx="61">
                  <c:v>-1.975162653589793</c:v>
                </c:pt>
                <c:pt idx="62">
                  <c:v>-1.975162653589793</c:v>
                </c:pt>
                <c:pt idx="63">
                  <c:v>-1.975162653589793</c:v>
                </c:pt>
                <c:pt idx="64">
                  <c:v>-1.7594226535897932</c:v>
                </c:pt>
                <c:pt idx="65">
                  <c:v>-1.7594226535897932</c:v>
                </c:pt>
                <c:pt idx="66">
                  <c:v>-1.7594226535897932</c:v>
                </c:pt>
                <c:pt idx="67">
                  <c:v>-1.7594226535897932</c:v>
                </c:pt>
                <c:pt idx="68">
                  <c:v>2.6032173464102071</c:v>
                </c:pt>
                <c:pt idx="69">
                  <c:v>2.6032173464102071</c:v>
                </c:pt>
                <c:pt idx="70">
                  <c:v>2.6032173464102071</c:v>
                </c:pt>
                <c:pt idx="71">
                  <c:v>2.6032173464102071</c:v>
                </c:pt>
                <c:pt idx="72">
                  <c:v>2.075417346410207</c:v>
                </c:pt>
                <c:pt idx="73">
                  <c:v>2.075417346410207</c:v>
                </c:pt>
                <c:pt idx="74">
                  <c:v>2.075417346410207</c:v>
                </c:pt>
                <c:pt idx="75">
                  <c:v>2.075417346410207</c:v>
                </c:pt>
                <c:pt idx="76">
                  <c:v>-2.3464026535897933</c:v>
                </c:pt>
                <c:pt idx="77">
                  <c:v>-2.3464026535897933</c:v>
                </c:pt>
                <c:pt idx="78">
                  <c:v>-2.3464026535897933</c:v>
                </c:pt>
                <c:pt idx="79">
                  <c:v>-2.3464026535897933</c:v>
                </c:pt>
                <c:pt idx="80">
                  <c:v>-2.7675326535897931</c:v>
                </c:pt>
                <c:pt idx="81">
                  <c:v>-2.7675326535897931</c:v>
                </c:pt>
                <c:pt idx="82">
                  <c:v>-2.7675326535897931</c:v>
                </c:pt>
                <c:pt idx="83">
                  <c:v>-2.7675326535897931</c:v>
                </c:pt>
                <c:pt idx="84">
                  <c:v>-2.8073526535897932</c:v>
                </c:pt>
                <c:pt idx="85">
                  <c:v>-2.8073526535897932</c:v>
                </c:pt>
                <c:pt idx="86">
                  <c:v>-2.8073526535897932</c:v>
                </c:pt>
                <c:pt idx="87">
                  <c:v>-2.8073526535897932</c:v>
                </c:pt>
                <c:pt idx="88">
                  <c:v>3.0583173464102069</c:v>
                </c:pt>
                <c:pt idx="89">
                  <c:v>3.0583173464102069</c:v>
                </c:pt>
                <c:pt idx="90">
                  <c:v>3.0583173464102069</c:v>
                </c:pt>
                <c:pt idx="91">
                  <c:v>3.0583173464102069</c:v>
                </c:pt>
                <c:pt idx="92">
                  <c:v>-9.9942653589792929E-2</c:v>
                </c:pt>
                <c:pt idx="93">
                  <c:v>-9.9942653589792929E-2</c:v>
                </c:pt>
                <c:pt idx="94">
                  <c:v>-9.9942653589792929E-2</c:v>
                </c:pt>
                <c:pt idx="95">
                  <c:v>-9.9942653589792929E-2</c:v>
                </c:pt>
                <c:pt idx="96">
                  <c:v>-0.95216265358979291</c:v>
                </c:pt>
                <c:pt idx="97">
                  <c:v>-0.95216265358979291</c:v>
                </c:pt>
                <c:pt idx="98">
                  <c:v>-0.95216265358979291</c:v>
                </c:pt>
                <c:pt idx="99">
                  <c:v>-0.95216265358979291</c:v>
                </c:pt>
                <c:pt idx="100">
                  <c:v>-0.49962265358979296</c:v>
                </c:pt>
                <c:pt idx="101">
                  <c:v>-0.49962265358979296</c:v>
                </c:pt>
                <c:pt idx="102">
                  <c:v>-0.49962265358979296</c:v>
                </c:pt>
                <c:pt idx="103">
                  <c:v>-0.49962265358979296</c:v>
                </c:pt>
                <c:pt idx="104">
                  <c:v>0.18184734641020706</c:v>
                </c:pt>
                <c:pt idx="105">
                  <c:v>0.18184734641020706</c:v>
                </c:pt>
                <c:pt idx="106">
                  <c:v>0.18184734641020706</c:v>
                </c:pt>
                <c:pt idx="107">
                  <c:v>0.18184734641020706</c:v>
                </c:pt>
                <c:pt idx="108">
                  <c:v>5.257734641020706E-2</c:v>
                </c:pt>
                <c:pt idx="109">
                  <c:v>5.257734641020706E-2</c:v>
                </c:pt>
                <c:pt idx="110">
                  <c:v>5.257734641020706E-2</c:v>
                </c:pt>
                <c:pt idx="111">
                  <c:v>5.257734641020706E-2</c:v>
                </c:pt>
                <c:pt idx="112">
                  <c:v>-2.5636026535897933</c:v>
                </c:pt>
                <c:pt idx="113">
                  <c:v>-2.5636026535897933</c:v>
                </c:pt>
                <c:pt idx="114">
                  <c:v>-2.5636026535897933</c:v>
                </c:pt>
                <c:pt idx="115">
                  <c:v>-2.5636026535897933</c:v>
                </c:pt>
                <c:pt idx="116">
                  <c:v>1.4330773464102071</c:v>
                </c:pt>
                <c:pt idx="117">
                  <c:v>1.4330773464102071</c:v>
                </c:pt>
                <c:pt idx="118">
                  <c:v>1.4330773464102071</c:v>
                </c:pt>
                <c:pt idx="119">
                  <c:v>1.4330773464102071</c:v>
                </c:pt>
                <c:pt idx="120">
                  <c:v>0.69757734641020708</c:v>
                </c:pt>
                <c:pt idx="121">
                  <c:v>0.69757734641020708</c:v>
                </c:pt>
                <c:pt idx="122">
                  <c:v>0.69757734641020708</c:v>
                </c:pt>
                <c:pt idx="123">
                  <c:v>0.69757734641020708</c:v>
                </c:pt>
                <c:pt idx="124">
                  <c:v>1.0685473464102069</c:v>
                </c:pt>
                <c:pt idx="125">
                  <c:v>1.0685473464102069</c:v>
                </c:pt>
                <c:pt idx="126">
                  <c:v>1.0685473464102069</c:v>
                </c:pt>
                <c:pt idx="127">
                  <c:v>1.0685473464102069</c:v>
                </c:pt>
                <c:pt idx="128">
                  <c:v>1.3264573464102067</c:v>
                </c:pt>
                <c:pt idx="129">
                  <c:v>1.3264573464102067</c:v>
                </c:pt>
                <c:pt idx="130">
                  <c:v>1.3264573464102067</c:v>
                </c:pt>
                <c:pt idx="131">
                  <c:v>1.3264573464102067</c:v>
                </c:pt>
                <c:pt idx="132">
                  <c:v>2.337687346410207</c:v>
                </c:pt>
                <c:pt idx="133">
                  <c:v>2.337687346410207</c:v>
                </c:pt>
                <c:pt idx="134">
                  <c:v>2.337687346410207</c:v>
                </c:pt>
                <c:pt idx="135">
                  <c:v>2.337687346410207</c:v>
                </c:pt>
                <c:pt idx="136">
                  <c:v>-1.908492653589793</c:v>
                </c:pt>
                <c:pt idx="137">
                  <c:v>-1.908492653589793</c:v>
                </c:pt>
                <c:pt idx="138">
                  <c:v>-1.908492653589793</c:v>
                </c:pt>
                <c:pt idx="139">
                  <c:v>-1.908492653589793</c:v>
                </c:pt>
                <c:pt idx="140">
                  <c:v>-1.0935326535897931</c:v>
                </c:pt>
                <c:pt idx="141">
                  <c:v>-1.0935326535897931</c:v>
                </c:pt>
                <c:pt idx="142">
                  <c:v>-1.0935326535897931</c:v>
                </c:pt>
                <c:pt idx="143">
                  <c:v>-1.0935326535897931</c:v>
                </c:pt>
                <c:pt idx="144">
                  <c:v>2.4305973464102069</c:v>
                </c:pt>
                <c:pt idx="145">
                  <c:v>2.4305973464102069</c:v>
                </c:pt>
                <c:pt idx="146">
                  <c:v>2.4305973464102069</c:v>
                </c:pt>
                <c:pt idx="147">
                  <c:v>2.4305973464102069</c:v>
                </c:pt>
                <c:pt idx="148">
                  <c:v>-1.8714026535897932</c:v>
                </c:pt>
                <c:pt idx="149">
                  <c:v>-1.8714026535897932</c:v>
                </c:pt>
                <c:pt idx="150">
                  <c:v>-1.8714026535897932</c:v>
                </c:pt>
                <c:pt idx="151">
                  <c:v>-1.8714026535897932</c:v>
                </c:pt>
                <c:pt idx="152">
                  <c:v>2.2752073464102072</c:v>
                </c:pt>
                <c:pt idx="153">
                  <c:v>2.2752073464102072</c:v>
                </c:pt>
                <c:pt idx="154">
                  <c:v>2.2752073464102072</c:v>
                </c:pt>
                <c:pt idx="155">
                  <c:v>2.2752073464102072</c:v>
                </c:pt>
                <c:pt idx="156">
                  <c:v>2.668277346410207</c:v>
                </c:pt>
                <c:pt idx="157">
                  <c:v>2.668277346410207</c:v>
                </c:pt>
                <c:pt idx="158">
                  <c:v>2.668277346410207</c:v>
                </c:pt>
                <c:pt idx="159">
                  <c:v>2.668277346410207</c:v>
                </c:pt>
                <c:pt idx="160">
                  <c:v>-2.6696626535897932</c:v>
                </c:pt>
                <c:pt idx="161">
                  <c:v>-2.6696626535897932</c:v>
                </c:pt>
                <c:pt idx="162">
                  <c:v>-2.6696626535897932</c:v>
                </c:pt>
                <c:pt idx="163">
                  <c:v>-2.6696626535897932</c:v>
                </c:pt>
                <c:pt idx="164">
                  <c:v>1.371447346410207</c:v>
                </c:pt>
                <c:pt idx="165">
                  <c:v>1.371447346410207</c:v>
                </c:pt>
                <c:pt idx="166">
                  <c:v>1.371447346410207</c:v>
                </c:pt>
                <c:pt idx="167">
                  <c:v>1.371447346410207</c:v>
                </c:pt>
                <c:pt idx="168">
                  <c:v>1.1440373464102072</c:v>
                </c:pt>
                <c:pt idx="169">
                  <c:v>1.1440373464102072</c:v>
                </c:pt>
                <c:pt idx="170">
                  <c:v>1.1440373464102072</c:v>
                </c:pt>
                <c:pt idx="171">
                  <c:v>1.1440373464102072</c:v>
                </c:pt>
                <c:pt idx="172">
                  <c:v>0.49294734641020677</c:v>
                </c:pt>
                <c:pt idx="173">
                  <c:v>0.49294734641020677</c:v>
                </c:pt>
                <c:pt idx="174">
                  <c:v>0.49294734641020677</c:v>
                </c:pt>
                <c:pt idx="175">
                  <c:v>0.49294734641020677</c:v>
                </c:pt>
                <c:pt idx="176">
                  <c:v>-1.285152653589793</c:v>
                </c:pt>
                <c:pt idx="177">
                  <c:v>-1.285152653589793</c:v>
                </c:pt>
                <c:pt idx="178">
                  <c:v>-1.285152653589793</c:v>
                </c:pt>
                <c:pt idx="179">
                  <c:v>-1.285152653589793</c:v>
                </c:pt>
                <c:pt idx="180">
                  <c:v>-0.95288265358979318</c:v>
                </c:pt>
                <c:pt idx="181">
                  <c:v>-0.95288265358979318</c:v>
                </c:pt>
                <c:pt idx="182">
                  <c:v>-0.95288265358979318</c:v>
                </c:pt>
                <c:pt idx="183">
                  <c:v>-0.95288265358979318</c:v>
                </c:pt>
                <c:pt idx="184">
                  <c:v>1.5802173464102065</c:v>
                </c:pt>
                <c:pt idx="185">
                  <c:v>1.5802173464102065</c:v>
                </c:pt>
                <c:pt idx="186">
                  <c:v>1.5802173464102065</c:v>
                </c:pt>
                <c:pt idx="187">
                  <c:v>1.5802173464102065</c:v>
                </c:pt>
                <c:pt idx="188">
                  <c:v>1.1326973464102066</c:v>
                </c:pt>
                <c:pt idx="189">
                  <c:v>1.1326973464102066</c:v>
                </c:pt>
                <c:pt idx="190">
                  <c:v>1.1326973464102066</c:v>
                </c:pt>
                <c:pt idx="191">
                  <c:v>1.1326973464102066</c:v>
                </c:pt>
                <c:pt idx="192">
                  <c:v>-0.15033265358979309</c:v>
                </c:pt>
                <c:pt idx="193">
                  <c:v>-0.15033265358979309</c:v>
                </c:pt>
                <c:pt idx="194">
                  <c:v>-0.15033265358979309</c:v>
                </c:pt>
                <c:pt idx="195">
                  <c:v>-0.15033265358979309</c:v>
                </c:pt>
                <c:pt idx="196">
                  <c:v>-0.48372265358979316</c:v>
                </c:pt>
                <c:pt idx="197">
                  <c:v>-0.48372265358979316</c:v>
                </c:pt>
                <c:pt idx="198">
                  <c:v>-0.48372265358979316</c:v>
                </c:pt>
                <c:pt idx="199">
                  <c:v>-0.48372265358979316</c:v>
                </c:pt>
                <c:pt idx="200">
                  <c:v>-2.8334926535897931</c:v>
                </c:pt>
                <c:pt idx="201">
                  <c:v>-2.8334926535897931</c:v>
                </c:pt>
                <c:pt idx="202">
                  <c:v>-2.8334926535897931</c:v>
                </c:pt>
                <c:pt idx="203">
                  <c:v>-2.8334926535897931</c:v>
                </c:pt>
                <c:pt idx="204">
                  <c:v>2.6071173464102069</c:v>
                </c:pt>
                <c:pt idx="205">
                  <c:v>2.6071173464102069</c:v>
                </c:pt>
                <c:pt idx="206">
                  <c:v>2.6071173464102069</c:v>
                </c:pt>
                <c:pt idx="207">
                  <c:v>2.6071173464102069</c:v>
                </c:pt>
                <c:pt idx="208">
                  <c:v>1.319647346410207</c:v>
                </c:pt>
                <c:pt idx="209">
                  <c:v>1.319647346410207</c:v>
                </c:pt>
                <c:pt idx="210">
                  <c:v>1.319647346410207</c:v>
                </c:pt>
                <c:pt idx="211">
                  <c:v>1.319647346410207</c:v>
                </c:pt>
                <c:pt idx="212">
                  <c:v>1.8812473464102073</c:v>
                </c:pt>
                <c:pt idx="213">
                  <c:v>1.8812473464102073</c:v>
                </c:pt>
                <c:pt idx="214">
                  <c:v>1.8812473464102073</c:v>
                </c:pt>
                <c:pt idx="215">
                  <c:v>1.8812473464102073</c:v>
                </c:pt>
                <c:pt idx="216">
                  <c:v>2.3869473464102064</c:v>
                </c:pt>
                <c:pt idx="217">
                  <c:v>2.3869473464102064</c:v>
                </c:pt>
                <c:pt idx="218">
                  <c:v>2.3869473464102064</c:v>
                </c:pt>
                <c:pt idx="219">
                  <c:v>2.3869473464102064</c:v>
                </c:pt>
                <c:pt idx="220">
                  <c:v>0.73974734641020667</c:v>
                </c:pt>
                <c:pt idx="221">
                  <c:v>0.73974734641020667</c:v>
                </c:pt>
                <c:pt idx="222">
                  <c:v>0.73974734641020667</c:v>
                </c:pt>
                <c:pt idx="223">
                  <c:v>0.73974734641020667</c:v>
                </c:pt>
                <c:pt idx="224">
                  <c:v>0.30248734641020691</c:v>
                </c:pt>
                <c:pt idx="225">
                  <c:v>0.30248734641020691</c:v>
                </c:pt>
                <c:pt idx="226">
                  <c:v>0.30248734641020691</c:v>
                </c:pt>
                <c:pt idx="227">
                  <c:v>0.30248734641020691</c:v>
                </c:pt>
                <c:pt idx="228">
                  <c:v>0.60909734641020696</c:v>
                </c:pt>
                <c:pt idx="229">
                  <c:v>0.60909734641020696</c:v>
                </c:pt>
                <c:pt idx="230">
                  <c:v>0.60909734641020696</c:v>
                </c:pt>
                <c:pt idx="231">
                  <c:v>0.60909734641020696</c:v>
                </c:pt>
                <c:pt idx="232">
                  <c:v>-1.690892653589793</c:v>
                </c:pt>
                <c:pt idx="233">
                  <c:v>-1.690892653589793</c:v>
                </c:pt>
                <c:pt idx="234">
                  <c:v>-1.690892653589793</c:v>
                </c:pt>
                <c:pt idx="235">
                  <c:v>-1.690892653589793</c:v>
                </c:pt>
                <c:pt idx="236">
                  <c:v>-2.5298826535897931</c:v>
                </c:pt>
                <c:pt idx="237">
                  <c:v>-2.5298826535897931</c:v>
                </c:pt>
                <c:pt idx="238">
                  <c:v>-2.5298826535897931</c:v>
                </c:pt>
                <c:pt idx="239">
                  <c:v>-2.5298826535897931</c:v>
                </c:pt>
                <c:pt idx="240">
                  <c:v>-3.0027126535897932</c:v>
                </c:pt>
                <c:pt idx="241">
                  <c:v>-3.0027126535897932</c:v>
                </c:pt>
                <c:pt idx="242">
                  <c:v>-3.0027126535897932</c:v>
                </c:pt>
                <c:pt idx="243">
                  <c:v>-3.0027126535897932</c:v>
                </c:pt>
                <c:pt idx="244">
                  <c:v>2.3255073464102072</c:v>
                </c:pt>
                <c:pt idx="245">
                  <c:v>2.3255073464102072</c:v>
                </c:pt>
                <c:pt idx="246">
                  <c:v>2.3255073464102072</c:v>
                </c:pt>
                <c:pt idx="247">
                  <c:v>2.3255073464102072</c:v>
                </c:pt>
                <c:pt idx="248">
                  <c:v>-2.931092653589793</c:v>
                </c:pt>
                <c:pt idx="249">
                  <c:v>-2.931092653589793</c:v>
                </c:pt>
                <c:pt idx="250">
                  <c:v>-2.931092653589793</c:v>
                </c:pt>
                <c:pt idx="251">
                  <c:v>-2.931092653589793</c:v>
                </c:pt>
                <c:pt idx="252">
                  <c:v>-0.73850265358979295</c:v>
                </c:pt>
                <c:pt idx="253">
                  <c:v>-0.73850265358979295</c:v>
                </c:pt>
                <c:pt idx="254">
                  <c:v>-0.73850265358979295</c:v>
                </c:pt>
                <c:pt idx="255">
                  <c:v>-0.73850265358979295</c:v>
                </c:pt>
                <c:pt idx="256">
                  <c:v>1.6131773464102066</c:v>
                </c:pt>
                <c:pt idx="257">
                  <c:v>1.6131773464102066</c:v>
                </c:pt>
                <c:pt idx="258">
                  <c:v>1.6131773464102066</c:v>
                </c:pt>
                <c:pt idx="259">
                  <c:v>1.6131773464102066</c:v>
                </c:pt>
                <c:pt idx="260">
                  <c:v>-2.487022653589793</c:v>
                </c:pt>
                <c:pt idx="261">
                  <c:v>-2.487022653589793</c:v>
                </c:pt>
                <c:pt idx="262">
                  <c:v>-2.487022653589793</c:v>
                </c:pt>
                <c:pt idx="263">
                  <c:v>-2.487022653589793</c:v>
                </c:pt>
                <c:pt idx="264">
                  <c:v>0.18033734641020693</c:v>
                </c:pt>
                <c:pt idx="265">
                  <c:v>0.18033734641020693</c:v>
                </c:pt>
                <c:pt idx="266">
                  <c:v>0.18033734641020693</c:v>
                </c:pt>
                <c:pt idx="267">
                  <c:v>0.18033734641020693</c:v>
                </c:pt>
                <c:pt idx="268">
                  <c:v>-0.79713265358979291</c:v>
                </c:pt>
                <c:pt idx="269">
                  <c:v>-0.79713265358979291</c:v>
                </c:pt>
                <c:pt idx="270">
                  <c:v>-0.79713265358979291</c:v>
                </c:pt>
                <c:pt idx="271">
                  <c:v>-0.79713265358979291</c:v>
                </c:pt>
                <c:pt idx="272">
                  <c:v>2.8239473464102067</c:v>
                </c:pt>
                <c:pt idx="273">
                  <c:v>2.8239473464102067</c:v>
                </c:pt>
                <c:pt idx="274">
                  <c:v>2.8239473464102067</c:v>
                </c:pt>
                <c:pt idx="275">
                  <c:v>2.8239473464102067</c:v>
                </c:pt>
                <c:pt idx="276">
                  <c:v>-2.4014926535897931</c:v>
                </c:pt>
                <c:pt idx="277">
                  <c:v>-2.4014926535897931</c:v>
                </c:pt>
                <c:pt idx="278">
                  <c:v>-2.4014926535897931</c:v>
                </c:pt>
                <c:pt idx="279">
                  <c:v>-2.4014926535897931</c:v>
                </c:pt>
                <c:pt idx="280">
                  <c:v>-6.2782653589793291E-2</c:v>
                </c:pt>
                <c:pt idx="281">
                  <c:v>-6.2782653589793291E-2</c:v>
                </c:pt>
                <c:pt idx="282">
                  <c:v>-6.2782653589793291E-2</c:v>
                </c:pt>
                <c:pt idx="283">
                  <c:v>-6.2782653589793291E-2</c:v>
                </c:pt>
                <c:pt idx="284">
                  <c:v>-4.2242653589793289E-2</c:v>
                </c:pt>
                <c:pt idx="285">
                  <c:v>-4.2242653589793289E-2</c:v>
                </c:pt>
                <c:pt idx="286">
                  <c:v>-4.2242653589793289E-2</c:v>
                </c:pt>
                <c:pt idx="287">
                  <c:v>-4.2242653589793289E-2</c:v>
                </c:pt>
                <c:pt idx="288">
                  <c:v>-1.8714026535897932</c:v>
                </c:pt>
                <c:pt idx="289">
                  <c:v>-1.8714026535897932</c:v>
                </c:pt>
                <c:pt idx="290">
                  <c:v>-1.8714026535897932</c:v>
                </c:pt>
                <c:pt idx="291">
                  <c:v>-1.8714026535897932</c:v>
                </c:pt>
                <c:pt idx="292">
                  <c:v>-0.29263265358979318</c:v>
                </c:pt>
                <c:pt idx="293">
                  <c:v>-0.29263265358979318</c:v>
                </c:pt>
                <c:pt idx="294">
                  <c:v>-0.29263265358979318</c:v>
                </c:pt>
                <c:pt idx="295">
                  <c:v>-0.29263265358979318</c:v>
                </c:pt>
                <c:pt idx="296">
                  <c:v>-1.7201926535897931</c:v>
                </c:pt>
                <c:pt idx="297">
                  <c:v>-1.7201926535897931</c:v>
                </c:pt>
                <c:pt idx="298">
                  <c:v>-1.7201926535897931</c:v>
                </c:pt>
                <c:pt idx="299">
                  <c:v>-1.7201926535897931</c:v>
                </c:pt>
                <c:pt idx="300">
                  <c:v>-0.33029265358979298</c:v>
                </c:pt>
                <c:pt idx="301">
                  <c:v>-0.33029265358979298</c:v>
                </c:pt>
                <c:pt idx="302">
                  <c:v>-0.33029265358979298</c:v>
                </c:pt>
                <c:pt idx="303">
                  <c:v>-0.33029265358979298</c:v>
                </c:pt>
                <c:pt idx="304">
                  <c:v>2.4330273464102072</c:v>
                </c:pt>
                <c:pt idx="305">
                  <c:v>2.4330273464102072</c:v>
                </c:pt>
                <c:pt idx="306">
                  <c:v>2.4330273464102072</c:v>
                </c:pt>
                <c:pt idx="307">
                  <c:v>2.4330273464102072</c:v>
                </c:pt>
                <c:pt idx="308">
                  <c:v>-1.018612653589793</c:v>
                </c:pt>
                <c:pt idx="309">
                  <c:v>-1.018612653589793</c:v>
                </c:pt>
                <c:pt idx="310">
                  <c:v>-1.018612653589793</c:v>
                </c:pt>
                <c:pt idx="311">
                  <c:v>-1.018612653589793</c:v>
                </c:pt>
                <c:pt idx="312">
                  <c:v>0.54322734641020709</c:v>
                </c:pt>
                <c:pt idx="313">
                  <c:v>0.54322734641020709</c:v>
                </c:pt>
                <c:pt idx="314">
                  <c:v>0.54322734641020709</c:v>
                </c:pt>
                <c:pt idx="315">
                  <c:v>0.54322734641020709</c:v>
                </c:pt>
                <c:pt idx="316">
                  <c:v>-2.996912653589793</c:v>
                </c:pt>
                <c:pt idx="317">
                  <c:v>-2.996912653589793</c:v>
                </c:pt>
                <c:pt idx="318">
                  <c:v>-2.996912653589793</c:v>
                </c:pt>
                <c:pt idx="319">
                  <c:v>-2.996912653589793</c:v>
                </c:pt>
                <c:pt idx="320">
                  <c:v>1.6788073464102071</c:v>
                </c:pt>
                <c:pt idx="321">
                  <c:v>1.6788073464102071</c:v>
                </c:pt>
                <c:pt idx="322">
                  <c:v>1.6788073464102071</c:v>
                </c:pt>
                <c:pt idx="323">
                  <c:v>1.6788073464102071</c:v>
                </c:pt>
                <c:pt idx="324">
                  <c:v>-0.79713265358979291</c:v>
                </c:pt>
                <c:pt idx="325">
                  <c:v>-0.79713265358979291</c:v>
                </c:pt>
                <c:pt idx="326">
                  <c:v>-0.79713265358979291</c:v>
                </c:pt>
                <c:pt idx="327">
                  <c:v>-0.79713265358979291</c:v>
                </c:pt>
                <c:pt idx="328">
                  <c:v>2.5442473464102067</c:v>
                </c:pt>
                <c:pt idx="329">
                  <c:v>2.5442473464102067</c:v>
                </c:pt>
                <c:pt idx="330">
                  <c:v>2.5442473464102067</c:v>
                </c:pt>
                <c:pt idx="331">
                  <c:v>2.5442473464102067</c:v>
                </c:pt>
                <c:pt idx="332">
                  <c:v>3.0470973464102071</c:v>
                </c:pt>
                <c:pt idx="333">
                  <c:v>3.0470973464102071</c:v>
                </c:pt>
                <c:pt idx="334">
                  <c:v>3.0470973464102071</c:v>
                </c:pt>
                <c:pt idx="335">
                  <c:v>3.0470973464102071</c:v>
                </c:pt>
                <c:pt idx="336">
                  <c:v>-1.2535426535897931</c:v>
                </c:pt>
                <c:pt idx="337">
                  <c:v>-1.2535426535897931</c:v>
                </c:pt>
                <c:pt idx="338">
                  <c:v>-1.2535426535897931</c:v>
                </c:pt>
                <c:pt idx="339">
                  <c:v>-1.2535426535897931</c:v>
                </c:pt>
                <c:pt idx="340">
                  <c:v>-0.74779265358979297</c:v>
                </c:pt>
                <c:pt idx="341">
                  <c:v>-0.74779265358979297</c:v>
                </c:pt>
                <c:pt idx="342">
                  <c:v>-0.74779265358979297</c:v>
                </c:pt>
                <c:pt idx="343">
                  <c:v>-0.74779265358979297</c:v>
                </c:pt>
                <c:pt idx="344">
                  <c:v>-1.624872653589793</c:v>
                </c:pt>
                <c:pt idx="345">
                  <c:v>-1.624872653589793</c:v>
                </c:pt>
                <c:pt idx="346">
                  <c:v>-1.624872653589793</c:v>
                </c:pt>
                <c:pt idx="347">
                  <c:v>-1.624872653589793</c:v>
                </c:pt>
                <c:pt idx="348">
                  <c:v>-1.8726126535897931</c:v>
                </c:pt>
                <c:pt idx="349">
                  <c:v>-1.8726126535897931</c:v>
                </c:pt>
                <c:pt idx="350">
                  <c:v>-1.8726126535897931</c:v>
                </c:pt>
                <c:pt idx="351">
                  <c:v>-1.8726126535897931</c:v>
                </c:pt>
                <c:pt idx="352">
                  <c:v>2.7918273464102068</c:v>
                </c:pt>
                <c:pt idx="353">
                  <c:v>2.7918273464102068</c:v>
                </c:pt>
                <c:pt idx="354">
                  <c:v>2.7918273464102068</c:v>
                </c:pt>
                <c:pt idx="355">
                  <c:v>2.7918273464102068</c:v>
                </c:pt>
                <c:pt idx="356">
                  <c:v>-1.4593426535897931</c:v>
                </c:pt>
                <c:pt idx="357">
                  <c:v>-1.4593426535897931</c:v>
                </c:pt>
                <c:pt idx="358">
                  <c:v>-1.4593426535897931</c:v>
                </c:pt>
                <c:pt idx="359">
                  <c:v>-1.4593426535897931</c:v>
                </c:pt>
                <c:pt idx="360">
                  <c:v>-2.0805426535897933</c:v>
                </c:pt>
                <c:pt idx="361">
                  <c:v>-2.0805426535897933</c:v>
                </c:pt>
                <c:pt idx="362">
                  <c:v>-2.0805426535897933</c:v>
                </c:pt>
                <c:pt idx="363">
                  <c:v>-2.0805426535897933</c:v>
                </c:pt>
                <c:pt idx="364">
                  <c:v>-1.5541826535897931</c:v>
                </c:pt>
                <c:pt idx="365">
                  <c:v>-1.5541826535897931</c:v>
                </c:pt>
                <c:pt idx="366">
                  <c:v>-1.5541826535897931</c:v>
                </c:pt>
                <c:pt idx="367">
                  <c:v>-1.5541826535897931</c:v>
                </c:pt>
                <c:pt idx="368">
                  <c:v>-2.453872653589793</c:v>
                </c:pt>
                <c:pt idx="369">
                  <c:v>-2.453872653589793</c:v>
                </c:pt>
                <c:pt idx="370">
                  <c:v>-2.453872653589793</c:v>
                </c:pt>
                <c:pt idx="371">
                  <c:v>-2.453872653589793</c:v>
                </c:pt>
                <c:pt idx="372">
                  <c:v>2.8616473464102068</c:v>
                </c:pt>
                <c:pt idx="373">
                  <c:v>2.8616473464102068</c:v>
                </c:pt>
                <c:pt idx="374">
                  <c:v>2.8616473464102068</c:v>
                </c:pt>
                <c:pt idx="375">
                  <c:v>2.8616473464102068</c:v>
                </c:pt>
                <c:pt idx="376">
                  <c:v>2.6032173464102071</c:v>
                </c:pt>
                <c:pt idx="377">
                  <c:v>2.6032173464102071</c:v>
                </c:pt>
                <c:pt idx="378">
                  <c:v>2.6032173464102071</c:v>
                </c:pt>
                <c:pt idx="379">
                  <c:v>2.6032173464102071</c:v>
                </c:pt>
                <c:pt idx="380">
                  <c:v>-2.7642826535897931</c:v>
                </c:pt>
                <c:pt idx="381">
                  <c:v>-2.7642826535897931</c:v>
                </c:pt>
                <c:pt idx="382">
                  <c:v>-2.7642826535897931</c:v>
                </c:pt>
                <c:pt idx="383">
                  <c:v>-2.7642826535897931</c:v>
                </c:pt>
                <c:pt idx="384">
                  <c:v>-1.5595826535897932</c:v>
                </c:pt>
                <c:pt idx="385">
                  <c:v>-1.5595826535897932</c:v>
                </c:pt>
                <c:pt idx="386">
                  <c:v>-1.5595826535897932</c:v>
                </c:pt>
                <c:pt idx="387">
                  <c:v>-1.5595826535897932</c:v>
                </c:pt>
                <c:pt idx="388">
                  <c:v>-2.5548326535897932</c:v>
                </c:pt>
                <c:pt idx="389">
                  <c:v>-2.5548326535897932</c:v>
                </c:pt>
                <c:pt idx="390">
                  <c:v>-2.5548326535897932</c:v>
                </c:pt>
                <c:pt idx="391">
                  <c:v>-2.5548326535897932</c:v>
                </c:pt>
                <c:pt idx="392">
                  <c:v>-2.8073526535897932</c:v>
                </c:pt>
                <c:pt idx="393">
                  <c:v>-2.8073526535897932</c:v>
                </c:pt>
                <c:pt idx="394">
                  <c:v>-2.8073526535897932</c:v>
                </c:pt>
                <c:pt idx="395">
                  <c:v>-2.8073526535897932</c:v>
                </c:pt>
                <c:pt idx="396">
                  <c:v>-0.44928265358979314</c:v>
                </c:pt>
                <c:pt idx="397">
                  <c:v>-0.44928265358979314</c:v>
                </c:pt>
                <c:pt idx="398">
                  <c:v>-0.44928265358979314</c:v>
                </c:pt>
                <c:pt idx="399">
                  <c:v>-0.44928265358979314</c:v>
                </c:pt>
                <c:pt idx="400">
                  <c:v>-1.2441526535897931</c:v>
                </c:pt>
                <c:pt idx="401">
                  <c:v>-1.2441526535897931</c:v>
                </c:pt>
                <c:pt idx="402">
                  <c:v>-1.2441526535897931</c:v>
                </c:pt>
                <c:pt idx="403">
                  <c:v>-1.2441526535897931</c:v>
                </c:pt>
                <c:pt idx="404">
                  <c:v>-2.2178026535897932</c:v>
                </c:pt>
                <c:pt idx="405">
                  <c:v>-2.2178026535897932</c:v>
                </c:pt>
                <c:pt idx="406">
                  <c:v>-2.2178026535897932</c:v>
                </c:pt>
                <c:pt idx="407">
                  <c:v>-2.2178026535897932</c:v>
                </c:pt>
                <c:pt idx="408">
                  <c:v>-3.0908126535897931</c:v>
                </c:pt>
                <c:pt idx="409">
                  <c:v>-3.0908126535897931</c:v>
                </c:pt>
                <c:pt idx="410">
                  <c:v>-3.0908126535897931</c:v>
                </c:pt>
                <c:pt idx="411">
                  <c:v>-3.0908126535897931</c:v>
                </c:pt>
                <c:pt idx="412">
                  <c:v>-0.81807265358979331</c:v>
                </c:pt>
                <c:pt idx="413">
                  <c:v>-0.81807265358979331</c:v>
                </c:pt>
                <c:pt idx="414">
                  <c:v>-0.81807265358979331</c:v>
                </c:pt>
                <c:pt idx="415">
                  <c:v>-0.81807265358979331</c:v>
                </c:pt>
                <c:pt idx="416">
                  <c:v>1.7350673464102071</c:v>
                </c:pt>
                <c:pt idx="417">
                  <c:v>1.7350673464102071</c:v>
                </c:pt>
                <c:pt idx="418">
                  <c:v>1.7350673464102071</c:v>
                </c:pt>
                <c:pt idx="419">
                  <c:v>1.7350673464102071</c:v>
                </c:pt>
                <c:pt idx="420">
                  <c:v>0.22378734641020692</c:v>
                </c:pt>
                <c:pt idx="421">
                  <c:v>0.22378734641020692</c:v>
                </c:pt>
                <c:pt idx="422">
                  <c:v>0.22378734641020692</c:v>
                </c:pt>
                <c:pt idx="423">
                  <c:v>0.22378734641020692</c:v>
                </c:pt>
                <c:pt idx="424">
                  <c:v>1.4330773464102071</c:v>
                </c:pt>
                <c:pt idx="425">
                  <c:v>1.4330773464102071</c:v>
                </c:pt>
                <c:pt idx="426">
                  <c:v>1.4330773464102071</c:v>
                </c:pt>
                <c:pt idx="427">
                  <c:v>1.4330773464102071</c:v>
                </c:pt>
                <c:pt idx="428">
                  <c:v>2.0933373464102072</c:v>
                </c:pt>
                <c:pt idx="429">
                  <c:v>2.0933373464102072</c:v>
                </c:pt>
                <c:pt idx="430">
                  <c:v>2.0933373464102072</c:v>
                </c:pt>
                <c:pt idx="431">
                  <c:v>2.0933373464102072</c:v>
                </c:pt>
                <c:pt idx="432">
                  <c:v>2.070257346410207</c:v>
                </c:pt>
                <c:pt idx="433">
                  <c:v>2.070257346410207</c:v>
                </c:pt>
                <c:pt idx="434">
                  <c:v>2.070257346410207</c:v>
                </c:pt>
                <c:pt idx="435">
                  <c:v>2.070257346410207</c:v>
                </c:pt>
                <c:pt idx="436">
                  <c:v>1.9993973464102073</c:v>
                </c:pt>
                <c:pt idx="437">
                  <c:v>1.9993973464102073</c:v>
                </c:pt>
                <c:pt idx="438">
                  <c:v>1.9993973464102073</c:v>
                </c:pt>
                <c:pt idx="439">
                  <c:v>1.9993973464102073</c:v>
                </c:pt>
                <c:pt idx="440">
                  <c:v>-2.190512653589793</c:v>
                </c:pt>
                <c:pt idx="441">
                  <c:v>-2.190512653589793</c:v>
                </c:pt>
                <c:pt idx="442">
                  <c:v>-2.190512653589793</c:v>
                </c:pt>
                <c:pt idx="443">
                  <c:v>-2.190512653589793</c:v>
                </c:pt>
                <c:pt idx="444">
                  <c:v>-0.94019265358979309</c:v>
                </c:pt>
                <c:pt idx="445">
                  <c:v>-0.94019265358979309</c:v>
                </c:pt>
                <c:pt idx="446">
                  <c:v>-0.94019265358979309</c:v>
                </c:pt>
                <c:pt idx="447">
                  <c:v>-0.94019265358979309</c:v>
                </c:pt>
                <c:pt idx="448">
                  <c:v>-2.203062653589793</c:v>
                </c:pt>
                <c:pt idx="449">
                  <c:v>-2.203062653589793</c:v>
                </c:pt>
                <c:pt idx="450">
                  <c:v>-2.203062653589793</c:v>
                </c:pt>
                <c:pt idx="451">
                  <c:v>-2.203062653589793</c:v>
                </c:pt>
                <c:pt idx="452">
                  <c:v>2.8046373464102068</c:v>
                </c:pt>
                <c:pt idx="453">
                  <c:v>2.8046373464102068</c:v>
                </c:pt>
                <c:pt idx="454">
                  <c:v>2.8046373464102068</c:v>
                </c:pt>
                <c:pt idx="455">
                  <c:v>2.8046373464102068</c:v>
                </c:pt>
                <c:pt idx="456">
                  <c:v>-1.986652653589793</c:v>
                </c:pt>
                <c:pt idx="457">
                  <c:v>-1.986652653589793</c:v>
                </c:pt>
                <c:pt idx="458">
                  <c:v>-1.986652653589793</c:v>
                </c:pt>
                <c:pt idx="459">
                  <c:v>-1.986652653589793</c:v>
                </c:pt>
                <c:pt idx="460">
                  <c:v>4.6507346410206818E-2</c:v>
                </c:pt>
                <c:pt idx="461">
                  <c:v>4.6507346410206818E-2</c:v>
                </c:pt>
                <c:pt idx="462">
                  <c:v>4.6507346410206818E-2</c:v>
                </c:pt>
                <c:pt idx="463">
                  <c:v>4.6507346410206818E-2</c:v>
                </c:pt>
                <c:pt idx="464">
                  <c:v>-2.6814926535897929</c:v>
                </c:pt>
                <c:pt idx="465">
                  <c:v>-2.6814926535897929</c:v>
                </c:pt>
                <c:pt idx="466">
                  <c:v>-2.6814926535897929</c:v>
                </c:pt>
                <c:pt idx="467">
                  <c:v>-2.6814926535897929</c:v>
                </c:pt>
                <c:pt idx="468">
                  <c:v>2.3869473464102064</c:v>
                </c:pt>
                <c:pt idx="469">
                  <c:v>2.3869473464102064</c:v>
                </c:pt>
                <c:pt idx="470">
                  <c:v>2.3869473464102064</c:v>
                </c:pt>
                <c:pt idx="471">
                  <c:v>2.3869473464102064</c:v>
                </c:pt>
                <c:pt idx="472">
                  <c:v>1.3076073464102071</c:v>
                </c:pt>
                <c:pt idx="473">
                  <c:v>1.3076073464102071</c:v>
                </c:pt>
                <c:pt idx="474">
                  <c:v>1.3076073464102071</c:v>
                </c:pt>
                <c:pt idx="475">
                  <c:v>1.3076073464102071</c:v>
                </c:pt>
                <c:pt idx="476">
                  <c:v>-1.3806026535897931</c:v>
                </c:pt>
                <c:pt idx="477">
                  <c:v>-1.3806026535897931</c:v>
                </c:pt>
                <c:pt idx="478">
                  <c:v>-1.3806026535897931</c:v>
                </c:pt>
                <c:pt idx="479">
                  <c:v>-1.3806026535897931</c:v>
                </c:pt>
                <c:pt idx="480">
                  <c:v>-1.820162653589793</c:v>
                </c:pt>
                <c:pt idx="481">
                  <c:v>-1.820162653589793</c:v>
                </c:pt>
                <c:pt idx="482">
                  <c:v>-1.820162653589793</c:v>
                </c:pt>
                <c:pt idx="483">
                  <c:v>-1.820162653589793</c:v>
                </c:pt>
                <c:pt idx="484">
                  <c:v>-0.44127265358979306</c:v>
                </c:pt>
                <c:pt idx="485">
                  <c:v>-0.44127265358979306</c:v>
                </c:pt>
                <c:pt idx="486">
                  <c:v>-0.44127265358979306</c:v>
                </c:pt>
                <c:pt idx="487">
                  <c:v>-0.44127265358979306</c:v>
                </c:pt>
                <c:pt idx="488">
                  <c:v>-0.60462265358979295</c:v>
                </c:pt>
                <c:pt idx="489">
                  <c:v>-0.60462265358979295</c:v>
                </c:pt>
                <c:pt idx="490">
                  <c:v>-0.60462265358979295</c:v>
                </c:pt>
                <c:pt idx="491">
                  <c:v>-0.60462265358979295</c:v>
                </c:pt>
                <c:pt idx="492">
                  <c:v>0.64926734641020678</c:v>
                </c:pt>
                <c:pt idx="493">
                  <c:v>0.64926734641020678</c:v>
                </c:pt>
                <c:pt idx="494">
                  <c:v>0.64926734641020678</c:v>
                </c:pt>
                <c:pt idx="495">
                  <c:v>0.64926734641020678</c:v>
                </c:pt>
                <c:pt idx="496">
                  <c:v>1.8938273464102071</c:v>
                </c:pt>
                <c:pt idx="497">
                  <c:v>1.8938273464102071</c:v>
                </c:pt>
                <c:pt idx="498">
                  <c:v>1.8938273464102071</c:v>
                </c:pt>
                <c:pt idx="499">
                  <c:v>1.8938273464102071</c:v>
                </c:pt>
                <c:pt idx="500">
                  <c:v>-2.931092653589793</c:v>
                </c:pt>
                <c:pt idx="501">
                  <c:v>-2.931092653589793</c:v>
                </c:pt>
                <c:pt idx="502">
                  <c:v>-2.931092653589793</c:v>
                </c:pt>
                <c:pt idx="503">
                  <c:v>-2.931092653589793</c:v>
                </c:pt>
                <c:pt idx="504">
                  <c:v>-0.26914265358979295</c:v>
                </c:pt>
                <c:pt idx="505">
                  <c:v>-0.26914265358979295</c:v>
                </c:pt>
                <c:pt idx="506">
                  <c:v>-0.26914265358979295</c:v>
                </c:pt>
                <c:pt idx="507">
                  <c:v>-0.26914265358979295</c:v>
                </c:pt>
                <c:pt idx="508">
                  <c:v>-1.975162653589793</c:v>
                </c:pt>
                <c:pt idx="509">
                  <c:v>-1.975162653589793</c:v>
                </c:pt>
                <c:pt idx="510">
                  <c:v>-1.975162653589793</c:v>
                </c:pt>
                <c:pt idx="511">
                  <c:v>-1.975162653589793</c:v>
                </c:pt>
                <c:pt idx="512">
                  <c:v>-1.7594226535897932</c:v>
                </c:pt>
                <c:pt idx="513">
                  <c:v>-1.7594226535897932</c:v>
                </c:pt>
                <c:pt idx="514">
                  <c:v>-1.7594226535897932</c:v>
                </c:pt>
                <c:pt idx="515">
                  <c:v>-1.7594226535897932</c:v>
                </c:pt>
                <c:pt idx="516">
                  <c:v>2.6032173464102071</c:v>
                </c:pt>
                <c:pt idx="517">
                  <c:v>2.6032173464102071</c:v>
                </c:pt>
                <c:pt idx="518">
                  <c:v>2.6032173464102071</c:v>
                </c:pt>
                <c:pt idx="519">
                  <c:v>2.6032173464102071</c:v>
                </c:pt>
                <c:pt idx="520">
                  <c:v>2.075417346410207</c:v>
                </c:pt>
                <c:pt idx="521">
                  <c:v>2.075417346410207</c:v>
                </c:pt>
                <c:pt idx="522">
                  <c:v>2.075417346410207</c:v>
                </c:pt>
                <c:pt idx="523">
                  <c:v>2.075417346410207</c:v>
                </c:pt>
                <c:pt idx="524">
                  <c:v>-2.3464026535897933</c:v>
                </c:pt>
                <c:pt idx="525">
                  <c:v>-2.3464026535897933</c:v>
                </c:pt>
                <c:pt idx="526">
                  <c:v>-2.3464026535897933</c:v>
                </c:pt>
                <c:pt idx="527">
                  <c:v>-2.3464026535897933</c:v>
                </c:pt>
                <c:pt idx="528">
                  <c:v>-2.7675326535897931</c:v>
                </c:pt>
                <c:pt idx="529">
                  <c:v>-2.7675326535897931</c:v>
                </c:pt>
                <c:pt idx="530">
                  <c:v>-2.7675326535897931</c:v>
                </c:pt>
                <c:pt idx="531">
                  <c:v>-2.7675326535897931</c:v>
                </c:pt>
                <c:pt idx="532">
                  <c:v>-2.8073526535897932</c:v>
                </c:pt>
                <c:pt idx="533">
                  <c:v>-2.8073526535897932</c:v>
                </c:pt>
                <c:pt idx="534">
                  <c:v>-2.8073526535897932</c:v>
                </c:pt>
                <c:pt idx="535">
                  <c:v>-2.8073526535897932</c:v>
                </c:pt>
                <c:pt idx="536">
                  <c:v>3.0583173464102069</c:v>
                </c:pt>
                <c:pt idx="537">
                  <c:v>3.0583173464102069</c:v>
                </c:pt>
                <c:pt idx="538">
                  <c:v>3.0583173464102069</c:v>
                </c:pt>
                <c:pt idx="539">
                  <c:v>3.0583173464102069</c:v>
                </c:pt>
                <c:pt idx="540">
                  <c:v>-9.9942653589792929E-2</c:v>
                </c:pt>
                <c:pt idx="541">
                  <c:v>-9.9942653589792929E-2</c:v>
                </c:pt>
                <c:pt idx="542">
                  <c:v>-9.9942653589792929E-2</c:v>
                </c:pt>
                <c:pt idx="543">
                  <c:v>-9.9942653589792929E-2</c:v>
                </c:pt>
                <c:pt idx="544">
                  <c:v>-0.95216265358979291</c:v>
                </c:pt>
                <c:pt idx="545">
                  <c:v>-0.95216265358979291</c:v>
                </c:pt>
                <c:pt idx="546">
                  <c:v>-0.95216265358979291</c:v>
                </c:pt>
                <c:pt idx="547">
                  <c:v>-0.95216265358979291</c:v>
                </c:pt>
                <c:pt idx="548">
                  <c:v>-0.49962265358979296</c:v>
                </c:pt>
                <c:pt idx="549">
                  <c:v>-0.49962265358979296</c:v>
                </c:pt>
                <c:pt idx="550">
                  <c:v>-0.49962265358979296</c:v>
                </c:pt>
                <c:pt idx="551">
                  <c:v>-0.49962265358979296</c:v>
                </c:pt>
                <c:pt idx="552">
                  <c:v>0.18184734641020706</c:v>
                </c:pt>
                <c:pt idx="553">
                  <c:v>0.18184734641020706</c:v>
                </c:pt>
                <c:pt idx="554">
                  <c:v>0.18184734641020706</c:v>
                </c:pt>
                <c:pt idx="555">
                  <c:v>0.18184734641020706</c:v>
                </c:pt>
                <c:pt idx="556">
                  <c:v>5.257734641020706E-2</c:v>
                </c:pt>
                <c:pt idx="557">
                  <c:v>5.257734641020706E-2</c:v>
                </c:pt>
                <c:pt idx="558">
                  <c:v>5.257734641020706E-2</c:v>
                </c:pt>
                <c:pt idx="559">
                  <c:v>5.257734641020706E-2</c:v>
                </c:pt>
                <c:pt idx="560">
                  <c:v>-2.5636026535897933</c:v>
                </c:pt>
                <c:pt idx="561">
                  <c:v>-2.5636026535897933</c:v>
                </c:pt>
                <c:pt idx="562">
                  <c:v>-2.5636026535897933</c:v>
                </c:pt>
                <c:pt idx="563">
                  <c:v>-2.5636026535897933</c:v>
                </c:pt>
                <c:pt idx="564">
                  <c:v>1.4330773464102071</c:v>
                </c:pt>
                <c:pt idx="565">
                  <c:v>1.4330773464102071</c:v>
                </c:pt>
                <c:pt idx="566">
                  <c:v>1.4330773464102071</c:v>
                </c:pt>
                <c:pt idx="567">
                  <c:v>1.4330773464102071</c:v>
                </c:pt>
                <c:pt idx="568">
                  <c:v>0.69757734641020708</c:v>
                </c:pt>
                <c:pt idx="569">
                  <c:v>0.69757734641020708</c:v>
                </c:pt>
                <c:pt idx="570">
                  <c:v>0.69757734641020708</c:v>
                </c:pt>
                <c:pt idx="571">
                  <c:v>0.69757734641020708</c:v>
                </c:pt>
                <c:pt idx="572">
                  <c:v>1.0685473464102069</c:v>
                </c:pt>
                <c:pt idx="573">
                  <c:v>1.0685473464102069</c:v>
                </c:pt>
                <c:pt idx="574">
                  <c:v>1.0685473464102069</c:v>
                </c:pt>
                <c:pt idx="575">
                  <c:v>1.0685473464102069</c:v>
                </c:pt>
                <c:pt idx="576">
                  <c:v>1.3264573464102067</c:v>
                </c:pt>
                <c:pt idx="577">
                  <c:v>1.3264573464102067</c:v>
                </c:pt>
                <c:pt idx="578">
                  <c:v>1.3264573464102067</c:v>
                </c:pt>
                <c:pt idx="579">
                  <c:v>1.3264573464102067</c:v>
                </c:pt>
                <c:pt idx="580">
                  <c:v>2.337687346410207</c:v>
                </c:pt>
                <c:pt idx="581">
                  <c:v>2.337687346410207</c:v>
                </c:pt>
                <c:pt idx="582">
                  <c:v>2.337687346410207</c:v>
                </c:pt>
                <c:pt idx="583">
                  <c:v>2.337687346410207</c:v>
                </c:pt>
                <c:pt idx="584">
                  <c:v>-1.908492653589793</c:v>
                </c:pt>
                <c:pt idx="585">
                  <c:v>-1.908492653589793</c:v>
                </c:pt>
                <c:pt idx="586">
                  <c:v>-1.908492653589793</c:v>
                </c:pt>
                <c:pt idx="587">
                  <c:v>-1.908492653589793</c:v>
                </c:pt>
                <c:pt idx="588">
                  <c:v>-1.0935326535897931</c:v>
                </c:pt>
                <c:pt idx="589">
                  <c:v>-1.0935326535897931</c:v>
                </c:pt>
                <c:pt idx="590">
                  <c:v>-1.0935326535897931</c:v>
                </c:pt>
                <c:pt idx="591">
                  <c:v>-1.0935326535897931</c:v>
                </c:pt>
                <c:pt idx="592">
                  <c:v>2.4305973464102069</c:v>
                </c:pt>
                <c:pt idx="593">
                  <c:v>2.4305973464102069</c:v>
                </c:pt>
                <c:pt idx="594">
                  <c:v>2.4305973464102069</c:v>
                </c:pt>
                <c:pt idx="595">
                  <c:v>2.4305973464102069</c:v>
                </c:pt>
                <c:pt idx="596">
                  <c:v>-1.8714026535897932</c:v>
                </c:pt>
                <c:pt idx="597">
                  <c:v>-1.8714026535897932</c:v>
                </c:pt>
                <c:pt idx="598">
                  <c:v>-1.8714026535897932</c:v>
                </c:pt>
                <c:pt idx="599">
                  <c:v>-1.8714026535897932</c:v>
                </c:pt>
                <c:pt idx="600">
                  <c:v>2.2752073464102072</c:v>
                </c:pt>
                <c:pt idx="601">
                  <c:v>2.2752073464102072</c:v>
                </c:pt>
                <c:pt idx="602">
                  <c:v>2.2752073464102072</c:v>
                </c:pt>
                <c:pt idx="603">
                  <c:v>2.2752073464102072</c:v>
                </c:pt>
                <c:pt idx="604">
                  <c:v>2.668277346410207</c:v>
                </c:pt>
                <c:pt idx="605">
                  <c:v>2.668277346410207</c:v>
                </c:pt>
                <c:pt idx="606">
                  <c:v>2.668277346410207</c:v>
                </c:pt>
                <c:pt idx="607">
                  <c:v>2.668277346410207</c:v>
                </c:pt>
                <c:pt idx="608">
                  <c:v>-2.6696626535897932</c:v>
                </c:pt>
                <c:pt idx="609">
                  <c:v>-2.6696626535897932</c:v>
                </c:pt>
                <c:pt idx="610">
                  <c:v>-2.6696626535897932</c:v>
                </c:pt>
                <c:pt idx="611">
                  <c:v>-2.6696626535897932</c:v>
                </c:pt>
                <c:pt idx="612">
                  <c:v>1.371447346410207</c:v>
                </c:pt>
                <c:pt idx="613">
                  <c:v>1.371447346410207</c:v>
                </c:pt>
                <c:pt idx="614">
                  <c:v>1.371447346410207</c:v>
                </c:pt>
                <c:pt idx="615">
                  <c:v>1.371447346410207</c:v>
                </c:pt>
                <c:pt idx="616">
                  <c:v>1.1440373464102072</c:v>
                </c:pt>
                <c:pt idx="617">
                  <c:v>1.1440373464102072</c:v>
                </c:pt>
                <c:pt idx="618">
                  <c:v>1.1440373464102072</c:v>
                </c:pt>
                <c:pt idx="619">
                  <c:v>1.1440373464102072</c:v>
                </c:pt>
                <c:pt idx="620">
                  <c:v>0.49294734641020677</c:v>
                </c:pt>
                <c:pt idx="621">
                  <c:v>0.49294734641020677</c:v>
                </c:pt>
                <c:pt idx="622">
                  <c:v>0.49294734641020677</c:v>
                </c:pt>
                <c:pt idx="623">
                  <c:v>0.49294734641020677</c:v>
                </c:pt>
                <c:pt idx="624">
                  <c:v>-1.285152653589793</c:v>
                </c:pt>
                <c:pt idx="625">
                  <c:v>-1.285152653589793</c:v>
                </c:pt>
                <c:pt idx="626">
                  <c:v>-1.285152653589793</c:v>
                </c:pt>
                <c:pt idx="627">
                  <c:v>-1.285152653589793</c:v>
                </c:pt>
                <c:pt idx="628">
                  <c:v>-0.95288265358979318</c:v>
                </c:pt>
                <c:pt idx="629">
                  <c:v>-0.95288265358979318</c:v>
                </c:pt>
                <c:pt idx="630">
                  <c:v>-0.95288265358979318</c:v>
                </c:pt>
                <c:pt idx="631">
                  <c:v>-0.95288265358979318</c:v>
                </c:pt>
                <c:pt idx="632">
                  <c:v>1.5802173464102065</c:v>
                </c:pt>
                <c:pt idx="633">
                  <c:v>1.5802173464102065</c:v>
                </c:pt>
                <c:pt idx="634">
                  <c:v>1.5802173464102065</c:v>
                </c:pt>
                <c:pt idx="635">
                  <c:v>1.5802173464102065</c:v>
                </c:pt>
                <c:pt idx="636">
                  <c:v>1.1326973464102066</c:v>
                </c:pt>
                <c:pt idx="637">
                  <c:v>1.1326973464102066</c:v>
                </c:pt>
                <c:pt idx="638">
                  <c:v>1.1326973464102066</c:v>
                </c:pt>
                <c:pt idx="639">
                  <c:v>1.1326973464102066</c:v>
                </c:pt>
                <c:pt idx="640">
                  <c:v>-0.15033265358979309</c:v>
                </c:pt>
                <c:pt idx="641">
                  <c:v>-0.15033265358979309</c:v>
                </c:pt>
                <c:pt idx="642">
                  <c:v>-0.15033265358979309</c:v>
                </c:pt>
                <c:pt idx="643">
                  <c:v>-0.15033265358979309</c:v>
                </c:pt>
                <c:pt idx="644">
                  <c:v>-0.48372265358979316</c:v>
                </c:pt>
                <c:pt idx="645">
                  <c:v>-0.48372265358979316</c:v>
                </c:pt>
                <c:pt idx="646">
                  <c:v>-0.48372265358979316</c:v>
                </c:pt>
                <c:pt idx="647">
                  <c:v>-0.48372265358979316</c:v>
                </c:pt>
                <c:pt idx="648">
                  <c:v>-2.8334926535897931</c:v>
                </c:pt>
                <c:pt idx="649">
                  <c:v>-2.8334926535897931</c:v>
                </c:pt>
                <c:pt idx="650">
                  <c:v>-2.8334926535897931</c:v>
                </c:pt>
                <c:pt idx="651">
                  <c:v>-2.8334926535897931</c:v>
                </c:pt>
                <c:pt idx="652">
                  <c:v>2.6071173464102069</c:v>
                </c:pt>
                <c:pt idx="653">
                  <c:v>2.6071173464102069</c:v>
                </c:pt>
                <c:pt idx="654">
                  <c:v>2.6071173464102069</c:v>
                </c:pt>
                <c:pt idx="655">
                  <c:v>2.6071173464102069</c:v>
                </c:pt>
                <c:pt idx="656">
                  <c:v>1.319647346410207</c:v>
                </c:pt>
                <c:pt idx="657">
                  <c:v>1.319647346410207</c:v>
                </c:pt>
                <c:pt idx="658">
                  <c:v>1.319647346410207</c:v>
                </c:pt>
                <c:pt idx="659">
                  <c:v>1.319647346410207</c:v>
                </c:pt>
                <c:pt idx="660">
                  <c:v>1.8812473464102073</c:v>
                </c:pt>
                <c:pt idx="661">
                  <c:v>1.8812473464102073</c:v>
                </c:pt>
                <c:pt idx="662">
                  <c:v>1.8812473464102073</c:v>
                </c:pt>
                <c:pt idx="663">
                  <c:v>1.8812473464102073</c:v>
                </c:pt>
                <c:pt idx="664">
                  <c:v>2.3869473464102064</c:v>
                </c:pt>
                <c:pt idx="665">
                  <c:v>2.3869473464102064</c:v>
                </c:pt>
                <c:pt idx="666">
                  <c:v>2.3869473464102064</c:v>
                </c:pt>
                <c:pt idx="667">
                  <c:v>2.3869473464102064</c:v>
                </c:pt>
                <c:pt idx="668">
                  <c:v>0.73974734641020667</c:v>
                </c:pt>
                <c:pt idx="669">
                  <c:v>0.73974734641020667</c:v>
                </c:pt>
                <c:pt idx="670">
                  <c:v>0.73974734641020667</c:v>
                </c:pt>
                <c:pt idx="671">
                  <c:v>0.73974734641020667</c:v>
                </c:pt>
                <c:pt idx="672">
                  <c:v>0.30248734641020691</c:v>
                </c:pt>
                <c:pt idx="673">
                  <c:v>0.30248734641020691</c:v>
                </c:pt>
                <c:pt idx="674">
                  <c:v>0.30248734641020691</c:v>
                </c:pt>
                <c:pt idx="675">
                  <c:v>0.30248734641020691</c:v>
                </c:pt>
                <c:pt idx="676">
                  <c:v>0.60909734641020696</c:v>
                </c:pt>
                <c:pt idx="677">
                  <c:v>0.60909734641020696</c:v>
                </c:pt>
                <c:pt idx="678">
                  <c:v>0.60909734641020696</c:v>
                </c:pt>
                <c:pt idx="679">
                  <c:v>0.60909734641020696</c:v>
                </c:pt>
                <c:pt idx="680">
                  <c:v>-1.690892653589793</c:v>
                </c:pt>
                <c:pt idx="681">
                  <c:v>-1.690892653589793</c:v>
                </c:pt>
                <c:pt idx="682">
                  <c:v>-1.690892653589793</c:v>
                </c:pt>
                <c:pt idx="683">
                  <c:v>-1.690892653589793</c:v>
                </c:pt>
                <c:pt idx="684">
                  <c:v>-2.5298826535897931</c:v>
                </c:pt>
                <c:pt idx="685">
                  <c:v>-2.5298826535897931</c:v>
                </c:pt>
                <c:pt idx="686">
                  <c:v>-2.5298826535897931</c:v>
                </c:pt>
                <c:pt idx="687">
                  <c:v>-2.5298826535897931</c:v>
                </c:pt>
                <c:pt idx="688">
                  <c:v>-3.0027126535897932</c:v>
                </c:pt>
                <c:pt idx="689">
                  <c:v>-3.0027126535897932</c:v>
                </c:pt>
                <c:pt idx="690">
                  <c:v>-3.0027126535897932</c:v>
                </c:pt>
                <c:pt idx="691">
                  <c:v>-3.0027126535897932</c:v>
                </c:pt>
                <c:pt idx="692">
                  <c:v>2.3255073464102072</c:v>
                </c:pt>
                <c:pt idx="693">
                  <c:v>2.3255073464102072</c:v>
                </c:pt>
                <c:pt idx="694">
                  <c:v>2.3255073464102072</c:v>
                </c:pt>
                <c:pt idx="695">
                  <c:v>2.3255073464102072</c:v>
                </c:pt>
                <c:pt idx="696">
                  <c:v>-2.931092653589793</c:v>
                </c:pt>
                <c:pt idx="697">
                  <c:v>-2.931092653589793</c:v>
                </c:pt>
                <c:pt idx="698">
                  <c:v>-2.931092653589793</c:v>
                </c:pt>
                <c:pt idx="699">
                  <c:v>-2.931092653589793</c:v>
                </c:pt>
                <c:pt idx="700">
                  <c:v>-0.73850265358979295</c:v>
                </c:pt>
                <c:pt idx="701">
                  <c:v>-0.73850265358979295</c:v>
                </c:pt>
                <c:pt idx="702">
                  <c:v>-0.73850265358979295</c:v>
                </c:pt>
                <c:pt idx="703">
                  <c:v>-0.73850265358979295</c:v>
                </c:pt>
                <c:pt idx="704">
                  <c:v>1.6131773464102066</c:v>
                </c:pt>
                <c:pt idx="705">
                  <c:v>1.6131773464102066</c:v>
                </c:pt>
                <c:pt idx="706">
                  <c:v>1.6131773464102066</c:v>
                </c:pt>
                <c:pt idx="707">
                  <c:v>1.6131773464102066</c:v>
                </c:pt>
                <c:pt idx="708">
                  <c:v>-2.487022653589793</c:v>
                </c:pt>
                <c:pt idx="709">
                  <c:v>-2.487022653589793</c:v>
                </c:pt>
                <c:pt idx="710">
                  <c:v>-2.487022653589793</c:v>
                </c:pt>
                <c:pt idx="711">
                  <c:v>-2.487022653589793</c:v>
                </c:pt>
                <c:pt idx="712">
                  <c:v>0.18033734641020693</c:v>
                </c:pt>
                <c:pt idx="713">
                  <c:v>0.18033734641020693</c:v>
                </c:pt>
                <c:pt idx="714">
                  <c:v>0.18033734641020693</c:v>
                </c:pt>
                <c:pt idx="715">
                  <c:v>0.18033734641020693</c:v>
                </c:pt>
                <c:pt idx="716">
                  <c:v>-0.79713265358979291</c:v>
                </c:pt>
                <c:pt idx="717">
                  <c:v>-0.79713265358979291</c:v>
                </c:pt>
                <c:pt idx="718">
                  <c:v>-0.79713265358979291</c:v>
                </c:pt>
                <c:pt idx="719">
                  <c:v>-0.79713265358979291</c:v>
                </c:pt>
                <c:pt idx="720">
                  <c:v>2.8239473464102067</c:v>
                </c:pt>
                <c:pt idx="721">
                  <c:v>2.8239473464102067</c:v>
                </c:pt>
                <c:pt idx="722">
                  <c:v>2.8239473464102067</c:v>
                </c:pt>
                <c:pt idx="723">
                  <c:v>2.8239473464102067</c:v>
                </c:pt>
                <c:pt idx="724">
                  <c:v>-2.4014926535897931</c:v>
                </c:pt>
                <c:pt idx="725">
                  <c:v>-2.4014926535897931</c:v>
                </c:pt>
                <c:pt idx="726">
                  <c:v>-2.4014926535897931</c:v>
                </c:pt>
                <c:pt idx="727">
                  <c:v>-2.4014926535897931</c:v>
                </c:pt>
                <c:pt idx="728">
                  <c:v>-6.2782653589793291E-2</c:v>
                </c:pt>
                <c:pt idx="729">
                  <c:v>-6.2782653589793291E-2</c:v>
                </c:pt>
                <c:pt idx="730">
                  <c:v>-6.2782653589793291E-2</c:v>
                </c:pt>
                <c:pt idx="731">
                  <c:v>-6.2782653589793291E-2</c:v>
                </c:pt>
                <c:pt idx="732">
                  <c:v>-4.2242653589793289E-2</c:v>
                </c:pt>
                <c:pt idx="733">
                  <c:v>-4.2242653589793289E-2</c:v>
                </c:pt>
                <c:pt idx="734">
                  <c:v>-4.2242653589793289E-2</c:v>
                </c:pt>
                <c:pt idx="735">
                  <c:v>-4.2242653589793289E-2</c:v>
                </c:pt>
                <c:pt idx="736">
                  <c:v>-1.8714026535897932</c:v>
                </c:pt>
                <c:pt idx="737">
                  <c:v>-1.8714026535897932</c:v>
                </c:pt>
                <c:pt idx="738">
                  <c:v>-1.8714026535897932</c:v>
                </c:pt>
                <c:pt idx="739">
                  <c:v>-1.8714026535897932</c:v>
                </c:pt>
                <c:pt idx="740">
                  <c:v>-0.29263265358979318</c:v>
                </c:pt>
                <c:pt idx="741">
                  <c:v>-0.29263265358979318</c:v>
                </c:pt>
                <c:pt idx="742">
                  <c:v>-0.29263265358979318</c:v>
                </c:pt>
                <c:pt idx="743">
                  <c:v>-0.29263265358979318</c:v>
                </c:pt>
                <c:pt idx="744">
                  <c:v>-1.7201926535897931</c:v>
                </c:pt>
                <c:pt idx="745">
                  <c:v>-1.7201926535897931</c:v>
                </c:pt>
                <c:pt idx="746">
                  <c:v>-1.7201926535897931</c:v>
                </c:pt>
                <c:pt idx="747">
                  <c:v>-1.7201926535897931</c:v>
                </c:pt>
                <c:pt idx="748">
                  <c:v>-0.33029265358979298</c:v>
                </c:pt>
                <c:pt idx="749">
                  <c:v>-0.33029265358979298</c:v>
                </c:pt>
                <c:pt idx="750">
                  <c:v>-0.33029265358979298</c:v>
                </c:pt>
                <c:pt idx="751">
                  <c:v>-0.33029265358979298</c:v>
                </c:pt>
                <c:pt idx="752">
                  <c:v>2.4330273464102072</c:v>
                </c:pt>
                <c:pt idx="753">
                  <c:v>2.4330273464102072</c:v>
                </c:pt>
                <c:pt idx="754">
                  <c:v>2.4330273464102072</c:v>
                </c:pt>
                <c:pt idx="755">
                  <c:v>2.4330273464102072</c:v>
                </c:pt>
                <c:pt idx="756">
                  <c:v>-1.018612653589793</c:v>
                </c:pt>
                <c:pt idx="757">
                  <c:v>-1.018612653589793</c:v>
                </c:pt>
                <c:pt idx="758">
                  <c:v>-1.018612653589793</c:v>
                </c:pt>
                <c:pt idx="759">
                  <c:v>-1.018612653589793</c:v>
                </c:pt>
                <c:pt idx="760">
                  <c:v>0.54322734641020709</c:v>
                </c:pt>
                <c:pt idx="761">
                  <c:v>0.54322734641020709</c:v>
                </c:pt>
                <c:pt idx="762">
                  <c:v>0.54322734641020709</c:v>
                </c:pt>
                <c:pt idx="763">
                  <c:v>0.54322734641020709</c:v>
                </c:pt>
                <c:pt idx="764">
                  <c:v>-2.996912653589793</c:v>
                </c:pt>
                <c:pt idx="765">
                  <c:v>-2.996912653589793</c:v>
                </c:pt>
                <c:pt idx="766">
                  <c:v>-2.996912653589793</c:v>
                </c:pt>
                <c:pt idx="767">
                  <c:v>-2.996912653589793</c:v>
                </c:pt>
                <c:pt idx="768">
                  <c:v>1.6788073464102071</c:v>
                </c:pt>
                <c:pt idx="769">
                  <c:v>1.6788073464102071</c:v>
                </c:pt>
                <c:pt idx="770">
                  <c:v>1.6788073464102071</c:v>
                </c:pt>
                <c:pt idx="771">
                  <c:v>1.6788073464102071</c:v>
                </c:pt>
                <c:pt idx="772">
                  <c:v>-0.79713265358979291</c:v>
                </c:pt>
                <c:pt idx="773">
                  <c:v>-0.79713265358979291</c:v>
                </c:pt>
                <c:pt idx="774">
                  <c:v>-0.79713265358979291</c:v>
                </c:pt>
                <c:pt idx="775">
                  <c:v>-0.79713265358979291</c:v>
                </c:pt>
                <c:pt idx="776">
                  <c:v>2.5442473464102067</c:v>
                </c:pt>
                <c:pt idx="777">
                  <c:v>2.5442473464102067</c:v>
                </c:pt>
                <c:pt idx="778">
                  <c:v>2.5442473464102067</c:v>
                </c:pt>
                <c:pt idx="779">
                  <c:v>2.5442473464102067</c:v>
                </c:pt>
                <c:pt idx="780">
                  <c:v>3.0470973464102071</c:v>
                </c:pt>
                <c:pt idx="781">
                  <c:v>3.0470973464102071</c:v>
                </c:pt>
                <c:pt idx="782">
                  <c:v>3.0470973464102071</c:v>
                </c:pt>
                <c:pt idx="783">
                  <c:v>3.0470973464102071</c:v>
                </c:pt>
                <c:pt idx="784">
                  <c:v>-1.2535426535897931</c:v>
                </c:pt>
                <c:pt idx="785">
                  <c:v>-1.2535426535897931</c:v>
                </c:pt>
                <c:pt idx="786">
                  <c:v>-1.2535426535897931</c:v>
                </c:pt>
                <c:pt idx="787">
                  <c:v>-1.2535426535897931</c:v>
                </c:pt>
                <c:pt idx="788">
                  <c:v>-0.74779265358979297</c:v>
                </c:pt>
                <c:pt idx="789">
                  <c:v>-0.74779265358979297</c:v>
                </c:pt>
                <c:pt idx="790">
                  <c:v>-0.74779265358979297</c:v>
                </c:pt>
                <c:pt idx="791">
                  <c:v>-0.74779265358979297</c:v>
                </c:pt>
                <c:pt idx="792">
                  <c:v>-1.624872653589793</c:v>
                </c:pt>
                <c:pt idx="793">
                  <c:v>-1.624872653589793</c:v>
                </c:pt>
                <c:pt idx="794">
                  <c:v>-1.624872653589793</c:v>
                </c:pt>
                <c:pt idx="795">
                  <c:v>-1.624872653589793</c:v>
                </c:pt>
                <c:pt idx="796">
                  <c:v>-1.8726126535897931</c:v>
                </c:pt>
                <c:pt idx="797">
                  <c:v>-1.8726126535897931</c:v>
                </c:pt>
                <c:pt idx="798">
                  <c:v>-1.8726126535897931</c:v>
                </c:pt>
                <c:pt idx="799">
                  <c:v>-1.8726126535897931</c:v>
                </c:pt>
                <c:pt idx="800">
                  <c:v>2.7918273464102068</c:v>
                </c:pt>
                <c:pt idx="801">
                  <c:v>2.7918273464102068</c:v>
                </c:pt>
                <c:pt idx="802">
                  <c:v>2.7918273464102068</c:v>
                </c:pt>
                <c:pt idx="803">
                  <c:v>2.7918273464102068</c:v>
                </c:pt>
                <c:pt idx="804">
                  <c:v>-1.4593426535897931</c:v>
                </c:pt>
                <c:pt idx="805">
                  <c:v>-1.4593426535897931</c:v>
                </c:pt>
                <c:pt idx="806">
                  <c:v>-1.4593426535897931</c:v>
                </c:pt>
                <c:pt idx="807">
                  <c:v>-1.4593426535897931</c:v>
                </c:pt>
                <c:pt idx="808">
                  <c:v>-2.0805426535897933</c:v>
                </c:pt>
                <c:pt idx="809">
                  <c:v>-2.0805426535897933</c:v>
                </c:pt>
                <c:pt idx="810">
                  <c:v>-2.0805426535897933</c:v>
                </c:pt>
                <c:pt idx="811">
                  <c:v>-2.0805426535897933</c:v>
                </c:pt>
                <c:pt idx="812">
                  <c:v>-1.5541826535897931</c:v>
                </c:pt>
                <c:pt idx="813">
                  <c:v>-1.5541826535897931</c:v>
                </c:pt>
                <c:pt idx="814">
                  <c:v>-1.5541826535897931</c:v>
                </c:pt>
                <c:pt idx="815">
                  <c:v>-1.5541826535897931</c:v>
                </c:pt>
                <c:pt idx="816">
                  <c:v>-2.453872653589793</c:v>
                </c:pt>
                <c:pt idx="817">
                  <c:v>-2.453872653589793</c:v>
                </c:pt>
                <c:pt idx="818">
                  <c:v>-2.453872653589793</c:v>
                </c:pt>
                <c:pt idx="819">
                  <c:v>-2.453872653589793</c:v>
                </c:pt>
                <c:pt idx="820">
                  <c:v>2.8616473464102068</c:v>
                </c:pt>
                <c:pt idx="821">
                  <c:v>2.8616473464102068</c:v>
                </c:pt>
                <c:pt idx="822">
                  <c:v>2.8616473464102068</c:v>
                </c:pt>
                <c:pt idx="823">
                  <c:v>2.8616473464102068</c:v>
                </c:pt>
                <c:pt idx="824">
                  <c:v>2.6032173464102071</c:v>
                </c:pt>
                <c:pt idx="825">
                  <c:v>2.6032173464102071</c:v>
                </c:pt>
                <c:pt idx="826">
                  <c:v>2.6032173464102071</c:v>
                </c:pt>
                <c:pt idx="827">
                  <c:v>2.6032173464102071</c:v>
                </c:pt>
                <c:pt idx="828">
                  <c:v>-2.7642826535897931</c:v>
                </c:pt>
                <c:pt idx="829">
                  <c:v>-2.7642826535897931</c:v>
                </c:pt>
                <c:pt idx="830">
                  <c:v>-2.7642826535897931</c:v>
                </c:pt>
                <c:pt idx="831">
                  <c:v>-2.7642826535897931</c:v>
                </c:pt>
                <c:pt idx="832">
                  <c:v>-1.5595826535897932</c:v>
                </c:pt>
                <c:pt idx="833">
                  <c:v>-1.5595826535897932</c:v>
                </c:pt>
                <c:pt idx="834">
                  <c:v>-1.5595826535897932</c:v>
                </c:pt>
                <c:pt idx="835">
                  <c:v>-1.5595826535897932</c:v>
                </c:pt>
                <c:pt idx="836">
                  <c:v>-2.5548326535897932</c:v>
                </c:pt>
                <c:pt idx="837">
                  <c:v>-2.5548326535897932</c:v>
                </c:pt>
                <c:pt idx="838">
                  <c:v>-2.5548326535897932</c:v>
                </c:pt>
                <c:pt idx="839">
                  <c:v>-2.5548326535897932</c:v>
                </c:pt>
                <c:pt idx="840">
                  <c:v>-2.8073526535897932</c:v>
                </c:pt>
                <c:pt idx="841">
                  <c:v>-2.8073526535897932</c:v>
                </c:pt>
                <c:pt idx="842">
                  <c:v>-2.8073526535897932</c:v>
                </c:pt>
                <c:pt idx="843">
                  <c:v>-2.8073526535897932</c:v>
                </c:pt>
                <c:pt idx="844">
                  <c:v>-0.44928265358979314</c:v>
                </c:pt>
                <c:pt idx="845">
                  <c:v>-0.44928265358979314</c:v>
                </c:pt>
                <c:pt idx="846">
                  <c:v>-0.44928265358979314</c:v>
                </c:pt>
                <c:pt idx="847">
                  <c:v>-0.44928265358979314</c:v>
                </c:pt>
                <c:pt idx="848">
                  <c:v>-1.2441526535897931</c:v>
                </c:pt>
                <c:pt idx="849">
                  <c:v>-1.2441526535897931</c:v>
                </c:pt>
                <c:pt idx="850">
                  <c:v>-1.2441526535897931</c:v>
                </c:pt>
                <c:pt idx="851">
                  <c:v>-1.2441526535897931</c:v>
                </c:pt>
                <c:pt idx="852">
                  <c:v>-2.2178026535897932</c:v>
                </c:pt>
                <c:pt idx="853">
                  <c:v>-2.2178026535897932</c:v>
                </c:pt>
                <c:pt idx="854">
                  <c:v>-2.2178026535897932</c:v>
                </c:pt>
                <c:pt idx="855">
                  <c:v>-2.2178026535897932</c:v>
                </c:pt>
                <c:pt idx="856">
                  <c:v>-3.0908126535897931</c:v>
                </c:pt>
                <c:pt idx="857">
                  <c:v>-3.0908126535897931</c:v>
                </c:pt>
                <c:pt idx="858">
                  <c:v>-3.0908126535897931</c:v>
                </c:pt>
                <c:pt idx="859">
                  <c:v>-3.0908126535897931</c:v>
                </c:pt>
                <c:pt idx="860">
                  <c:v>-0.81807265358979331</c:v>
                </c:pt>
                <c:pt idx="861">
                  <c:v>-0.81807265358979331</c:v>
                </c:pt>
                <c:pt idx="862">
                  <c:v>-0.81807265358979331</c:v>
                </c:pt>
                <c:pt idx="863">
                  <c:v>-0.81807265358979331</c:v>
                </c:pt>
                <c:pt idx="864">
                  <c:v>1.7350673464102071</c:v>
                </c:pt>
                <c:pt idx="865">
                  <c:v>1.7350673464102071</c:v>
                </c:pt>
                <c:pt idx="866">
                  <c:v>1.7350673464102071</c:v>
                </c:pt>
                <c:pt idx="867">
                  <c:v>1.7350673464102071</c:v>
                </c:pt>
                <c:pt idx="868">
                  <c:v>0.22378734641020692</c:v>
                </c:pt>
                <c:pt idx="869">
                  <c:v>0.22378734641020692</c:v>
                </c:pt>
                <c:pt idx="870">
                  <c:v>0.22378734641020692</c:v>
                </c:pt>
                <c:pt idx="871">
                  <c:v>0.22378734641020692</c:v>
                </c:pt>
                <c:pt idx="872">
                  <c:v>1.4330773464102071</c:v>
                </c:pt>
                <c:pt idx="873">
                  <c:v>1.4330773464102071</c:v>
                </c:pt>
                <c:pt idx="874">
                  <c:v>1.4330773464102071</c:v>
                </c:pt>
                <c:pt idx="875">
                  <c:v>1.4330773464102071</c:v>
                </c:pt>
                <c:pt idx="876">
                  <c:v>2.0933373464102072</c:v>
                </c:pt>
                <c:pt idx="877">
                  <c:v>2.0933373464102072</c:v>
                </c:pt>
                <c:pt idx="878">
                  <c:v>2.0933373464102072</c:v>
                </c:pt>
                <c:pt idx="879">
                  <c:v>2.0933373464102072</c:v>
                </c:pt>
                <c:pt idx="880">
                  <c:v>2.070257346410207</c:v>
                </c:pt>
                <c:pt idx="881">
                  <c:v>2.070257346410207</c:v>
                </c:pt>
                <c:pt idx="882">
                  <c:v>2.070257346410207</c:v>
                </c:pt>
                <c:pt idx="883">
                  <c:v>2.070257346410207</c:v>
                </c:pt>
                <c:pt idx="884">
                  <c:v>1.9993973464102073</c:v>
                </c:pt>
                <c:pt idx="885">
                  <c:v>1.9993973464102073</c:v>
                </c:pt>
                <c:pt idx="886">
                  <c:v>1.9993973464102073</c:v>
                </c:pt>
                <c:pt idx="887">
                  <c:v>1.9993973464102073</c:v>
                </c:pt>
                <c:pt idx="888">
                  <c:v>-2.190512653589793</c:v>
                </c:pt>
                <c:pt idx="889">
                  <c:v>-2.190512653589793</c:v>
                </c:pt>
                <c:pt idx="890">
                  <c:v>-2.190512653589793</c:v>
                </c:pt>
                <c:pt idx="891">
                  <c:v>-2.190512653589793</c:v>
                </c:pt>
                <c:pt idx="892">
                  <c:v>-0.94019265358979309</c:v>
                </c:pt>
                <c:pt idx="893">
                  <c:v>-0.94019265358979309</c:v>
                </c:pt>
                <c:pt idx="894">
                  <c:v>-0.94019265358979309</c:v>
                </c:pt>
                <c:pt idx="895">
                  <c:v>-0.94019265358979309</c:v>
                </c:pt>
                <c:pt idx="896">
                  <c:v>-2.203062653589793</c:v>
                </c:pt>
                <c:pt idx="897">
                  <c:v>-2.203062653589793</c:v>
                </c:pt>
                <c:pt idx="898">
                  <c:v>-2.203062653589793</c:v>
                </c:pt>
                <c:pt idx="899">
                  <c:v>-2.203062653589793</c:v>
                </c:pt>
                <c:pt idx="900">
                  <c:v>2.8046373464102068</c:v>
                </c:pt>
                <c:pt idx="901">
                  <c:v>2.8046373464102068</c:v>
                </c:pt>
                <c:pt idx="902">
                  <c:v>2.8046373464102068</c:v>
                </c:pt>
                <c:pt idx="903">
                  <c:v>2.8046373464102068</c:v>
                </c:pt>
                <c:pt idx="904">
                  <c:v>-1.986652653589793</c:v>
                </c:pt>
                <c:pt idx="905">
                  <c:v>-1.986652653589793</c:v>
                </c:pt>
                <c:pt idx="906">
                  <c:v>-1.986652653589793</c:v>
                </c:pt>
                <c:pt idx="907">
                  <c:v>-1.986652653589793</c:v>
                </c:pt>
                <c:pt idx="908">
                  <c:v>4.6507346410206818E-2</c:v>
                </c:pt>
                <c:pt idx="909">
                  <c:v>4.6507346410206818E-2</c:v>
                </c:pt>
                <c:pt idx="910">
                  <c:v>4.6507346410206818E-2</c:v>
                </c:pt>
                <c:pt idx="911">
                  <c:v>4.6507346410206818E-2</c:v>
                </c:pt>
                <c:pt idx="912">
                  <c:v>-2.6814926535897929</c:v>
                </c:pt>
                <c:pt idx="913">
                  <c:v>-2.6814926535897929</c:v>
                </c:pt>
                <c:pt idx="914">
                  <c:v>-2.6814926535897929</c:v>
                </c:pt>
                <c:pt idx="915">
                  <c:v>-2.6814926535897929</c:v>
                </c:pt>
                <c:pt idx="916">
                  <c:v>2.3869473464102064</c:v>
                </c:pt>
                <c:pt idx="917">
                  <c:v>2.3869473464102064</c:v>
                </c:pt>
                <c:pt idx="918">
                  <c:v>2.3869473464102064</c:v>
                </c:pt>
                <c:pt idx="919">
                  <c:v>2.3869473464102064</c:v>
                </c:pt>
                <c:pt idx="920">
                  <c:v>1.3076073464102071</c:v>
                </c:pt>
                <c:pt idx="921">
                  <c:v>1.3076073464102071</c:v>
                </c:pt>
                <c:pt idx="922">
                  <c:v>1.3076073464102071</c:v>
                </c:pt>
                <c:pt idx="923">
                  <c:v>1.3076073464102071</c:v>
                </c:pt>
                <c:pt idx="924">
                  <c:v>-1.3806026535897931</c:v>
                </c:pt>
                <c:pt idx="925">
                  <c:v>-1.3806026535897931</c:v>
                </c:pt>
                <c:pt idx="926">
                  <c:v>-1.3806026535897931</c:v>
                </c:pt>
                <c:pt idx="927">
                  <c:v>-1.3806026535897931</c:v>
                </c:pt>
                <c:pt idx="928">
                  <c:v>-1.820162653589793</c:v>
                </c:pt>
                <c:pt idx="929">
                  <c:v>-1.820162653589793</c:v>
                </c:pt>
                <c:pt idx="930">
                  <c:v>-1.820162653589793</c:v>
                </c:pt>
                <c:pt idx="931">
                  <c:v>-1.820162653589793</c:v>
                </c:pt>
                <c:pt idx="932">
                  <c:v>-0.44127265358979306</c:v>
                </c:pt>
                <c:pt idx="933">
                  <c:v>-0.44127265358979306</c:v>
                </c:pt>
                <c:pt idx="934">
                  <c:v>-0.44127265358979306</c:v>
                </c:pt>
                <c:pt idx="935">
                  <c:v>-0.44127265358979306</c:v>
                </c:pt>
                <c:pt idx="936">
                  <c:v>-0.60462265358979295</c:v>
                </c:pt>
                <c:pt idx="937">
                  <c:v>-0.60462265358979295</c:v>
                </c:pt>
                <c:pt idx="938">
                  <c:v>-0.60462265358979295</c:v>
                </c:pt>
                <c:pt idx="939">
                  <c:v>-0.60462265358979295</c:v>
                </c:pt>
                <c:pt idx="940">
                  <c:v>0.64926734641020678</c:v>
                </c:pt>
                <c:pt idx="941">
                  <c:v>0.64926734641020678</c:v>
                </c:pt>
                <c:pt idx="942">
                  <c:v>0.64926734641020678</c:v>
                </c:pt>
                <c:pt idx="943">
                  <c:v>0.64926734641020678</c:v>
                </c:pt>
                <c:pt idx="944">
                  <c:v>1.8938273464102071</c:v>
                </c:pt>
                <c:pt idx="945">
                  <c:v>1.8938273464102071</c:v>
                </c:pt>
                <c:pt idx="946">
                  <c:v>1.8938273464102071</c:v>
                </c:pt>
                <c:pt idx="947">
                  <c:v>1.8938273464102071</c:v>
                </c:pt>
                <c:pt idx="948">
                  <c:v>-2.931092653589793</c:v>
                </c:pt>
                <c:pt idx="949">
                  <c:v>-2.931092653589793</c:v>
                </c:pt>
                <c:pt idx="950">
                  <c:v>-2.931092653589793</c:v>
                </c:pt>
                <c:pt idx="951">
                  <c:v>-2.931092653589793</c:v>
                </c:pt>
                <c:pt idx="952">
                  <c:v>-0.26914265358979295</c:v>
                </c:pt>
                <c:pt idx="953">
                  <c:v>-0.26914265358979295</c:v>
                </c:pt>
                <c:pt idx="954">
                  <c:v>-0.26914265358979295</c:v>
                </c:pt>
                <c:pt idx="955">
                  <c:v>-0.26914265358979295</c:v>
                </c:pt>
                <c:pt idx="956">
                  <c:v>-1.975162653589793</c:v>
                </c:pt>
                <c:pt idx="957">
                  <c:v>-1.975162653589793</c:v>
                </c:pt>
                <c:pt idx="958">
                  <c:v>-1.975162653589793</c:v>
                </c:pt>
                <c:pt idx="959">
                  <c:v>-1.975162653589793</c:v>
                </c:pt>
                <c:pt idx="960">
                  <c:v>-1.7594226535897932</c:v>
                </c:pt>
                <c:pt idx="961">
                  <c:v>-1.7594226535897932</c:v>
                </c:pt>
                <c:pt idx="962">
                  <c:v>-1.7594226535897932</c:v>
                </c:pt>
                <c:pt idx="963">
                  <c:v>-1.7594226535897932</c:v>
                </c:pt>
                <c:pt idx="964">
                  <c:v>2.6032173464102071</c:v>
                </c:pt>
                <c:pt idx="965">
                  <c:v>2.6032173464102071</c:v>
                </c:pt>
                <c:pt idx="966">
                  <c:v>2.6032173464102071</c:v>
                </c:pt>
                <c:pt idx="967">
                  <c:v>2.6032173464102071</c:v>
                </c:pt>
                <c:pt idx="968">
                  <c:v>2.075417346410207</c:v>
                </c:pt>
                <c:pt idx="969">
                  <c:v>2.075417346410207</c:v>
                </c:pt>
                <c:pt idx="970">
                  <c:v>2.075417346410207</c:v>
                </c:pt>
                <c:pt idx="971">
                  <c:v>2.075417346410207</c:v>
                </c:pt>
                <c:pt idx="972">
                  <c:v>-2.3464026535897933</c:v>
                </c:pt>
                <c:pt idx="973">
                  <c:v>-2.3464026535897933</c:v>
                </c:pt>
                <c:pt idx="974">
                  <c:v>-2.3464026535897933</c:v>
                </c:pt>
                <c:pt idx="975">
                  <c:v>-2.3464026535897933</c:v>
                </c:pt>
                <c:pt idx="976">
                  <c:v>-2.7675326535897931</c:v>
                </c:pt>
                <c:pt idx="977">
                  <c:v>-2.7675326535897931</c:v>
                </c:pt>
                <c:pt idx="978">
                  <c:v>-2.7675326535897931</c:v>
                </c:pt>
                <c:pt idx="979">
                  <c:v>-2.7675326535897931</c:v>
                </c:pt>
                <c:pt idx="980">
                  <c:v>-2.8073526535897932</c:v>
                </c:pt>
                <c:pt idx="981">
                  <c:v>-2.8073526535897932</c:v>
                </c:pt>
                <c:pt idx="982">
                  <c:v>-2.8073526535897932</c:v>
                </c:pt>
                <c:pt idx="983">
                  <c:v>-2.8073526535897932</c:v>
                </c:pt>
                <c:pt idx="984">
                  <c:v>3.0583173464102069</c:v>
                </c:pt>
                <c:pt idx="985">
                  <c:v>3.0583173464102069</c:v>
                </c:pt>
                <c:pt idx="986">
                  <c:v>3.0583173464102069</c:v>
                </c:pt>
                <c:pt idx="987">
                  <c:v>3.0583173464102069</c:v>
                </c:pt>
                <c:pt idx="988">
                  <c:v>-9.9942653589792929E-2</c:v>
                </c:pt>
                <c:pt idx="989">
                  <c:v>-9.9942653589792929E-2</c:v>
                </c:pt>
                <c:pt idx="990">
                  <c:v>-9.9942653589792929E-2</c:v>
                </c:pt>
                <c:pt idx="991">
                  <c:v>-9.9942653589792929E-2</c:v>
                </c:pt>
                <c:pt idx="992">
                  <c:v>-0.95216265358979291</c:v>
                </c:pt>
                <c:pt idx="993">
                  <c:v>-0.95216265358979291</c:v>
                </c:pt>
                <c:pt idx="994">
                  <c:v>-0.95216265358979291</c:v>
                </c:pt>
                <c:pt idx="995">
                  <c:v>-0.95216265358979291</c:v>
                </c:pt>
                <c:pt idx="996">
                  <c:v>-0.49962265358979296</c:v>
                </c:pt>
                <c:pt idx="997">
                  <c:v>-0.49962265358979296</c:v>
                </c:pt>
                <c:pt idx="998">
                  <c:v>-0.49962265358979296</c:v>
                </c:pt>
                <c:pt idx="999">
                  <c:v>-0.49962265358979296</c:v>
                </c:pt>
                <c:pt idx="1000">
                  <c:v>0.18184734641020706</c:v>
                </c:pt>
                <c:pt idx="1001">
                  <c:v>0.18184734641020706</c:v>
                </c:pt>
                <c:pt idx="1002">
                  <c:v>0.18184734641020706</c:v>
                </c:pt>
                <c:pt idx="1003">
                  <c:v>0.18184734641020706</c:v>
                </c:pt>
                <c:pt idx="1004">
                  <c:v>5.257734641020706E-2</c:v>
                </c:pt>
                <c:pt idx="1005">
                  <c:v>5.257734641020706E-2</c:v>
                </c:pt>
                <c:pt idx="1006">
                  <c:v>5.257734641020706E-2</c:v>
                </c:pt>
                <c:pt idx="1007">
                  <c:v>5.257734641020706E-2</c:v>
                </c:pt>
                <c:pt idx="1008">
                  <c:v>-2.5636026535897933</c:v>
                </c:pt>
                <c:pt idx="1009">
                  <c:v>-2.5636026535897933</c:v>
                </c:pt>
                <c:pt idx="1010">
                  <c:v>-2.5636026535897933</c:v>
                </c:pt>
                <c:pt idx="1011">
                  <c:v>-2.5636026535897933</c:v>
                </c:pt>
                <c:pt idx="1012">
                  <c:v>1.4330773464102071</c:v>
                </c:pt>
                <c:pt idx="1013">
                  <c:v>1.4330773464102071</c:v>
                </c:pt>
                <c:pt idx="1014">
                  <c:v>1.4330773464102071</c:v>
                </c:pt>
                <c:pt idx="1015">
                  <c:v>1.4330773464102071</c:v>
                </c:pt>
                <c:pt idx="1016">
                  <c:v>0.69757734641020708</c:v>
                </c:pt>
                <c:pt idx="1017">
                  <c:v>0.69757734641020708</c:v>
                </c:pt>
                <c:pt idx="1018">
                  <c:v>0.69757734641020708</c:v>
                </c:pt>
                <c:pt idx="1019">
                  <c:v>0.69757734641020708</c:v>
                </c:pt>
                <c:pt idx="1020">
                  <c:v>1.0685473464102069</c:v>
                </c:pt>
                <c:pt idx="1021">
                  <c:v>1.0685473464102069</c:v>
                </c:pt>
                <c:pt idx="1022">
                  <c:v>1.0685473464102069</c:v>
                </c:pt>
                <c:pt idx="1023">
                  <c:v>1.0685473464102069</c:v>
                </c:pt>
                <c:pt idx="1024">
                  <c:v>1.3264573464102067</c:v>
                </c:pt>
                <c:pt idx="1025">
                  <c:v>1.3264573464102067</c:v>
                </c:pt>
                <c:pt idx="1026">
                  <c:v>1.3264573464102067</c:v>
                </c:pt>
                <c:pt idx="1027">
                  <c:v>1.3264573464102067</c:v>
                </c:pt>
                <c:pt idx="1028">
                  <c:v>2.337687346410207</c:v>
                </c:pt>
                <c:pt idx="1029">
                  <c:v>2.337687346410207</c:v>
                </c:pt>
                <c:pt idx="1030">
                  <c:v>2.337687346410207</c:v>
                </c:pt>
                <c:pt idx="1031">
                  <c:v>2.337687346410207</c:v>
                </c:pt>
                <c:pt idx="1032">
                  <c:v>-1.908492653589793</c:v>
                </c:pt>
                <c:pt idx="1033">
                  <c:v>-1.908492653589793</c:v>
                </c:pt>
                <c:pt idx="1034">
                  <c:v>-1.908492653589793</c:v>
                </c:pt>
                <c:pt idx="1035">
                  <c:v>-1.908492653589793</c:v>
                </c:pt>
                <c:pt idx="1036">
                  <c:v>-1.0935326535897931</c:v>
                </c:pt>
                <c:pt idx="1037">
                  <c:v>-1.0935326535897931</c:v>
                </c:pt>
                <c:pt idx="1038">
                  <c:v>-1.0935326535897931</c:v>
                </c:pt>
                <c:pt idx="1039">
                  <c:v>-1.0935326535897931</c:v>
                </c:pt>
                <c:pt idx="1040">
                  <c:v>2.4305973464102069</c:v>
                </c:pt>
                <c:pt idx="1041">
                  <c:v>2.4305973464102069</c:v>
                </c:pt>
                <c:pt idx="1042">
                  <c:v>2.4305973464102069</c:v>
                </c:pt>
                <c:pt idx="1043">
                  <c:v>2.4305973464102069</c:v>
                </c:pt>
                <c:pt idx="1044">
                  <c:v>-1.8714026535897932</c:v>
                </c:pt>
                <c:pt idx="1045">
                  <c:v>-1.8714026535897932</c:v>
                </c:pt>
                <c:pt idx="1046">
                  <c:v>-1.8714026535897932</c:v>
                </c:pt>
                <c:pt idx="1047">
                  <c:v>-1.8714026535897932</c:v>
                </c:pt>
                <c:pt idx="1048">
                  <c:v>2.2752073464102072</c:v>
                </c:pt>
                <c:pt idx="1049">
                  <c:v>2.2752073464102072</c:v>
                </c:pt>
                <c:pt idx="1050">
                  <c:v>2.2752073464102072</c:v>
                </c:pt>
                <c:pt idx="1051">
                  <c:v>2.2752073464102072</c:v>
                </c:pt>
                <c:pt idx="1052">
                  <c:v>2.668277346410207</c:v>
                </c:pt>
                <c:pt idx="1053">
                  <c:v>2.668277346410207</c:v>
                </c:pt>
                <c:pt idx="1054">
                  <c:v>2.668277346410207</c:v>
                </c:pt>
                <c:pt idx="1055">
                  <c:v>2.668277346410207</c:v>
                </c:pt>
                <c:pt idx="1056">
                  <c:v>-2.6696626535897932</c:v>
                </c:pt>
                <c:pt idx="1057">
                  <c:v>-2.6696626535897932</c:v>
                </c:pt>
                <c:pt idx="1058">
                  <c:v>-2.6696626535897932</c:v>
                </c:pt>
                <c:pt idx="1059">
                  <c:v>-2.6696626535897932</c:v>
                </c:pt>
                <c:pt idx="1060">
                  <c:v>1.371447346410207</c:v>
                </c:pt>
                <c:pt idx="1061">
                  <c:v>1.371447346410207</c:v>
                </c:pt>
                <c:pt idx="1062">
                  <c:v>1.371447346410207</c:v>
                </c:pt>
                <c:pt idx="1063">
                  <c:v>1.371447346410207</c:v>
                </c:pt>
                <c:pt idx="1064">
                  <c:v>1.1440373464102072</c:v>
                </c:pt>
                <c:pt idx="1065">
                  <c:v>1.1440373464102072</c:v>
                </c:pt>
                <c:pt idx="1066">
                  <c:v>1.1440373464102072</c:v>
                </c:pt>
                <c:pt idx="1067">
                  <c:v>1.1440373464102072</c:v>
                </c:pt>
                <c:pt idx="1068">
                  <c:v>0.49294734641020677</c:v>
                </c:pt>
                <c:pt idx="1069">
                  <c:v>0.49294734641020677</c:v>
                </c:pt>
                <c:pt idx="1070">
                  <c:v>0.49294734641020677</c:v>
                </c:pt>
                <c:pt idx="1071">
                  <c:v>0.49294734641020677</c:v>
                </c:pt>
                <c:pt idx="1072">
                  <c:v>-1.285152653589793</c:v>
                </c:pt>
                <c:pt idx="1073">
                  <c:v>-1.285152653589793</c:v>
                </c:pt>
                <c:pt idx="1074">
                  <c:v>-1.285152653589793</c:v>
                </c:pt>
                <c:pt idx="1075">
                  <c:v>-1.285152653589793</c:v>
                </c:pt>
                <c:pt idx="1076">
                  <c:v>-0.95288265358979318</c:v>
                </c:pt>
                <c:pt idx="1077">
                  <c:v>-0.95288265358979318</c:v>
                </c:pt>
                <c:pt idx="1078">
                  <c:v>-0.95288265358979318</c:v>
                </c:pt>
                <c:pt idx="1079">
                  <c:v>-0.95288265358979318</c:v>
                </c:pt>
                <c:pt idx="1080">
                  <c:v>1.5802173464102065</c:v>
                </c:pt>
                <c:pt idx="1081">
                  <c:v>1.5802173464102065</c:v>
                </c:pt>
                <c:pt idx="1082">
                  <c:v>1.5802173464102065</c:v>
                </c:pt>
                <c:pt idx="1083">
                  <c:v>1.5802173464102065</c:v>
                </c:pt>
                <c:pt idx="1084">
                  <c:v>1.1326973464102066</c:v>
                </c:pt>
                <c:pt idx="1085">
                  <c:v>1.1326973464102066</c:v>
                </c:pt>
                <c:pt idx="1086">
                  <c:v>1.1326973464102066</c:v>
                </c:pt>
                <c:pt idx="1087">
                  <c:v>1.1326973464102066</c:v>
                </c:pt>
                <c:pt idx="1088">
                  <c:v>-0.15033265358979309</c:v>
                </c:pt>
                <c:pt idx="1089">
                  <c:v>-0.15033265358979309</c:v>
                </c:pt>
                <c:pt idx="1090">
                  <c:v>-0.15033265358979309</c:v>
                </c:pt>
                <c:pt idx="1091">
                  <c:v>-0.15033265358979309</c:v>
                </c:pt>
                <c:pt idx="1092">
                  <c:v>-0.48372265358979316</c:v>
                </c:pt>
                <c:pt idx="1093">
                  <c:v>-0.48372265358979316</c:v>
                </c:pt>
                <c:pt idx="1094">
                  <c:v>-0.48372265358979316</c:v>
                </c:pt>
                <c:pt idx="1095">
                  <c:v>-0.48372265358979316</c:v>
                </c:pt>
                <c:pt idx="1096">
                  <c:v>-2.8334926535897931</c:v>
                </c:pt>
                <c:pt idx="1097">
                  <c:v>-2.8334926535897931</c:v>
                </c:pt>
                <c:pt idx="1098">
                  <c:v>-2.8334926535897931</c:v>
                </c:pt>
                <c:pt idx="1099">
                  <c:v>-2.8334926535897931</c:v>
                </c:pt>
                <c:pt idx="1100">
                  <c:v>2.6071173464102069</c:v>
                </c:pt>
                <c:pt idx="1101">
                  <c:v>2.6071173464102069</c:v>
                </c:pt>
                <c:pt idx="1102">
                  <c:v>2.6071173464102069</c:v>
                </c:pt>
                <c:pt idx="1103">
                  <c:v>2.6071173464102069</c:v>
                </c:pt>
                <c:pt idx="1104">
                  <c:v>1.319647346410207</c:v>
                </c:pt>
                <c:pt idx="1105">
                  <c:v>1.319647346410207</c:v>
                </c:pt>
                <c:pt idx="1106">
                  <c:v>1.319647346410207</c:v>
                </c:pt>
                <c:pt idx="1107">
                  <c:v>1.319647346410207</c:v>
                </c:pt>
                <c:pt idx="1108">
                  <c:v>1.8812473464102073</c:v>
                </c:pt>
                <c:pt idx="1109">
                  <c:v>1.8812473464102073</c:v>
                </c:pt>
                <c:pt idx="1110">
                  <c:v>1.8812473464102073</c:v>
                </c:pt>
                <c:pt idx="1111">
                  <c:v>1.8812473464102073</c:v>
                </c:pt>
                <c:pt idx="1112">
                  <c:v>2.3869473464102064</c:v>
                </c:pt>
                <c:pt idx="1113">
                  <c:v>2.3869473464102064</c:v>
                </c:pt>
                <c:pt idx="1114">
                  <c:v>2.3869473464102064</c:v>
                </c:pt>
                <c:pt idx="1115">
                  <c:v>2.3869473464102064</c:v>
                </c:pt>
                <c:pt idx="1116">
                  <c:v>0.73974734641020667</c:v>
                </c:pt>
                <c:pt idx="1117">
                  <c:v>0.73974734641020667</c:v>
                </c:pt>
                <c:pt idx="1118">
                  <c:v>0.73974734641020667</c:v>
                </c:pt>
                <c:pt idx="1119">
                  <c:v>0.73974734641020667</c:v>
                </c:pt>
                <c:pt idx="1120">
                  <c:v>0.30248734641020691</c:v>
                </c:pt>
                <c:pt idx="1121">
                  <c:v>0.30248734641020691</c:v>
                </c:pt>
                <c:pt idx="1122">
                  <c:v>0.30248734641020691</c:v>
                </c:pt>
                <c:pt idx="1123">
                  <c:v>0.30248734641020691</c:v>
                </c:pt>
                <c:pt idx="1124">
                  <c:v>0.60909734641020696</c:v>
                </c:pt>
                <c:pt idx="1125">
                  <c:v>0.60909734641020696</c:v>
                </c:pt>
                <c:pt idx="1126">
                  <c:v>0.60909734641020696</c:v>
                </c:pt>
                <c:pt idx="1127">
                  <c:v>0.60909734641020696</c:v>
                </c:pt>
                <c:pt idx="1128">
                  <c:v>-1.690892653589793</c:v>
                </c:pt>
                <c:pt idx="1129">
                  <c:v>-1.690892653589793</c:v>
                </c:pt>
                <c:pt idx="1130">
                  <c:v>-1.690892653589793</c:v>
                </c:pt>
                <c:pt idx="1131">
                  <c:v>-1.690892653589793</c:v>
                </c:pt>
                <c:pt idx="1132">
                  <c:v>-2.5298826535897931</c:v>
                </c:pt>
                <c:pt idx="1133">
                  <c:v>-2.5298826535897931</c:v>
                </c:pt>
                <c:pt idx="1134">
                  <c:v>-2.5298826535897931</c:v>
                </c:pt>
                <c:pt idx="1135">
                  <c:v>-2.5298826535897931</c:v>
                </c:pt>
                <c:pt idx="1136">
                  <c:v>-3.0027126535897932</c:v>
                </c:pt>
                <c:pt idx="1137">
                  <c:v>-3.0027126535897932</c:v>
                </c:pt>
                <c:pt idx="1138">
                  <c:v>-3.0027126535897932</c:v>
                </c:pt>
                <c:pt idx="1139">
                  <c:v>-3.0027126535897932</c:v>
                </c:pt>
                <c:pt idx="1140">
                  <c:v>2.3255073464102072</c:v>
                </c:pt>
                <c:pt idx="1141">
                  <c:v>2.3255073464102072</c:v>
                </c:pt>
                <c:pt idx="1142">
                  <c:v>2.3255073464102072</c:v>
                </c:pt>
                <c:pt idx="1143">
                  <c:v>2.3255073464102072</c:v>
                </c:pt>
                <c:pt idx="1144">
                  <c:v>-2.931092653589793</c:v>
                </c:pt>
                <c:pt idx="1145">
                  <c:v>-2.931092653589793</c:v>
                </c:pt>
                <c:pt idx="1146">
                  <c:v>-2.931092653589793</c:v>
                </c:pt>
                <c:pt idx="1147">
                  <c:v>-2.931092653589793</c:v>
                </c:pt>
                <c:pt idx="1148">
                  <c:v>-0.73850265358979295</c:v>
                </c:pt>
                <c:pt idx="1149">
                  <c:v>-0.73850265358979295</c:v>
                </c:pt>
                <c:pt idx="1150">
                  <c:v>-0.73850265358979295</c:v>
                </c:pt>
                <c:pt idx="1151">
                  <c:v>-0.73850265358979295</c:v>
                </c:pt>
                <c:pt idx="1152">
                  <c:v>1.6131773464102066</c:v>
                </c:pt>
                <c:pt idx="1153">
                  <c:v>1.6131773464102066</c:v>
                </c:pt>
                <c:pt idx="1154">
                  <c:v>1.6131773464102066</c:v>
                </c:pt>
                <c:pt idx="1155">
                  <c:v>1.6131773464102066</c:v>
                </c:pt>
                <c:pt idx="1156">
                  <c:v>-2.487022653589793</c:v>
                </c:pt>
                <c:pt idx="1157">
                  <c:v>-2.487022653589793</c:v>
                </c:pt>
                <c:pt idx="1158">
                  <c:v>-2.487022653589793</c:v>
                </c:pt>
                <c:pt idx="1159">
                  <c:v>-2.487022653589793</c:v>
                </c:pt>
                <c:pt idx="1160">
                  <c:v>0.18033734641020693</c:v>
                </c:pt>
                <c:pt idx="1161">
                  <c:v>0.18033734641020693</c:v>
                </c:pt>
                <c:pt idx="1162">
                  <c:v>0.18033734641020693</c:v>
                </c:pt>
                <c:pt idx="1163">
                  <c:v>0.18033734641020693</c:v>
                </c:pt>
                <c:pt idx="1164">
                  <c:v>-0.79713265358979291</c:v>
                </c:pt>
                <c:pt idx="1165">
                  <c:v>-0.79713265358979291</c:v>
                </c:pt>
                <c:pt idx="1166">
                  <c:v>-0.79713265358979291</c:v>
                </c:pt>
                <c:pt idx="1167">
                  <c:v>-0.79713265358979291</c:v>
                </c:pt>
                <c:pt idx="1168">
                  <c:v>2.8239473464102067</c:v>
                </c:pt>
                <c:pt idx="1169">
                  <c:v>2.8239473464102067</c:v>
                </c:pt>
                <c:pt idx="1170">
                  <c:v>2.8239473464102067</c:v>
                </c:pt>
                <c:pt idx="1171">
                  <c:v>2.8239473464102067</c:v>
                </c:pt>
                <c:pt idx="1172">
                  <c:v>-2.4014926535897931</c:v>
                </c:pt>
                <c:pt idx="1173">
                  <c:v>-2.4014926535897931</c:v>
                </c:pt>
                <c:pt idx="1174">
                  <c:v>-2.4014926535897931</c:v>
                </c:pt>
                <c:pt idx="1175">
                  <c:v>-2.4014926535897931</c:v>
                </c:pt>
                <c:pt idx="1176">
                  <c:v>-6.2782653589793291E-2</c:v>
                </c:pt>
                <c:pt idx="1177">
                  <c:v>-6.2782653589793291E-2</c:v>
                </c:pt>
                <c:pt idx="1178">
                  <c:v>-6.2782653589793291E-2</c:v>
                </c:pt>
                <c:pt idx="1179">
                  <c:v>-6.2782653589793291E-2</c:v>
                </c:pt>
                <c:pt idx="1180">
                  <c:v>-4.2242653589793289E-2</c:v>
                </c:pt>
                <c:pt idx="1181">
                  <c:v>-4.2242653589793289E-2</c:v>
                </c:pt>
                <c:pt idx="1182">
                  <c:v>-4.2242653589793289E-2</c:v>
                </c:pt>
                <c:pt idx="1183">
                  <c:v>-4.2242653589793289E-2</c:v>
                </c:pt>
                <c:pt idx="1184">
                  <c:v>-1.8714026535897932</c:v>
                </c:pt>
                <c:pt idx="1185">
                  <c:v>-1.8714026535897932</c:v>
                </c:pt>
                <c:pt idx="1186">
                  <c:v>-1.8714026535897932</c:v>
                </c:pt>
                <c:pt idx="1187">
                  <c:v>-1.8714026535897932</c:v>
                </c:pt>
                <c:pt idx="1188">
                  <c:v>-0.29263265358979318</c:v>
                </c:pt>
                <c:pt idx="1189">
                  <c:v>-0.29263265358979318</c:v>
                </c:pt>
                <c:pt idx="1190">
                  <c:v>-0.29263265358979318</c:v>
                </c:pt>
                <c:pt idx="1191">
                  <c:v>-0.29263265358979318</c:v>
                </c:pt>
                <c:pt idx="1192">
                  <c:v>-1.7201926535897931</c:v>
                </c:pt>
                <c:pt idx="1193">
                  <c:v>-1.7201926535897931</c:v>
                </c:pt>
                <c:pt idx="1194">
                  <c:v>-1.7201926535897931</c:v>
                </c:pt>
                <c:pt idx="1195">
                  <c:v>-1.7201926535897931</c:v>
                </c:pt>
                <c:pt idx="1196">
                  <c:v>-0.33029265358979298</c:v>
                </c:pt>
                <c:pt idx="1197">
                  <c:v>-0.33029265358979298</c:v>
                </c:pt>
                <c:pt idx="1198">
                  <c:v>-0.33029265358979298</c:v>
                </c:pt>
                <c:pt idx="1199">
                  <c:v>-0.33029265358979298</c:v>
                </c:pt>
                <c:pt idx="1200">
                  <c:v>2.4330273464102072</c:v>
                </c:pt>
                <c:pt idx="1201">
                  <c:v>2.4330273464102072</c:v>
                </c:pt>
                <c:pt idx="1202">
                  <c:v>2.4330273464102072</c:v>
                </c:pt>
                <c:pt idx="1203">
                  <c:v>2.4330273464102072</c:v>
                </c:pt>
                <c:pt idx="1204">
                  <c:v>-1.018612653589793</c:v>
                </c:pt>
                <c:pt idx="1205">
                  <c:v>-1.018612653589793</c:v>
                </c:pt>
                <c:pt idx="1206">
                  <c:v>-1.018612653589793</c:v>
                </c:pt>
                <c:pt idx="1207">
                  <c:v>-1.018612653589793</c:v>
                </c:pt>
                <c:pt idx="1208">
                  <c:v>0.54322734641020709</c:v>
                </c:pt>
                <c:pt idx="1209">
                  <c:v>0.54322734641020709</c:v>
                </c:pt>
                <c:pt idx="1210">
                  <c:v>0.54322734641020709</c:v>
                </c:pt>
                <c:pt idx="1211">
                  <c:v>0.54322734641020709</c:v>
                </c:pt>
                <c:pt idx="1212">
                  <c:v>-2.996912653589793</c:v>
                </c:pt>
                <c:pt idx="1213">
                  <c:v>-2.996912653589793</c:v>
                </c:pt>
                <c:pt idx="1214">
                  <c:v>-2.996912653589793</c:v>
                </c:pt>
                <c:pt idx="1215">
                  <c:v>-2.996912653589793</c:v>
                </c:pt>
                <c:pt idx="1216">
                  <c:v>1.6788073464102071</c:v>
                </c:pt>
                <c:pt idx="1217">
                  <c:v>1.6788073464102071</c:v>
                </c:pt>
                <c:pt idx="1218">
                  <c:v>1.6788073464102071</c:v>
                </c:pt>
                <c:pt idx="1219">
                  <c:v>1.6788073464102071</c:v>
                </c:pt>
                <c:pt idx="1220">
                  <c:v>-0.79713265358979291</c:v>
                </c:pt>
                <c:pt idx="1221">
                  <c:v>-0.79713265358979291</c:v>
                </c:pt>
                <c:pt idx="1222">
                  <c:v>-0.79713265358979291</c:v>
                </c:pt>
                <c:pt idx="1223">
                  <c:v>-0.79713265358979291</c:v>
                </c:pt>
                <c:pt idx="1224">
                  <c:v>2.5442473464102067</c:v>
                </c:pt>
                <c:pt idx="1225">
                  <c:v>2.5442473464102067</c:v>
                </c:pt>
                <c:pt idx="1226">
                  <c:v>2.5442473464102067</c:v>
                </c:pt>
                <c:pt idx="1227">
                  <c:v>2.5442473464102067</c:v>
                </c:pt>
                <c:pt idx="1228">
                  <c:v>3.0470973464102071</c:v>
                </c:pt>
                <c:pt idx="1229">
                  <c:v>3.0470973464102071</c:v>
                </c:pt>
                <c:pt idx="1230">
                  <c:v>3.0470973464102071</c:v>
                </c:pt>
                <c:pt idx="1231">
                  <c:v>3.0470973464102071</c:v>
                </c:pt>
                <c:pt idx="1232">
                  <c:v>-1.2535426535897931</c:v>
                </c:pt>
                <c:pt idx="1233">
                  <c:v>-1.2535426535897931</c:v>
                </c:pt>
                <c:pt idx="1234">
                  <c:v>-1.2535426535897931</c:v>
                </c:pt>
                <c:pt idx="1235">
                  <c:v>-1.2535426535897931</c:v>
                </c:pt>
                <c:pt idx="1236">
                  <c:v>-0.74779265358979297</c:v>
                </c:pt>
                <c:pt idx="1237">
                  <c:v>-0.74779265358979297</c:v>
                </c:pt>
                <c:pt idx="1238">
                  <c:v>-0.74779265358979297</c:v>
                </c:pt>
                <c:pt idx="1239">
                  <c:v>-0.74779265358979297</c:v>
                </c:pt>
                <c:pt idx="1240">
                  <c:v>-1.624872653589793</c:v>
                </c:pt>
                <c:pt idx="1241">
                  <c:v>-1.624872653589793</c:v>
                </c:pt>
                <c:pt idx="1242">
                  <c:v>-1.624872653589793</c:v>
                </c:pt>
                <c:pt idx="1243">
                  <c:v>-1.624872653589793</c:v>
                </c:pt>
                <c:pt idx="1244">
                  <c:v>-1.8726126535897931</c:v>
                </c:pt>
                <c:pt idx="1245">
                  <c:v>-1.8726126535897931</c:v>
                </c:pt>
                <c:pt idx="1246">
                  <c:v>-1.8726126535897931</c:v>
                </c:pt>
                <c:pt idx="1247">
                  <c:v>-1.8726126535897931</c:v>
                </c:pt>
                <c:pt idx="1248">
                  <c:v>2.7918273464102068</c:v>
                </c:pt>
                <c:pt idx="1249">
                  <c:v>2.7918273464102068</c:v>
                </c:pt>
                <c:pt idx="1250">
                  <c:v>2.7918273464102068</c:v>
                </c:pt>
                <c:pt idx="1251">
                  <c:v>2.7918273464102068</c:v>
                </c:pt>
                <c:pt idx="1252">
                  <c:v>-1.4593426535897931</c:v>
                </c:pt>
                <c:pt idx="1253">
                  <c:v>-1.4593426535897931</c:v>
                </c:pt>
                <c:pt idx="1254">
                  <c:v>-1.4593426535897931</c:v>
                </c:pt>
                <c:pt idx="1255">
                  <c:v>-1.4593426535897931</c:v>
                </c:pt>
                <c:pt idx="1256">
                  <c:v>-2.0805426535897933</c:v>
                </c:pt>
                <c:pt idx="1257">
                  <c:v>-2.0805426535897933</c:v>
                </c:pt>
                <c:pt idx="1258">
                  <c:v>-2.0805426535897933</c:v>
                </c:pt>
                <c:pt idx="1259">
                  <c:v>-2.0805426535897933</c:v>
                </c:pt>
                <c:pt idx="1260">
                  <c:v>-1.5541826535897931</c:v>
                </c:pt>
                <c:pt idx="1261">
                  <c:v>-1.5541826535897931</c:v>
                </c:pt>
                <c:pt idx="1262">
                  <c:v>-1.5541826535897931</c:v>
                </c:pt>
                <c:pt idx="1263">
                  <c:v>-1.5541826535897931</c:v>
                </c:pt>
                <c:pt idx="1264">
                  <c:v>-2.453872653589793</c:v>
                </c:pt>
                <c:pt idx="1265">
                  <c:v>-2.453872653589793</c:v>
                </c:pt>
                <c:pt idx="1266">
                  <c:v>-2.453872653589793</c:v>
                </c:pt>
                <c:pt idx="1267">
                  <c:v>-2.453872653589793</c:v>
                </c:pt>
                <c:pt idx="1268">
                  <c:v>2.8616473464102068</c:v>
                </c:pt>
                <c:pt idx="1269">
                  <c:v>2.8616473464102068</c:v>
                </c:pt>
                <c:pt idx="1270">
                  <c:v>2.8616473464102068</c:v>
                </c:pt>
                <c:pt idx="1271">
                  <c:v>2.8616473464102068</c:v>
                </c:pt>
                <c:pt idx="1272">
                  <c:v>2.6032173464102071</c:v>
                </c:pt>
                <c:pt idx="1273">
                  <c:v>2.6032173464102071</c:v>
                </c:pt>
                <c:pt idx="1274">
                  <c:v>2.6032173464102071</c:v>
                </c:pt>
                <c:pt idx="1275">
                  <c:v>2.6032173464102071</c:v>
                </c:pt>
                <c:pt idx="1276">
                  <c:v>-2.7642826535897931</c:v>
                </c:pt>
                <c:pt idx="1277">
                  <c:v>-2.7642826535897931</c:v>
                </c:pt>
                <c:pt idx="1278">
                  <c:v>-2.7642826535897931</c:v>
                </c:pt>
                <c:pt idx="1279">
                  <c:v>-2.7642826535897931</c:v>
                </c:pt>
                <c:pt idx="1280">
                  <c:v>-1.5595826535897932</c:v>
                </c:pt>
                <c:pt idx="1281">
                  <c:v>-1.5595826535897932</c:v>
                </c:pt>
                <c:pt idx="1282">
                  <c:v>-1.5595826535897932</c:v>
                </c:pt>
                <c:pt idx="1283">
                  <c:v>-1.5595826535897932</c:v>
                </c:pt>
                <c:pt idx="1284">
                  <c:v>-2.5548326535897932</c:v>
                </c:pt>
                <c:pt idx="1285">
                  <c:v>-2.5548326535897932</c:v>
                </c:pt>
                <c:pt idx="1286">
                  <c:v>-2.5548326535897932</c:v>
                </c:pt>
                <c:pt idx="1287">
                  <c:v>-2.5548326535897932</c:v>
                </c:pt>
                <c:pt idx="1288">
                  <c:v>-2.8073526535897932</c:v>
                </c:pt>
                <c:pt idx="1289">
                  <c:v>-2.8073526535897932</c:v>
                </c:pt>
                <c:pt idx="1290">
                  <c:v>-2.8073526535897932</c:v>
                </c:pt>
                <c:pt idx="1291">
                  <c:v>-2.8073526535897932</c:v>
                </c:pt>
                <c:pt idx="1292">
                  <c:v>-0.44928265358979314</c:v>
                </c:pt>
                <c:pt idx="1293">
                  <c:v>-0.44928265358979314</c:v>
                </c:pt>
                <c:pt idx="1294">
                  <c:v>-0.44928265358979314</c:v>
                </c:pt>
                <c:pt idx="1295">
                  <c:v>-0.44928265358979314</c:v>
                </c:pt>
                <c:pt idx="1296">
                  <c:v>-1.2441526535897931</c:v>
                </c:pt>
                <c:pt idx="1297">
                  <c:v>-1.2441526535897931</c:v>
                </c:pt>
                <c:pt idx="1298">
                  <c:v>-1.2441526535897931</c:v>
                </c:pt>
                <c:pt idx="1299">
                  <c:v>-1.2441526535897931</c:v>
                </c:pt>
                <c:pt idx="1300">
                  <c:v>-2.2178026535897932</c:v>
                </c:pt>
                <c:pt idx="1301">
                  <c:v>-2.2178026535897932</c:v>
                </c:pt>
                <c:pt idx="1302">
                  <c:v>-2.2178026535897932</c:v>
                </c:pt>
                <c:pt idx="1303">
                  <c:v>-2.2178026535897932</c:v>
                </c:pt>
                <c:pt idx="1304">
                  <c:v>-3.0908126535897931</c:v>
                </c:pt>
                <c:pt idx="1305">
                  <c:v>-3.0908126535897931</c:v>
                </c:pt>
                <c:pt idx="1306">
                  <c:v>-3.0908126535897931</c:v>
                </c:pt>
                <c:pt idx="1307">
                  <c:v>-3.0908126535897931</c:v>
                </c:pt>
                <c:pt idx="1308">
                  <c:v>-0.81807265358979331</c:v>
                </c:pt>
                <c:pt idx="1309">
                  <c:v>-0.81807265358979331</c:v>
                </c:pt>
                <c:pt idx="1310">
                  <c:v>-0.81807265358979331</c:v>
                </c:pt>
                <c:pt idx="1311">
                  <c:v>-0.81807265358979331</c:v>
                </c:pt>
                <c:pt idx="1312">
                  <c:v>1.7350673464102071</c:v>
                </c:pt>
                <c:pt idx="1313">
                  <c:v>1.7350673464102071</c:v>
                </c:pt>
                <c:pt idx="1314">
                  <c:v>1.7350673464102071</c:v>
                </c:pt>
                <c:pt idx="1315">
                  <c:v>1.7350673464102071</c:v>
                </c:pt>
                <c:pt idx="1316">
                  <c:v>0.22378734641020692</c:v>
                </c:pt>
                <c:pt idx="1317">
                  <c:v>0.22378734641020692</c:v>
                </c:pt>
                <c:pt idx="1318">
                  <c:v>0.22378734641020692</c:v>
                </c:pt>
                <c:pt idx="1319">
                  <c:v>0.22378734641020692</c:v>
                </c:pt>
                <c:pt idx="1320">
                  <c:v>1.4330773464102071</c:v>
                </c:pt>
                <c:pt idx="1321">
                  <c:v>1.4330773464102071</c:v>
                </c:pt>
                <c:pt idx="1322">
                  <c:v>1.4330773464102071</c:v>
                </c:pt>
                <c:pt idx="1323">
                  <c:v>1.4330773464102071</c:v>
                </c:pt>
                <c:pt idx="1324">
                  <c:v>2.0933373464102072</c:v>
                </c:pt>
                <c:pt idx="1325">
                  <c:v>2.0933373464102072</c:v>
                </c:pt>
                <c:pt idx="1326">
                  <c:v>2.0933373464102072</c:v>
                </c:pt>
                <c:pt idx="1327">
                  <c:v>2.0933373464102072</c:v>
                </c:pt>
                <c:pt idx="1328">
                  <c:v>2.070257346410207</c:v>
                </c:pt>
                <c:pt idx="1329">
                  <c:v>2.070257346410207</c:v>
                </c:pt>
                <c:pt idx="1330">
                  <c:v>2.070257346410207</c:v>
                </c:pt>
                <c:pt idx="1331">
                  <c:v>2.070257346410207</c:v>
                </c:pt>
                <c:pt idx="1332">
                  <c:v>1.9993973464102073</c:v>
                </c:pt>
                <c:pt idx="1333">
                  <c:v>1.9993973464102073</c:v>
                </c:pt>
                <c:pt idx="1334">
                  <c:v>1.9993973464102073</c:v>
                </c:pt>
                <c:pt idx="1335">
                  <c:v>1.9993973464102073</c:v>
                </c:pt>
                <c:pt idx="1336">
                  <c:v>-2.190512653589793</c:v>
                </c:pt>
                <c:pt idx="1337">
                  <c:v>-2.190512653589793</c:v>
                </c:pt>
                <c:pt idx="1338">
                  <c:v>-2.190512653589793</c:v>
                </c:pt>
                <c:pt idx="1339">
                  <c:v>-2.190512653589793</c:v>
                </c:pt>
                <c:pt idx="1340">
                  <c:v>-0.94019265358979309</c:v>
                </c:pt>
                <c:pt idx="1341">
                  <c:v>-0.94019265358979309</c:v>
                </c:pt>
                <c:pt idx="1342">
                  <c:v>-0.94019265358979309</c:v>
                </c:pt>
                <c:pt idx="1343">
                  <c:v>-0.94019265358979309</c:v>
                </c:pt>
              </c:numCache>
            </c:numRef>
          </c:xVal>
          <c:yVal>
            <c:numRef>
              <c:f>'Value Organisation'!$BB$2:$BB$1345</c:f>
              <c:numCache>
                <c:formatCode>General</c:formatCode>
                <c:ptCount val="1344"/>
                <c:pt idx="0">
                  <c:v>2.0440473464102071</c:v>
                </c:pt>
                <c:pt idx="1">
                  <c:v>2.0440473464102071</c:v>
                </c:pt>
                <c:pt idx="2">
                  <c:v>2.0440473464102071</c:v>
                </c:pt>
                <c:pt idx="3">
                  <c:v>2.0440473464102071</c:v>
                </c:pt>
                <c:pt idx="4">
                  <c:v>1.7512073464102071</c:v>
                </c:pt>
                <c:pt idx="5">
                  <c:v>1.7512073464102071</c:v>
                </c:pt>
                <c:pt idx="6">
                  <c:v>1.7512073464102071</c:v>
                </c:pt>
                <c:pt idx="7">
                  <c:v>1.7512073464102071</c:v>
                </c:pt>
                <c:pt idx="8">
                  <c:v>1.6871773464102064</c:v>
                </c:pt>
                <c:pt idx="9">
                  <c:v>1.6871773464102064</c:v>
                </c:pt>
                <c:pt idx="10">
                  <c:v>1.6871773464102064</c:v>
                </c:pt>
                <c:pt idx="11">
                  <c:v>1.6871773464102064</c:v>
                </c:pt>
                <c:pt idx="12">
                  <c:v>0.87370734641020675</c:v>
                </c:pt>
                <c:pt idx="13">
                  <c:v>0.87370734641020675</c:v>
                </c:pt>
                <c:pt idx="14">
                  <c:v>0.87370734641020675</c:v>
                </c:pt>
                <c:pt idx="15">
                  <c:v>0.87370734641020675</c:v>
                </c:pt>
                <c:pt idx="16">
                  <c:v>0.36340734641020678</c:v>
                </c:pt>
                <c:pt idx="17">
                  <c:v>0.36340734641020678</c:v>
                </c:pt>
                <c:pt idx="18">
                  <c:v>0.36340734641020678</c:v>
                </c:pt>
                <c:pt idx="19">
                  <c:v>0.36340734641020678</c:v>
                </c:pt>
                <c:pt idx="20">
                  <c:v>1.3910573464102072</c:v>
                </c:pt>
                <c:pt idx="21">
                  <c:v>1.3910573464102072</c:v>
                </c:pt>
                <c:pt idx="22">
                  <c:v>1.3910573464102072</c:v>
                </c:pt>
                <c:pt idx="23">
                  <c:v>1.3910573464102072</c:v>
                </c:pt>
                <c:pt idx="24">
                  <c:v>0.93107734641020645</c:v>
                </c:pt>
                <c:pt idx="25">
                  <c:v>0.93107734641020645</c:v>
                </c:pt>
                <c:pt idx="26">
                  <c:v>0.93107734641020645</c:v>
                </c:pt>
                <c:pt idx="27">
                  <c:v>0.93107734641020645</c:v>
                </c:pt>
                <c:pt idx="28">
                  <c:v>1.1712073464102071</c:v>
                </c:pt>
                <c:pt idx="29">
                  <c:v>1.1712073464102071</c:v>
                </c:pt>
                <c:pt idx="30">
                  <c:v>1.1712073464102071</c:v>
                </c:pt>
                <c:pt idx="31">
                  <c:v>1.1712073464102071</c:v>
                </c:pt>
                <c:pt idx="32">
                  <c:v>2.3567573464102072</c:v>
                </c:pt>
                <c:pt idx="33">
                  <c:v>2.3567573464102072</c:v>
                </c:pt>
                <c:pt idx="34">
                  <c:v>2.3567573464102072</c:v>
                </c:pt>
                <c:pt idx="35">
                  <c:v>2.3567573464102072</c:v>
                </c:pt>
                <c:pt idx="36">
                  <c:v>1.1488873464102065</c:v>
                </c:pt>
                <c:pt idx="37">
                  <c:v>1.1488873464102065</c:v>
                </c:pt>
                <c:pt idx="38">
                  <c:v>1.1488873464102065</c:v>
                </c:pt>
                <c:pt idx="39">
                  <c:v>1.1488873464102065</c:v>
                </c:pt>
                <c:pt idx="40">
                  <c:v>1.0847673464102066</c:v>
                </c:pt>
                <c:pt idx="41">
                  <c:v>1.0847673464102066</c:v>
                </c:pt>
                <c:pt idx="42">
                  <c:v>1.0847673464102066</c:v>
                </c:pt>
                <c:pt idx="43">
                  <c:v>1.0847673464102066</c:v>
                </c:pt>
                <c:pt idx="44">
                  <c:v>1.9240973464102069</c:v>
                </c:pt>
                <c:pt idx="45">
                  <c:v>1.9240973464102069</c:v>
                </c:pt>
                <c:pt idx="46">
                  <c:v>1.9240973464102069</c:v>
                </c:pt>
                <c:pt idx="47">
                  <c:v>1.9240973464102069</c:v>
                </c:pt>
                <c:pt idx="48">
                  <c:v>0.74103734641020669</c:v>
                </c:pt>
                <c:pt idx="49">
                  <c:v>0.74103734641020669</c:v>
                </c:pt>
                <c:pt idx="50">
                  <c:v>0.74103734641020669</c:v>
                </c:pt>
                <c:pt idx="51">
                  <c:v>0.74103734641020669</c:v>
                </c:pt>
                <c:pt idx="52">
                  <c:v>1.0715773464102067</c:v>
                </c:pt>
                <c:pt idx="53">
                  <c:v>1.0715773464102067</c:v>
                </c:pt>
                <c:pt idx="54">
                  <c:v>1.0715773464102067</c:v>
                </c:pt>
                <c:pt idx="55">
                  <c:v>1.0715773464102067</c:v>
                </c:pt>
                <c:pt idx="56">
                  <c:v>0.28976734641020707</c:v>
                </c:pt>
                <c:pt idx="57">
                  <c:v>0.28976734641020707</c:v>
                </c:pt>
                <c:pt idx="58">
                  <c:v>0.28976734641020707</c:v>
                </c:pt>
                <c:pt idx="59">
                  <c:v>0.28976734641020707</c:v>
                </c:pt>
                <c:pt idx="60">
                  <c:v>1.2170073464102069</c:v>
                </c:pt>
                <c:pt idx="61">
                  <c:v>1.2170073464102069</c:v>
                </c:pt>
                <c:pt idx="62">
                  <c:v>1.2170073464102069</c:v>
                </c:pt>
                <c:pt idx="63">
                  <c:v>1.2170073464102069</c:v>
                </c:pt>
                <c:pt idx="64">
                  <c:v>2.6281973464102073</c:v>
                </c:pt>
                <c:pt idx="65">
                  <c:v>2.6281973464102073</c:v>
                </c:pt>
                <c:pt idx="66">
                  <c:v>2.6281973464102073</c:v>
                </c:pt>
                <c:pt idx="67">
                  <c:v>2.6281973464102073</c:v>
                </c:pt>
                <c:pt idx="68">
                  <c:v>0.16406734641020693</c:v>
                </c:pt>
                <c:pt idx="69">
                  <c:v>0.16406734641020693</c:v>
                </c:pt>
                <c:pt idx="70">
                  <c:v>0.16406734641020693</c:v>
                </c:pt>
                <c:pt idx="71">
                  <c:v>0.16406734641020693</c:v>
                </c:pt>
                <c:pt idx="72">
                  <c:v>2.731927346410207</c:v>
                </c:pt>
                <c:pt idx="73">
                  <c:v>2.731927346410207</c:v>
                </c:pt>
                <c:pt idx="74">
                  <c:v>2.731927346410207</c:v>
                </c:pt>
                <c:pt idx="75">
                  <c:v>2.731927346410207</c:v>
                </c:pt>
                <c:pt idx="76">
                  <c:v>2.1588773464102067</c:v>
                </c:pt>
                <c:pt idx="77">
                  <c:v>2.1588773464102067</c:v>
                </c:pt>
                <c:pt idx="78">
                  <c:v>2.1588773464102067</c:v>
                </c:pt>
                <c:pt idx="79">
                  <c:v>2.1588773464102067</c:v>
                </c:pt>
                <c:pt idx="80">
                  <c:v>1.4729373464102071</c:v>
                </c:pt>
                <c:pt idx="81">
                  <c:v>1.4729373464102071</c:v>
                </c:pt>
                <c:pt idx="82">
                  <c:v>1.4729373464102071</c:v>
                </c:pt>
                <c:pt idx="83">
                  <c:v>1.4729373464102071</c:v>
                </c:pt>
                <c:pt idx="84">
                  <c:v>2.0194673464102069</c:v>
                </c:pt>
                <c:pt idx="85">
                  <c:v>2.0194673464102069</c:v>
                </c:pt>
                <c:pt idx="86">
                  <c:v>2.0194673464102069</c:v>
                </c:pt>
                <c:pt idx="87">
                  <c:v>2.0194673464102069</c:v>
                </c:pt>
                <c:pt idx="88">
                  <c:v>0.67063734641020689</c:v>
                </c:pt>
                <c:pt idx="89">
                  <c:v>0.67063734641020689</c:v>
                </c:pt>
                <c:pt idx="90">
                  <c:v>0.67063734641020689</c:v>
                </c:pt>
                <c:pt idx="91">
                  <c:v>0.67063734641020689</c:v>
                </c:pt>
                <c:pt idx="92">
                  <c:v>1.8154973464102069</c:v>
                </c:pt>
                <c:pt idx="93">
                  <c:v>1.8154973464102069</c:v>
                </c:pt>
                <c:pt idx="94">
                  <c:v>1.8154973464102069</c:v>
                </c:pt>
                <c:pt idx="95">
                  <c:v>1.8154973464102069</c:v>
                </c:pt>
                <c:pt idx="96">
                  <c:v>1.5369373464102072</c:v>
                </c:pt>
                <c:pt idx="97">
                  <c:v>1.5369373464102072</c:v>
                </c:pt>
                <c:pt idx="98">
                  <c:v>1.5369373464102072</c:v>
                </c:pt>
                <c:pt idx="99">
                  <c:v>1.5369373464102072</c:v>
                </c:pt>
                <c:pt idx="100">
                  <c:v>0.6980773464102068</c:v>
                </c:pt>
                <c:pt idx="101">
                  <c:v>0.6980773464102068</c:v>
                </c:pt>
                <c:pt idx="102">
                  <c:v>0.6980773464102068</c:v>
                </c:pt>
                <c:pt idx="103">
                  <c:v>0.6980773464102068</c:v>
                </c:pt>
                <c:pt idx="104">
                  <c:v>2.0848573464102067</c:v>
                </c:pt>
                <c:pt idx="105">
                  <c:v>2.0848573464102067</c:v>
                </c:pt>
                <c:pt idx="106">
                  <c:v>2.0848573464102067</c:v>
                </c:pt>
                <c:pt idx="107">
                  <c:v>2.0848573464102067</c:v>
                </c:pt>
                <c:pt idx="108">
                  <c:v>2.6255373464102068</c:v>
                </c:pt>
                <c:pt idx="109">
                  <c:v>2.6255373464102068</c:v>
                </c:pt>
                <c:pt idx="110">
                  <c:v>2.6255373464102068</c:v>
                </c:pt>
                <c:pt idx="111">
                  <c:v>2.6255373464102068</c:v>
                </c:pt>
                <c:pt idx="112">
                  <c:v>0.75046734641020674</c:v>
                </c:pt>
                <c:pt idx="113">
                  <c:v>0.75046734641020674</c:v>
                </c:pt>
                <c:pt idx="114">
                  <c:v>0.75046734641020674</c:v>
                </c:pt>
                <c:pt idx="115">
                  <c:v>0.75046734641020674</c:v>
                </c:pt>
                <c:pt idx="116">
                  <c:v>1.0116473464102071</c:v>
                </c:pt>
                <c:pt idx="117">
                  <c:v>1.0116473464102071</c:v>
                </c:pt>
                <c:pt idx="118">
                  <c:v>1.0116473464102071</c:v>
                </c:pt>
                <c:pt idx="119">
                  <c:v>1.0116473464102071</c:v>
                </c:pt>
                <c:pt idx="120">
                  <c:v>1.4466273464102066</c:v>
                </c:pt>
                <c:pt idx="121">
                  <c:v>1.4466273464102066</c:v>
                </c:pt>
                <c:pt idx="122">
                  <c:v>1.4466273464102066</c:v>
                </c:pt>
                <c:pt idx="123">
                  <c:v>1.4466273464102066</c:v>
                </c:pt>
                <c:pt idx="124">
                  <c:v>1.8563273464102066</c:v>
                </c:pt>
                <c:pt idx="125">
                  <c:v>1.8563273464102066</c:v>
                </c:pt>
                <c:pt idx="126">
                  <c:v>1.8563273464102066</c:v>
                </c:pt>
                <c:pt idx="127">
                  <c:v>1.8563273464102066</c:v>
                </c:pt>
                <c:pt idx="128">
                  <c:v>1.8533473464102066</c:v>
                </c:pt>
                <c:pt idx="129">
                  <c:v>1.8533473464102066</c:v>
                </c:pt>
                <c:pt idx="130">
                  <c:v>1.8533473464102066</c:v>
                </c:pt>
                <c:pt idx="131">
                  <c:v>1.8533473464102066</c:v>
                </c:pt>
                <c:pt idx="132">
                  <c:v>2.2179373464102072</c:v>
                </c:pt>
                <c:pt idx="133">
                  <c:v>2.2179373464102072</c:v>
                </c:pt>
                <c:pt idx="134">
                  <c:v>2.2179373464102072</c:v>
                </c:pt>
                <c:pt idx="135">
                  <c:v>2.2179373464102072</c:v>
                </c:pt>
                <c:pt idx="136">
                  <c:v>0.8572573464102069</c:v>
                </c:pt>
                <c:pt idx="137">
                  <c:v>0.8572573464102069</c:v>
                </c:pt>
                <c:pt idx="138">
                  <c:v>0.8572573464102069</c:v>
                </c:pt>
                <c:pt idx="139">
                  <c:v>0.8572573464102069</c:v>
                </c:pt>
                <c:pt idx="140">
                  <c:v>2.1509273464102066</c:v>
                </c:pt>
                <c:pt idx="141">
                  <c:v>2.1509273464102066</c:v>
                </c:pt>
                <c:pt idx="142">
                  <c:v>2.1509273464102066</c:v>
                </c:pt>
                <c:pt idx="143">
                  <c:v>2.1509273464102066</c:v>
                </c:pt>
                <c:pt idx="144">
                  <c:v>1.1016273464102069</c:v>
                </c:pt>
                <c:pt idx="145">
                  <c:v>1.1016273464102069</c:v>
                </c:pt>
                <c:pt idx="146">
                  <c:v>1.1016273464102069</c:v>
                </c:pt>
                <c:pt idx="147">
                  <c:v>1.1016273464102069</c:v>
                </c:pt>
                <c:pt idx="148">
                  <c:v>1.1874473464102069</c:v>
                </c:pt>
                <c:pt idx="149">
                  <c:v>1.1874473464102069</c:v>
                </c:pt>
                <c:pt idx="150">
                  <c:v>1.1874473464102069</c:v>
                </c:pt>
                <c:pt idx="151">
                  <c:v>1.1874473464102069</c:v>
                </c:pt>
                <c:pt idx="152">
                  <c:v>1.2063573464102069</c:v>
                </c:pt>
                <c:pt idx="153">
                  <c:v>1.2063573464102069</c:v>
                </c:pt>
                <c:pt idx="154">
                  <c:v>1.2063573464102069</c:v>
                </c:pt>
                <c:pt idx="155">
                  <c:v>1.2063573464102069</c:v>
                </c:pt>
                <c:pt idx="156">
                  <c:v>1.4914173464102065</c:v>
                </c:pt>
                <c:pt idx="157">
                  <c:v>1.4914173464102065</c:v>
                </c:pt>
                <c:pt idx="158">
                  <c:v>1.4914173464102065</c:v>
                </c:pt>
                <c:pt idx="159">
                  <c:v>1.4914173464102065</c:v>
                </c:pt>
                <c:pt idx="160">
                  <c:v>2.0226973464102072</c:v>
                </c:pt>
                <c:pt idx="161">
                  <c:v>2.0226973464102072</c:v>
                </c:pt>
                <c:pt idx="162">
                  <c:v>2.0226973464102072</c:v>
                </c:pt>
                <c:pt idx="163">
                  <c:v>2.0226973464102072</c:v>
                </c:pt>
                <c:pt idx="164">
                  <c:v>0.92591734641020729</c:v>
                </c:pt>
                <c:pt idx="165">
                  <c:v>0.92591734641020729</c:v>
                </c:pt>
                <c:pt idx="166">
                  <c:v>0.92591734641020729</c:v>
                </c:pt>
                <c:pt idx="167">
                  <c:v>0.92591734641020729</c:v>
                </c:pt>
                <c:pt idx="168">
                  <c:v>1.3596373464102065</c:v>
                </c:pt>
                <c:pt idx="169">
                  <c:v>1.3596373464102065</c:v>
                </c:pt>
                <c:pt idx="170">
                  <c:v>1.3596373464102065</c:v>
                </c:pt>
                <c:pt idx="171">
                  <c:v>1.3596373464102065</c:v>
                </c:pt>
                <c:pt idx="172">
                  <c:v>2.8776673464102069</c:v>
                </c:pt>
                <c:pt idx="173">
                  <c:v>2.8776673464102069</c:v>
                </c:pt>
                <c:pt idx="174">
                  <c:v>2.8776673464102069</c:v>
                </c:pt>
                <c:pt idx="175">
                  <c:v>2.8776673464102069</c:v>
                </c:pt>
                <c:pt idx="176">
                  <c:v>2.009867346410207</c:v>
                </c:pt>
                <c:pt idx="177">
                  <c:v>2.009867346410207</c:v>
                </c:pt>
                <c:pt idx="178">
                  <c:v>2.009867346410207</c:v>
                </c:pt>
                <c:pt idx="179">
                  <c:v>2.009867346410207</c:v>
                </c:pt>
                <c:pt idx="180">
                  <c:v>2.9874373464102071</c:v>
                </c:pt>
                <c:pt idx="181">
                  <c:v>2.9874373464102071</c:v>
                </c:pt>
                <c:pt idx="182">
                  <c:v>2.9874373464102071</c:v>
                </c:pt>
                <c:pt idx="183">
                  <c:v>2.9874373464102071</c:v>
                </c:pt>
                <c:pt idx="184">
                  <c:v>1.4458173464102071</c:v>
                </c:pt>
                <c:pt idx="185">
                  <c:v>1.4458173464102071</c:v>
                </c:pt>
                <c:pt idx="186">
                  <c:v>1.4458173464102071</c:v>
                </c:pt>
                <c:pt idx="187">
                  <c:v>1.4458173464102071</c:v>
                </c:pt>
                <c:pt idx="188">
                  <c:v>2.7838173464102072</c:v>
                </c:pt>
                <c:pt idx="189">
                  <c:v>2.7838173464102072</c:v>
                </c:pt>
                <c:pt idx="190">
                  <c:v>2.7838173464102072</c:v>
                </c:pt>
                <c:pt idx="191">
                  <c:v>2.7838173464102072</c:v>
                </c:pt>
                <c:pt idx="192">
                  <c:v>1.0647873464102071</c:v>
                </c:pt>
                <c:pt idx="193">
                  <c:v>1.0647873464102071</c:v>
                </c:pt>
                <c:pt idx="194">
                  <c:v>1.0647873464102071</c:v>
                </c:pt>
                <c:pt idx="195">
                  <c:v>1.0647873464102071</c:v>
                </c:pt>
                <c:pt idx="196">
                  <c:v>1.7868173464102073</c:v>
                </c:pt>
                <c:pt idx="197">
                  <c:v>1.7868173464102073</c:v>
                </c:pt>
                <c:pt idx="198">
                  <c:v>1.7868173464102073</c:v>
                </c:pt>
                <c:pt idx="199">
                  <c:v>1.7868173464102073</c:v>
                </c:pt>
                <c:pt idx="200">
                  <c:v>1.5092773464102072</c:v>
                </c:pt>
                <c:pt idx="201">
                  <c:v>1.5092773464102072</c:v>
                </c:pt>
                <c:pt idx="202">
                  <c:v>1.5092773464102072</c:v>
                </c:pt>
                <c:pt idx="203">
                  <c:v>1.5092773464102072</c:v>
                </c:pt>
                <c:pt idx="204">
                  <c:v>1.2329673464102067</c:v>
                </c:pt>
                <c:pt idx="205">
                  <c:v>1.2329673464102067</c:v>
                </c:pt>
                <c:pt idx="206">
                  <c:v>1.2329673464102067</c:v>
                </c:pt>
                <c:pt idx="207">
                  <c:v>1.2329673464102067</c:v>
                </c:pt>
                <c:pt idx="208">
                  <c:v>0.39333734641020701</c:v>
                </c:pt>
                <c:pt idx="209">
                  <c:v>0.39333734641020701</c:v>
                </c:pt>
                <c:pt idx="210">
                  <c:v>0.39333734641020701</c:v>
                </c:pt>
                <c:pt idx="211">
                  <c:v>0.39333734641020701</c:v>
                </c:pt>
                <c:pt idx="212">
                  <c:v>0.89628734641020724</c:v>
                </c:pt>
                <c:pt idx="213">
                  <c:v>0.89628734641020724</c:v>
                </c:pt>
                <c:pt idx="214">
                  <c:v>0.89628734641020724</c:v>
                </c:pt>
                <c:pt idx="215">
                  <c:v>0.89628734641020724</c:v>
                </c:pt>
                <c:pt idx="216">
                  <c:v>1.3910573464102072</c:v>
                </c:pt>
                <c:pt idx="217">
                  <c:v>1.3910573464102072</c:v>
                </c:pt>
                <c:pt idx="218">
                  <c:v>1.3910573464102072</c:v>
                </c:pt>
                <c:pt idx="219">
                  <c:v>1.3910573464102072</c:v>
                </c:pt>
                <c:pt idx="220">
                  <c:v>0.71542734641020678</c:v>
                </c:pt>
                <c:pt idx="221">
                  <c:v>0.71542734641020678</c:v>
                </c:pt>
                <c:pt idx="222">
                  <c:v>0.71542734641020678</c:v>
                </c:pt>
                <c:pt idx="223">
                  <c:v>0.71542734641020678</c:v>
                </c:pt>
                <c:pt idx="224">
                  <c:v>1.3114373464102069</c:v>
                </c:pt>
                <c:pt idx="225">
                  <c:v>1.3114373464102069</c:v>
                </c:pt>
                <c:pt idx="226">
                  <c:v>1.3114373464102069</c:v>
                </c:pt>
                <c:pt idx="227">
                  <c:v>1.3114373464102069</c:v>
                </c:pt>
                <c:pt idx="228">
                  <c:v>1.9926673464102072</c:v>
                </c:pt>
                <c:pt idx="229">
                  <c:v>1.9926673464102072</c:v>
                </c:pt>
                <c:pt idx="230">
                  <c:v>1.9926673464102072</c:v>
                </c:pt>
                <c:pt idx="231">
                  <c:v>1.9926673464102072</c:v>
                </c:pt>
                <c:pt idx="232">
                  <c:v>1.4381173464102073</c:v>
                </c:pt>
                <c:pt idx="233">
                  <c:v>1.4381173464102073</c:v>
                </c:pt>
                <c:pt idx="234">
                  <c:v>1.4381173464102073</c:v>
                </c:pt>
                <c:pt idx="235">
                  <c:v>1.4381173464102073</c:v>
                </c:pt>
                <c:pt idx="236">
                  <c:v>1.3690473464102073</c:v>
                </c:pt>
                <c:pt idx="237">
                  <c:v>1.3690473464102073</c:v>
                </c:pt>
                <c:pt idx="238">
                  <c:v>1.3690473464102073</c:v>
                </c:pt>
                <c:pt idx="239">
                  <c:v>1.3690473464102073</c:v>
                </c:pt>
                <c:pt idx="240">
                  <c:v>1.7876173464102072</c:v>
                </c:pt>
                <c:pt idx="241">
                  <c:v>1.7876173464102072</c:v>
                </c:pt>
                <c:pt idx="242">
                  <c:v>1.7876173464102072</c:v>
                </c:pt>
                <c:pt idx="243">
                  <c:v>1.7876173464102072</c:v>
                </c:pt>
                <c:pt idx="244">
                  <c:v>1.7054073464102073</c:v>
                </c:pt>
                <c:pt idx="245">
                  <c:v>1.7054073464102073</c:v>
                </c:pt>
                <c:pt idx="246">
                  <c:v>1.7054073464102073</c:v>
                </c:pt>
                <c:pt idx="247">
                  <c:v>1.7054073464102073</c:v>
                </c:pt>
                <c:pt idx="248">
                  <c:v>1.0715773464102067</c:v>
                </c:pt>
                <c:pt idx="249">
                  <c:v>1.0715773464102067</c:v>
                </c:pt>
                <c:pt idx="250">
                  <c:v>1.0715773464102067</c:v>
                </c:pt>
                <c:pt idx="251">
                  <c:v>1.0715773464102067</c:v>
                </c:pt>
                <c:pt idx="252">
                  <c:v>2.7207873464102068</c:v>
                </c:pt>
                <c:pt idx="253">
                  <c:v>2.7207873464102068</c:v>
                </c:pt>
                <c:pt idx="254">
                  <c:v>2.7207873464102068</c:v>
                </c:pt>
                <c:pt idx="255">
                  <c:v>2.7207873464102068</c:v>
                </c:pt>
                <c:pt idx="256">
                  <c:v>1.2914373464102065</c:v>
                </c:pt>
                <c:pt idx="257">
                  <c:v>1.2914373464102065</c:v>
                </c:pt>
                <c:pt idx="258">
                  <c:v>1.2914373464102065</c:v>
                </c:pt>
                <c:pt idx="259">
                  <c:v>1.2914373464102065</c:v>
                </c:pt>
                <c:pt idx="260">
                  <c:v>2.385547346410207</c:v>
                </c:pt>
                <c:pt idx="261">
                  <c:v>2.385547346410207</c:v>
                </c:pt>
                <c:pt idx="262">
                  <c:v>2.385547346410207</c:v>
                </c:pt>
                <c:pt idx="263">
                  <c:v>2.385547346410207</c:v>
                </c:pt>
                <c:pt idx="264">
                  <c:v>0.802297346410207</c:v>
                </c:pt>
                <c:pt idx="265">
                  <c:v>0.802297346410207</c:v>
                </c:pt>
                <c:pt idx="266">
                  <c:v>0.802297346410207</c:v>
                </c:pt>
                <c:pt idx="267">
                  <c:v>0.802297346410207</c:v>
                </c:pt>
                <c:pt idx="268">
                  <c:v>0.7960073464102071</c:v>
                </c:pt>
                <c:pt idx="269">
                  <c:v>0.7960073464102071</c:v>
                </c:pt>
                <c:pt idx="270">
                  <c:v>0.7960073464102071</c:v>
                </c:pt>
                <c:pt idx="271">
                  <c:v>0.7960073464102071</c:v>
                </c:pt>
                <c:pt idx="272">
                  <c:v>1.7182973464102069</c:v>
                </c:pt>
                <c:pt idx="273">
                  <c:v>1.7182973464102069</c:v>
                </c:pt>
                <c:pt idx="274">
                  <c:v>1.7182973464102069</c:v>
                </c:pt>
                <c:pt idx="275">
                  <c:v>1.7182973464102069</c:v>
                </c:pt>
                <c:pt idx="276">
                  <c:v>1.6682873464102066</c:v>
                </c:pt>
                <c:pt idx="277">
                  <c:v>1.6682873464102066</c:v>
                </c:pt>
                <c:pt idx="278">
                  <c:v>1.6682873464102066</c:v>
                </c:pt>
                <c:pt idx="279">
                  <c:v>1.6682873464102066</c:v>
                </c:pt>
                <c:pt idx="280">
                  <c:v>1.3574173464102071</c:v>
                </c:pt>
                <c:pt idx="281">
                  <c:v>1.3574173464102071</c:v>
                </c:pt>
                <c:pt idx="282">
                  <c:v>1.3574173464102071</c:v>
                </c:pt>
                <c:pt idx="283">
                  <c:v>1.3574173464102071</c:v>
                </c:pt>
                <c:pt idx="284">
                  <c:v>1.7305073464102065</c:v>
                </c:pt>
                <c:pt idx="285">
                  <c:v>1.7305073464102065</c:v>
                </c:pt>
                <c:pt idx="286">
                  <c:v>1.7305073464102065</c:v>
                </c:pt>
                <c:pt idx="287">
                  <c:v>1.7305073464102065</c:v>
                </c:pt>
                <c:pt idx="288">
                  <c:v>1.1874473464102069</c:v>
                </c:pt>
                <c:pt idx="289">
                  <c:v>1.1874473464102069</c:v>
                </c:pt>
                <c:pt idx="290">
                  <c:v>1.1874473464102069</c:v>
                </c:pt>
                <c:pt idx="291">
                  <c:v>1.1874473464102069</c:v>
                </c:pt>
                <c:pt idx="292">
                  <c:v>2.239997346410207</c:v>
                </c:pt>
                <c:pt idx="293">
                  <c:v>2.239997346410207</c:v>
                </c:pt>
                <c:pt idx="294">
                  <c:v>2.239997346410207</c:v>
                </c:pt>
                <c:pt idx="295">
                  <c:v>2.239997346410207</c:v>
                </c:pt>
                <c:pt idx="296">
                  <c:v>1.9939273464102065</c:v>
                </c:pt>
                <c:pt idx="297">
                  <c:v>1.9939273464102065</c:v>
                </c:pt>
                <c:pt idx="298">
                  <c:v>1.9939273464102065</c:v>
                </c:pt>
                <c:pt idx="299">
                  <c:v>1.9939273464102065</c:v>
                </c:pt>
                <c:pt idx="300">
                  <c:v>2.4375773464102073</c:v>
                </c:pt>
                <c:pt idx="301">
                  <c:v>2.4375773464102073</c:v>
                </c:pt>
                <c:pt idx="302">
                  <c:v>2.4375773464102073</c:v>
                </c:pt>
                <c:pt idx="303">
                  <c:v>2.4375773464102073</c:v>
                </c:pt>
                <c:pt idx="304">
                  <c:v>0.83780734641020693</c:v>
                </c:pt>
                <c:pt idx="305">
                  <c:v>0.83780734641020693</c:v>
                </c:pt>
                <c:pt idx="306">
                  <c:v>0.83780734641020693</c:v>
                </c:pt>
                <c:pt idx="307">
                  <c:v>0.83780734641020693</c:v>
                </c:pt>
                <c:pt idx="308">
                  <c:v>1.1957873464102065</c:v>
                </c:pt>
                <c:pt idx="309">
                  <c:v>1.1957873464102065</c:v>
                </c:pt>
                <c:pt idx="310">
                  <c:v>1.1957873464102065</c:v>
                </c:pt>
                <c:pt idx="311">
                  <c:v>1.1957873464102065</c:v>
                </c:pt>
                <c:pt idx="312">
                  <c:v>0.58504734641020706</c:v>
                </c:pt>
                <c:pt idx="313">
                  <c:v>0.58504734641020706</c:v>
                </c:pt>
                <c:pt idx="314">
                  <c:v>0.58504734641020706</c:v>
                </c:pt>
                <c:pt idx="315">
                  <c:v>0.58504734641020706</c:v>
                </c:pt>
                <c:pt idx="316">
                  <c:v>2.7380673464102072</c:v>
                </c:pt>
                <c:pt idx="317">
                  <c:v>2.7380673464102072</c:v>
                </c:pt>
                <c:pt idx="318">
                  <c:v>2.7380673464102072</c:v>
                </c:pt>
                <c:pt idx="319">
                  <c:v>2.7380673464102072</c:v>
                </c:pt>
                <c:pt idx="320">
                  <c:v>0.40079734641020703</c:v>
                </c:pt>
                <c:pt idx="321">
                  <c:v>0.40079734641020703</c:v>
                </c:pt>
                <c:pt idx="322">
                  <c:v>0.40079734641020703</c:v>
                </c:pt>
                <c:pt idx="323">
                  <c:v>0.40079734641020703</c:v>
                </c:pt>
                <c:pt idx="324">
                  <c:v>0.7960073464102071</c:v>
                </c:pt>
                <c:pt idx="325">
                  <c:v>0.7960073464102071</c:v>
                </c:pt>
                <c:pt idx="326">
                  <c:v>0.7960073464102071</c:v>
                </c:pt>
                <c:pt idx="327">
                  <c:v>0.7960073464102071</c:v>
                </c:pt>
                <c:pt idx="328">
                  <c:v>3.1250673464102068</c:v>
                </c:pt>
                <c:pt idx="329">
                  <c:v>3.1250673464102068</c:v>
                </c:pt>
                <c:pt idx="330">
                  <c:v>3.1250673464102068</c:v>
                </c:pt>
                <c:pt idx="331">
                  <c:v>3.1250673464102068</c:v>
                </c:pt>
                <c:pt idx="332">
                  <c:v>2.2610073464102065</c:v>
                </c:pt>
                <c:pt idx="333">
                  <c:v>2.2610073464102065</c:v>
                </c:pt>
                <c:pt idx="334">
                  <c:v>2.2610073464102065</c:v>
                </c:pt>
                <c:pt idx="335">
                  <c:v>2.2610073464102065</c:v>
                </c:pt>
                <c:pt idx="336">
                  <c:v>1.4234673464102068</c:v>
                </c:pt>
                <c:pt idx="337">
                  <c:v>1.4234673464102068</c:v>
                </c:pt>
                <c:pt idx="338">
                  <c:v>1.4234673464102068</c:v>
                </c:pt>
                <c:pt idx="339">
                  <c:v>1.4234673464102068</c:v>
                </c:pt>
                <c:pt idx="340">
                  <c:v>1.4963173464102066</c:v>
                </c:pt>
                <c:pt idx="341">
                  <c:v>1.4963173464102066</c:v>
                </c:pt>
                <c:pt idx="342">
                  <c:v>1.4963173464102066</c:v>
                </c:pt>
                <c:pt idx="343">
                  <c:v>1.4963173464102066</c:v>
                </c:pt>
                <c:pt idx="344">
                  <c:v>0.64997734641020699</c:v>
                </c:pt>
                <c:pt idx="345">
                  <c:v>0.64997734641020699</c:v>
                </c:pt>
                <c:pt idx="346">
                  <c:v>0.64997734641020699</c:v>
                </c:pt>
                <c:pt idx="347">
                  <c:v>0.64997734641020699</c:v>
                </c:pt>
                <c:pt idx="348">
                  <c:v>0.55743734641020692</c:v>
                </c:pt>
                <c:pt idx="349">
                  <c:v>0.55743734641020692</c:v>
                </c:pt>
                <c:pt idx="350">
                  <c:v>0.55743734641020692</c:v>
                </c:pt>
                <c:pt idx="351">
                  <c:v>0.55743734641020692</c:v>
                </c:pt>
                <c:pt idx="352">
                  <c:v>2.798367346410207</c:v>
                </c:pt>
                <c:pt idx="353">
                  <c:v>2.798367346410207</c:v>
                </c:pt>
                <c:pt idx="354">
                  <c:v>2.798367346410207</c:v>
                </c:pt>
                <c:pt idx="355">
                  <c:v>2.798367346410207</c:v>
                </c:pt>
                <c:pt idx="356">
                  <c:v>1.0351773464102072</c:v>
                </c:pt>
                <c:pt idx="357">
                  <c:v>1.0351773464102072</c:v>
                </c:pt>
                <c:pt idx="358">
                  <c:v>1.0351773464102072</c:v>
                </c:pt>
                <c:pt idx="359">
                  <c:v>1.0351773464102072</c:v>
                </c:pt>
                <c:pt idx="360">
                  <c:v>0.95125734641020721</c:v>
                </c:pt>
                <c:pt idx="361">
                  <c:v>0.95125734641020721</c:v>
                </c:pt>
                <c:pt idx="362">
                  <c:v>0.95125734641020721</c:v>
                </c:pt>
                <c:pt idx="363">
                  <c:v>0.95125734641020721</c:v>
                </c:pt>
                <c:pt idx="364">
                  <c:v>1.6366473464102071</c:v>
                </c:pt>
                <c:pt idx="365">
                  <c:v>1.6366473464102071</c:v>
                </c:pt>
                <c:pt idx="366">
                  <c:v>1.6366473464102071</c:v>
                </c:pt>
                <c:pt idx="367">
                  <c:v>1.6366473464102071</c:v>
                </c:pt>
                <c:pt idx="368">
                  <c:v>0.76107734641020697</c:v>
                </c:pt>
                <c:pt idx="369">
                  <c:v>0.76107734641020697</c:v>
                </c:pt>
                <c:pt idx="370">
                  <c:v>0.76107734641020697</c:v>
                </c:pt>
                <c:pt idx="371">
                  <c:v>0.76107734641020697</c:v>
                </c:pt>
                <c:pt idx="372">
                  <c:v>1.0341873464102065</c:v>
                </c:pt>
                <c:pt idx="373">
                  <c:v>1.0341873464102065</c:v>
                </c:pt>
                <c:pt idx="374">
                  <c:v>1.0341873464102065</c:v>
                </c:pt>
                <c:pt idx="375">
                  <c:v>1.0341873464102065</c:v>
                </c:pt>
                <c:pt idx="376">
                  <c:v>0.16406734641020693</c:v>
                </c:pt>
                <c:pt idx="377">
                  <c:v>0.16406734641020693</c:v>
                </c:pt>
                <c:pt idx="378">
                  <c:v>0.16406734641020693</c:v>
                </c:pt>
                <c:pt idx="379">
                  <c:v>0.16406734641020693</c:v>
                </c:pt>
                <c:pt idx="380">
                  <c:v>1.955087346410207</c:v>
                </c:pt>
                <c:pt idx="381">
                  <c:v>1.955087346410207</c:v>
                </c:pt>
                <c:pt idx="382">
                  <c:v>1.955087346410207</c:v>
                </c:pt>
                <c:pt idx="383">
                  <c:v>1.955087346410207</c:v>
                </c:pt>
                <c:pt idx="384">
                  <c:v>0.89316734641020723</c:v>
                </c:pt>
                <c:pt idx="385">
                  <c:v>0.89316734641020723</c:v>
                </c:pt>
                <c:pt idx="386">
                  <c:v>0.89316734641020723</c:v>
                </c:pt>
                <c:pt idx="387">
                  <c:v>0.89316734641020723</c:v>
                </c:pt>
                <c:pt idx="388">
                  <c:v>0.8159073464102069</c:v>
                </c:pt>
                <c:pt idx="389">
                  <c:v>0.8159073464102069</c:v>
                </c:pt>
                <c:pt idx="390">
                  <c:v>0.8159073464102069</c:v>
                </c:pt>
                <c:pt idx="391">
                  <c:v>0.8159073464102069</c:v>
                </c:pt>
                <c:pt idx="392">
                  <c:v>2.0194673464102069</c:v>
                </c:pt>
                <c:pt idx="393">
                  <c:v>2.0194673464102069</c:v>
                </c:pt>
                <c:pt idx="394">
                  <c:v>2.0194673464102069</c:v>
                </c:pt>
                <c:pt idx="395">
                  <c:v>2.0194673464102069</c:v>
                </c:pt>
                <c:pt idx="396">
                  <c:v>0.690177346410207</c:v>
                </c:pt>
                <c:pt idx="397">
                  <c:v>0.690177346410207</c:v>
                </c:pt>
                <c:pt idx="398">
                  <c:v>0.690177346410207</c:v>
                </c:pt>
                <c:pt idx="399">
                  <c:v>0.690177346410207</c:v>
                </c:pt>
                <c:pt idx="400">
                  <c:v>0.60161734641020681</c:v>
                </c:pt>
                <c:pt idx="401">
                  <c:v>0.60161734641020681</c:v>
                </c:pt>
                <c:pt idx="402">
                  <c:v>0.60161734641020681</c:v>
                </c:pt>
                <c:pt idx="403">
                  <c:v>0.60161734641020681</c:v>
                </c:pt>
                <c:pt idx="404">
                  <c:v>1.3703573464102066</c:v>
                </c:pt>
                <c:pt idx="405">
                  <c:v>1.3703573464102066</c:v>
                </c:pt>
                <c:pt idx="406">
                  <c:v>1.3703573464102066</c:v>
                </c:pt>
                <c:pt idx="407">
                  <c:v>1.3703573464102066</c:v>
                </c:pt>
                <c:pt idx="408">
                  <c:v>1.252877346410207</c:v>
                </c:pt>
                <c:pt idx="409">
                  <c:v>1.252877346410207</c:v>
                </c:pt>
                <c:pt idx="410">
                  <c:v>1.252877346410207</c:v>
                </c:pt>
                <c:pt idx="411">
                  <c:v>1.252877346410207</c:v>
                </c:pt>
                <c:pt idx="412">
                  <c:v>2.5361573464102065</c:v>
                </c:pt>
                <c:pt idx="413">
                  <c:v>2.5361573464102065</c:v>
                </c:pt>
                <c:pt idx="414">
                  <c:v>2.5361573464102065</c:v>
                </c:pt>
                <c:pt idx="415">
                  <c:v>2.5361573464102065</c:v>
                </c:pt>
                <c:pt idx="416">
                  <c:v>1.876657346410207</c:v>
                </c:pt>
                <c:pt idx="417">
                  <c:v>1.876657346410207</c:v>
                </c:pt>
                <c:pt idx="418">
                  <c:v>1.876657346410207</c:v>
                </c:pt>
                <c:pt idx="419">
                  <c:v>1.876657346410207</c:v>
                </c:pt>
                <c:pt idx="420">
                  <c:v>2.1321773464102067</c:v>
                </c:pt>
                <c:pt idx="421">
                  <c:v>2.1321773464102067</c:v>
                </c:pt>
                <c:pt idx="422">
                  <c:v>2.1321773464102067</c:v>
                </c:pt>
                <c:pt idx="423">
                  <c:v>2.1321773464102067</c:v>
                </c:pt>
                <c:pt idx="424">
                  <c:v>1.0116473464102071</c:v>
                </c:pt>
                <c:pt idx="425">
                  <c:v>1.0116473464102071</c:v>
                </c:pt>
                <c:pt idx="426">
                  <c:v>1.0116473464102071</c:v>
                </c:pt>
                <c:pt idx="427">
                  <c:v>1.0116473464102071</c:v>
                </c:pt>
                <c:pt idx="428">
                  <c:v>2.3400373464102069</c:v>
                </c:pt>
                <c:pt idx="429">
                  <c:v>2.3400373464102069</c:v>
                </c:pt>
                <c:pt idx="430">
                  <c:v>2.3400373464102069</c:v>
                </c:pt>
                <c:pt idx="431">
                  <c:v>2.3400373464102069</c:v>
                </c:pt>
                <c:pt idx="432">
                  <c:v>1.3244173464102067</c:v>
                </c:pt>
                <c:pt idx="433">
                  <c:v>1.3244173464102067</c:v>
                </c:pt>
                <c:pt idx="434">
                  <c:v>1.3244173464102067</c:v>
                </c:pt>
                <c:pt idx="435">
                  <c:v>1.3244173464102067</c:v>
                </c:pt>
                <c:pt idx="436">
                  <c:v>1.5256873464102068</c:v>
                </c:pt>
                <c:pt idx="437">
                  <c:v>1.5256873464102068</c:v>
                </c:pt>
                <c:pt idx="438">
                  <c:v>1.5256873464102068</c:v>
                </c:pt>
                <c:pt idx="439">
                  <c:v>1.5256873464102068</c:v>
                </c:pt>
                <c:pt idx="440">
                  <c:v>1.8085673464102072</c:v>
                </c:pt>
                <c:pt idx="441">
                  <c:v>1.8085673464102072</c:v>
                </c:pt>
                <c:pt idx="442">
                  <c:v>1.8085673464102072</c:v>
                </c:pt>
                <c:pt idx="443">
                  <c:v>1.8085673464102072</c:v>
                </c:pt>
                <c:pt idx="444">
                  <c:v>1.009187346410207</c:v>
                </c:pt>
                <c:pt idx="445">
                  <c:v>1.009187346410207</c:v>
                </c:pt>
                <c:pt idx="446">
                  <c:v>1.009187346410207</c:v>
                </c:pt>
                <c:pt idx="447">
                  <c:v>1.009187346410207</c:v>
                </c:pt>
                <c:pt idx="448">
                  <c:v>2.0440473464102071</c:v>
                </c:pt>
                <c:pt idx="449">
                  <c:v>2.0440473464102071</c:v>
                </c:pt>
                <c:pt idx="450">
                  <c:v>2.0440473464102071</c:v>
                </c:pt>
                <c:pt idx="451">
                  <c:v>2.0440473464102071</c:v>
                </c:pt>
                <c:pt idx="452">
                  <c:v>1.7512073464102071</c:v>
                </c:pt>
                <c:pt idx="453">
                  <c:v>1.7512073464102071</c:v>
                </c:pt>
                <c:pt idx="454">
                  <c:v>1.7512073464102071</c:v>
                </c:pt>
                <c:pt idx="455">
                  <c:v>1.7512073464102071</c:v>
                </c:pt>
                <c:pt idx="456">
                  <c:v>1.6871773464102064</c:v>
                </c:pt>
                <c:pt idx="457">
                  <c:v>1.6871773464102064</c:v>
                </c:pt>
                <c:pt idx="458">
                  <c:v>1.6871773464102064</c:v>
                </c:pt>
                <c:pt idx="459">
                  <c:v>1.6871773464102064</c:v>
                </c:pt>
                <c:pt idx="460">
                  <c:v>0.87370734641020675</c:v>
                </c:pt>
                <c:pt idx="461">
                  <c:v>0.87370734641020675</c:v>
                </c:pt>
                <c:pt idx="462">
                  <c:v>0.87370734641020675</c:v>
                </c:pt>
                <c:pt idx="463">
                  <c:v>0.87370734641020675</c:v>
                </c:pt>
                <c:pt idx="464">
                  <c:v>0.36340734641020678</c:v>
                </c:pt>
                <c:pt idx="465">
                  <c:v>0.36340734641020678</c:v>
                </c:pt>
                <c:pt idx="466">
                  <c:v>0.36340734641020678</c:v>
                </c:pt>
                <c:pt idx="467">
                  <c:v>0.36340734641020678</c:v>
                </c:pt>
                <c:pt idx="468">
                  <c:v>1.3910573464102072</c:v>
                </c:pt>
                <c:pt idx="469">
                  <c:v>1.3910573464102072</c:v>
                </c:pt>
                <c:pt idx="470">
                  <c:v>1.3910573464102072</c:v>
                </c:pt>
                <c:pt idx="471">
                  <c:v>1.3910573464102072</c:v>
                </c:pt>
                <c:pt idx="472">
                  <c:v>0.93107734641020645</c:v>
                </c:pt>
                <c:pt idx="473">
                  <c:v>0.93107734641020645</c:v>
                </c:pt>
                <c:pt idx="474">
                  <c:v>0.93107734641020645</c:v>
                </c:pt>
                <c:pt idx="475">
                  <c:v>0.93107734641020645</c:v>
                </c:pt>
                <c:pt idx="476">
                  <c:v>1.1712073464102071</c:v>
                </c:pt>
                <c:pt idx="477">
                  <c:v>1.1712073464102071</c:v>
                </c:pt>
                <c:pt idx="478">
                  <c:v>1.1712073464102071</c:v>
                </c:pt>
                <c:pt idx="479">
                  <c:v>1.1712073464102071</c:v>
                </c:pt>
                <c:pt idx="480">
                  <c:v>2.3567573464102072</c:v>
                </c:pt>
                <c:pt idx="481">
                  <c:v>2.3567573464102072</c:v>
                </c:pt>
                <c:pt idx="482">
                  <c:v>2.3567573464102072</c:v>
                </c:pt>
                <c:pt idx="483">
                  <c:v>2.3567573464102072</c:v>
                </c:pt>
                <c:pt idx="484">
                  <c:v>1.1488873464102065</c:v>
                </c:pt>
                <c:pt idx="485">
                  <c:v>1.1488873464102065</c:v>
                </c:pt>
                <c:pt idx="486">
                  <c:v>1.1488873464102065</c:v>
                </c:pt>
                <c:pt idx="487">
                  <c:v>1.1488873464102065</c:v>
                </c:pt>
                <c:pt idx="488">
                  <c:v>1.0847673464102066</c:v>
                </c:pt>
                <c:pt idx="489">
                  <c:v>1.0847673464102066</c:v>
                </c:pt>
                <c:pt idx="490">
                  <c:v>1.0847673464102066</c:v>
                </c:pt>
                <c:pt idx="491">
                  <c:v>1.0847673464102066</c:v>
                </c:pt>
                <c:pt idx="492">
                  <c:v>1.9240973464102069</c:v>
                </c:pt>
                <c:pt idx="493">
                  <c:v>1.9240973464102069</c:v>
                </c:pt>
                <c:pt idx="494">
                  <c:v>1.9240973464102069</c:v>
                </c:pt>
                <c:pt idx="495">
                  <c:v>1.9240973464102069</c:v>
                </c:pt>
                <c:pt idx="496">
                  <c:v>0.74103734641020669</c:v>
                </c:pt>
                <c:pt idx="497">
                  <c:v>0.74103734641020669</c:v>
                </c:pt>
                <c:pt idx="498">
                  <c:v>0.74103734641020669</c:v>
                </c:pt>
                <c:pt idx="499">
                  <c:v>0.74103734641020669</c:v>
                </c:pt>
                <c:pt idx="500">
                  <c:v>1.0715773464102067</c:v>
                </c:pt>
                <c:pt idx="501">
                  <c:v>1.0715773464102067</c:v>
                </c:pt>
                <c:pt idx="502">
                  <c:v>1.0715773464102067</c:v>
                </c:pt>
                <c:pt idx="503">
                  <c:v>1.0715773464102067</c:v>
                </c:pt>
                <c:pt idx="504">
                  <c:v>0.28976734641020707</c:v>
                </c:pt>
                <c:pt idx="505">
                  <c:v>0.28976734641020707</c:v>
                </c:pt>
                <c:pt idx="506">
                  <c:v>0.28976734641020707</c:v>
                </c:pt>
                <c:pt idx="507">
                  <c:v>0.28976734641020707</c:v>
                </c:pt>
                <c:pt idx="508">
                  <c:v>1.2170073464102069</c:v>
                </c:pt>
                <c:pt idx="509">
                  <c:v>1.2170073464102069</c:v>
                </c:pt>
                <c:pt idx="510">
                  <c:v>1.2170073464102069</c:v>
                </c:pt>
                <c:pt idx="511">
                  <c:v>1.2170073464102069</c:v>
                </c:pt>
                <c:pt idx="512">
                  <c:v>2.6281973464102073</c:v>
                </c:pt>
                <c:pt idx="513">
                  <c:v>2.6281973464102073</c:v>
                </c:pt>
                <c:pt idx="514">
                  <c:v>2.6281973464102073</c:v>
                </c:pt>
                <c:pt idx="515">
                  <c:v>2.6281973464102073</c:v>
                </c:pt>
                <c:pt idx="516">
                  <c:v>0.16406734641020693</c:v>
                </c:pt>
                <c:pt idx="517">
                  <c:v>0.16406734641020693</c:v>
                </c:pt>
                <c:pt idx="518">
                  <c:v>0.16406734641020693</c:v>
                </c:pt>
                <c:pt idx="519">
                  <c:v>0.16406734641020693</c:v>
                </c:pt>
                <c:pt idx="520">
                  <c:v>2.731927346410207</c:v>
                </c:pt>
                <c:pt idx="521">
                  <c:v>2.731927346410207</c:v>
                </c:pt>
                <c:pt idx="522">
                  <c:v>2.731927346410207</c:v>
                </c:pt>
                <c:pt idx="523">
                  <c:v>2.731927346410207</c:v>
                </c:pt>
                <c:pt idx="524">
                  <c:v>2.1588773464102067</c:v>
                </c:pt>
                <c:pt idx="525">
                  <c:v>2.1588773464102067</c:v>
                </c:pt>
                <c:pt idx="526">
                  <c:v>2.1588773464102067</c:v>
                </c:pt>
                <c:pt idx="527">
                  <c:v>2.1588773464102067</c:v>
                </c:pt>
                <c:pt idx="528">
                  <c:v>1.4729373464102071</c:v>
                </c:pt>
                <c:pt idx="529">
                  <c:v>1.4729373464102071</c:v>
                </c:pt>
                <c:pt idx="530">
                  <c:v>1.4729373464102071</c:v>
                </c:pt>
                <c:pt idx="531">
                  <c:v>1.4729373464102071</c:v>
                </c:pt>
                <c:pt idx="532">
                  <c:v>2.0194673464102069</c:v>
                </c:pt>
                <c:pt idx="533">
                  <c:v>2.0194673464102069</c:v>
                </c:pt>
                <c:pt idx="534">
                  <c:v>2.0194673464102069</c:v>
                </c:pt>
                <c:pt idx="535">
                  <c:v>2.0194673464102069</c:v>
                </c:pt>
                <c:pt idx="536">
                  <c:v>0.67063734641020689</c:v>
                </c:pt>
                <c:pt idx="537">
                  <c:v>0.67063734641020689</c:v>
                </c:pt>
                <c:pt idx="538">
                  <c:v>0.67063734641020689</c:v>
                </c:pt>
                <c:pt idx="539">
                  <c:v>0.67063734641020689</c:v>
                </c:pt>
                <c:pt idx="540">
                  <c:v>1.8154973464102069</c:v>
                </c:pt>
                <c:pt idx="541">
                  <c:v>1.8154973464102069</c:v>
                </c:pt>
                <c:pt idx="542">
                  <c:v>1.8154973464102069</c:v>
                </c:pt>
                <c:pt idx="543">
                  <c:v>1.8154973464102069</c:v>
                </c:pt>
                <c:pt idx="544">
                  <c:v>1.5369373464102072</c:v>
                </c:pt>
                <c:pt idx="545">
                  <c:v>1.5369373464102072</c:v>
                </c:pt>
                <c:pt idx="546">
                  <c:v>1.5369373464102072</c:v>
                </c:pt>
                <c:pt idx="547">
                  <c:v>1.5369373464102072</c:v>
                </c:pt>
                <c:pt idx="548">
                  <c:v>0.6980773464102068</c:v>
                </c:pt>
                <c:pt idx="549">
                  <c:v>0.6980773464102068</c:v>
                </c:pt>
                <c:pt idx="550">
                  <c:v>0.6980773464102068</c:v>
                </c:pt>
                <c:pt idx="551">
                  <c:v>0.6980773464102068</c:v>
                </c:pt>
                <c:pt idx="552">
                  <c:v>2.0848573464102067</c:v>
                </c:pt>
                <c:pt idx="553">
                  <c:v>2.0848573464102067</c:v>
                </c:pt>
                <c:pt idx="554">
                  <c:v>2.0848573464102067</c:v>
                </c:pt>
                <c:pt idx="555">
                  <c:v>2.0848573464102067</c:v>
                </c:pt>
                <c:pt idx="556">
                  <c:v>2.6255373464102068</c:v>
                </c:pt>
                <c:pt idx="557">
                  <c:v>2.6255373464102068</c:v>
                </c:pt>
                <c:pt idx="558">
                  <c:v>2.6255373464102068</c:v>
                </c:pt>
                <c:pt idx="559">
                  <c:v>2.6255373464102068</c:v>
                </c:pt>
                <c:pt idx="560">
                  <c:v>0.75046734641020674</c:v>
                </c:pt>
                <c:pt idx="561">
                  <c:v>0.75046734641020674</c:v>
                </c:pt>
                <c:pt idx="562">
                  <c:v>0.75046734641020674</c:v>
                </c:pt>
                <c:pt idx="563">
                  <c:v>0.75046734641020674</c:v>
                </c:pt>
                <c:pt idx="564">
                  <c:v>1.0116473464102071</c:v>
                </c:pt>
                <c:pt idx="565">
                  <c:v>1.0116473464102071</c:v>
                </c:pt>
                <c:pt idx="566">
                  <c:v>1.0116473464102071</c:v>
                </c:pt>
                <c:pt idx="567">
                  <c:v>1.0116473464102071</c:v>
                </c:pt>
                <c:pt idx="568">
                  <c:v>1.4466273464102066</c:v>
                </c:pt>
                <c:pt idx="569">
                  <c:v>1.4466273464102066</c:v>
                </c:pt>
                <c:pt idx="570">
                  <c:v>1.4466273464102066</c:v>
                </c:pt>
                <c:pt idx="571">
                  <c:v>1.4466273464102066</c:v>
                </c:pt>
                <c:pt idx="572">
                  <c:v>1.8563273464102066</c:v>
                </c:pt>
                <c:pt idx="573">
                  <c:v>1.8563273464102066</c:v>
                </c:pt>
                <c:pt idx="574">
                  <c:v>1.8563273464102066</c:v>
                </c:pt>
                <c:pt idx="575">
                  <c:v>1.8563273464102066</c:v>
                </c:pt>
                <c:pt idx="576">
                  <c:v>1.8533473464102066</c:v>
                </c:pt>
                <c:pt idx="577">
                  <c:v>1.8533473464102066</c:v>
                </c:pt>
                <c:pt idx="578">
                  <c:v>1.8533473464102066</c:v>
                </c:pt>
                <c:pt idx="579">
                  <c:v>1.8533473464102066</c:v>
                </c:pt>
                <c:pt idx="580">
                  <c:v>2.2179373464102072</c:v>
                </c:pt>
                <c:pt idx="581">
                  <c:v>2.2179373464102072</c:v>
                </c:pt>
                <c:pt idx="582">
                  <c:v>2.2179373464102072</c:v>
                </c:pt>
                <c:pt idx="583">
                  <c:v>2.2179373464102072</c:v>
                </c:pt>
                <c:pt idx="584">
                  <c:v>0.8572573464102069</c:v>
                </c:pt>
                <c:pt idx="585">
                  <c:v>0.8572573464102069</c:v>
                </c:pt>
                <c:pt idx="586">
                  <c:v>0.8572573464102069</c:v>
                </c:pt>
                <c:pt idx="587">
                  <c:v>0.8572573464102069</c:v>
                </c:pt>
                <c:pt idx="588">
                  <c:v>2.1509273464102066</c:v>
                </c:pt>
                <c:pt idx="589">
                  <c:v>2.1509273464102066</c:v>
                </c:pt>
                <c:pt idx="590">
                  <c:v>2.1509273464102066</c:v>
                </c:pt>
                <c:pt idx="591">
                  <c:v>2.1509273464102066</c:v>
                </c:pt>
                <c:pt idx="592">
                  <c:v>1.1016273464102069</c:v>
                </c:pt>
                <c:pt idx="593">
                  <c:v>1.1016273464102069</c:v>
                </c:pt>
                <c:pt idx="594">
                  <c:v>1.1016273464102069</c:v>
                </c:pt>
                <c:pt idx="595">
                  <c:v>1.1016273464102069</c:v>
                </c:pt>
                <c:pt idx="596">
                  <c:v>1.1874473464102069</c:v>
                </c:pt>
                <c:pt idx="597">
                  <c:v>1.1874473464102069</c:v>
                </c:pt>
                <c:pt idx="598">
                  <c:v>1.1874473464102069</c:v>
                </c:pt>
                <c:pt idx="599">
                  <c:v>1.1874473464102069</c:v>
                </c:pt>
                <c:pt idx="600">
                  <c:v>1.2063573464102069</c:v>
                </c:pt>
                <c:pt idx="601">
                  <c:v>1.2063573464102069</c:v>
                </c:pt>
                <c:pt idx="602">
                  <c:v>1.2063573464102069</c:v>
                </c:pt>
                <c:pt idx="603">
                  <c:v>1.2063573464102069</c:v>
                </c:pt>
                <c:pt idx="604">
                  <c:v>1.4914173464102065</c:v>
                </c:pt>
                <c:pt idx="605">
                  <c:v>1.4914173464102065</c:v>
                </c:pt>
                <c:pt idx="606">
                  <c:v>1.4914173464102065</c:v>
                </c:pt>
                <c:pt idx="607">
                  <c:v>1.4914173464102065</c:v>
                </c:pt>
                <c:pt idx="608">
                  <c:v>2.0226973464102072</c:v>
                </c:pt>
                <c:pt idx="609">
                  <c:v>2.0226973464102072</c:v>
                </c:pt>
                <c:pt idx="610">
                  <c:v>2.0226973464102072</c:v>
                </c:pt>
                <c:pt idx="611">
                  <c:v>2.0226973464102072</c:v>
                </c:pt>
                <c:pt idx="612">
                  <c:v>0.92591734641020729</c:v>
                </c:pt>
                <c:pt idx="613">
                  <c:v>0.92591734641020729</c:v>
                </c:pt>
                <c:pt idx="614">
                  <c:v>0.92591734641020729</c:v>
                </c:pt>
                <c:pt idx="615">
                  <c:v>0.92591734641020729</c:v>
                </c:pt>
                <c:pt idx="616">
                  <c:v>1.3596373464102065</c:v>
                </c:pt>
                <c:pt idx="617">
                  <c:v>1.3596373464102065</c:v>
                </c:pt>
                <c:pt idx="618">
                  <c:v>1.3596373464102065</c:v>
                </c:pt>
                <c:pt idx="619">
                  <c:v>1.3596373464102065</c:v>
                </c:pt>
                <c:pt idx="620">
                  <c:v>2.8776673464102069</c:v>
                </c:pt>
                <c:pt idx="621">
                  <c:v>2.8776673464102069</c:v>
                </c:pt>
                <c:pt idx="622">
                  <c:v>2.8776673464102069</c:v>
                </c:pt>
                <c:pt idx="623">
                  <c:v>2.8776673464102069</c:v>
                </c:pt>
                <c:pt idx="624">
                  <c:v>2.009867346410207</c:v>
                </c:pt>
                <c:pt idx="625">
                  <c:v>2.009867346410207</c:v>
                </c:pt>
                <c:pt idx="626">
                  <c:v>2.009867346410207</c:v>
                </c:pt>
                <c:pt idx="627">
                  <c:v>2.009867346410207</c:v>
                </c:pt>
                <c:pt idx="628">
                  <c:v>2.9874373464102071</c:v>
                </c:pt>
                <c:pt idx="629">
                  <c:v>2.9874373464102071</c:v>
                </c:pt>
                <c:pt idx="630">
                  <c:v>2.9874373464102071</c:v>
                </c:pt>
                <c:pt idx="631">
                  <c:v>2.9874373464102071</c:v>
                </c:pt>
                <c:pt idx="632">
                  <c:v>1.4458173464102071</c:v>
                </c:pt>
                <c:pt idx="633">
                  <c:v>1.4458173464102071</c:v>
                </c:pt>
                <c:pt idx="634">
                  <c:v>1.4458173464102071</c:v>
                </c:pt>
                <c:pt idx="635">
                  <c:v>1.4458173464102071</c:v>
                </c:pt>
                <c:pt idx="636">
                  <c:v>2.7838173464102072</c:v>
                </c:pt>
                <c:pt idx="637">
                  <c:v>2.7838173464102072</c:v>
                </c:pt>
                <c:pt idx="638">
                  <c:v>2.7838173464102072</c:v>
                </c:pt>
                <c:pt idx="639">
                  <c:v>2.7838173464102072</c:v>
                </c:pt>
                <c:pt idx="640">
                  <c:v>1.0647873464102071</c:v>
                </c:pt>
                <c:pt idx="641">
                  <c:v>1.0647873464102071</c:v>
                </c:pt>
                <c:pt idx="642">
                  <c:v>1.0647873464102071</c:v>
                </c:pt>
                <c:pt idx="643">
                  <c:v>1.0647873464102071</c:v>
                </c:pt>
                <c:pt idx="644">
                  <c:v>1.7868173464102073</c:v>
                </c:pt>
                <c:pt idx="645">
                  <c:v>1.7868173464102073</c:v>
                </c:pt>
                <c:pt idx="646">
                  <c:v>1.7868173464102073</c:v>
                </c:pt>
                <c:pt idx="647">
                  <c:v>1.7868173464102073</c:v>
                </c:pt>
                <c:pt idx="648">
                  <c:v>1.5092773464102072</c:v>
                </c:pt>
                <c:pt idx="649">
                  <c:v>1.5092773464102072</c:v>
                </c:pt>
                <c:pt idx="650">
                  <c:v>1.5092773464102072</c:v>
                </c:pt>
                <c:pt idx="651">
                  <c:v>1.5092773464102072</c:v>
                </c:pt>
                <c:pt idx="652">
                  <c:v>1.2329673464102067</c:v>
                </c:pt>
                <c:pt idx="653">
                  <c:v>1.2329673464102067</c:v>
                </c:pt>
                <c:pt idx="654">
                  <c:v>1.2329673464102067</c:v>
                </c:pt>
                <c:pt idx="655">
                  <c:v>1.2329673464102067</c:v>
                </c:pt>
                <c:pt idx="656">
                  <c:v>0.39333734641020701</c:v>
                </c:pt>
                <c:pt idx="657">
                  <c:v>0.39333734641020701</c:v>
                </c:pt>
                <c:pt idx="658">
                  <c:v>0.39333734641020701</c:v>
                </c:pt>
                <c:pt idx="659">
                  <c:v>0.39333734641020701</c:v>
                </c:pt>
                <c:pt idx="660">
                  <c:v>0.89628734641020724</c:v>
                </c:pt>
                <c:pt idx="661">
                  <c:v>0.89628734641020724</c:v>
                </c:pt>
                <c:pt idx="662">
                  <c:v>0.89628734641020724</c:v>
                </c:pt>
                <c:pt idx="663">
                  <c:v>0.89628734641020724</c:v>
                </c:pt>
                <c:pt idx="664">
                  <c:v>1.3910573464102072</c:v>
                </c:pt>
                <c:pt idx="665">
                  <c:v>1.3910573464102072</c:v>
                </c:pt>
                <c:pt idx="666">
                  <c:v>1.3910573464102072</c:v>
                </c:pt>
                <c:pt idx="667">
                  <c:v>1.3910573464102072</c:v>
                </c:pt>
                <c:pt idx="668">
                  <c:v>0.71542734641020678</c:v>
                </c:pt>
                <c:pt idx="669">
                  <c:v>0.71542734641020678</c:v>
                </c:pt>
                <c:pt idx="670">
                  <c:v>0.71542734641020678</c:v>
                </c:pt>
                <c:pt idx="671">
                  <c:v>0.71542734641020678</c:v>
                </c:pt>
                <c:pt idx="672">
                  <c:v>1.3114373464102069</c:v>
                </c:pt>
                <c:pt idx="673">
                  <c:v>1.3114373464102069</c:v>
                </c:pt>
                <c:pt idx="674">
                  <c:v>1.3114373464102069</c:v>
                </c:pt>
                <c:pt idx="675">
                  <c:v>1.3114373464102069</c:v>
                </c:pt>
                <c:pt idx="676">
                  <c:v>1.9926673464102072</c:v>
                </c:pt>
                <c:pt idx="677">
                  <c:v>1.9926673464102072</c:v>
                </c:pt>
                <c:pt idx="678">
                  <c:v>1.9926673464102072</c:v>
                </c:pt>
                <c:pt idx="679">
                  <c:v>1.9926673464102072</c:v>
                </c:pt>
                <c:pt idx="680">
                  <c:v>1.4381173464102073</c:v>
                </c:pt>
                <c:pt idx="681">
                  <c:v>1.4381173464102073</c:v>
                </c:pt>
                <c:pt idx="682">
                  <c:v>1.4381173464102073</c:v>
                </c:pt>
                <c:pt idx="683">
                  <c:v>1.4381173464102073</c:v>
                </c:pt>
                <c:pt idx="684">
                  <c:v>1.3690473464102073</c:v>
                </c:pt>
                <c:pt idx="685">
                  <c:v>1.3690473464102073</c:v>
                </c:pt>
                <c:pt idx="686">
                  <c:v>1.3690473464102073</c:v>
                </c:pt>
                <c:pt idx="687">
                  <c:v>1.3690473464102073</c:v>
                </c:pt>
                <c:pt idx="688">
                  <c:v>1.7876173464102072</c:v>
                </c:pt>
                <c:pt idx="689">
                  <c:v>1.7876173464102072</c:v>
                </c:pt>
                <c:pt idx="690">
                  <c:v>1.7876173464102072</c:v>
                </c:pt>
                <c:pt idx="691">
                  <c:v>1.7876173464102072</c:v>
                </c:pt>
                <c:pt idx="692">
                  <c:v>1.7054073464102073</c:v>
                </c:pt>
                <c:pt idx="693">
                  <c:v>1.7054073464102073</c:v>
                </c:pt>
                <c:pt idx="694">
                  <c:v>1.7054073464102073</c:v>
                </c:pt>
                <c:pt idx="695">
                  <c:v>1.7054073464102073</c:v>
                </c:pt>
                <c:pt idx="696">
                  <c:v>1.0715773464102067</c:v>
                </c:pt>
                <c:pt idx="697">
                  <c:v>1.0715773464102067</c:v>
                </c:pt>
                <c:pt idx="698">
                  <c:v>1.0715773464102067</c:v>
                </c:pt>
                <c:pt idx="699">
                  <c:v>1.0715773464102067</c:v>
                </c:pt>
                <c:pt idx="700">
                  <c:v>2.7207873464102068</c:v>
                </c:pt>
                <c:pt idx="701">
                  <c:v>2.7207873464102068</c:v>
                </c:pt>
                <c:pt idx="702">
                  <c:v>2.7207873464102068</c:v>
                </c:pt>
                <c:pt idx="703">
                  <c:v>2.7207873464102068</c:v>
                </c:pt>
                <c:pt idx="704">
                  <c:v>1.2914373464102065</c:v>
                </c:pt>
                <c:pt idx="705">
                  <c:v>1.2914373464102065</c:v>
                </c:pt>
                <c:pt idx="706">
                  <c:v>1.2914373464102065</c:v>
                </c:pt>
                <c:pt idx="707">
                  <c:v>1.2914373464102065</c:v>
                </c:pt>
                <c:pt idx="708">
                  <c:v>2.385547346410207</c:v>
                </c:pt>
                <c:pt idx="709">
                  <c:v>2.385547346410207</c:v>
                </c:pt>
                <c:pt idx="710">
                  <c:v>2.385547346410207</c:v>
                </c:pt>
                <c:pt idx="711">
                  <c:v>2.385547346410207</c:v>
                </c:pt>
                <c:pt idx="712">
                  <c:v>0.802297346410207</c:v>
                </c:pt>
                <c:pt idx="713">
                  <c:v>0.802297346410207</c:v>
                </c:pt>
                <c:pt idx="714">
                  <c:v>0.802297346410207</c:v>
                </c:pt>
                <c:pt idx="715">
                  <c:v>0.802297346410207</c:v>
                </c:pt>
                <c:pt idx="716">
                  <c:v>0.7960073464102071</c:v>
                </c:pt>
                <c:pt idx="717">
                  <c:v>0.7960073464102071</c:v>
                </c:pt>
                <c:pt idx="718">
                  <c:v>0.7960073464102071</c:v>
                </c:pt>
                <c:pt idx="719">
                  <c:v>0.7960073464102071</c:v>
                </c:pt>
                <c:pt idx="720">
                  <c:v>1.7182973464102069</c:v>
                </c:pt>
                <c:pt idx="721">
                  <c:v>1.7182973464102069</c:v>
                </c:pt>
                <c:pt idx="722">
                  <c:v>1.7182973464102069</c:v>
                </c:pt>
                <c:pt idx="723">
                  <c:v>1.7182973464102069</c:v>
                </c:pt>
                <c:pt idx="724">
                  <c:v>1.6682873464102066</c:v>
                </c:pt>
                <c:pt idx="725">
                  <c:v>1.6682873464102066</c:v>
                </c:pt>
                <c:pt idx="726">
                  <c:v>1.6682873464102066</c:v>
                </c:pt>
                <c:pt idx="727">
                  <c:v>1.6682873464102066</c:v>
                </c:pt>
                <c:pt idx="728">
                  <c:v>1.3574173464102071</c:v>
                </c:pt>
                <c:pt idx="729">
                  <c:v>1.3574173464102071</c:v>
                </c:pt>
                <c:pt idx="730">
                  <c:v>1.3574173464102071</c:v>
                </c:pt>
                <c:pt idx="731">
                  <c:v>1.3574173464102071</c:v>
                </c:pt>
                <c:pt idx="732">
                  <c:v>1.7305073464102065</c:v>
                </c:pt>
                <c:pt idx="733">
                  <c:v>1.7305073464102065</c:v>
                </c:pt>
                <c:pt idx="734">
                  <c:v>1.7305073464102065</c:v>
                </c:pt>
                <c:pt idx="735">
                  <c:v>1.7305073464102065</c:v>
                </c:pt>
                <c:pt idx="736">
                  <c:v>1.1874473464102069</c:v>
                </c:pt>
                <c:pt idx="737">
                  <c:v>1.1874473464102069</c:v>
                </c:pt>
                <c:pt idx="738">
                  <c:v>1.1874473464102069</c:v>
                </c:pt>
                <c:pt idx="739">
                  <c:v>1.1874473464102069</c:v>
                </c:pt>
                <c:pt idx="740">
                  <c:v>2.239997346410207</c:v>
                </c:pt>
                <c:pt idx="741">
                  <c:v>2.239997346410207</c:v>
                </c:pt>
                <c:pt idx="742">
                  <c:v>2.239997346410207</c:v>
                </c:pt>
                <c:pt idx="743">
                  <c:v>2.239997346410207</c:v>
                </c:pt>
                <c:pt idx="744">
                  <c:v>1.9939273464102065</c:v>
                </c:pt>
                <c:pt idx="745">
                  <c:v>1.9939273464102065</c:v>
                </c:pt>
                <c:pt idx="746">
                  <c:v>1.9939273464102065</c:v>
                </c:pt>
                <c:pt idx="747">
                  <c:v>1.9939273464102065</c:v>
                </c:pt>
                <c:pt idx="748">
                  <c:v>2.4375773464102073</c:v>
                </c:pt>
                <c:pt idx="749">
                  <c:v>2.4375773464102073</c:v>
                </c:pt>
                <c:pt idx="750">
                  <c:v>2.4375773464102073</c:v>
                </c:pt>
                <c:pt idx="751">
                  <c:v>2.4375773464102073</c:v>
                </c:pt>
                <c:pt idx="752">
                  <c:v>0.83780734641020693</c:v>
                </c:pt>
                <c:pt idx="753">
                  <c:v>0.83780734641020693</c:v>
                </c:pt>
                <c:pt idx="754">
                  <c:v>0.83780734641020693</c:v>
                </c:pt>
                <c:pt idx="755">
                  <c:v>0.83780734641020693</c:v>
                </c:pt>
                <c:pt idx="756">
                  <c:v>1.1957873464102065</c:v>
                </c:pt>
                <c:pt idx="757">
                  <c:v>1.1957873464102065</c:v>
                </c:pt>
                <c:pt idx="758">
                  <c:v>1.1957873464102065</c:v>
                </c:pt>
                <c:pt idx="759">
                  <c:v>1.1957873464102065</c:v>
                </c:pt>
                <c:pt idx="760">
                  <c:v>0.58504734641020706</c:v>
                </c:pt>
                <c:pt idx="761">
                  <c:v>0.58504734641020706</c:v>
                </c:pt>
                <c:pt idx="762">
                  <c:v>0.58504734641020706</c:v>
                </c:pt>
                <c:pt idx="763">
                  <c:v>0.58504734641020706</c:v>
                </c:pt>
                <c:pt idx="764">
                  <c:v>2.7380673464102072</c:v>
                </c:pt>
                <c:pt idx="765">
                  <c:v>2.7380673464102072</c:v>
                </c:pt>
                <c:pt idx="766">
                  <c:v>2.7380673464102072</c:v>
                </c:pt>
                <c:pt idx="767">
                  <c:v>2.7380673464102072</c:v>
                </c:pt>
                <c:pt idx="768">
                  <c:v>0.40079734641020703</c:v>
                </c:pt>
                <c:pt idx="769">
                  <c:v>0.40079734641020703</c:v>
                </c:pt>
                <c:pt idx="770">
                  <c:v>0.40079734641020703</c:v>
                </c:pt>
                <c:pt idx="771">
                  <c:v>0.40079734641020703</c:v>
                </c:pt>
                <c:pt idx="772">
                  <c:v>0.7960073464102071</c:v>
                </c:pt>
                <c:pt idx="773">
                  <c:v>0.7960073464102071</c:v>
                </c:pt>
                <c:pt idx="774">
                  <c:v>0.7960073464102071</c:v>
                </c:pt>
                <c:pt idx="775">
                  <c:v>0.7960073464102071</c:v>
                </c:pt>
                <c:pt idx="776">
                  <c:v>3.1250673464102068</c:v>
                </c:pt>
                <c:pt idx="777">
                  <c:v>3.1250673464102068</c:v>
                </c:pt>
                <c:pt idx="778">
                  <c:v>3.1250673464102068</c:v>
                </c:pt>
                <c:pt idx="779">
                  <c:v>3.1250673464102068</c:v>
                </c:pt>
                <c:pt idx="780">
                  <c:v>2.2610073464102065</c:v>
                </c:pt>
                <c:pt idx="781">
                  <c:v>2.2610073464102065</c:v>
                </c:pt>
                <c:pt idx="782">
                  <c:v>2.2610073464102065</c:v>
                </c:pt>
                <c:pt idx="783">
                  <c:v>2.2610073464102065</c:v>
                </c:pt>
                <c:pt idx="784">
                  <c:v>1.4234673464102068</c:v>
                </c:pt>
                <c:pt idx="785">
                  <c:v>1.4234673464102068</c:v>
                </c:pt>
                <c:pt idx="786">
                  <c:v>1.4234673464102068</c:v>
                </c:pt>
                <c:pt idx="787">
                  <c:v>1.4234673464102068</c:v>
                </c:pt>
                <c:pt idx="788">
                  <c:v>1.4963173464102066</c:v>
                </c:pt>
                <c:pt idx="789">
                  <c:v>1.4963173464102066</c:v>
                </c:pt>
                <c:pt idx="790">
                  <c:v>1.4963173464102066</c:v>
                </c:pt>
                <c:pt idx="791">
                  <c:v>1.4963173464102066</c:v>
                </c:pt>
                <c:pt idx="792">
                  <c:v>0.64997734641020699</c:v>
                </c:pt>
                <c:pt idx="793">
                  <c:v>0.64997734641020699</c:v>
                </c:pt>
                <c:pt idx="794">
                  <c:v>0.64997734641020699</c:v>
                </c:pt>
                <c:pt idx="795">
                  <c:v>0.64997734641020699</c:v>
                </c:pt>
                <c:pt idx="796">
                  <c:v>0.55743734641020692</c:v>
                </c:pt>
                <c:pt idx="797">
                  <c:v>0.55743734641020692</c:v>
                </c:pt>
                <c:pt idx="798">
                  <c:v>0.55743734641020692</c:v>
                </c:pt>
                <c:pt idx="799">
                  <c:v>0.55743734641020692</c:v>
                </c:pt>
                <c:pt idx="800">
                  <c:v>2.798367346410207</c:v>
                </c:pt>
                <c:pt idx="801">
                  <c:v>2.798367346410207</c:v>
                </c:pt>
                <c:pt idx="802">
                  <c:v>2.798367346410207</c:v>
                </c:pt>
                <c:pt idx="803">
                  <c:v>2.798367346410207</c:v>
                </c:pt>
                <c:pt idx="804">
                  <c:v>1.0351773464102072</c:v>
                </c:pt>
                <c:pt idx="805">
                  <c:v>1.0351773464102072</c:v>
                </c:pt>
                <c:pt idx="806">
                  <c:v>1.0351773464102072</c:v>
                </c:pt>
                <c:pt idx="807">
                  <c:v>1.0351773464102072</c:v>
                </c:pt>
                <c:pt idx="808">
                  <c:v>0.95125734641020721</c:v>
                </c:pt>
                <c:pt idx="809">
                  <c:v>0.95125734641020721</c:v>
                </c:pt>
                <c:pt idx="810">
                  <c:v>0.95125734641020721</c:v>
                </c:pt>
                <c:pt idx="811">
                  <c:v>0.95125734641020721</c:v>
                </c:pt>
                <c:pt idx="812">
                  <c:v>1.6366473464102071</c:v>
                </c:pt>
                <c:pt idx="813">
                  <c:v>1.6366473464102071</c:v>
                </c:pt>
                <c:pt idx="814">
                  <c:v>1.6366473464102071</c:v>
                </c:pt>
                <c:pt idx="815">
                  <c:v>1.6366473464102071</c:v>
                </c:pt>
                <c:pt idx="816">
                  <c:v>0.76107734641020697</c:v>
                </c:pt>
                <c:pt idx="817">
                  <c:v>0.76107734641020697</c:v>
                </c:pt>
                <c:pt idx="818">
                  <c:v>0.76107734641020697</c:v>
                </c:pt>
                <c:pt idx="819">
                  <c:v>0.76107734641020697</c:v>
                </c:pt>
                <c:pt idx="820">
                  <c:v>1.0341873464102065</c:v>
                </c:pt>
                <c:pt idx="821">
                  <c:v>1.0341873464102065</c:v>
                </c:pt>
                <c:pt idx="822">
                  <c:v>1.0341873464102065</c:v>
                </c:pt>
                <c:pt idx="823">
                  <c:v>1.0341873464102065</c:v>
                </c:pt>
                <c:pt idx="824">
                  <c:v>0.16406734641020693</c:v>
                </c:pt>
                <c:pt idx="825">
                  <c:v>0.16406734641020693</c:v>
                </c:pt>
                <c:pt idx="826">
                  <c:v>0.16406734641020693</c:v>
                </c:pt>
                <c:pt idx="827">
                  <c:v>0.16406734641020693</c:v>
                </c:pt>
                <c:pt idx="828">
                  <c:v>1.955087346410207</c:v>
                </c:pt>
                <c:pt idx="829">
                  <c:v>1.955087346410207</c:v>
                </c:pt>
                <c:pt idx="830">
                  <c:v>1.955087346410207</c:v>
                </c:pt>
                <c:pt idx="831">
                  <c:v>1.955087346410207</c:v>
                </c:pt>
                <c:pt idx="832">
                  <c:v>0.89316734641020723</c:v>
                </c:pt>
                <c:pt idx="833">
                  <c:v>0.89316734641020723</c:v>
                </c:pt>
                <c:pt idx="834">
                  <c:v>0.89316734641020723</c:v>
                </c:pt>
                <c:pt idx="835">
                  <c:v>0.89316734641020723</c:v>
                </c:pt>
                <c:pt idx="836">
                  <c:v>0.8159073464102069</c:v>
                </c:pt>
                <c:pt idx="837">
                  <c:v>0.8159073464102069</c:v>
                </c:pt>
                <c:pt idx="838">
                  <c:v>0.8159073464102069</c:v>
                </c:pt>
                <c:pt idx="839">
                  <c:v>0.8159073464102069</c:v>
                </c:pt>
                <c:pt idx="840">
                  <c:v>2.0194673464102069</c:v>
                </c:pt>
                <c:pt idx="841">
                  <c:v>2.0194673464102069</c:v>
                </c:pt>
                <c:pt idx="842">
                  <c:v>2.0194673464102069</c:v>
                </c:pt>
                <c:pt idx="843">
                  <c:v>2.0194673464102069</c:v>
                </c:pt>
                <c:pt idx="844">
                  <c:v>0.690177346410207</c:v>
                </c:pt>
                <c:pt idx="845">
                  <c:v>0.690177346410207</c:v>
                </c:pt>
                <c:pt idx="846">
                  <c:v>0.690177346410207</c:v>
                </c:pt>
                <c:pt idx="847">
                  <c:v>0.690177346410207</c:v>
                </c:pt>
                <c:pt idx="848">
                  <c:v>0.60161734641020681</c:v>
                </c:pt>
                <c:pt idx="849">
                  <c:v>0.60161734641020681</c:v>
                </c:pt>
                <c:pt idx="850">
                  <c:v>0.60161734641020681</c:v>
                </c:pt>
                <c:pt idx="851">
                  <c:v>0.60161734641020681</c:v>
                </c:pt>
                <c:pt idx="852">
                  <c:v>1.3703573464102066</c:v>
                </c:pt>
                <c:pt idx="853">
                  <c:v>1.3703573464102066</c:v>
                </c:pt>
                <c:pt idx="854">
                  <c:v>1.3703573464102066</c:v>
                </c:pt>
                <c:pt idx="855">
                  <c:v>1.3703573464102066</c:v>
                </c:pt>
                <c:pt idx="856">
                  <c:v>1.252877346410207</c:v>
                </c:pt>
                <c:pt idx="857">
                  <c:v>1.252877346410207</c:v>
                </c:pt>
                <c:pt idx="858">
                  <c:v>1.252877346410207</c:v>
                </c:pt>
                <c:pt idx="859">
                  <c:v>1.252877346410207</c:v>
                </c:pt>
                <c:pt idx="860">
                  <c:v>2.5361573464102065</c:v>
                </c:pt>
                <c:pt idx="861">
                  <c:v>2.5361573464102065</c:v>
                </c:pt>
                <c:pt idx="862">
                  <c:v>2.5361573464102065</c:v>
                </c:pt>
                <c:pt idx="863">
                  <c:v>2.5361573464102065</c:v>
                </c:pt>
                <c:pt idx="864">
                  <c:v>1.876657346410207</c:v>
                </c:pt>
                <c:pt idx="865">
                  <c:v>1.876657346410207</c:v>
                </c:pt>
                <c:pt idx="866">
                  <c:v>1.876657346410207</c:v>
                </c:pt>
                <c:pt idx="867">
                  <c:v>1.876657346410207</c:v>
                </c:pt>
                <c:pt idx="868">
                  <c:v>2.1321773464102067</c:v>
                </c:pt>
                <c:pt idx="869">
                  <c:v>2.1321773464102067</c:v>
                </c:pt>
                <c:pt idx="870">
                  <c:v>2.1321773464102067</c:v>
                </c:pt>
                <c:pt idx="871">
                  <c:v>2.1321773464102067</c:v>
                </c:pt>
                <c:pt idx="872">
                  <c:v>1.0116473464102071</c:v>
                </c:pt>
                <c:pt idx="873">
                  <c:v>1.0116473464102071</c:v>
                </c:pt>
                <c:pt idx="874">
                  <c:v>1.0116473464102071</c:v>
                </c:pt>
                <c:pt idx="875">
                  <c:v>1.0116473464102071</c:v>
                </c:pt>
                <c:pt idx="876">
                  <c:v>2.3400373464102069</c:v>
                </c:pt>
                <c:pt idx="877">
                  <c:v>2.3400373464102069</c:v>
                </c:pt>
                <c:pt idx="878">
                  <c:v>2.3400373464102069</c:v>
                </c:pt>
                <c:pt idx="879">
                  <c:v>2.3400373464102069</c:v>
                </c:pt>
                <c:pt idx="880">
                  <c:v>1.3244173464102067</c:v>
                </c:pt>
                <c:pt idx="881">
                  <c:v>1.3244173464102067</c:v>
                </c:pt>
                <c:pt idx="882">
                  <c:v>1.3244173464102067</c:v>
                </c:pt>
                <c:pt idx="883">
                  <c:v>1.3244173464102067</c:v>
                </c:pt>
                <c:pt idx="884">
                  <c:v>1.5256873464102068</c:v>
                </c:pt>
                <c:pt idx="885">
                  <c:v>1.5256873464102068</c:v>
                </c:pt>
                <c:pt idx="886">
                  <c:v>1.5256873464102068</c:v>
                </c:pt>
                <c:pt idx="887">
                  <c:v>1.5256873464102068</c:v>
                </c:pt>
                <c:pt idx="888">
                  <c:v>1.8085673464102072</c:v>
                </c:pt>
                <c:pt idx="889">
                  <c:v>1.8085673464102072</c:v>
                </c:pt>
                <c:pt idx="890">
                  <c:v>1.8085673464102072</c:v>
                </c:pt>
                <c:pt idx="891">
                  <c:v>1.8085673464102072</c:v>
                </c:pt>
                <c:pt idx="892">
                  <c:v>1.009187346410207</c:v>
                </c:pt>
                <c:pt idx="893">
                  <c:v>1.009187346410207</c:v>
                </c:pt>
                <c:pt idx="894">
                  <c:v>1.009187346410207</c:v>
                </c:pt>
                <c:pt idx="895">
                  <c:v>1.009187346410207</c:v>
                </c:pt>
                <c:pt idx="896">
                  <c:v>2.0440473464102071</c:v>
                </c:pt>
                <c:pt idx="897">
                  <c:v>2.0440473464102071</c:v>
                </c:pt>
                <c:pt idx="898">
                  <c:v>2.0440473464102071</c:v>
                </c:pt>
                <c:pt idx="899">
                  <c:v>2.0440473464102071</c:v>
                </c:pt>
                <c:pt idx="900">
                  <c:v>1.7512073464102071</c:v>
                </c:pt>
                <c:pt idx="901">
                  <c:v>1.7512073464102071</c:v>
                </c:pt>
                <c:pt idx="902">
                  <c:v>1.7512073464102071</c:v>
                </c:pt>
                <c:pt idx="903">
                  <c:v>1.7512073464102071</c:v>
                </c:pt>
                <c:pt idx="904">
                  <c:v>1.6871773464102064</c:v>
                </c:pt>
                <c:pt idx="905">
                  <c:v>1.6871773464102064</c:v>
                </c:pt>
                <c:pt idx="906">
                  <c:v>1.6871773464102064</c:v>
                </c:pt>
                <c:pt idx="907">
                  <c:v>1.6871773464102064</c:v>
                </c:pt>
                <c:pt idx="908">
                  <c:v>0.87370734641020675</c:v>
                </c:pt>
                <c:pt idx="909">
                  <c:v>0.87370734641020675</c:v>
                </c:pt>
                <c:pt idx="910">
                  <c:v>0.87370734641020675</c:v>
                </c:pt>
                <c:pt idx="911">
                  <c:v>0.87370734641020675</c:v>
                </c:pt>
                <c:pt idx="912">
                  <c:v>0.36340734641020678</c:v>
                </c:pt>
                <c:pt idx="913">
                  <c:v>0.36340734641020678</c:v>
                </c:pt>
                <c:pt idx="914">
                  <c:v>0.36340734641020678</c:v>
                </c:pt>
                <c:pt idx="915">
                  <c:v>0.36340734641020678</c:v>
                </c:pt>
                <c:pt idx="916">
                  <c:v>1.3910573464102072</c:v>
                </c:pt>
                <c:pt idx="917">
                  <c:v>1.3910573464102072</c:v>
                </c:pt>
                <c:pt idx="918">
                  <c:v>1.3910573464102072</c:v>
                </c:pt>
                <c:pt idx="919">
                  <c:v>1.3910573464102072</c:v>
                </c:pt>
                <c:pt idx="920">
                  <c:v>0.93107734641020645</c:v>
                </c:pt>
                <c:pt idx="921">
                  <c:v>0.93107734641020645</c:v>
                </c:pt>
                <c:pt idx="922">
                  <c:v>0.93107734641020645</c:v>
                </c:pt>
                <c:pt idx="923">
                  <c:v>0.93107734641020645</c:v>
                </c:pt>
                <c:pt idx="924">
                  <c:v>1.1712073464102071</c:v>
                </c:pt>
                <c:pt idx="925">
                  <c:v>1.1712073464102071</c:v>
                </c:pt>
                <c:pt idx="926">
                  <c:v>1.1712073464102071</c:v>
                </c:pt>
                <c:pt idx="927">
                  <c:v>1.1712073464102071</c:v>
                </c:pt>
                <c:pt idx="928">
                  <c:v>2.3567573464102072</c:v>
                </c:pt>
                <c:pt idx="929">
                  <c:v>2.3567573464102072</c:v>
                </c:pt>
                <c:pt idx="930">
                  <c:v>2.3567573464102072</c:v>
                </c:pt>
                <c:pt idx="931">
                  <c:v>2.3567573464102072</c:v>
                </c:pt>
                <c:pt idx="932">
                  <c:v>1.1488873464102065</c:v>
                </c:pt>
                <c:pt idx="933">
                  <c:v>1.1488873464102065</c:v>
                </c:pt>
                <c:pt idx="934">
                  <c:v>1.1488873464102065</c:v>
                </c:pt>
                <c:pt idx="935">
                  <c:v>1.1488873464102065</c:v>
                </c:pt>
                <c:pt idx="936">
                  <c:v>1.0847673464102066</c:v>
                </c:pt>
                <c:pt idx="937">
                  <c:v>1.0847673464102066</c:v>
                </c:pt>
                <c:pt idx="938">
                  <c:v>1.0847673464102066</c:v>
                </c:pt>
                <c:pt idx="939">
                  <c:v>1.0847673464102066</c:v>
                </c:pt>
                <c:pt idx="940">
                  <c:v>1.9240973464102069</c:v>
                </c:pt>
                <c:pt idx="941">
                  <c:v>1.9240973464102069</c:v>
                </c:pt>
                <c:pt idx="942">
                  <c:v>1.9240973464102069</c:v>
                </c:pt>
                <c:pt idx="943">
                  <c:v>1.9240973464102069</c:v>
                </c:pt>
                <c:pt idx="944">
                  <c:v>0.74103734641020669</c:v>
                </c:pt>
                <c:pt idx="945">
                  <c:v>0.74103734641020669</c:v>
                </c:pt>
                <c:pt idx="946">
                  <c:v>0.74103734641020669</c:v>
                </c:pt>
                <c:pt idx="947">
                  <c:v>0.74103734641020669</c:v>
                </c:pt>
                <c:pt idx="948">
                  <c:v>1.0715773464102067</c:v>
                </c:pt>
                <c:pt idx="949">
                  <c:v>1.0715773464102067</c:v>
                </c:pt>
                <c:pt idx="950">
                  <c:v>1.0715773464102067</c:v>
                </c:pt>
                <c:pt idx="951">
                  <c:v>1.0715773464102067</c:v>
                </c:pt>
                <c:pt idx="952">
                  <c:v>0.28976734641020707</c:v>
                </c:pt>
                <c:pt idx="953">
                  <c:v>0.28976734641020707</c:v>
                </c:pt>
                <c:pt idx="954">
                  <c:v>0.28976734641020707</c:v>
                </c:pt>
                <c:pt idx="955">
                  <c:v>0.28976734641020707</c:v>
                </c:pt>
                <c:pt idx="956">
                  <c:v>1.2170073464102069</c:v>
                </c:pt>
                <c:pt idx="957">
                  <c:v>1.2170073464102069</c:v>
                </c:pt>
                <c:pt idx="958">
                  <c:v>1.2170073464102069</c:v>
                </c:pt>
                <c:pt idx="959">
                  <c:v>1.2170073464102069</c:v>
                </c:pt>
                <c:pt idx="960">
                  <c:v>2.6281973464102073</c:v>
                </c:pt>
                <c:pt idx="961">
                  <c:v>2.6281973464102073</c:v>
                </c:pt>
                <c:pt idx="962">
                  <c:v>2.6281973464102073</c:v>
                </c:pt>
                <c:pt idx="963">
                  <c:v>2.6281973464102073</c:v>
                </c:pt>
                <c:pt idx="964">
                  <c:v>0.16406734641020693</c:v>
                </c:pt>
                <c:pt idx="965">
                  <c:v>0.16406734641020693</c:v>
                </c:pt>
                <c:pt idx="966">
                  <c:v>0.16406734641020693</c:v>
                </c:pt>
                <c:pt idx="967">
                  <c:v>0.16406734641020693</c:v>
                </c:pt>
                <c:pt idx="968">
                  <c:v>2.731927346410207</c:v>
                </c:pt>
                <c:pt idx="969">
                  <c:v>2.731927346410207</c:v>
                </c:pt>
                <c:pt idx="970">
                  <c:v>2.731927346410207</c:v>
                </c:pt>
                <c:pt idx="971">
                  <c:v>2.731927346410207</c:v>
                </c:pt>
                <c:pt idx="972">
                  <c:v>2.1588773464102067</c:v>
                </c:pt>
                <c:pt idx="973">
                  <c:v>2.1588773464102067</c:v>
                </c:pt>
                <c:pt idx="974">
                  <c:v>2.1588773464102067</c:v>
                </c:pt>
                <c:pt idx="975">
                  <c:v>2.1588773464102067</c:v>
                </c:pt>
                <c:pt idx="976">
                  <c:v>1.4729373464102071</c:v>
                </c:pt>
                <c:pt idx="977">
                  <c:v>1.4729373464102071</c:v>
                </c:pt>
                <c:pt idx="978">
                  <c:v>1.4729373464102071</c:v>
                </c:pt>
                <c:pt idx="979">
                  <c:v>1.4729373464102071</c:v>
                </c:pt>
                <c:pt idx="980">
                  <c:v>2.0194673464102069</c:v>
                </c:pt>
                <c:pt idx="981">
                  <c:v>2.0194673464102069</c:v>
                </c:pt>
                <c:pt idx="982">
                  <c:v>2.0194673464102069</c:v>
                </c:pt>
                <c:pt idx="983">
                  <c:v>2.0194673464102069</c:v>
                </c:pt>
                <c:pt idx="984">
                  <c:v>0.67063734641020689</c:v>
                </c:pt>
                <c:pt idx="985">
                  <c:v>0.67063734641020689</c:v>
                </c:pt>
                <c:pt idx="986">
                  <c:v>0.67063734641020689</c:v>
                </c:pt>
                <c:pt idx="987">
                  <c:v>0.67063734641020689</c:v>
                </c:pt>
                <c:pt idx="988">
                  <c:v>1.8154973464102069</c:v>
                </c:pt>
                <c:pt idx="989">
                  <c:v>1.8154973464102069</c:v>
                </c:pt>
                <c:pt idx="990">
                  <c:v>1.8154973464102069</c:v>
                </c:pt>
                <c:pt idx="991">
                  <c:v>1.8154973464102069</c:v>
                </c:pt>
                <c:pt idx="992">
                  <c:v>1.5369373464102072</c:v>
                </c:pt>
                <c:pt idx="993">
                  <c:v>1.5369373464102072</c:v>
                </c:pt>
                <c:pt idx="994">
                  <c:v>1.5369373464102072</c:v>
                </c:pt>
                <c:pt idx="995">
                  <c:v>1.5369373464102072</c:v>
                </c:pt>
                <c:pt idx="996">
                  <c:v>0.6980773464102068</c:v>
                </c:pt>
                <c:pt idx="997">
                  <c:v>0.6980773464102068</c:v>
                </c:pt>
                <c:pt idx="998">
                  <c:v>0.6980773464102068</c:v>
                </c:pt>
                <c:pt idx="999">
                  <c:v>0.6980773464102068</c:v>
                </c:pt>
                <c:pt idx="1000">
                  <c:v>2.0848573464102067</c:v>
                </c:pt>
                <c:pt idx="1001">
                  <c:v>2.0848573464102067</c:v>
                </c:pt>
                <c:pt idx="1002">
                  <c:v>2.0848573464102067</c:v>
                </c:pt>
                <c:pt idx="1003">
                  <c:v>2.0848573464102067</c:v>
                </c:pt>
                <c:pt idx="1004">
                  <c:v>2.6255373464102068</c:v>
                </c:pt>
                <c:pt idx="1005">
                  <c:v>2.6255373464102068</c:v>
                </c:pt>
                <c:pt idx="1006">
                  <c:v>2.6255373464102068</c:v>
                </c:pt>
                <c:pt idx="1007">
                  <c:v>2.6255373464102068</c:v>
                </c:pt>
                <c:pt idx="1008">
                  <c:v>0.75046734641020674</c:v>
                </c:pt>
                <c:pt idx="1009">
                  <c:v>0.75046734641020674</c:v>
                </c:pt>
                <c:pt idx="1010">
                  <c:v>0.75046734641020674</c:v>
                </c:pt>
                <c:pt idx="1011">
                  <c:v>0.75046734641020674</c:v>
                </c:pt>
                <c:pt idx="1012">
                  <c:v>1.0116473464102071</c:v>
                </c:pt>
                <c:pt idx="1013">
                  <c:v>1.0116473464102071</c:v>
                </c:pt>
                <c:pt idx="1014">
                  <c:v>1.0116473464102071</c:v>
                </c:pt>
                <c:pt idx="1015">
                  <c:v>1.0116473464102071</c:v>
                </c:pt>
                <c:pt idx="1016">
                  <c:v>1.4466273464102066</c:v>
                </c:pt>
                <c:pt idx="1017">
                  <c:v>1.4466273464102066</c:v>
                </c:pt>
                <c:pt idx="1018">
                  <c:v>1.4466273464102066</c:v>
                </c:pt>
                <c:pt idx="1019">
                  <c:v>1.4466273464102066</c:v>
                </c:pt>
                <c:pt idx="1020">
                  <c:v>1.8563273464102066</c:v>
                </c:pt>
                <c:pt idx="1021">
                  <c:v>1.8563273464102066</c:v>
                </c:pt>
                <c:pt idx="1022">
                  <c:v>1.8563273464102066</c:v>
                </c:pt>
                <c:pt idx="1023">
                  <c:v>1.8563273464102066</c:v>
                </c:pt>
                <c:pt idx="1024">
                  <c:v>1.8533473464102066</c:v>
                </c:pt>
                <c:pt idx="1025">
                  <c:v>1.8533473464102066</c:v>
                </c:pt>
                <c:pt idx="1026">
                  <c:v>1.8533473464102066</c:v>
                </c:pt>
                <c:pt idx="1027">
                  <c:v>1.8533473464102066</c:v>
                </c:pt>
                <c:pt idx="1028">
                  <c:v>2.2179373464102072</c:v>
                </c:pt>
                <c:pt idx="1029">
                  <c:v>2.2179373464102072</c:v>
                </c:pt>
                <c:pt idx="1030">
                  <c:v>2.2179373464102072</c:v>
                </c:pt>
                <c:pt idx="1031">
                  <c:v>2.2179373464102072</c:v>
                </c:pt>
                <c:pt idx="1032">
                  <c:v>0.8572573464102069</c:v>
                </c:pt>
                <c:pt idx="1033">
                  <c:v>0.8572573464102069</c:v>
                </c:pt>
                <c:pt idx="1034">
                  <c:v>0.8572573464102069</c:v>
                </c:pt>
                <c:pt idx="1035">
                  <c:v>0.8572573464102069</c:v>
                </c:pt>
                <c:pt idx="1036">
                  <c:v>2.1509273464102066</c:v>
                </c:pt>
                <c:pt idx="1037">
                  <c:v>2.1509273464102066</c:v>
                </c:pt>
                <c:pt idx="1038">
                  <c:v>2.1509273464102066</c:v>
                </c:pt>
                <c:pt idx="1039">
                  <c:v>2.1509273464102066</c:v>
                </c:pt>
                <c:pt idx="1040">
                  <c:v>1.1016273464102069</c:v>
                </c:pt>
                <c:pt idx="1041">
                  <c:v>1.1016273464102069</c:v>
                </c:pt>
                <c:pt idx="1042">
                  <c:v>1.1016273464102069</c:v>
                </c:pt>
                <c:pt idx="1043">
                  <c:v>1.1016273464102069</c:v>
                </c:pt>
                <c:pt idx="1044">
                  <c:v>1.1874473464102069</c:v>
                </c:pt>
                <c:pt idx="1045">
                  <c:v>1.1874473464102069</c:v>
                </c:pt>
                <c:pt idx="1046">
                  <c:v>1.1874473464102069</c:v>
                </c:pt>
                <c:pt idx="1047">
                  <c:v>1.1874473464102069</c:v>
                </c:pt>
                <c:pt idx="1048">
                  <c:v>1.2063573464102069</c:v>
                </c:pt>
                <c:pt idx="1049">
                  <c:v>1.2063573464102069</c:v>
                </c:pt>
                <c:pt idx="1050">
                  <c:v>1.2063573464102069</c:v>
                </c:pt>
                <c:pt idx="1051">
                  <c:v>1.2063573464102069</c:v>
                </c:pt>
                <c:pt idx="1052">
                  <c:v>1.4914173464102065</c:v>
                </c:pt>
                <c:pt idx="1053">
                  <c:v>1.4914173464102065</c:v>
                </c:pt>
                <c:pt idx="1054">
                  <c:v>1.4914173464102065</c:v>
                </c:pt>
                <c:pt idx="1055">
                  <c:v>1.4914173464102065</c:v>
                </c:pt>
                <c:pt idx="1056">
                  <c:v>2.0226973464102072</c:v>
                </c:pt>
                <c:pt idx="1057">
                  <c:v>2.0226973464102072</c:v>
                </c:pt>
                <c:pt idx="1058">
                  <c:v>2.0226973464102072</c:v>
                </c:pt>
                <c:pt idx="1059">
                  <c:v>2.0226973464102072</c:v>
                </c:pt>
                <c:pt idx="1060">
                  <c:v>0.92591734641020729</c:v>
                </c:pt>
                <c:pt idx="1061">
                  <c:v>0.92591734641020729</c:v>
                </c:pt>
                <c:pt idx="1062">
                  <c:v>0.92591734641020729</c:v>
                </c:pt>
                <c:pt idx="1063">
                  <c:v>0.92591734641020729</c:v>
                </c:pt>
                <c:pt idx="1064">
                  <c:v>1.3596373464102065</c:v>
                </c:pt>
                <c:pt idx="1065">
                  <c:v>1.3596373464102065</c:v>
                </c:pt>
                <c:pt idx="1066">
                  <c:v>1.3596373464102065</c:v>
                </c:pt>
                <c:pt idx="1067">
                  <c:v>1.3596373464102065</c:v>
                </c:pt>
                <c:pt idx="1068">
                  <c:v>2.8776673464102069</c:v>
                </c:pt>
                <c:pt idx="1069">
                  <c:v>2.8776673464102069</c:v>
                </c:pt>
                <c:pt idx="1070">
                  <c:v>2.8776673464102069</c:v>
                </c:pt>
                <c:pt idx="1071">
                  <c:v>2.8776673464102069</c:v>
                </c:pt>
                <c:pt idx="1072">
                  <c:v>2.009867346410207</c:v>
                </c:pt>
                <c:pt idx="1073">
                  <c:v>2.009867346410207</c:v>
                </c:pt>
                <c:pt idx="1074">
                  <c:v>2.009867346410207</c:v>
                </c:pt>
                <c:pt idx="1075">
                  <c:v>2.009867346410207</c:v>
                </c:pt>
                <c:pt idx="1076">
                  <c:v>2.9874373464102071</c:v>
                </c:pt>
                <c:pt idx="1077">
                  <c:v>2.9874373464102071</c:v>
                </c:pt>
                <c:pt idx="1078">
                  <c:v>2.9874373464102071</c:v>
                </c:pt>
                <c:pt idx="1079">
                  <c:v>2.9874373464102071</c:v>
                </c:pt>
                <c:pt idx="1080">
                  <c:v>1.4458173464102071</c:v>
                </c:pt>
                <c:pt idx="1081">
                  <c:v>1.4458173464102071</c:v>
                </c:pt>
                <c:pt idx="1082">
                  <c:v>1.4458173464102071</c:v>
                </c:pt>
                <c:pt idx="1083">
                  <c:v>1.4458173464102071</c:v>
                </c:pt>
                <c:pt idx="1084">
                  <c:v>2.7838173464102072</c:v>
                </c:pt>
                <c:pt idx="1085">
                  <c:v>2.7838173464102072</c:v>
                </c:pt>
                <c:pt idx="1086">
                  <c:v>2.7838173464102072</c:v>
                </c:pt>
                <c:pt idx="1087">
                  <c:v>2.7838173464102072</c:v>
                </c:pt>
                <c:pt idx="1088">
                  <c:v>1.0647873464102071</c:v>
                </c:pt>
                <c:pt idx="1089">
                  <c:v>1.0647873464102071</c:v>
                </c:pt>
                <c:pt idx="1090">
                  <c:v>1.0647873464102071</c:v>
                </c:pt>
                <c:pt idx="1091">
                  <c:v>1.0647873464102071</c:v>
                </c:pt>
                <c:pt idx="1092">
                  <c:v>1.7868173464102073</c:v>
                </c:pt>
                <c:pt idx="1093">
                  <c:v>1.7868173464102073</c:v>
                </c:pt>
                <c:pt idx="1094">
                  <c:v>1.7868173464102073</c:v>
                </c:pt>
                <c:pt idx="1095">
                  <c:v>1.7868173464102073</c:v>
                </c:pt>
                <c:pt idx="1096">
                  <c:v>1.5092773464102072</c:v>
                </c:pt>
                <c:pt idx="1097">
                  <c:v>1.5092773464102072</c:v>
                </c:pt>
                <c:pt idx="1098">
                  <c:v>1.5092773464102072</c:v>
                </c:pt>
                <c:pt idx="1099">
                  <c:v>1.5092773464102072</c:v>
                </c:pt>
                <c:pt idx="1100">
                  <c:v>1.2329673464102067</c:v>
                </c:pt>
                <c:pt idx="1101">
                  <c:v>1.2329673464102067</c:v>
                </c:pt>
                <c:pt idx="1102">
                  <c:v>1.2329673464102067</c:v>
                </c:pt>
                <c:pt idx="1103">
                  <c:v>1.2329673464102067</c:v>
                </c:pt>
                <c:pt idx="1104">
                  <c:v>0.39333734641020701</c:v>
                </c:pt>
                <c:pt idx="1105">
                  <c:v>0.39333734641020701</c:v>
                </c:pt>
                <c:pt idx="1106">
                  <c:v>0.39333734641020701</c:v>
                </c:pt>
                <c:pt idx="1107">
                  <c:v>0.39333734641020701</c:v>
                </c:pt>
                <c:pt idx="1108">
                  <c:v>0.89628734641020724</c:v>
                </c:pt>
                <c:pt idx="1109">
                  <c:v>0.89628734641020724</c:v>
                </c:pt>
                <c:pt idx="1110">
                  <c:v>0.89628734641020724</c:v>
                </c:pt>
                <c:pt idx="1111">
                  <c:v>0.89628734641020724</c:v>
                </c:pt>
                <c:pt idx="1112">
                  <c:v>1.3910573464102072</c:v>
                </c:pt>
                <c:pt idx="1113">
                  <c:v>1.3910573464102072</c:v>
                </c:pt>
                <c:pt idx="1114">
                  <c:v>1.3910573464102072</c:v>
                </c:pt>
                <c:pt idx="1115">
                  <c:v>1.3910573464102072</c:v>
                </c:pt>
                <c:pt idx="1116">
                  <c:v>0.71542734641020678</c:v>
                </c:pt>
                <c:pt idx="1117">
                  <c:v>0.71542734641020678</c:v>
                </c:pt>
                <c:pt idx="1118">
                  <c:v>0.71542734641020678</c:v>
                </c:pt>
                <c:pt idx="1119">
                  <c:v>0.71542734641020678</c:v>
                </c:pt>
                <c:pt idx="1120">
                  <c:v>1.3114373464102069</c:v>
                </c:pt>
                <c:pt idx="1121">
                  <c:v>1.3114373464102069</c:v>
                </c:pt>
                <c:pt idx="1122">
                  <c:v>1.3114373464102069</c:v>
                </c:pt>
                <c:pt idx="1123">
                  <c:v>1.3114373464102069</c:v>
                </c:pt>
                <c:pt idx="1124">
                  <c:v>1.9926673464102072</c:v>
                </c:pt>
                <c:pt idx="1125">
                  <c:v>1.9926673464102072</c:v>
                </c:pt>
                <c:pt idx="1126">
                  <c:v>1.9926673464102072</c:v>
                </c:pt>
                <c:pt idx="1127">
                  <c:v>1.9926673464102072</c:v>
                </c:pt>
                <c:pt idx="1128">
                  <c:v>1.4381173464102073</c:v>
                </c:pt>
                <c:pt idx="1129">
                  <c:v>1.4381173464102073</c:v>
                </c:pt>
                <c:pt idx="1130">
                  <c:v>1.4381173464102073</c:v>
                </c:pt>
                <c:pt idx="1131">
                  <c:v>1.4381173464102073</c:v>
                </c:pt>
                <c:pt idx="1132">
                  <c:v>1.3690473464102073</c:v>
                </c:pt>
                <c:pt idx="1133">
                  <c:v>1.3690473464102073</c:v>
                </c:pt>
                <c:pt idx="1134">
                  <c:v>1.3690473464102073</c:v>
                </c:pt>
                <c:pt idx="1135">
                  <c:v>1.3690473464102073</c:v>
                </c:pt>
                <c:pt idx="1136">
                  <c:v>1.7876173464102072</c:v>
                </c:pt>
                <c:pt idx="1137">
                  <c:v>1.7876173464102072</c:v>
                </c:pt>
                <c:pt idx="1138">
                  <c:v>1.7876173464102072</c:v>
                </c:pt>
                <c:pt idx="1139">
                  <c:v>1.7876173464102072</c:v>
                </c:pt>
                <c:pt idx="1140">
                  <c:v>1.7054073464102073</c:v>
                </c:pt>
                <c:pt idx="1141">
                  <c:v>1.7054073464102073</c:v>
                </c:pt>
                <c:pt idx="1142">
                  <c:v>1.7054073464102073</c:v>
                </c:pt>
                <c:pt idx="1143">
                  <c:v>1.7054073464102073</c:v>
                </c:pt>
                <c:pt idx="1144">
                  <c:v>1.0715773464102067</c:v>
                </c:pt>
                <c:pt idx="1145">
                  <c:v>1.0715773464102067</c:v>
                </c:pt>
                <c:pt idx="1146">
                  <c:v>1.0715773464102067</c:v>
                </c:pt>
                <c:pt idx="1147">
                  <c:v>1.0715773464102067</c:v>
                </c:pt>
                <c:pt idx="1148">
                  <c:v>2.7207873464102068</c:v>
                </c:pt>
                <c:pt idx="1149">
                  <c:v>2.7207873464102068</c:v>
                </c:pt>
                <c:pt idx="1150">
                  <c:v>2.7207873464102068</c:v>
                </c:pt>
                <c:pt idx="1151">
                  <c:v>2.7207873464102068</c:v>
                </c:pt>
                <c:pt idx="1152">
                  <c:v>1.2914373464102065</c:v>
                </c:pt>
                <c:pt idx="1153">
                  <c:v>1.2914373464102065</c:v>
                </c:pt>
                <c:pt idx="1154">
                  <c:v>1.2914373464102065</c:v>
                </c:pt>
                <c:pt idx="1155">
                  <c:v>1.2914373464102065</c:v>
                </c:pt>
                <c:pt idx="1156">
                  <c:v>2.385547346410207</c:v>
                </c:pt>
                <c:pt idx="1157">
                  <c:v>2.385547346410207</c:v>
                </c:pt>
                <c:pt idx="1158">
                  <c:v>2.385547346410207</c:v>
                </c:pt>
                <c:pt idx="1159">
                  <c:v>2.385547346410207</c:v>
                </c:pt>
                <c:pt idx="1160">
                  <c:v>0.802297346410207</c:v>
                </c:pt>
                <c:pt idx="1161">
                  <c:v>0.802297346410207</c:v>
                </c:pt>
                <c:pt idx="1162">
                  <c:v>0.802297346410207</c:v>
                </c:pt>
                <c:pt idx="1163">
                  <c:v>0.802297346410207</c:v>
                </c:pt>
                <c:pt idx="1164">
                  <c:v>0.7960073464102071</c:v>
                </c:pt>
                <c:pt idx="1165">
                  <c:v>0.7960073464102071</c:v>
                </c:pt>
                <c:pt idx="1166">
                  <c:v>0.7960073464102071</c:v>
                </c:pt>
                <c:pt idx="1167">
                  <c:v>0.7960073464102071</c:v>
                </c:pt>
                <c:pt idx="1168">
                  <c:v>1.7182973464102069</c:v>
                </c:pt>
                <c:pt idx="1169">
                  <c:v>1.7182973464102069</c:v>
                </c:pt>
                <c:pt idx="1170">
                  <c:v>1.7182973464102069</c:v>
                </c:pt>
                <c:pt idx="1171">
                  <c:v>1.7182973464102069</c:v>
                </c:pt>
                <c:pt idx="1172">
                  <c:v>1.6682873464102066</c:v>
                </c:pt>
                <c:pt idx="1173">
                  <c:v>1.6682873464102066</c:v>
                </c:pt>
                <c:pt idx="1174">
                  <c:v>1.6682873464102066</c:v>
                </c:pt>
                <c:pt idx="1175">
                  <c:v>1.6682873464102066</c:v>
                </c:pt>
                <c:pt idx="1176">
                  <c:v>1.3574173464102071</c:v>
                </c:pt>
                <c:pt idx="1177">
                  <c:v>1.3574173464102071</c:v>
                </c:pt>
                <c:pt idx="1178">
                  <c:v>1.3574173464102071</c:v>
                </c:pt>
                <c:pt idx="1179">
                  <c:v>1.3574173464102071</c:v>
                </c:pt>
                <c:pt idx="1180">
                  <c:v>1.7305073464102065</c:v>
                </c:pt>
                <c:pt idx="1181">
                  <c:v>1.7305073464102065</c:v>
                </c:pt>
                <c:pt idx="1182">
                  <c:v>1.7305073464102065</c:v>
                </c:pt>
                <c:pt idx="1183">
                  <c:v>1.7305073464102065</c:v>
                </c:pt>
                <c:pt idx="1184">
                  <c:v>1.1874473464102069</c:v>
                </c:pt>
                <c:pt idx="1185">
                  <c:v>1.1874473464102069</c:v>
                </c:pt>
                <c:pt idx="1186">
                  <c:v>1.1874473464102069</c:v>
                </c:pt>
                <c:pt idx="1187">
                  <c:v>1.1874473464102069</c:v>
                </c:pt>
                <c:pt idx="1188">
                  <c:v>2.239997346410207</c:v>
                </c:pt>
                <c:pt idx="1189">
                  <c:v>2.239997346410207</c:v>
                </c:pt>
                <c:pt idx="1190">
                  <c:v>2.239997346410207</c:v>
                </c:pt>
                <c:pt idx="1191">
                  <c:v>2.239997346410207</c:v>
                </c:pt>
                <c:pt idx="1192">
                  <c:v>1.9939273464102065</c:v>
                </c:pt>
                <c:pt idx="1193">
                  <c:v>1.9939273464102065</c:v>
                </c:pt>
                <c:pt idx="1194">
                  <c:v>1.9939273464102065</c:v>
                </c:pt>
                <c:pt idx="1195">
                  <c:v>1.9939273464102065</c:v>
                </c:pt>
                <c:pt idx="1196">
                  <c:v>2.4375773464102073</c:v>
                </c:pt>
                <c:pt idx="1197">
                  <c:v>2.4375773464102073</c:v>
                </c:pt>
                <c:pt idx="1198">
                  <c:v>2.4375773464102073</c:v>
                </c:pt>
                <c:pt idx="1199">
                  <c:v>2.4375773464102073</c:v>
                </c:pt>
                <c:pt idx="1200">
                  <c:v>0.83780734641020693</c:v>
                </c:pt>
                <c:pt idx="1201">
                  <c:v>0.83780734641020693</c:v>
                </c:pt>
                <c:pt idx="1202">
                  <c:v>0.83780734641020693</c:v>
                </c:pt>
                <c:pt idx="1203">
                  <c:v>0.83780734641020693</c:v>
                </c:pt>
                <c:pt idx="1204">
                  <c:v>1.1957873464102065</c:v>
                </c:pt>
                <c:pt idx="1205">
                  <c:v>1.1957873464102065</c:v>
                </c:pt>
                <c:pt idx="1206">
                  <c:v>1.1957873464102065</c:v>
                </c:pt>
                <c:pt idx="1207">
                  <c:v>1.1957873464102065</c:v>
                </c:pt>
                <c:pt idx="1208">
                  <c:v>0.58504734641020706</c:v>
                </c:pt>
                <c:pt idx="1209">
                  <c:v>0.58504734641020706</c:v>
                </c:pt>
                <c:pt idx="1210">
                  <c:v>0.58504734641020706</c:v>
                </c:pt>
                <c:pt idx="1211">
                  <c:v>0.58504734641020706</c:v>
                </c:pt>
                <c:pt idx="1212">
                  <c:v>2.7380673464102072</c:v>
                </c:pt>
                <c:pt idx="1213">
                  <c:v>2.7380673464102072</c:v>
                </c:pt>
                <c:pt idx="1214">
                  <c:v>2.7380673464102072</c:v>
                </c:pt>
                <c:pt idx="1215">
                  <c:v>2.7380673464102072</c:v>
                </c:pt>
                <c:pt idx="1216">
                  <c:v>0.40079734641020703</c:v>
                </c:pt>
                <c:pt idx="1217">
                  <c:v>0.40079734641020703</c:v>
                </c:pt>
                <c:pt idx="1218">
                  <c:v>0.40079734641020703</c:v>
                </c:pt>
                <c:pt idx="1219">
                  <c:v>0.40079734641020703</c:v>
                </c:pt>
                <c:pt idx="1220">
                  <c:v>0.7960073464102071</c:v>
                </c:pt>
                <c:pt idx="1221">
                  <c:v>0.7960073464102071</c:v>
                </c:pt>
                <c:pt idx="1222">
                  <c:v>0.7960073464102071</c:v>
                </c:pt>
                <c:pt idx="1223">
                  <c:v>0.7960073464102071</c:v>
                </c:pt>
                <c:pt idx="1224">
                  <c:v>3.1250673464102068</c:v>
                </c:pt>
                <c:pt idx="1225">
                  <c:v>3.1250673464102068</c:v>
                </c:pt>
                <c:pt idx="1226">
                  <c:v>3.1250673464102068</c:v>
                </c:pt>
                <c:pt idx="1227">
                  <c:v>3.1250673464102068</c:v>
                </c:pt>
                <c:pt idx="1228">
                  <c:v>2.2610073464102065</c:v>
                </c:pt>
                <c:pt idx="1229">
                  <c:v>2.2610073464102065</c:v>
                </c:pt>
                <c:pt idx="1230">
                  <c:v>2.2610073464102065</c:v>
                </c:pt>
                <c:pt idx="1231">
                  <c:v>2.2610073464102065</c:v>
                </c:pt>
                <c:pt idx="1232">
                  <c:v>1.4234673464102068</c:v>
                </c:pt>
                <c:pt idx="1233">
                  <c:v>1.4234673464102068</c:v>
                </c:pt>
                <c:pt idx="1234">
                  <c:v>1.4234673464102068</c:v>
                </c:pt>
                <c:pt idx="1235">
                  <c:v>1.4234673464102068</c:v>
                </c:pt>
                <c:pt idx="1236">
                  <c:v>1.4963173464102066</c:v>
                </c:pt>
                <c:pt idx="1237">
                  <c:v>1.4963173464102066</c:v>
                </c:pt>
                <c:pt idx="1238">
                  <c:v>1.4963173464102066</c:v>
                </c:pt>
                <c:pt idx="1239">
                  <c:v>1.4963173464102066</c:v>
                </c:pt>
                <c:pt idx="1240">
                  <c:v>0.64997734641020699</c:v>
                </c:pt>
                <c:pt idx="1241">
                  <c:v>0.64997734641020699</c:v>
                </c:pt>
                <c:pt idx="1242">
                  <c:v>0.64997734641020699</c:v>
                </c:pt>
                <c:pt idx="1243">
                  <c:v>0.64997734641020699</c:v>
                </c:pt>
                <c:pt idx="1244">
                  <c:v>0.55743734641020692</c:v>
                </c:pt>
                <c:pt idx="1245">
                  <c:v>0.55743734641020692</c:v>
                </c:pt>
                <c:pt idx="1246">
                  <c:v>0.55743734641020692</c:v>
                </c:pt>
                <c:pt idx="1247">
                  <c:v>0.55743734641020692</c:v>
                </c:pt>
                <c:pt idx="1248">
                  <c:v>2.798367346410207</c:v>
                </c:pt>
                <c:pt idx="1249">
                  <c:v>2.798367346410207</c:v>
                </c:pt>
                <c:pt idx="1250">
                  <c:v>2.798367346410207</c:v>
                </c:pt>
                <c:pt idx="1251">
                  <c:v>2.798367346410207</c:v>
                </c:pt>
                <c:pt idx="1252">
                  <c:v>1.0351773464102072</c:v>
                </c:pt>
                <c:pt idx="1253">
                  <c:v>1.0351773464102072</c:v>
                </c:pt>
                <c:pt idx="1254">
                  <c:v>1.0351773464102072</c:v>
                </c:pt>
                <c:pt idx="1255">
                  <c:v>1.0351773464102072</c:v>
                </c:pt>
                <c:pt idx="1256">
                  <c:v>0.95125734641020721</c:v>
                </c:pt>
                <c:pt idx="1257">
                  <c:v>0.95125734641020721</c:v>
                </c:pt>
                <c:pt idx="1258">
                  <c:v>0.95125734641020721</c:v>
                </c:pt>
                <c:pt idx="1259">
                  <c:v>0.95125734641020721</c:v>
                </c:pt>
                <c:pt idx="1260">
                  <c:v>1.6366473464102071</c:v>
                </c:pt>
                <c:pt idx="1261">
                  <c:v>1.6366473464102071</c:v>
                </c:pt>
                <c:pt idx="1262">
                  <c:v>1.6366473464102071</c:v>
                </c:pt>
                <c:pt idx="1263">
                  <c:v>1.6366473464102071</c:v>
                </c:pt>
                <c:pt idx="1264">
                  <c:v>0.76107734641020697</c:v>
                </c:pt>
                <c:pt idx="1265">
                  <c:v>0.76107734641020697</c:v>
                </c:pt>
                <c:pt idx="1266">
                  <c:v>0.76107734641020697</c:v>
                </c:pt>
                <c:pt idx="1267">
                  <c:v>0.76107734641020697</c:v>
                </c:pt>
                <c:pt idx="1268">
                  <c:v>1.0341873464102065</c:v>
                </c:pt>
                <c:pt idx="1269">
                  <c:v>1.0341873464102065</c:v>
                </c:pt>
                <c:pt idx="1270">
                  <c:v>1.0341873464102065</c:v>
                </c:pt>
                <c:pt idx="1271">
                  <c:v>1.0341873464102065</c:v>
                </c:pt>
                <c:pt idx="1272">
                  <c:v>0.16406734641020693</c:v>
                </c:pt>
                <c:pt idx="1273">
                  <c:v>0.16406734641020693</c:v>
                </c:pt>
                <c:pt idx="1274">
                  <c:v>0.16406734641020693</c:v>
                </c:pt>
                <c:pt idx="1275">
                  <c:v>0.16406734641020693</c:v>
                </c:pt>
                <c:pt idx="1276">
                  <c:v>1.955087346410207</c:v>
                </c:pt>
                <c:pt idx="1277">
                  <c:v>1.955087346410207</c:v>
                </c:pt>
                <c:pt idx="1278">
                  <c:v>1.955087346410207</c:v>
                </c:pt>
                <c:pt idx="1279">
                  <c:v>1.955087346410207</c:v>
                </c:pt>
                <c:pt idx="1280">
                  <c:v>0.89316734641020723</c:v>
                </c:pt>
                <c:pt idx="1281">
                  <c:v>0.89316734641020723</c:v>
                </c:pt>
                <c:pt idx="1282">
                  <c:v>0.89316734641020723</c:v>
                </c:pt>
                <c:pt idx="1283">
                  <c:v>0.89316734641020723</c:v>
                </c:pt>
                <c:pt idx="1284">
                  <c:v>0.8159073464102069</c:v>
                </c:pt>
                <c:pt idx="1285">
                  <c:v>0.8159073464102069</c:v>
                </c:pt>
                <c:pt idx="1286">
                  <c:v>0.8159073464102069</c:v>
                </c:pt>
                <c:pt idx="1287">
                  <c:v>0.8159073464102069</c:v>
                </c:pt>
                <c:pt idx="1288">
                  <c:v>2.0194673464102069</c:v>
                </c:pt>
                <c:pt idx="1289">
                  <c:v>2.0194673464102069</c:v>
                </c:pt>
                <c:pt idx="1290">
                  <c:v>2.0194673464102069</c:v>
                </c:pt>
                <c:pt idx="1291">
                  <c:v>2.0194673464102069</c:v>
                </c:pt>
                <c:pt idx="1292">
                  <c:v>0.690177346410207</c:v>
                </c:pt>
                <c:pt idx="1293">
                  <c:v>0.690177346410207</c:v>
                </c:pt>
                <c:pt idx="1294">
                  <c:v>0.690177346410207</c:v>
                </c:pt>
                <c:pt idx="1295">
                  <c:v>0.690177346410207</c:v>
                </c:pt>
                <c:pt idx="1296">
                  <c:v>0.60161734641020681</c:v>
                </c:pt>
                <c:pt idx="1297">
                  <c:v>0.60161734641020681</c:v>
                </c:pt>
                <c:pt idx="1298">
                  <c:v>0.60161734641020681</c:v>
                </c:pt>
                <c:pt idx="1299">
                  <c:v>0.60161734641020681</c:v>
                </c:pt>
                <c:pt idx="1300">
                  <c:v>1.3703573464102066</c:v>
                </c:pt>
                <c:pt idx="1301">
                  <c:v>1.3703573464102066</c:v>
                </c:pt>
                <c:pt idx="1302">
                  <c:v>1.3703573464102066</c:v>
                </c:pt>
                <c:pt idx="1303">
                  <c:v>1.3703573464102066</c:v>
                </c:pt>
                <c:pt idx="1304">
                  <c:v>1.252877346410207</c:v>
                </c:pt>
                <c:pt idx="1305">
                  <c:v>1.252877346410207</c:v>
                </c:pt>
                <c:pt idx="1306">
                  <c:v>1.252877346410207</c:v>
                </c:pt>
                <c:pt idx="1307">
                  <c:v>1.252877346410207</c:v>
                </c:pt>
                <c:pt idx="1308">
                  <c:v>2.5361573464102065</c:v>
                </c:pt>
                <c:pt idx="1309">
                  <c:v>2.5361573464102065</c:v>
                </c:pt>
                <c:pt idx="1310">
                  <c:v>2.5361573464102065</c:v>
                </c:pt>
                <c:pt idx="1311">
                  <c:v>2.5361573464102065</c:v>
                </c:pt>
                <c:pt idx="1312">
                  <c:v>1.876657346410207</c:v>
                </c:pt>
                <c:pt idx="1313">
                  <c:v>1.876657346410207</c:v>
                </c:pt>
                <c:pt idx="1314">
                  <c:v>1.876657346410207</c:v>
                </c:pt>
                <c:pt idx="1315">
                  <c:v>1.876657346410207</c:v>
                </c:pt>
                <c:pt idx="1316">
                  <c:v>2.1321773464102067</c:v>
                </c:pt>
                <c:pt idx="1317">
                  <c:v>2.1321773464102067</c:v>
                </c:pt>
                <c:pt idx="1318">
                  <c:v>2.1321773464102067</c:v>
                </c:pt>
                <c:pt idx="1319">
                  <c:v>2.1321773464102067</c:v>
                </c:pt>
                <c:pt idx="1320">
                  <c:v>1.0116473464102071</c:v>
                </c:pt>
                <c:pt idx="1321">
                  <c:v>1.0116473464102071</c:v>
                </c:pt>
                <c:pt idx="1322">
                  <c:v>1.0116473464102071</c:v>
                </c:pt>
                <c:pt idx="1323">
                  <c:v>1.0116473464102071</c:v>
                </c:pt>
                <c:pt idx="1324">
                  <c:v>2.3400373464102069</c:v>
                </c:pt>
                <c:pt idx="1325">
                  <c:v>2.3400373464102069</c:v>
                </c:pt>
                <c:pt idx="1326">
                  <c:v>2.3400373464102069</c:v>
                </c:pt>
                <c:pt idx="1327">
                  <c:v>2.3400373464102069</c:v>
                </c:pt>
                <c:pt idx="1328">
                  <c:v>1.3244173464102067</c:v>
                </c:pt>
                <c:pt idx="1329">
                  <c:v>1.3244173464102067</c:v>
                </c:pt>
                <c:pt idx="1330">
                  <c:v>1.3244173464102067</c:v>
                </c:pt>
                <c:pt idx="1331">
                  <c:v>1.3244173464102067</c:v>
                </c:pt>
                <c:pt idx="1332">
                  <c:v>1.5256873464102068</c:v>
                </c:pt>
                <c:pt idx="1333">
                  <c:v>1.5256873464102068</c:v>
                </c:pt>
                <c:pt idx="1334">
                  <c:v>1.5256873464102068</c:v>
                </c:pt>
                <c:pt idx="1335">
                  <c:v>1.5256873464102068</c:v>
                </c:pt>
                <c:pt idx="1336">
                  <c:v>1.8085673464102072</c:v>
                </c:pt>
                <c:pt idx="1337">
                  <c:v>1.8085673464102072</c:v>
                </c:pt>
                <c:pt idx="1338">
                  <c:v>1.8085673464102072</c:v>
                </c:pt>
                <c:pt idx="1339">
                  <c:v>1.8085673464102072</c:v>
                </c:pt>
                <c:pt idx="1340">
                  <c:v>1.009187346410207</c:v>
                </c:pt>
                <c:pt idx="1341">
                  <c:v>1.009187346410207</c:v>
                </c:pt>
                <c:pt idx="1342">
                  <c:v>1.009187346410207</c:v>
                </c:pt>
                <c:pt idx="1343">
                  <c:v>1.009187346410207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2-4B3D-8259-0BDCD59C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096192"/>
        <c:axId val="466045136"/>
      </c:scatterChart>
      <c:valAx>
        <c:axId val="730096192"/>
        <c:scaling>
          <c:orientation val="minMax"/>
          <c:max val="3.15"/>
          <c:min val="-3.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45136"/>
        <c:crosses val="autoZero"/>
        <c:crossBetween val="midCat"/>
        <c:majorUnit val="3.15"/>
      </c:valAx>
      <c:valAx>
        <c:axId val="466045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09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rgbClr val="F95D6A"/>
            </a:solidFill>
            <a:ln>
              <a:solidFill>
                <a:srgbClr val="F95D6A"/>
              </a:solidFill>
            </a:ln>
            <a:effectLst/>
          </c:spPr>
          <c:invertIfNegative val="0"/>
          <c:xVal>
            <c:numRef>
              <c:f>Original!$B$2:$B$1345</c:f>
              <c:numCache>
                <c:formatCode>General</c:formatCode>
                <c:ptCount val="1344"/>
                <c:pt idx="0">
                  <c:v>-0.52602000000000004</c:v>
                </c:pt>
                <c:pt idx="1">
                  <c:v>-0.52602000000000004</c:v>
                </c:pt>
                <c:pt idx="2">
                  <c:v>-0.52602000000000004</c:v>
                </c:pt>
                <c:pt idx="3">
                  <c:v>-0.52602000000000004</c:v>
                </c:pt>
                <c:pt idx="4">
                  <c:v>-0.92845</c:v>
                </c:pt>
                <c:pt idx="5">
                  <c:v>-0.92845</c:v>
                </c:pt>
                <c:pt idx="6">
                  <c:v>-0.92845</c:v>
                </c:pt>
                <c:pt idx="7">
                  <c:v>-0.92845</c:v>
                </c:pt>
                <c:pt idx="8">
                  <c:v>-0.40123999999999999</c:v>
                </c:pt>
                <c:pt idx="9">
                  <c:v>-0.40123999999999999</c:v>
                </c:pt>
                <c:pt idx="10">
                  <c:v>-0.40123999999999999</c:v>
                </c:pt>
                <c:pt idx="11">
                  <c:v>-0.40123999999999999</c:v>
                </c:pt>
                <c:pt idx="12">
                  <c:v>0.76588000000000001</c:v>
                </c:pt>
                <c:pt idx="13">
                  <c:v>0.76588000000000001</c:v>
                </c:pt>
                <c:pt idx="14">
                  <c:v>0.76588000000000001</c:v>
                </c:pt>
                <c:pt idx="15">
                  <c:v>0.76588000000000001</c:v>
                </c:pt>
                <c:pt idx="16">
                  <c:v>-0.31850000000000001</c:v>
                </c:pt>
                <c:pt idx="17">
                  <c:v>-0.31850000000000001</c:v>
                </c:pt>
                <c:pt idx="18">
                  <c:v>-0.31850000000000001</c:v>
                </c:pt>
                <c:pt idx="19">
                  <c:v>-0.31850000000000001</c:v>
                </c:pt>
                <c:pt idx="20">
                  <c:v>-0.71677999999999997</c:v>
                </c:pt>
                <c:pt idx="21">
                  <c:v>-0.71677999999999997</c:v>
                </c:pt>
                <c:pt idx="22">
                  <c:v>-0.71677999999999997</c:v>
                </c:pt>
                <c:pt idx="23">
                  <c:v>-0.71677999999999997</c:v>
                </c:pt>
                <c:pt idx="24">
                  <c:v>0.20871999999999999</c:v>
                </c:pt>
                <c:pt idx="25">
                  <c:v>0.20871999999999999</c:v>
                </c:pt>
                <c:pt idx="26">
                  <c:v>0.20871999999999999</c:v>
                </c:pt>
                <c:pt idx="27">
                  <c:v>0.20871999999999999</c:v>
                </c:pt>
                <c:pt idx="28">
                  <c:v>0.17416000000000001</c:v>
                </c:pt>
                <c:pt idx="29">
                  <c:v>0.17416000000000001</c:v>
                </c:pt>
                <c:pt idx="30">
                  <c:v>0.17416000000000001</c:v>
                </c:pt>
                <c:pt idx="31">
                  <c:v>0.17416000000000001</c:v>
                </c:pt>
                <c:pt idx="32">
                  <c:v>-0.17441000000000001</c:v>
                </c:pt>
                <c:pt idx="33">
                  <c:v>-0.17441000000000001</c:v>
                </c:pt>
                <c:pt idx="34">
                  <c:v>-0.17441000000000001</c:v>
                </c:pt>
                <c:pt idx="35">
                  <c:v>-0.17441000000000001</c:v>
                </c:pt>
                <c:pt idx="36">
                  <c:v>0.82491999999999999</c:v>
                </c:pt>
                <c:pt idx="37">
                  <c:v>0.82491999999999999</c:v>
                </c:pt>
                <c:pt idx="38">
                  <c:v>0.82491999999999999</c:v>
                </c:pt>
                <c:pt idx="39">
                  <c:v>0.82491999999999999</c:v>
                </c:pt>
                <c:pt idx="40">
                  <c:v>0.72743999999999998</c:v>
                </c:pt>
                <c:pt idx="41">
                  <c:v>0.72743999999999998</c:v>
                </c:pt>
                <c:pt idx="42">
                  <c:v>0.72743999999999998</c:v>
                </c:pt>
                <c:pt idx="43">
                  <c:v>0.72743999999999998</c:v>
                </c:pt>
                <c:pt idx="44">
                  <c:v>0.74733000000000005</c:v>
                </c:pt>
                <c:pt idx="45">
                  <c:v>0.74733000000000005</c:v>
                </c:pt>
                <c:pt idx="46">
                  <c:v>0.74733000000000005</c:v>
                </c:pt>
                <c:pt idx="47">
                  <c:v>0.74733000000000005</c:v>
                </c:pt>
                <c:pt idx="48">
                  <c:v>-0.21429000000000001</c:v>
                </c:pt>
                <c:pt idx="49">
                  <c:v>-0.21429000000000001</c:v>
                </c:pt>
                <c:pt idx="50">
                  <c:v>-0.21429000000000001</c:v>
                </c:pt>
                <c:pt idx="51">
                  <c:v>-0.21429000000000001</c:v>
                </c:pt>
                <c:pt idx="52">
                  <c:v>-0.85857000000000006</c:v>
                </c:pt>
                <c:pt idx="53">
                  <c:v>-0.85857000000000006</c:v>
                </c:pt>
                <c:pt idx="54">
                  <c:v>-0.85857000000000006</c:v>
                </c:pt>
                <c:pt idx="55">
                  <c:v>-0.85857000000000006</c:v>
                </c:pt>
                <c:pt idx="56">
                  <c:v>0.27544000000000002</c:v>
                </c:pt>
                <c:pt idx="57">
                  <c:v>0.27544000000000002</c:v>
                </c:pt>
                <c:pt idx="58">
                  <c:v>0.27544000000000002</c:v>
                </c:pt>
                <c:pt idx="59">
                  <c:v>0.27544000000000002</c:v>
                </c:pt>
                <c:pt idx="60">
                  <c:v>-0.36907000000000001</c:v>
                </c:pt>
                <c:pt idx="61">
                  <c:v>-0.36907000000000001</c:v>
                </c:pt>
                <c:pt idx="62">
                  <c:v>-0.36907000000000001</c:v>
                </c:pt>
                <c:pt idx="63">
                  <c:v>-0.36907000000000001</c:v>
                </c:pt>
                <c:pt idx="64">
                  <c:v>-9.2094999999999996E-2</c:v>
                </c:pt>
                <c:pt idx="65">
                  <c:v>-9.2094999999999996E-2</c:v>
                </c:pt>
                <c:pt idx="66">
                  <c:v>-9.2094999999999996E-2</c:v>
                </c:pt>
                <c:pt idx="67">
                  <c:v>-9.2094999999999996E-2</c:v>
                </c:pt>
                <c:pt idx="68">
                  <c:v>-0.14022999999999999</c:v>
                </c:pt>
                <c:pt idx="69">
                  <c:v>-0.14022999999999999</c:v>
                </c:pt>
                <c:pt idx="70">
                  <c:v>-0.14022999999999999</c:v>
                </c:pt>
                <c:pt idx="71">
                  <c:v>-0.14022999999999999</c:v>
                </c:pt>
                <c:pt idx="72">
                  <c:v>-0.19256999999999999</c:v>
                </c:pt>
                <c:pt idx="73">
                  <c:v>-0.19256999999999999</c:v>
                </c:pt>
                <c:pt idx="74">
                  <c:v>-0.19256999999999999</c:v>
                </c:pt>
                <c:pt idx="75">
                  <c:v>-0.19256999999999999</c:v>
                </c:pt>
                <c:pt idx="76">
                  <c:v>-0.58252999999999999</c:v>
                </c:pt>
                <c:pt idx="77">
                  <c:v>-0.58252999999999999</c:v>
                </c:pt>
                <c:pt idx="78">
                  <c:v>-0.58252999999999999</c:v>
                </c:pt>
                <c:pt idx="79">
                  <c:v>-0.58252999999999999</c:v>
                </c:pt>
                <c:pt idx="80">
                  <c:v>-0.9264</c:v>
                </c:pt>
                <c:pt idx="81">
                  <c:v>-0.9264</c:v>
                </c:pt>
                <c:pt idx="82">
                  <c:v>-0.9264</c:v>
                </c:pt>
                <c:pt idx="83">
                  <c:v>-0.9264</c:v>
                </c:pt>
                <c:pt idx="84">
                  <c:v>-0.85116000000000003</c:v>
                </c:pt>
                <c:pt idx="85">
                  <c:v>-0.85116000000000003</c:v>
                </c:pt>
                <c:pt idx="86">
                  <c:v>-0.85116000000000003</c:v>
                </c:pt>
                <c:pt idx="87">
                  <c:v>-0.85116000000000003</c:v>
                </c:pt>
                <c:pt idx="88">
                  <c:v>-0.61933000000000005</c:v>
                </c:pt>
                <c:pt idx="89">
                  <c:v>-0.61933000000000005</c:v>
                </c:pt>
                <c:pt idx="90">
                  <c:v>-0.61933000000000005</c:v>
                </c:pt>
                <c:pt idx="91">
                  <c:v>-0.61933000000000005</c:v>
                </c:pt>
                <c:pt idx="92">
                  <c:v>0.96536999999999995</c:v>
                </c:pt>
                <c:pt idx="93">
                  <c:v>0.96536999999999995</c:v>
                </c:pt>
                <c:pt idx="94">
                  <c:v>0.96536999999999995</c:v>
                </c:pt>
                <c:pt idx="95">
                  <c:v>0.96536999999999995</c:v>
                </c:pt>
                <c:pt idx="96">
                  <c:v>0.57959000000000005</c:v>
                </c:pt>
                <c:pt idx="97">
                  <c:v>0.57959000000000005</c:v>
                </c:pt>
                <c:pt idx="98">
                  <c:v>0.57959000000000005</c:v>
                </c:pt>
                <c:pt idx="99">
                  <c:v>0.57959000000000005</c:v>
                </c:pt>
                <c:pt idx="100">
                  <c:v>0.56418000000000001</c:v>
                </c:pt>
                <c:pt idx="101">
                  <c:v>0.56418000000000001</c:v>
                </c:pt>
                <c:pt idx="102">
                  <c:v>0.56418000000000001</c:v>
                </c:pt>
                <c:pt idx="103">
                  <c:v>0.56418000000000001</c:v>
                </c:pt>
                <c:pt idx="104">
                  <c:v>0.85640000000000005</c:v>
                </c:pt>
                <c:pt idx="105">
                  <c:v>0.85640000000000005</c:v>
                </c:pt>
                <c:pt idx="106">
                  <c:v>0.85640000000000005</c:v>
                </c:pt>
                <c:pt idx="107">
                  <c:v>0.85640000000000005</c:v>
                </c:pt>
                <c:pt idx="108">
                  <c:v>0.49276999999999999</c:v>
                </c:pt>
                <c:pt idx="109">
                  <c:v>0.49276999999999999</c:v>
                </c:pt>
                <c:pt idx="110">
                  <c:v>0.49276999999999999</c:v>
                </c:pt>
                <c:pt idx="111">
                  <c:v>0.49276999999999999</c:v>
                </c:pt>
                <c:pt idx="112">
                  <c:v>-0.57120000000000004</c:v>
                </c:pt>
                <c:pt idx="113">
                  <c:v>-0.57120000000000004</c:v>
                </c:pt>
                <c:pt idx="114">
                  <c:v>-0.57120000000000004</c:v>
                </c:pt>
                <c:pt idx="115">
                  <c:v>-0.57120000000000004</c:v>
                </c:pt>
                <c:pt idx="116">
                  <c:v>0.11638</c:v>
                </c:pt>
                <c:pt idx="117">
                  <c:v>0.11638</c:v>
                </c:pt>
                <c:pt idx="118">
                  <c:v>0.11638</c:v>
                </c:pt>
                <c:pt idx="119">
                  <c:v>0.11638</c:v>
                </c:pt>
                <c:pt idx="120">
                  <c:v>0.76049999999999995</c:v>
                </c:pt>
                <c:pt idx="121">
                  <c:v>0.76049999999999995</c:v>
                </c:pt>
                <c:pt idx="122">
                  <c:v>0.76049999999999995</c:v>
                </c:pt>
                <c:pt idx="123">
                  <c:v>0.76049999999999995</c:v>
                </c:pt>
                <c:pt idx="124">
                  <c:v>0.46190999999999999</c:v>
                </c:pt>
                <c:pt idx="125">
                  <c:v>0.46190999999999999</c:v>
                </c:pt>
                <c:pt idx="126">
                  <c:v>0.46190999999999999</c:v>
                </c:pt>
                <c:pt idx="127">
                  <c:v>0.46190999999999999</c:v>
                </c:pt>
                <c:pt idx="128">
                  <c:v>0.23232</c:v>
                </c:pt>
                <c:pt idx="129">
                  <c:v>0.23232</c:v>
                </c:pt>
                <c:pt idx="130">
                  <c:v>0.23232</c:v>
                </c:pt>
                <c:pt idx="131">
                  <c:v>0.23232</c:v>
                </c:pt>
                <c:pt idx="132">
                  <c:v>-0.55359999999999998</c:v>
                </c:pt>
                <c:pt idx="133">
                  <c:v>-0.55359999999999998</c:v>
                </c:pt>
                <c:pt idx="134">
                  <c:v>-0.55359999999999998</c:v>
                </c:pt>
                <c:pt idx="135">
                  <c:v>-0.55359999999999998</c:v>
                </c:pt>
                <c:pt idx="136">
                  <c:v>-0.25048999999999999</c:v>
                </c:pt>
                <c:pt idx="137">
                  <c:v>-0.25048999999999999</c:v>
                </c:pt>
                <c:pt idx="138">
                  <c:v>-0.25048999999999999</c:v>
                </c:pt>
                <c:pt idx="139">
                  <c:v>-0.25048999999999999</c:v>
                </c:pt>
                <c:pt idx="140">
                  <c:v>0.38419999999999999</c:v>
                </c:pt>
                <c:pt idx="141">
                  <c:v>0.38419999999999999</c:v>
                </c:pt>
                <c:pt idx="142">
                  <c:v>0.38419999999999999</c:v>
                </c:pt>
                <c:pt idx="143">
                  <c:v>0.38419999999999999</c:v>
                </c:pt>
                <c:pt idx="144">
                  <c:v>-0.67584</c:v>
                </c:pt>
                <c:pt idx="145">
                  <c:v>-0.67584</c:v>
                </c:pt>
                <c:pt idx="146">
                  <c:v>-0.67584</c:v>
                </c:pt>
                <c:pt idx="147">
                  <c:v>-0.67584</c:v>
                </c:pt>
                <c:pt idx="148">
                  <c:v>-0.27461000000000002</c:v>
                </c:pt>
                <c:pt idx="149">
                  <c:v>-0.27461000000000002</c:v>
                </c:pt>
                <c:pt idx="150">
                  <c:v>-0.27461000000000002</c:v>
                </c:pt>
                <c:pt idx="151">
                  <c:v>-0.27461000000000002</c:v>
                </c:pt>
                <c:pt idx="152">
                  <c:v>-0.60504999999999998</c:v>
                </c:pt>
                <c:pt idx="153">
                  <c:v>-0.60504999999999998</c:v>
                </c:pt>
                <c:pt idx="154">
                  <c:v>-0.60504999999999998</c:v>
                </c:pt>
                <c:pt idx="155">
                  <c:v>-0.60504999999999998</c:v>
                </c:pt>
                <c:pt idx="156">
                  <c:v>-0.88726000000000005</c:v>
                </c:pt>
                <c:pt idx="157">
                  <c:v>-0.88726000000000005</c:v>
                </c:pt>
                <c:pt idx="158">
                  <c:v>-0.88726000000000005</c:v>
                </c:pt>
                <c:pt idx="159">
                  <c:v>-0.88726000000000005</c:v>
                </c:pt>
                <c:pt idx="160">
                  <c:v>-0.80127999999999999</c:v>
                </c:pt>
                <c:pt idx="161">
                  <c:v>-0.80127999999999999</c:v>
                </c:pt>
                <c:pt idx="162">
                  <c:v>-0.80127999999999999</c:v>
                </c:pt>
                <c:pt idx="163">
                  <c:v>-0.80127999999999999</c:v>
                </c:pt>
                <c:pt idx="164">
                  <c:v>0.15826000000000001</c:v>
                </c:pt>
                <c:pt idx="165">
                  <c:v>0.15826000000000001</c:v>
                </c:pt>
                <c:pt idx="166">
                  <c:v>0.15826000000000001</c:v>
                </c:pt>
                <c:pt idx="167">
                  <c:v>0.15826000000000001</c:v>
                </c:pt>
                <c:pt idx="168">
                  <c:v>0.40472999999999998</c:v>
                </c:pt>
                <c:pt idx="169">
                  <c:v>0.40472999999999998</c:v>
                </c:pt>
                <c:pt idx="170">
                  <c:v>0.40472999999999998</c:v>
                </c:pt>
                <c:pt idx="171">
                  <c:v>0.40472999999999998</c:v>
                </c:pt>
                <c:pt idx="172">
                  <c:v>0.22980999999999999</c:v>
                </c:pt>
                <c:pt idx="173">
                  <c:v>0.22980999999999999</c:v>
                </c:pt>
                <c:pt idx="174">
                  <c:v>0.22980999999999999</c:v>
                </c:pt>
                <c:pt idx="175">
                  <c:v>0.22980999999999999</c:v>
                </c:pt>
                <c:pt idx="176">
                  <c:v>0.25505</c:v>
                </c:pt>
                <c:pt idx="177">
                  <c:v>0.25505</c:v>
                </c:pt>
                <c:pt idx="178">
                  <c:v>0.25505</c:v>
                </c:pt>
                <c:pt idx="179">
                  <c:v>0.25505</c:v>
                </c:pt>
                <c:pt idx="180">
                  <c:v>8.8952000000000003E-2</c:v>
                </c:pt>
                <c:pt idx="181">
                  <c:v>8.8952000000000003E-2</c:v>
                </c:pt>
                <c:pt idx="182">
                  <c:v>8.8952000000000003E-2</c:v>
                </c:pt>
                <c:pt idx="183">
                  <c:v>8.8952000000000003E-2</c:v>
                </c:pt>
                <c:pt idx="184">
                  <c:v>-9.3492000000000002E-3</c:v>
                </c:pt>
                <c:pt idx="185">
                  <c:v>-9.3492000000000002E-3</c:v>
                </c:pt>
                <c:pt idx="186">
                  <c:v>-9.3492000000000002E-3</c:v>
                </c:pt>
                <c:pt idx="187">
                  <c:v>-9.3492000000000002E-3</c:v>
                </c:pt>
                <c:pt idx="188">
                  <c:v>0.14856</c:v>
                </c:pt>
                <c:pt idx="189">
                  <c:v>0.14856</c:v>
                </c:pt>
                <c:pt idx="190">
                  <c:v>0.14856</c:v>
                </c:pt>
                <c:pt idx="191">
                  <c:v>0.14856</c:v>
                </c:pt>
                <c:pt idx="192">
                  <c:v>0.86482000000000003</c:v>
                </c:pt>
                <c:pt idx="193">
                  <c:v>0.86482000000000003</c:v>
                </c:pt>
                <c:pt idx="194">
                  <c:v>0.86482000000000003</c:v>
                </c:pt>
                <c:pt idx="195">
                  <c:v>0.86482000000000003</c:v>
                </c:pt>
                <c:pt idx="196">
                  <c:v>0.86468999999999996</c:v>
                </c:pt>
                <c:pt idx="197">
                  <c:v>0.86468999999999996</c:v>
                </c:pt>
                <c:pt idx="198">
                  <c:v>0.86468999999999996</c:v>
                </c:pt>
                <c:pt idx="199">
                  <c:v>0.86468999999999996</c:v>
                </c:pt>
                <c:pt idx="200">
                  <c:v>-0.95111000000000001</c:v>
                </c:pt>
                <c:pt idx="201">
                  <c:v>-0.95111000000000001</c:v>
                </c:pt>
                <c:pt idx="202">
                  <c:v>-0.95111000000000001</c:v>
                </c:pt>
                <c:pt idx="203">
                  <c:v>-0.95111000000000001</c:v>
                </c:pt>
                <c:pt idx="204">
                  <c:v>-0.81189999999999996</c:v>
                </c:pt>
                <c:pt idx="205">
                  <c:v>-0.81189999999999996</c:v>
                </c:pt>
                <c:pt idx="206">
                  <c:v>-0.81189999999999996</c:v>
                </c:pt>
                <c:pt idx="207">
                  <c:v>-0.81189999999999996</c:v>
                </c:pt>
                <c:pt idx="208">
                  <c:v>9.5250000000000001E-2</c:v>
                </c:pt>
                <c:pt idx="209">
                  <c:v>9.5250000000000001E-2</c:v>
                </c:pt>
                <c:pt idx="210">
                  <c:v>9.5250000000000001E-2</c:v>
                </c:pt>
                <c:pt idx="211">
                  <c:v>9.5250000000000001E-2</c:v>
                </c:pt>
                <c:pt idx="212">
                  <c:v>-0.23859</c:v>
                </c:pt>
                <c:pt idx="213">
                  <c:v>-0.23859</c:v>
                </c:pt>
                <c:pt idx="214">
                  <c:v>-0.23859</c:v>
                </c:pt>
                <c:pt idx="215">
                  <c:v>-0.23859</c:v>
                </c:pt>
                <c:pt idx="216">
                  <c:v>-0.71677999999999997</c:v>
                </c:pt>
                <c:pt idx="217">
                  <c:v>-0.71677999999999997</c:v>
                </c:pt>
                <c:pt idx="218">
                  <c:v>-0.71677999999999997</c:v>
                </c:pt>
                <c:pt idx="219">
                  <c:v>-0.71677999999999997</c:v>
                </c:pt>
                <c:pt idx="220">
                  <c:v>0.48449999999999999</c:v>
                </c:pt>
                <c:pt idx="221">
                  <c:v>0.48449999999999999</c:v>
                </c:pt>
                <c:pt idx="222">
                  <c:v>0.48449999999999999</c:v>
                </c:pt>
                <c:pt idx="223">
                  <c:v>0.48449999999999999</c:v>
                </c:pt>
                <c:pt idx="224">
                  <c:v>0.92266999999999999</c:v>
                </c:pt>
                <c:pt idx="225">
                  <c:v>0.92266999999999999</c:v>
                </c:pt>
                <c:pt idx="226">
                  <c:v>0.92266999999999999</c:v>
                </c:pt>
                <c:pt idx="227">
                  <c:v>0.92266999999999999</c:v>
                </c:pt>
                <c:pt idx="228">
                  <c:v>0.74826000000000004</c:v>
                </c:pt>
                <c:pt idx="229">
                  <c:v>0.74826000000000004</c:v>
                </c:pt>
                <c:pt idx="230">
                  <c:v>0.74826000000000004</c:v>
                </c:pt>
                <c:pt idx="231">
                  <c:v>0.74826000000000004</c:v>
                </c:pt>
                <c:pt idx="232">
                  <c:v>-0.11874999999999999</c:v>
                </c:pt>
                <c:pt idx="233">
                  <c:v>-0.11874999999999999</c:v>
                </c:pt>
                <c:pt idx="234">
                  <c:v>-0.11874999999999999</c:v>
                </c:pt>
                <c:pt idx="235">
                  <c:v>-0.11874999999999999</c:v>
                </c:pt>
                <c:pt idx="236">
                  <c:v>-0.80206999999999995</c:v>
                </c:pt>
                <c:pt idx="237">
                  <c:v>-0.80206999999999995</c:v>
                </c:pt>
                <c:pt idx="238">
                  <c:v>-0.80206999999999995</c:v>
                </c:pt>
                <c:pt idx="239">
                  <c:v>-0.80206999999999995</c:v>
                </c:pt>
                <c:pt idx="240">
                  <c:v>-0.96718000000000004</c:v>
                </c:pt>
                <c:pt idx="241">
                  <c:v>-0.96718000000000004</c:v>
                </c:pt>
                <c:pt idx="242">
                  <c:v>-0.96718000000000004</c:v>
                </c:pt>
                <c:pt idx="243">
                  <c:v>-0.96718000000000004</c:v>
                </c:pt>
                <c:pt idx="244">
                  <c:v>-0.67888000000000004</c:v>
                </c:pt>
                <c:pt idx="245">
                  <c:v>-0.67888000000000004</c:v>
                </c:pt>
                <c:pt idx="246">
                  <c:v>-0.67888000000000004</c:v>
                </c:pt>
                <c:pt idx="247">
                  <c:v>-0.67888000000000004</c:v>
                </c:pt>
                <c:pt idx="248">
                  <c:v>-0.85857000000000006</c:v>
                </c:pt>
                <c:pt idx="249">
                  <c:v>-0.85857000000000006</c:v>
                </c:pt>
                <c:pt idx="250">
                  <c:v>-0.85857000000000006</c:v>
                </c:pt>
                <c:pt idx="251">
                  <c:v>-0.85857000000000006</c:v>
                </c:pt>
                <c:pt idx="252">
                  <c:v>0.30207000000000001</c:v>
                </c:pt>
                <c:pt idx="253">
                  <c:v>0.30207000000000001</c:v>
                </c:pt>
                <c:pt idx="254">
                  <c:v>0.30207000000000001</c:v>
                </c:pt>
                <c:pt idx="255">
                  <c:v>0.30207000000000001</c:v>
                </c:pt>
                <c:pt idx="256">
                  <c:v>-4.0726999999999999E-2</c:v>
                </c:pt>
                <c:pt idx="257">
                  <c:v>-4.0726999999999999E-2</c:v>
                </c:pt>
                <c:pt idx="258">
                  <c:v>-4.0726999999999999E-2</c:v>
                </c:pt>
                <c:pt idx="259">
                  <c:v>-4.0726999999999999E-2</c:v>
                </c:pt>
                <c:pt idx="260">
                  <c:v>-0.54425000000000001</c:v>
                </c:pt>
                <c:pt idx="261">
                  <c:v>-0.54425000000000001</c:v>
                </c:pt>
                <c:pt idx="262">
                  <c:v>-0.54425000000000001</c:v>
                </c:pt>
                <c:pt idx="263">
                  <c:v>-0.54425000000000001</c:v>
                </c:pt>
                <c:pt idx="264">
                  <c:v>0.70730000000000004</c:v>
                </c:pt>
                <c:pt idx="265">
                  <c:v>0.70730000000000004</c:v>
                </c:pt>
                <c:pt idx="266">
                  <c:v>0.70730000000000004</c:v>
                </c:pt>
                <c:pt idx="267">
                  <c:v>0.70730000000000004</c:v>
                </c:pt>
                <c:pt idx="268">
                  <c:v>0.49930999999999998</c:v>
                </c:pt>
                <c:pt idx="269">
                  <c:v>0.49930999999999998</c:v>
                </c:pt>
                <c:pt idx="270">
                  <c:v>0.49930999999999998</c:v>
                </c:pt>
                <c:pt idx="271">
                  <c:v>0.49930999999999998</c:v>
                </c:pt>
                <c:pt idx="272">
                  <c:v>-0.93966000000000005</c:v>
                </c:pt>
                <c:pt idx="273">
                  <c:v>-0.93966000000000005</c:v>
                </c:pt>
                <c:pt idx="274">
                  <c:v>-0.93966000000000005</c:v>
                </c:pt>
                <c:pt idx="275">
                  <c:v>-0.93966000000000005</c:v>
                </c:pt>
                <c:pt idx="276">
                  <c:v>-0.73489000000000004</c:v>
                </c:pt>
                <c:pt idx="277">
                  <c:v>-0.73489000000000004</c:v>
                </c:pt>
                <c:pt idx="278">
                  <c:v>-0.73489000000000004</c:v>
                </c:pt>
                <c:pt idx="279">
                  <c:v>-0.73489000000000004</c:v>
                </c:pt>
                <c:pt idx="280">
                  <c:v>0.97540000000000004</c:v>
                </c:pt>
                <c:pt idx="281">
                  <c:v>0.97540000000000004</c:v>
                </c:pt>
                <c:pt idx="282">
                  <c:v>0.97540000000000004</c:v>
                </c:pt>
                <c:pt idx="283">
                  <c:v>0.97540000000000004</c:v>
                </c:pt>
                <c:pt idx="284">
                  <c:v>0.98638999999999999</c:v>
                </c:pt>
                <c:pt idx="285">
                  <c:v>0.98638999999999999</c:v>
                </c:pt>
                <c:pt idx="286">
                  <c:v>0.98638999999999999</c:v>
                </c:pt>
                <c:pt idx="287">
                  <c:v>0.98638999999999999</c:v>
                </c:pt>
                <c:pt idx="288">
                  <c:v>-0.27461000000000002</c:v>
                </c:pt>
                <c:pt idx="289">
                  <c:v>-0.27461000000000002</c:v>
                </c:pt>
                <c:pt idx="290">
                  <c:v>-0.27461000000000002</c:v>
                </c:pt>
                <c:pt idx="291">
                  <c:v>-0.27461000000000002</c:v>
                </c:pt>
                <c:pt idx="292">
                  <c:v>0.75097999999999998</c:v>
                </c:pt>
                <c:pt idx="293">
                  <c:v>0.75097999999999998</c:v>
                </c:pt>
                <c:pt idx="294">
                  <c:v>0.75097999999999998</c:v>
                </c:pt>
                <c:pt idx="295">
                  <c:v>0.75097999999999998</c:v>
                </c:pt>
                <c:pt idx="296">
                  <c:v>-0.13571</c:v>
                </c:pt>
                <c:pt idx="297">
                  <c:v>-0.13571</c:v>
                </c:pt>
                <c:pt idx="298">
                  <c:v>-0.13571</c:v>
                </c:pt>
                <c:pt idx="299">
                  <c:v>-0.13571</c:v>
                </c:pt>
                <c:pt idx="300">
                  <c:v>0.61229999999999996</c:v>
                </c:pt>
                <c:pt idx="301">
                  <c:v>0.61229999999999996</c:v>
                </c:pt>
                <c:pt idx="302">
                  <c:v>0.61229999999999996</c:v>
                </c:pt>
                <c:pt idx="303">
                  <c:v>0.61229999999999996</c:v>
                </c:pt>
                <c:pt idx="304">
                  <c:v>-0.56428999999999996</c:v>
                </c:pt>
                <c:pt idx="305">
                  <c:v>-0.56428999999999996</c:v>
                </c:pt>
                <c:pt idx="306">
                  <c:v>-0.56428999999999996</c:v>
                </c:pt>
                <c:pt idx="307">
                  <c:v>-0.56428999999999996</c:v>
                </c:pt>
                <c:pt idx="308">
                  <c:v>0.48809000000000002</c:v>
                </c:pt>
                <c:pt idx="309">
                  <c:v>0.48809000000000002</c:v>
                </c:pt>
                <c:pt idx="310">
                  <c:v>0.48809000000000002</c:v>
                </c:pt>
                <c:pt idx="311">
                  <c:v>0.48809000000000002</c:v>
                </c:pt>
                <c:pt idx="312">
                  <c:v>0.47273999999999999</c:v>
                </c:pt>
                <c:pt idx="313">
                  <c:v>0.47273999999999999</c:v>
                </c:pt>
                <c:pt idx="314">
                  <c:v>0.47273999999999999</c:v>
                </c:pt>
                <c:pt idx="315">
                  <c:v>0.47273999999999999</c:v>
                </c:pt>
                <c:pt idx="316">
                  <c:v>-0.38856000000000002</c:v>
                </c:pt>
                <c:pt idx="317">
                  <c:v>-0.38856000000000002</c:v>
                </c:pt>
                <c:pt idx="318">
                  <c:v>-0.38856000000000002</c:v>
                </c:pt>
                <c:pt idx="319">
                  <c:v>-0.38856000000000002</c:v>
                </c:pt>
                <c:pt idx="320">
                  <c:v>-4.2057999999999998E-2</c:v>
                </c:pt>
                <c:pt idx="321">
                  <c:v>-4.2057999999999998E-2</c:v>
                </c:pt>
                <c:pt idx="322">
                  <c:v>-4.2057999999999998E-2</c:v>
                </c:pt>
                <c:pt idx="323">
                  <c:v>-4.2057999999999998E-2</c:v>
                </c:pt>
                <c:pt idx="324">
                  <c:v>0.49930999999999998</c:v>
                </c:pt>
                <c:pt idx="325">
                  <c:v>0.49930999999999998</c:v>
                </c:pt>
                <c:pt idx="326">
                  <c:v>0.49930999999999998</c:v>
                </c:pt>
                <c:pt idx="327">
                  <c:v>0.49930999999999998</c:v>
                </c:pt>
                <c:pt idx="328">
                  <c:v>-1.3662000000000001E-2</c:v>
                </c:pt>
                <c:pt idx="329">
                  <c:v>-1.3662000000000001E-2</c:v>
                </c:pt>
                <c:pt idx="330">
                  <c:v>-1.3662000000000001E-2</c:v>
                </c:pt>
                <c:pt idx="331">
                  <c:v>-1.3662000000000001E-2</c:v>
                </c:pt>
                <c:pt idx="332">
                  <c:v>-0.76766999999999996</c:v>
                </c:pt>
                <c:pt idx="333">
                  <c:v>-0.76766999999999996</c:v>
                </c:pt>
                <c:pt idx="334">
                  <c:v>-0.76766999999999996</c:v>
                </c:pt>
                <c:pt idx="335">
                  <c:v>-0.76766999999999996</c:v>
                </c:pt>
                <c:pt idx="336">
                  <c:v>0.30858000000000002</c:v>
                </c:pt>
                <c:pt idx="337">
                  <c:v>0.30858000000000002</c:v>
                </c:pt>
                <c:pt idx="338">
                  <c:v>0.30858000000000002</c:v>
                </c:pt>
                <c:pt idx="339">
                  <c:v>0.30858000000000002</c:v>
                </c:pt>
                <c:pt idx="340">
                  <c:v>0.73116000000000003</c:v>
                </c:pt>
                <c:pt idx="341">
                  <c:v>0.73116000000000003</c:v>
                </c:pt>
                <c:pt idx="342">
                  <c:v>0.73116000000000003</c:v>
                </c:pt>
                <c:pt idx="343">
                  <c:v>0.73116000000000003</c:v>
                </c:pt>
                <c:pt idx="344">
                  <c:v>-3.2709000000000002E-2</c:v>
                </c:pt>
                <c:pt idx="345">
                  <c:v>-3.2709000000000002E-2</c:v>
                </c:pt>
                <c:pt idx="346">
                  <c:v>-3.2709000000000002E-2</c:v>
                </c:pt>
                <c:pt idx="347">
                  <c:v>-3.2709000000000002E-2</c:v>
                </c:pt>
                <c:pt idx="348">
                  <c:v>-0.15725</c:v>
                </c:pt>
                <c:pt idx="349">
                  <c:v>-0.15725</c:v>
                </c:pt>
                <c:pt idx="350">
                  <c:v>-0.15725</c:v>
                </c:pt>
                <c:pt idx="351">
                  <c:v>-0.15725</c:v>
                </c:pt>
                <c:pt idx="352">
                  <c:v>-0.31614999999999999</c:v>
                </c:pt>
                <c:pt idx="353">
                  <c:v>-0.31614999999999999</c:v>
                </c:pt>
                <c:pt idx="354">
                  <c:v>-0.31614999999999999</c:v>
                </c:pt>
                <c:pt idx="355">
                  <c:v>-0.31614999999999999</c:v>
                </c:pt>
                <c:pt idx="356">
                  <c:v>9.5645999999999995E-2</c:v>
                </c:pt>
                <c:pt idx="357">
                  <c:v>9.5645999999999995E-2</c:v>
                </c:pt>
                <c:pt idx="358">
                  <c:v>9.5645999999999995E-2</c:v>
                </c:pt>
                <c:pt idx="359">
                  <c:v>9.5645999999999995E-2</c:v>
                </c:pt>
                <c:pt idx="360">
                  <c:v>-0.39727000000000001</c:v>
                </c:pt>
                <c:pt idx="361">
                  <c:v>-0.39727000000000001</c:v>
                </c:pt>
                <c:pt idx="362">
                  <c:v>-0.39727000000000001</c:v>
                </c:pt>
                <c:pt idx="363">
                  <c:v>-0.39727000000000001</c:v>
                </c:pt>
                <c:pt idx="364">
                  <c:v>1.6580999999999999E-2</c:v>
                </c:pt>
                <c:pt idx="365">
                  <c:v>1.6580999999999999E-2</c:v>
                </c:pt>
                <c:pt idx="366">
                  <c:v>1.6580999999999999E-2</c:v>
                </c:pt>
                <c:pt idx="367">
                  <c:v>1.6580999999999999E-2</c:v>
                </c:pt>
                <c:pt idx="368">
                  <c:v>-0.53293000000000001</c:v>
                </c:pt>
                <c:pt idx="369">
                  <c:v>-0.53293000000000001</c:v>
                </c:pt>
                <c:pt idx="370">
                  <c:v>-0.53293000000000001</c:v>
                </c:pt>
                <c:pt idx="371">
                  <c:v>-0.53293000000000001</c:v>
                </c:pt>
                <c:pt idx="372">
                  <c:v>-0.82599</c:v>
                </c:pt>
                <c:pt idx="373">
                  <c:v>-0.82599</c:v>
                </c:pt>
                <c:pt idx="374">
                  <c:v>-0.82599</c:v>
                </c:pt>
                <c:pt idx="375">
                  <c:v>-0.82599</c:v>
                </c:pt>
                <c:pt idx="376">
                  <c:v>-0.14022999999999999</c:v>
                </c:pt>
                <c:pt idx="377">
                  <c:v>-0.14022999999999999</c:v>
                </c:pt>
                <c:pt idx="378">
                  <c:v>-0.14022999999999999</c:v>
                </c:pt>
                <c:pt idx="379">
                  <c:v>-0.14022999999999999</c:v>
                </c:pt>
                <c:pt idx="380">
                  <c:v>-0.86185</c:v>
                </c:pt>
                <c:pt idx="381">
                  <c:v>-0.86185</c:v>
                </c:pt>
                <c:pt idx="382">
                  <c:v>-0.86185</c:v>
                </c:pt>
                <c:pt idx="383">
                  <c:v>-0.86185</c:v>
                </c:pt>
                <c:pt idx="384">
                  <c:v>8.7369000000000006E-3</c:v>
                </c:pt>
                <c:pt idx="385">
                  <c:v>8.7369000000000006E-3</c:v>
                </c:pt>
                <c:pt idx="386">
                  <c:v>8.7369000000000006E-3</c:v>
                </c:pt>
                <c:pt idx="387">
                  <c:v>8.7369000000000006E-3</c:v>
                </c:pt>
                <c:pt idx="388">
                  <c:v>-0.60651999999999995</c:v>
                </c:pt>
                <c:pt idx="389">
                  <c:v>-0.60651999999999995</c:v>
                </c:pt>
                <c:pt idx="390">
                  <c:v>-0.60651999999999995</c:v>
                </c:pt>
                <c:pt idx="391">
                  <c:v>-0.60651999999999995</c:v>
                </c:pt>
                <c:pt idx="392">
                  <c:v>-0.85116000000000003</c:v>
                </c:pt>
                <c:pt idx="393">
                  <c:v>-0.85116000000000003</c:v>
                </c:pt>
                <c:pt idx="394">
                  <c:v>-0.85116000000000003</c:v>
                </c:pt>
                <c:pt idx="395">
                  <c:v>-0.85116000000000003</c:v>
                </c:pt>
                <c:pt idx="396">
                  <c:v>0.57349000000000006</c:v>
                </c:pt>
                <c:pt idx="397">
                  <c:v>0.57349000000000006</c:v>
                </c:pt>
                <c:pt idx="398">
                  <c:v>0.57349000000000006</c:v>
                </c:pt>
                <c:pt idx="399">
                  <c:v>0.57349000000000006</c:v>
                </c:pt>
                <c:pt idx="400">
                  <c:v>0.18160000000000001</c:v>
                </c:pt>
                <c:pt idx="401">
                  <c:v>0.18160000000000001</c:v>
                </c:pt>
                <c:pt idx="402">
                  <c:v>0.18160000000000001</c:v>
                </c:pt>
                <c:pt idx="403">
                  <c:v>0.18160000000000001</c:v>
                </c:pt>
                <c:pt idx="404">
                  <c:v>-0.59072999999999998</c:v>
                </c:pt>
                <c:pt idx="405">
                  <c:v>-0.59072999999999998</c:v>
                </c:pt>
                <c:pt idx="406">
                  <c:v>-0.59072999999999998</c:v>
                </c:pt>
                <c:pt idx="407">
                  <c:v>-0.59072999999999998</c:v>
                </c:pt>
                <c:pt idx="408">
                  <c:v>-0.94865999999999995</c:v>
                </c:pt>
                <c:pt idx="409">
                  <c:v>-0.94865999999999995</c:v>
                </c:pt>
                <c:pt idx="410">
                  <c:v>-0.94865999999999995</c:v>
                </c:pt>
                <c:pt idx="411">
                  <c:v>-0.94865999999999995</c:v>
                </c:pt>
                <c:pt idx="412">
                  <c:v>0.38907000000000003</c:v>
                </c:pt>
                <c:pt idx="413">
                  <c:v>0.38907000000000003</c:v>
                </c:pt>
                <c:pt idx="414">
                  <c:v>0.38907000000000003</c:v>
                </c:pt>
                <c:pt idx="415">
                  <c:v>0.38907000000000003</c:v>
                </c:pt>
                <c:pt idx="416">
                  <c:v>-0.15594</c:v>
                </c:pt>
                <c:pt idx="417">
                  <c:v>-0.15594</c:v>
                </c:pt>
                <c:pt idx="418">
                  <c:v>-0.15594</c:v>
                </c:pt>
                <c:pt idx="419">
                  <c:v>-0.15594</c:v>
                </c:pt>
                <c:pt idx="420">
                  <c:v>0.82540999999999998</c:v>
                </c:pt>
                <c:pt idx="421">
                  <c:v>0.82540999999999998</c:v>
                </c:pt>
                <c:pt idx="422">
                  <c:v>0.82540999999999998</c:v>
                </c:pt>
                <c:pt idx="423">
                  <c:v>0.82540999999999998</c:v>
                </c:pt>
                <c:pt idx="424">
                  <c:v>0.11638</c:v>
                </c:pt>
                <c:pt idx="425">
                  <c:v>0.11638</c:v>
                </c:pt>
                <c:pt idx="426">
                  <c:v>0.11638</c:v>
                </c:pt>
                <c:pt idx="427">
                  <c:v>0.11638</c:v>
                </c:pt>
                <c:pt idx="428">
                  <c:v>-0.35855999999999999</c:v>
                </c:pt>
                <c:pt idx="429">
                  <c:v>-0.35855999999999999</c:v>
                </c:pt>
                <c:pt idx="430">
                  <c:v>-0.35855999999999999</c:v>
                </c:pt>
                <c:pt idx="431">
                  <c:v>-0.35855999999999999</c:v>
                </c:pt>
                <c:pt idx="432">
                  <c:v>-0.46449000000000001</c:v>
                </c:pt>
                <c:pt idx="433">
                  <c:v>-0.46449000000000001</c:v>
                </c:pt>
                <c:pt idx="434">
                  <c:v>-0.46449000000000001</c:v>
                </c:pt>
                <c:pt idx="435">
                  <c:v>-0.46449000000000001</c:v>
                </c:pt>
                <c:pt idx="436">
                  <c:v>-0.41517999999999999</c:v>
                </c:pt>
                <c:pt idx="437">
                  <c:v>-0.41517999999999999</c:v>
                </c:pt>
                <c:pt idx="438">
                  <c:v>-0.41517999999999999</c:v>
                </c:pt>
                <c:pt idx="439">
                  <c:v>-0.41517999999999999</c:v>
                </c:pt>
                <c:pt idx="440">
                  <c:v>-0.56445999999999996</c:v>
                </c:pt>
                <c:pt idx="441">
                  <c:v>-0.56445999999999996</c:v>
                </c:pt>
                <c:pt idx="442">
                  <c:v>-0.56445999999999996</c:v>
                </c:pt>
                <c:pt idx="443">
                  <c:v>-0.56445999999999996</c:v>
                </c:pt>
                <c:pt idx="444">
                  <c:v>0.49906</c:v>
                </c:pt>
                <c:pt idx="445">
                  <c:v>0.49906</c:v>
                </c:pt>
                <c:pt idx="446">
                  <c:v>0.49906</c:v>
                </c:pt>
                <c:pt idx="447">
                  <c:v>0.49906</c:v>
                </c:pt>
                <c:pt idx="448">
                  <c:v>-0.52602000000000004</c:v>
                </c:pt>
                <c:pt idx="449">
                  <c:v>-0.52602000000000004</c:v>
                </c:pt>
                <c:pt idx="450">
                  <c:v>-0.52602000000000004</c:v>
                </c:pt>
                <c:pt idx="451">
                  <c:v>-0.52602000000000004</c:v>
                </c:pt>
                <c:pt idx="452">
                  <c:v>-0.92845</c:v>
                </c:pt>
                <c:pt idx="453">
                  <c:v>-0.92845</c:v>
                </c:pt>
                <c:pt idx="454">
                  <c:v>-0.92845</c:v>
                </c:pt>
                <c:pt idx="455">
                  <c:v>-0.92845</c:v>
                </c:pt>
                <c:pt idx="456">
                  <c:v>-0.40123999999999999</c:v>
                </c:pt>
                <c:pt idx="457">
                  <c:v>-0.40123999999999999</c:v>
                </c:pt>
                <c:pt idx="458">
                  <c:v>-0.40123999999999999</c:v>
                </c:pt>
                <c:pt idx="459">
                  <c:v>-0.40123999999999999</c:v>
                </c:pt>
                <c:pt idx="460">
                  <c:v>0.76588000000000001</c:v>
                </c:pt>
                <c:pt idx="461">
                  <c:v>0.76588000000000001</c:v>
                </c:pt>
                <c:pt idx="462">
                  <c:v>0.76588000000000001</c:v>
                </c:pt>
                <c:pt idx="463">
                  <c:v>0.76588000000000001</c:v>
                </c:pt>
                <c:pt idx="464">
                  <c:v>-0.31850000000000001</c:v>
                </c:pt>
                <c:pt idx="465">
                  <c:v>-0.31850000000000001</c:v>
                </c:pt>
                <c:pt idx="466">
                  <c:v>-0.31850000000000001</c:v>
                </c:pt>
                <c:pt idx="467">
                  <c:v>-0.31850000000000001</c:v>
                </c:pt>
                <c:pt idx="468">
                  <c:v>-0.71677999999999997</c:v>
                </c:pt>
                <c:pt idx="469">
                  <c:v>-0.71677999999999997</c:v>
                </c:pt>
                <c:pt idx="470">
                  <c:v>-0.71677999999999997</c:v>
                </c:pt>
                <c:pt idx="471">
                  <c:v>-0.71677999999999997</c:v>
                </c:pt>
                <c:pt idx="472">
                  <c:v>0.20871999999999999</c:v>
                </c:pt>
                <c:pt idx="473">
                  <c:v>0.20871999999999999</c:v>
                </c:pt>
                <c:pt idx="474">
                  <c:v>0.20871999999999999</c:v>
                </c:pt>
                <c:pt idx="475">
                  <c:v>0.20871999999999999</c:v>
                </c:pt>
                <c:pt idx="476">
                  <c:v>0.17416000000000001</c:v>
                </c:pt>
                <c:pt idx="477">
                  <c:v>0.17416000000000001</c:v>
                </c:pt>
                <c:pt idx="478">
                  <c:v>0.17416000000000001</c:v>
                </c:pt>
                <c:pt idx="479">
                  <c:v>0.17416000000000001</c:v>
                </c:pt>
                <c:pt idx="480">
                  <c:v>-0.17441000000000001</c:v>
                </c:pt>
                <c:pt idx="481">
                  <c:v>-0.17441000000000001</c:v>
                </c:pt>
                <c:pt idx="482">
                  <c:v>-0.17441000000000001</c:v>
                </c:pt>
                <c:pt idx="483">
                  <c:v>-0.17441000000000001</c:v>
                </c:pt>
                <c:pt idx="484">
                  <c:v>0.82491999999999999</c:v>
                </c:pt>
                <c:pt idx="485">
                  <c:v>0.82491999999999999</c:v>
                </c:pt>
                <c:pt idx="486">
                  <c:v>0.82491999999999999</c:v>
                </c:pt>
                <c:pt idx="487">
                  <c:v>0.82491999999999999</c:v>
                </c:pt>
                <c:pt idx="488">
                  <c:v>0.72743999999999998</c:v>
                </c:pt>
                <c:pt idx="489">
                  <c:v>0.72743999999999998</c:v>
                </c:pt>
                <c:pt idx="490">
                  <c:v>0.72743999999999998</c:v>
                </c:pt>
                <c:pt idx="491">
                  <c:v>0.72743999999999998</c:v>
                </c:pt>
                <c:pt idx="492">
                  <c:v>0.74733000000000005</c:v>
                </c:pt>
                <c:pt idx="493">
                  <c:v>0.74733000000000005</c:v>
                </c:pt>
                <c:pt idx="494">
                  <c:v>0.74733000000000005</c:v>
                </c:pt>
                <c:pt idx="495">
                  <c:v>0.74733000000000005</c:v>
                </c:pt>
                <c:pt idx="496">
                  <c:v>-0.21429000000000001</c:v>
                </c:pt>
                <c:pt idx="497">
                  <c:v>-0.21429000000000001</c:v>
                </c:pt>
                <c:pt idx="498">
                  <c:v>-0.21429000000000001</c:v>
                </c:pt>
                <c:pt idx="499">
                  <c:v>-0.21429000000000001</c:v>
                </c:pt>
                <c:pt idx="500">
                  <c:v>-0.85857000000000006</c:v>
                </c:pt>
                <c:pt idx="501">
                  <c:v>-0.85857000000000006</c:v>
                </c:pt>
                <c:pt idx="502">
                  <c:v>-0.85857000000000006</c:v>
                </c:pt>
                <c:pt idx="503">
                  <c:v>-0.85857000000000006</c:v>
                </c:pt>
                <c:pt idx="504">
                  <c:v>0.27544000000000002</c:v>
                </c:pt>
                <c:pt idx="505">
                  <c:v>0.27544000000000002</c:v>
                </c:pt>
                <c:pt idx="506">
                  <c:v>0.27544000000000002</c:v>
                </c:pt>
                <c:pt idx="507">
                  <c:v>0.27544000000000002</c:v>
                </c:pt>
                <c:pt idx="508">
                  <c:v>-0.36907000000000001</c:v>
                </c:pt>
                <c:pt idx="509">
                  <c:v>-0.36907000000000001</c:v>
                </c:pt>
                <c:pt idx="510">
                  <c:v>-0.36907000000000001</c:v>
                </c:pt>
                <c:pt idx="511">
                  <c:v>-0.36907000000000001</c:v>
                </c:pt>
                <c:pt idx="512">
                  <c:v>-9.2094999999999996E-2</c:v>
                </c:pt>
                <c:pt idx="513">
                  <c:v>-9.2094999999999996E-2</c:v>
                </c:pt>
                <c:pt idx="514">
                  <c:v>-9.2094999999999996E-2</c:v>
                </c:pt>
                <c:pt idx="515">
                  <c:v>-9.2094999999999996E-2</c:v>
                </c:pt>
                <c:pt idx="516">
                  <c:v>-0.14022999999999999</c:v>
                </c:pt>
                <c:pt idx="517">
                  <c:v>-0.14022999999999999</c:v>
                </c:pt>
                <c:pt idx="518">
                  <c:v>-0.14022999999999999</c:v>
                </c:pt>
                <c:pt idx="519">
                  <c:v>-0.14022999999999999</c:v>
                </c:pt>
                <c:pt idx="520">
                  <c:v>-0.19256999999999999</c:v>
                </c:pt>
                <c:pt idx="521">
                  <c:v>-0.19256999999999999</c:v>
                </c:pt>
                <c:pt idx="522">
                  <c:v>-0.19256999999999999</c:v>
                </c:pt>
                <c:pt idx="523">
                  <c:v>-0.19256999999999999</c:v>
                </c:pt>
                <c:pt idx="524">
                  <c:v>-0.58252999999999999</c:v>
                </c:pt>
                <c:pt idx="525">
                  <c:v>-0.58252999999999999</c:v>
                </c:pt>
                <c:pt idx="526">
                  <c:v>-0.58252999999999999</c:v>
                </c:pt>
                <c:pt idx="527">
                  <c:v>-0.58252999999999999</c:v>
                </c:pt>
                <c:pt idx="528">
                  <c:v>-0.9264</c:v>
                </c:pt>
                <c:pt idx="529">
                  <c:v>-0.9264</c:v>
                </c:pt>
                <c:pt idx="530">
                  <c:v>-0.9264</c:v>
                </c:pt>
                <c:pt idx="531">
                  <c:v>-0.9264</c:v>
                </c:pt>
                <c:pt idx="532">
                  <c:v>-0.85116000000000003</c:v>
                </c:pt>
                <c:pt idx="533">
                  <c:v>-0.85116000000000003</c:v>
                </c:pt>
                <c:pt idx="534">
                  <c:v>-0.85116000000000003</c:v>
                </c:pt>
                <c:pt idx="535">
                  <c:v>-0.85116000000000003</c:v>
                </c:pt>
                <c:pt idx="536">
                  <c:v>-0.61933000000000005</c:v>
                </c:pt>
                <c:pt idx="537">
                  <c:v>-0.61933000000000005</c:v>
                </c:pt>
                <c:pt idx="538">
                  <c:v>-0.61933000000000005</c:v>
                </c:pt>
                <c:pt idx="539">
                  <c:v>-0.61933000000000005</c:v>
                </c:pt>
                <c:pt idx="540">
                  <c:v>0.96536999999999995</c:v>
                </c:pt>
                <c:pt idx="541">
                  <c:v>0.96536999999999995</c:v>
                </c:pt>
                <c:pt idx="542">
                  <c:v>0.96536999999999995</c:v>
                </c:pt>
                <c:pt idx="543">
                  <c:v>0.96536999999999995</c:v>
                </c:pt>
                <c:pt idx="544">
                  <c:v>0.57959000000000005</c:v>
                </c:pt>
                <c:pt idx="545">
                  <c:v>0.57959000000000005</c:v>
                </c:pt>
                <c:pt idx="546">
                  <c:v>0.57959000000000005</c:v>
                </c:pt>
                <c:pt idx="547">
                  <c:v>0.57959000000000005</c:v>
                </c:pt>
                <c:pt idx="548">
                  <c:v>0.56418000000000001</c:v>
                </c:pt>
                <c:pt idx="549">
                  <c:v>0.56418000000000001</c:v>
                </c:pt>
                <c:pt idx="550">
                  <c:v>0.56418000000000001</c:v>
                </c:pt>
                <c:pt idx="551">
                  <c:v>0.56418000000000001</c:v>
                </c:pt>
                <c:pt idx="552">
                  <c:v>0.85640000000000005</c:v>
                </c:pt>
                <c:pt idx="553">
                  <c:v>0.85640000000000005</c:v>
                </c:pt>
                <c:pt idx="554">
                  <c:v>0.85640000000000005</c:v>
                </c:pt>
                <c:pt idx="555">
                  <c:v>0.85640000000000005</c:v>
                </c:pt>
                <c:pt idx="556">
                  <c:v>0.49276999999999999</c:v>
                </c:pt>
                <c:pt idx="557">
                  <c:v>0.49276999999999999</c:v>
                </c:pt>
                <c:pt idx="558">
                  <c:v>0.49276999999999999</c:v>
                </c:pt>
                <c:pt idx="559">
                  <c:v>0.49276999999999999</c:v>
                </c:pt>
                <c:pt idx="560">
                  <c:v>-0.57120000000000004</c:v>
                </c:pt>
                <c:pt idx="561">
                  <c:v>-0.57120000000000004</c:v>
                </c:pt>
                <c:pt idx="562">
                  <c:v>-0.57120000000000004</c:v>
                </c:pt>
                <c:pt idx="563">
                  <c:v>-0.57120000000000004</c:v>
                </c:pt>
                <c:pt idx="564">
                  <c:v>0.11638</c:v>
                </c:pt>
                <c:pt idx="565">
                  <c:v>0.11638</c:v>
                </c:pt>
                <c:pt idx="566">
                  <c:v>0.11638</c:v>
                </c:pt>
                <c:pt idx="567">
                  <c:v>0.11638</c:v>
                </c:pt>
                <c:pt idx="568">
                  <c:v>0.76049999999999995</c:v>
                </c:pt>
                <c:pt idx="569">
                  <c:v>0.76049999999999995</c:v>
                </c:pt>
                <c:pt idx="570">
                  <c:v>0.76049999999999995</c:v>
                </c:pt>
                <c:pt idx="571">
                  <c:v>0.76049999999999995</c:v>
                </c:pt>
                <c:pt idx="572">
                  <c:v>0.46190999999999999</c:v>
                </c:pt>
                <c:pt idx="573">
                  <c:v>0.46190999999999999</c:v>
                </c:pt>
                <c:pt idx="574">
                  <c:v>0.46190999999999999</c:v>
                </c:pt>
                <c:pt idx="575">
                  <c:v>0.46190999999999999</c:v>
                </c:pt>
                <c:pt idx="576">
                  <c:v>0.23232</c:v>
                </c:pt>
                <c:pt idx="577">
                  <c:v>0.23232</c:v>
                </c:pt>
                <c:pt idx="578">
                  <c:v>0.23232</c:v>
                </c:pt>
                <c:pt idx="579">
                  <c:v>0.23232</c:v>
                </c:pt>
                <c:pt idx="580">
                  <c:v>-0.55359999999999998</c:v>
                </c:pt>
                <c:pt idx="581">
                  <c:v>-0.55359999999999998</c:v>
                </c:pt>
                <c:pt idx="582">
                  <c:v>-0.55359999999999998</c:v>
                </c:pt>
                <c:pt idx="583">
                  <c:v>-0.55359999999999998</c:v>
                </c:pt>
                <c:pt idx="584">
                  <c:v>-0.25048999999999999</c:v>
                </c:pt>
                <c:pt idx="585">
                  <c:v>-0.25048999999999999</c:v>
                </c:pt>
                <c:pt idx="586">
                  <c:v>-0.25048999999999999</c:v>
                </c:pt>
                <c:pt idx="587">
                  <c:v>-0.25048999999999999</c:v>
                </c:pt>
                <c:pt idx="588">
                  <c:v>0.38419999999999999</c:v>
                </c:pt>
                <c:pt idx="589">
                  <c:v>0.38419999999999999</c:v>
                </c:pt>
                <c:pt idx="590">
                  <c:v>0.38419999999999999</c:v>
                </c:pt>
                <c:pt idx="591">
                  <c:v>0.38419999999999999</c:v>
                </c:pt>
                <c:pt idx="592">
                  <c:v>-0.67584</c:v>
                </c:pt>
                <c:pt idx="593">
                  <c:v>-0.67584</c:v>
                </c:pt>
                <c:pt idx="594">
                  <c:v>-0.67584</c:v>
                </c:pt>
                <c:pt idx="595">
                  <c:v>-0.67584</c:v>
                </c:pt>
                <c:pt idx="596">
                  <c:v>-0.27461000000000002</c:v>
                </c:pt>
                <c:pt idx="597">
                  <c:v>-0.27461000000000002</c:v>
                </c:pt>
                <c:pt idx="598">
                  <c:v>-0.27461000000000002</c:v>
                </c:pt>
                <c:pt idx="599">
                  <c:v>-0.27461000000000002</c:v>
                </c:pt>
                <c:pt idx="600">
                  <c:v>-0.60504999999999998</c:v>
                </c:pt>
                <c:pt idx="601">
                  <c:v>-0.60504999999999998</c:v>
                </c:pt>
                <c:pt idx="602">
                  <c:v>-0.60504999999999998</c:v>
                </c:pt>
                <c:pt idx="603">
                  <c:v>-0.60504999999999998</c:v>
                </c:pt>
                <c:pt idx="604">
                  <c:v>-0.88726000000000005</c:v>
                </c:pt>
                <c:pt idx="605">
                  <c:v>-0.88726000000000005</c:v>
                </c:pt>
                <c:pt idx="606">
                  <c:v>-0.88726000000000005</c:v>
                </c:pt>
                <c:pt idx="607">
                  <c:v>-0.88726000000000005</c:v>
                </c:pt>
                <c:pt idx="608">
                  <c:v>-0.80127999999999999</c:v>
                </c:pt>
                <c:pt idx="609">
                  <c:v>-0.80127999999999999</c:v>
                </c:pt>
                <c:pt idx="610">
                  <c:v>-0.80127999999999999</c:v>
                </c:pt>
                <c:pt idx="611">
                  <c:v>-0.80127999999999999</c:v>
                </c:pt>
                <c:pt idx="612">
                  <c:v>0.15826000000000001</c:v>
                </c:pt>
                <c:pt idx="613">
                  <c:v>0.15826000000000001</c:v>
                </c:pt>
                <c:pt idx="614">
                  <c:v>0.15826000000000001</c:v>
                </c:pt>
                <c:pt idx="615">
                  <c:v>0.15826000000000001</c:v>
                </c:pt>
                <c:pt idx="616">
                  <c:v>0.40472999999999998</c:v>
                </c:pt>
                <c:pt idx="617">
                  <c:v>0.40472999999999998</c:v>
                </c:pt>
                <c:pt idx="618">
                  <c:v>0.40472999999999998</c:v>
                </c:pt>
                <c:pt idx="619">
                  <c:v>0.40472999999999998</c:v>
                </c:pt>
                <c:pt idx="620">
                  <c:v>0.22980999999999999</c:v>
                </c:pt>
                <c:pt idx="621">
                  <c:v>0.22980999999999999</c:v>
                </c:pt>
                <c:pt idx="622">
                  <c:v>0.22980999999999999</c:v>
                </c:pt>
                <c:pt idx="623">
                  <c:v>0.22980999999999999</c:v>
                </c:pt>
                <c:pt idx="624">
                  <c:v>0.25505</c:v>
                </c:pt>
                <c:pt idx="625">
                  <c:v>0.25505</c:v>
                </c:pt>
                <c:pt idx="626">
                  <c:v>0.25505</c:v>
                </c:pt>
                <c:pt idx="627">
                  <c:v>0.25505</c:v>
                </c:pt>
                <c:pt idx="628">
                  <c:v>8.8952000000000003E-2</c:v>
                </c:pt>
                <c:pt idx="629">
                  <c:v>8.8952000000000003E-2</c:v>
                </c:pt>
                <c:pt idx="630">
                  <c:v>8.8952000000000003E-2</c:v>
                </c:pt>
                <c:pt idx="631">
                  <c:v>8.8952000000000003E-2</c:v>
                </c:pt>
                <c:pt idx="632">
                  <c:v>-9.3492000000000002E-3</c:v>
                </c:pt>
                <c:pt idx="633">
                  <c:v>-9.3492000000000002E-3</c:v>
                </c:pt>
                <c:pt idx="634">
                  <c:v>-9.3492000000000002E-3</c:v>
                </c:pt>
                <c:pt idx="635">
                  <c:v>-9.3492000000000002E-3</c:v>
                </c:pt>
                <c:pt idx="636">
                  <c:v>0.14856</c:v>
                </c:pt>
                <c:pt idx="637">
                  <c:v>0.14856</c:v>
                </c:pt>
                <c:pt idx="638">
                  <c:v>0.14856</c:v>
                </c:pt>
                <c:pt idx="639">
                  <c:v>0.14856</c:v>
                </c:pt>
                <c:pt idx="640">
                  <c:v>0.86482000000000003</c:v>
                </c:pt>
                <c:pt idx="641">
                  <c:v>0.86482000000000003</c:v>
                </c:pt>
                <c:pt idx="642">
                  <c:v>0.86482000000000003</c:v>
                </c:pt>
                <c:pt idx="643">
                  <c:v>0.86482000000000003</c:v>
                </c:pt>
                <c:pt idx="644">
                  <c:v>0.86468999999999996</c:v>
                </c:pt>
                <c:pt idx="645">
                  <c:v>0.86468999999999996</c:v>
                </c:pt>
                <c:pt idx="646">
                  <c:v>0.86468999999999996</c:v>
                </c:pt>
                <c:pt idx="647">
                  <c:v>0.86468999999999996</c:v>
                </c:pt>
                <c:pt idx="648">
                  <c:v>-0.95111000000000001</c:v>
                </c:pt>
                <c:pt idx="649">
                  <c:v>-0.95111000000000001</c:v>
                </c:pt>
                <c:pt idx="650">
                  <c:v>-0.95111000000000001</c:v>
                </c:pt>
                <c:pt idx="651">
                  <c:v>-0.95111000000000001</c:v>
                </c:pt>
                <c:pt idx="652">
                  <c:v>-0.81189999999999996</c:v>
                </c:pt>
                <c:pt idx="653">
                  <c:v>-0.81189999999999996</c:v>
                </c:pt>
                <c:pt idx="654">
                  <c:v>-0.81189999999999996</c:v>
                </c:pt>
                <c:pt idx="655">
                  <c:v>-0.81189999999999996</c:v>
                </c:pt>
                <c:pt idx="656">
                  <c:v>9.5250000000000001E-2</c:v>
                </c:pt>
                <c:pt idx="657">
                  <c:v>9.5250000000000001E-2</c:v>
                </c:pt>
                <c:pt idx="658">
                  <c:v>9.5250000000000001E-2</c:v>
                </c:pt>
                <c:pt idx="659">
                  <c:v>9.5250000000000001E-2</c:v>
                </c:pt>
                <c:pt idx="660">
                  <c:v>-0.23859</c:v>
                </c:pt>
                <c:pt idx="661">
                  <c:v>-0.23859</c:v>
                </c:pt>
                <c:pt idx="662">
                  <c:v>-0.23859</c:v>
                </c:pt>
                <c:pt idx="663">
                  <c:v>-0.23859</c:v>
                </c:pt>
                <c:pt idx="664">
                  <c:v>-0.71677999999999997</c:v>
                </c:pt>
                <c:pt idx="665">
                  <c:v>-0.71677999999999997</c:v>
                </c:pt>
                <c:pt idx="666">
                  <c:v>-0.71677999999999997</c:v>
                </c:pt>
                <c:pt idx="667">
                  <c:v>-0.71677999999999997</c:v>
                </c:pt>
                <c:pt idx="668">
                  <c:v>0.48449999999999999</c:v>
                </c:pt>
                <c:pt idx="669">
                  <c:v>0.48449999999999999</c:v>
                </c:pt>
                <c:pt idx="670">
                  <c:v>0.48449999999999999</c:v>
                </c:pt>
                <c:pt idx="671">
                  <c:v>0.48449999999999999</c:v>
                </c:pt>
                <c:pt idx="672">
                  <c:v>0.92266999999999999</c:v>
                </c:pt>
                <c:pt idx="673">
                  <c:v>0.92266999999999999</c:v>
                </c:pt>
                <c:pt idx="674">
                  <c:v>0.92266999999999999</c:v>
                </c:pt>
                <c:pt idx="675">
                  <c:v>0.92266999999999999</c:v>
                </c:pt>
                <c:pt idx="676">
                  <c:v>0.74826000000000004</c:v>
                </c:pt>
                <c:pt idx="677">
                  <c:v>0.74826000000000004</c:v>
                </c:pt>
                <c:pt idx="678">
                  <c:v>0.74826000000000004</c:v>
                </c:pt>
                <c:pt idx="679">
                  <c:v>0.74826000000000004</c:v>
                </c:pt>
                <c:pt idx="680">
                  <c:v>-0.11874999999999999</c:v>
                </c:pt>
                <c:pt idx="681">
                  <c:v>-0.11874999999999999</c:v>
                </c:pt>
                <c:pt idx="682">
                  <c:v>-0.11874999999999999</c:v>
                </c:pt>
                <c:pt idx="683">
                  <c:v>-0.11874999999999999</c:v>
                </c:pt>
                <c:pt idx="684">
                  <c:v>-0.80206999999999995</c:v>
                </c:pt>
                <c:pt idx="685">
                  <c:v>-0.80206999999999995</c:v>
                </c:pt>
                <c:pt idx="686">
                  <c:v>-0.80206999999999995</c:v>
                </c:pt>
                <c:pt idx="687">
                  <c:v>-0.80206999999999995</c:v>
                </c:pt>
                <c:pt idx="688">
                  <c:v>-0.96718000000000004</c:v>
                </c:pt>
                <c:pt idx="689">
                  <c:v>-0.96718000000000004</c:v>
                </c:pt>
                <c:pt idx="690">
                  <c:v>-0.96718000000000004</c:v>
                </c:pt>
                <c:pt idx="691">
                  <c:v>-0.96718000000000004</c:v>
                </c:pt>
                <c:pt idx="692">
                  <c:v>-0.67888000000000004</c:v>
                </c:pt>
                <c:pt idx="693">
                  <c:v>-0.67888000000000004</c:v>
                </c:pt>
                <c:pt idx="694">
                  <c:v>-0.67888000000000004</c:v>
                </c:pt>
                <c:pt idx="695">
                  <c:v>-0.67888000000000004</c:v>
                </c:pt>
                <c:pt idx="696">
                  <c:v>-0.85857000000000006</c:v>
                </c:pt>
                <c:pt idx="697">
                  <c:v>-0.85857000000000006</c:v>
                </c:pt>
                <c:pt idx="698">
                  <c:v>-0.85857000000000006</c:v>
                </c:pt>
                <c:pt idx="699">
                  <c:v>-0.85857000000000006</c:v>
                </c:pt>
                <c:pt idx="700">
                  <c:v>0.30207000000000001</c:v>
                </c:pt>
                <c:pt idx="701">
                  <c:v>0.30207000000000001</c:v>
                </c:pt>
                <c:pt idx="702">
                  <c:v>0.30207000000000001</c:v>
                </c:pt>
                <c:pt idx="703">
                  <c:v>0.30207000000000001</c:v>
                </c:pt>
                <c:pt idx="704">
                  <c:v>-4.0726999999999999E-2</c:v>
                </c:pt>
                <c:pt idx="705">
                  <c:v>-4.0726999999999999E-2</c:v>
                </c:pt>
                <c:pt idx="706">
                  <c:v>-4.0726999999999999E-2</c:v>
                </c:pt>
                <c:pt idx="707">
                  <c:v>-4.0726999999999999E-2</c:v>
                </c:pt>
                <c:pt idx="708">
                  <c:v>-0.54425000000000001</c:v>
                </c:pt>
                <c:pt idx="709">
                  <c:v>-0.54425000000000001</c:v>
                </c:pt>
                <c:pt idx="710">
                  <c:v>-0.54425000000000001</c:v>
                </c:pt>
                <c:pt idx="711">
                  <c:v>-0.54425000000000001</c:v>
                </c:pt>
                <c:pt idx="712">
                  <c:v>0.70730000000000004</c:v>
                </c:pt>
                <c:pt idx="713">
                  <c:v>0.70730000000000004</c:v>
                </c:pt>
                <c:pt idx="714">
                  <c:v>0.70730000000000004</c:v>
                </c:pt>
                <c:pt idx="715">
                  <c:v>0.70730000000000004</c:v>
                </c:pt>
                <c:pt idx="716">
                  <c:v>0.49930999999999998</c:v>
                </c:pt>
                <c:pt idx="717">
                  <c:v>0.49930999999999998</c:v>
                </c:pt>
                <c:pt idx="718">
                  <c:v>0.49930999999999998</c:v>
                </c:pt>
                <c:pt idx="719">
                  <c:v>0.49930999999999998</c:v>
                </c:pt>
                <c:pt idx="720">
                  <c:v>-0.93966000000000005</c:v>
                </c:pt>
                <c:pt idx="721">
                  <c:v>-0.93966000000000005</c:v>
                </c:pt>
                <c:pt idx="722">
                  <c:v>-0.93966000000000005</c:v>
                </c:pt>
                <c:pt idx="723">
                  <c:v>-0.93966000000000005</c:v>
                </c:pt>
                <c:pt idx="724">
                  <c:v>-0.73489000000000004</c:v>
                </c:pt>
                <c:pt idx="725">
                  <c:v>-0.73489000000000004</c:v>
                </c:pt>
                <c:pt idx="726">
                  <c:v>-0.73489000000000004</c:v>
                </c:pt>
                <c:pt idx="727">
                  <c:v>-0.73489000000000004</c:v>
                </c:pt>
                <c:pt idx="728">
                  <c:v>0.97540000000000004</c:v>
                </c:pt>
                <c:pt idx="729">
                  <c:v>0.97540000000000004</c:v>
                </c:pt>
                <c:pt idx="730">
                  <c:v>0.97540000000000004</c:v>
                </c:pt>
                <c:pt idx="731">
                  <c:v>0.97540000000000004</c:v>
                </c:pt>
                <c:pt idx="732">
                  <c:v>0.98638999999999999</c:v>
                </c:pt>
                <c:pt idx="733">
                  <c:v>0.98638999999999999</c:v>
                </c:pt>
                <c:pt idx="734">
                  <c:v>0.98638999999999999</c:v>
                </c:pt>
                <c:pt idx="735">
                  <c:v>0.98638999999999999</c:v>
                </c:pt>
                <c:pt idx="736">
                  <c:v>-0.27461000000000002</c:v>
                </c:pt>
                <c:pt idx="737">
                  <c:v>-0.27461000000000002</c:v>
                </c:pt>
                <c:pt idx="738">
                  <c:v>-0.27461000000000002</c:v>
                </c:pt>
                <c:pt idx="739">
                  <c:v>-0.27461000000000002</c:v>
                </c:pt>
                <c:pt idx="740">
                  <c:v>0.75097999999999998</c:v>
                </c:pt>
                <c:pt idx="741">
                  <c:v>0.75097999999999998</c:v>
                </c:pt>
                <c:pt idx="742">
                  <c:v>0.75097999999999998</c:v>
                </c:pt>
                <c:pt idx="743">
                  <c:v>0.75097999999999998</c:v>
                </c:pt>
                <c:pt idx="744">
                  <c:v>-0.13571</c:v>
                </c:pt>
                <c:pt idx="745">
                  <c:v>-0.13571</c:v>
                </c:pt>
                <c:pt idx="746">
                  <c:v>-0.13571</c:v>
                </c:pt>
                <c:pt idx="747">
                  <c:v>-0.13571</c:v>
                </c:pt>
                <c:pt idx="748">
                  <c:v>0.61229999999999996</c:v>
                </c:pt>
                <c:pt idx="749">
                  <c:v>0.61229999999999996</c:v>
                </c:pt>
                <c:pt idx="750">
                  <c:v>0.61229999999999996</c:v>
                </c:pt>
                <c:pt idx="751">
                  <c:v>0.61229999999999996</c:v>
                </c:pt>
                <c:pt idx="752">
                  <c:v>-0.56428999999999996</c:v>
                </c:pt>
                <c:pt idx="753">
                  <c:v>-0.56428999999999996</c:v>
                </c:pt>
                <c:pt idx="754">
                  <c:v>-0.56428999999999996</c:v>
                </c:pt>
                <c:pt idx="755">
                  <c:v>-0.56428999999999996</c:v>
                </c:pt>
                <c:pt idx="756">
                  <c:v>0.48809000000000002</c:v>
                </c:pt>
                <c:pt idx="757">
                  <c:v>0.48809000000000002</c:v>
                </c:pt>
                <c:pt idx="758">
                  <c:v>0.48809000000000002</c:v>
                </c:pt>
                <c:pt idx="759">
                  <c:v>0.48809000000000002</c:v>
                </c:pt>
                <c:pt idx="760">
                  <c:v>0.47273999999999999</c:v>
                </c:pt>
                <c:pt idx="761">
                  <c:v>0.47273999999999999</c:v>
                </c:pt>
                <c:pt idx="762">
                  <c:v>0.47273999999999999</c:v>
                </c:pt>
                <c:pt idx="763">
                  <c:v>0.47273999999999999</c:v>
                </c:pt>
                <c:pt idx="764">
                  <c:v>-0.38856000000000002</c:v>
                </c:pt>
                <c:pt idx="765">
                  <c:v>-0.38856000000000002</c:v>
                </c:pt>
                <c:pt idx="766">
                  <c:v>-0.38856000000000002</c:v>
                </c:pt>
                <c:pt idx="767">
                  <c:v>-0.38856000000000002</c:v>
                </c:pt>
                <c:pt idx="768">
                  <c:v>-4.2057999999999998E-2</c:v>
                </c:pt>
                <c:pt idx="769">
                  <c:v>-4.2057999999999998E-2</c:v>
                </c:pt>
                <c:pt idx="770">
                  <c:v>-4.2057999999999998E-2</c:v>
                </c:pt>
                <c:pt idx="771">
                  <c:v>-4.2057999999999998E-2</c:v>
                </c:pt>
                <c:pt idx="772">
                  <c:v>0.49930999999999998</c:v>
                </c:pt>
                <c:pt idx="773">
                  <c:v>0.49930999999999998</c:v>
                </c:pt>
                <c:pt idx="774">
                  <c:v>0.49930999999999998</c:v>
                </c:pt>
                <c:pt idx="775">
                  <c:v>0.49930999999999998</c:v>
                </c:pt>
                <c:pt idx="776">
                  <c:v>-1.3662000000000001E-2</c:v>
                </c:pt>
                <c:pt idx="777">
                  <c:v>-1.3662000000000001E-2</c:v>
                </c:pt>
                <c:pt idx="778">
                  <c:v>-1.3662000000000001E-2</c:v>
                </c:pt>
                <c:pt idx="779">
                  <c:v>-1.3662000000000001E-2</c:v>
                </c:pt>
                <c:pt idx="780">
                  <c:v>-0.76766999999999996</c:v>
                </c:pt>
                <c:pt idx="781">
                  <c:v>-0.76766999999999996</c:v>
                </c:pt>
                <c:pt idx="782">
                  <c:v>-0.76766999999999996</c:v>
                </c:pt>
                <c:pt idx="783">
                  <c:v>-0.76766999999999996</c:v>
                </c:pt>
                <c:pt idx="784">
                  <c:v>0.30858000000000002</c:v>
                </c:pt>
                <c:pt idx="785">
                  <c:v>0.30858000000000002</c:v>
                </c:pt>
                <c:pt idx="786">
                  <c:v>0.30858000000000002</c:v>
                </c:pt>
                <c:pt idx="787">
                  <c:v>0.30858000000000002</c:v>
                </c:pt>
                <c:pt idx="788">
                  <c:v>0.73116000000000003</c:v>
                </c:pt>
                <c:pt idx="789">
                  <c:v>0.73116000000000003</c:v>
                </c:pt>
                <c:pt idx="790">
                  <c:v>0.73116000000000003</c:v>
                </c:pt>
                <c:pt idx="791">
                  <c:v>0.73116000000000003</c:v>
                </c:pt>
                <c:pt idx="792">
                  <c:v>-3.2709000000000002E-2</c:v>
                </c:pt>
                <c:pt idx="793">
                  <c:v>-3.2709000000000002E-2</c:v>
                </c:pt>
                <c:pt idx="794">
                  <c:v>-3.2709000000000002E-2</c:v>
                </c:pt>
                <c:pt idx="795">
                  <c:v>-3.2709000000000002E-2</c:v>
                </c:pt>
                <c:pt idx="796">
                  <c:v>-0.15725</c:v>
                </c:pt>
                <c:pt idx="797">
                  <c:v>-0.15725</c:v>
                </c:pt>
                <c:pt idx="798">
                  <c:v>-0.15725</c:v>
                </c:pt>
                <c:pt idx="799">
                  <c:v>-0.15725</c:v>
                </c:pt>
                <c:pt idx="800">
                  <c:v>-0.31614999999999999</c:v>
                </c:pt>
                <c:pt idx="801">
                  <c:v>-0.31614999999999999</c:v>
                </c:pt>
                <c:pt idx="802">
                  <c:v>-0.31614999999999999</c:v>
                </c:pt>
                <c:pt idx="803">
                  <c:v>-0.31614999999999999</c:v>
                </c:pt>
                <c:pt idx="804">
                  <c:v>9.5645999999999995E-2</c:v>
                </c:pt>
                <c:pt idx="805">
                  <c:v>9.5645999999999995E-2</c:v>
                </c:pt>
                <c:pt idx="806">
                  <c:v>9.5645999999999995E-2</c:v>
                </c:pt>
                <c:pt idx="807">
                  <c:v>9.5645999999999995E-2</c:v>
                </c:pt>
                <c:pt idx="808">
                  <c:v>-0.39727000000000001</c:v>
                </c:pt>
                <c:pt idx="809">
                  <c:v>-0.39727000000000001</c:v>
                </c:pt>
                <c:pt idx="810">
                  <c:v>-0.39727000000000001</c:v>
                </c:pt>
                <c:pt idx="811">
                  <c:v>-0.39727000000000001</c:v>
                </c:pt>
                <c:pt idx="812">
                  <c:v>1.6580999999999999E-2</c:v>
                </c:pt>
                <c:pt idx="813">
                  <c:v>1.6580999999999999E-2</c:v>
                </c:pt>
                <c:pt idx="814">
                  <c:v>1.6580999999999999E-2</c:v>
                </c:pt>
                <c:pt idx="815">
                  <c:v>1.6580999999999999E-2</c:v>
                </c:pt>
                <c:pt idx="816">
                  <c:v>-0.53293000000000001</c:v>
                </c:pt>
                <c:pt idx="817">
                  <c:v>-0.53293000000000001</c:v>
                </c:pt>
                <c:pt idx="818">
                  <c:v>-0.53293000000000001</c:v>
                </c:pt>
                <c:pt idx="819">
                  <c:v>-0.53293000000000001</c:v>
                </c:pt>
                <c:pt idx="820">
                  <c:v>-0.82599</c:v>
                </c:pt>
                <c:pt idx="821">
                  <c:v>-0.82599</c:v>
                </c:pt>
                <c:pt idx="822">
                  <c:v>-0.82599</c:v>
                </c:pt>
                <c:pt idx="823">
                  <c:v>-0.82599</c:v>
                </c:pt>
                <c:pt idx="824">
                  <c:v>-0.14022999999999999</c:v>
                </c:pt>
                <c:pt idx="825">
                  <c:v>-0.14022999999999999</c:v>
                </c:pt>
                <c:pt idx="826">
                  <c:v>-0.14022999999999999</c:v>
                </c:pt>
                <c:pt idx="827">
                  <c:v>-0.14022999999999999</c:v>
                </c:pt>
                <c:pt idx="828">
                  <c:v>-0.86185</c:v>
                </c:pt>
                <c:pt idx="829">
                  <c:v>-0.86185</c:v>
                </c:pt>
                <c:pt idx="830">
                  <c:v>-0.86185</c:v>
                </c:pt>
                <c:pt idx="831">
                  <c:v>-0.86185</c:v>
                </c:pt>
                <c:pt idx="832">
                  <c:v>8.7369000000000006E-3</c:v>
                </c:pt>
                <c:pt idx="833">
                  <c:v>8.7369000000000006E-3</c:v>
                </c:pt>
                <c:pt idx="834">
                  <c:v>8.7369000000000006E-3</c:v>
                </c:pt>
                <c:pt idx="835">
                  <c:v>8.7369000000000006E-3</c:v>
                </c:pt>
                <c:pt idx="836">
                  <c:v>-0.60651999999999995</c:v>
                </c:pt>
                <c:pt idx="837">
                  <c:v>-0.60651999999999995</c:v>
                </c:pt>
                <c:pt idx="838">
                  <c:v>-0.60651999999999995</c:v>
                </c:pt>
                <c:pt idx="839">
                  <c:v>-0.60651999999999995</c:v>
                </c:pt>
                <c:pt idx="840">
                  <c:v>-0.85116000000000003</c:v>
                </c:pt>
                <c:pt idx="841">
                  <c:v>-0.85116000000000003</c:v>
                </c:pt>
                <c:pt idx="842">
                  <c:v>-0.85116000000000003</c:v>
                </c:pt>
                <c:pt idx="843">
                  <c:v>-0.85116000000000003</c:v>
                </c:pt>
                <c:pt idx="844">
                  <c:v>0.57349000000000006</c:v>
                </c:pt>
                <c:pt idx="845">
                  <c:v>0.57349000000000006</c:v>
                </c:pt>
                <c:pt idx="846">
                  <c:v>0.57349000000000006</c:v>
                </c:pt>
                <c:pt idx="847">
                  <c:v>0.57349000000000006</c:v>
                </c:pt>
                <c:pt idx="848">
                  <c:v>0.18160000000000001</c:v>
                </c:pt>
                <c:pt idx="849">
                  <c:v>0.18160000000000001</c:v>
                </c:pt>
                <c:pt idx="850">
                  <c:v>0.18160000000000001</c:v>
                </c:pt>
                <c:pt idx="851">
                  <c:v>0.18160000000000001</c:v>
                </c:pt>
                <c:pt idx="852">
                  <c:v>-0.59072999999999998</c:v>
                </c:pt>
                <c:pt idx="853">
                  <c:v>-0.59072999999999998</c:v>
                </c:pt>
                <c:pt idx="854">
                  <c:v>-0.59072999999999998</c:v>
                </c:pt>
                <c:pt idx="855">
                  <c:v>-0.59072999999999998</c:v>
                </c:pt>
                <c:pt idx="856">
                  <c:v>-0.94865999999999995</c:v>
                </c:pt>
                <c:pt idx="857">
                  <c:v>-0.94865999999999995</c:v>
                </c:pt>
                <c:pt idx="858">
                  <c:v>-0.94865999999999995</c:v>
                </c:pt>
                <c:pt idx="859">
                  <c:v>-0.94865999999999995</c:v>
                </c:pt>
                <c:pt idx="860">
                  <c:v>0.38907000000000003</c:v>
                </c:pt>
                <c:pt idx="861">
                  <c:v>0.38907000000000003</c:v>
                </c:pt>
                <c:pt idx="862">
                  <c:v>0.38907000000000003</c:v>
                </c:pt>
                <c:pt idx="863">
                  <c:v>0.38907000000000003</c:v>
                </c:pt>
                <c:pt idx="864">
                  <c:v>-0.15594</c:v>
                </c:pt>
                <c:pt idx="865">
                  <c:v>-0.15594</c:v>
                </c:pt>
                <c:pt idx="866">
                  <c:v>-0.15594</c:v>
                </c:pt>
                <c:pt idx="867">
                  <c:v>-0.15594</c:v>
                </c:pt>
                <c:pt idx="868">
                  <c:v>0.82540999999999998</c:v>
                </c:pt>
                <c:pt idx="869">
                  <c:v>0.82540999999999998</c:v>
                </c:pt>
                <c:pt idx="870">
                  <c:v>0.82540999999999998</c:v>
                </c:pt>
                <c:pt idx="871">
                  <c:v>0.82540999999999998</c:v>
                </c:pt>
                <c:pt idx="872">
                  <c:v>0.11638</c:v>
                </c:pt>
                <c:pt idx="873">
                  <c:v>0.11638</c:v>
                </c:pt>
                <c:pt idx="874">
                  <c:v>0.11638</c:v>
                </c:pt>
                <c:pt idx="875">
                  <c:v>0.11638</c:v>
                </c:pt>
                <c:pt idx="876">
                  <c:v>-0.35855999999999999</c:v>
                </c:pt>
                <c:pt idx="877">
                  <c:v>-0.35855999999999999</c:v>
                </c:pt>
                <c:pt idx="878">
                  <c:v>-0.35855999999999999</c:v>
                </c:pt>
                <c:pt idx="879">
                  <c:v>-0.35855999999999999</c:v>
                </c:pt>
                <c:pt idx="880">
                  <c:v>-0.46449000000000001</c:v>
                </c:pt>
                <c:pt idx="881">
                  <c:v>-0.46449000000000001</c:v>
                </c:pt>
                <c:pt idx="882">
                  <c:v>-0.46449000000000001</c:v>
                </c:pt>
                <c:pt idx="883">
                  <c:v>-0.46449000000000001</c:v>
                </c:pt>
                <c:pt idx="884">
                  <c:v>-0.41517999999999999</c:v>
                </c:pt>
                <c:pt idx="885">
                  <c:v>-0.41517999999999999</c:v>
                </c:pt>
                <c:pt idx="886">
                  <c:v>-0.41517999999999999</c:v>
                </c:pt>
                <c:pt idx="887">
                  <c:v>-0.41517999999999999</c:v>
                </c:pt>
                <c:pt idx="888">
                  <c:v>-0.56445999999999996</c:v>
                </c:pt>
                <c:pt idx="889">
                  <c:v>-0.56445999999999996</c:v>
                </c:pt>
                <c:pt idx="890">
                  <c:v>-0.56445999999999996</c:v>
                </c:pt>
                <c:pt idx="891">
                  <c:v>-0.56445999999999996</c:v>
                </c:pt>
                <c:pt idx="892">
                  <c:v>0.49906</c:v>
                </c:pt>
                <c:pt idx="893">
                  <c:v>0.49906</c:v>
                </c:pt>
                <c:pt idx="894">
                  <c:v>0.49906</c:v>
                </c:pt>
                <c:pt idx="895">
                  <c:v>0.49906</c:v>
                </c:pt>
                <c:pt idx="896">
                  <c:v>-0.52602000000000004</c:v>
                </c:pt>
                <c:pt idx="897">
                  <c:v>-0.52602000000000004</c:v>
                </c:pt>
                <c:pt idx="898">
                  <c:v>-0.52602000000000004</c:v>
                </c:pt>
                <c:pt idx="899">
                  <c:v>-0.52602000000000004</c:v>
                </c:pt>
                <c:pt idx="900">
                  <c:v>-0.92845</c:v>
                </c:pt>
                <c:pt idx="901">
                  <c:v>-0.92845</c:v>
                </c:pt>
                <c:pt idx="902">
                  <c:v>-0.92845</c:v>
                </c:pt>
                <c:pt idx="903">
                  <c:v>-0.92845</c:v>
                </c:pt>
                <c:pt idx="904">
                  <c:v>-0.40123999999999999</c:v>
                </c:pt>
                <c:pt idx="905">
                  <c:v>-0.40123999999999999</c:v>
                </c:pt>
                <c:pt idx="906">
                  <c:v>-0.40123999999999999</c:v>
                </c:pt>
                <c:pt idx="907">
                  <c:v>-0.40123999999999999</c:v>
                </c:pt>
                <c:pt idx="908">
                  <c:v>0.76588000000000001</c:v>
                </c:pt>
                <c:pt idx="909">
                  <c:v>0.76588000000000001</c:v>
                </c:pt>
                <c:pt idx="910">
                  <c:v>0.76588000000000001</c:v>
                </c:pt>
                <c:pt idx="911">
                  <c:v>0.76588000000000001</c:v>
                </c:pt>
                <c:pt idx="912">
                  <c:v>-0.31850000000000001</c:v>
                </c:pt>
                <c:pt idx="913">
                  <c:v>-0.31850000000000001</c:v>
                </c:pt>
                <c:pt idx="914">
                  <c:v>-0.31850000000000001</c:v>
                </c:pt>
                <c:pt idx="915">
                  <c:v>-0.31850000000000001</c:v>
                </c:pt>
                <c:pt idx="916">
                  <c:v>-0.71677999999999997</c:v>
                </c:pt>
                <c:pt idx="917">
                  <c:v>-0.71677999999999997</c:v>
                </c:pt>
                <c:pt idx="918">
                  <c:v>-0.71677999999999997</c:v>
                </c:pt>
                <c:pt idx="919">
                  <c:v>-0.71677999999999997</c:v>
                </c:pt>
                <c:pt idx="920">
                  <c:v>0.20871999999999999</c:v>
                </c:pt>
                <c:pt idx="921">
                  <c:v>0.20871999999999999</c:v>
                </c:pt>
                <c:pt idx="922">
                  <c:v>0.20871999999999999</c:v>
                </c:pt>
                <c:pt idx="923">
                  <c:v>0.20871999999999999</c:v>
                </c:pt>
                <c:pt idx="924">
                  <c:v>0.17416000000000001</c:v>
                </c:pt>
                <c:pt idx="925">
                  <c:v>0.17416000000000001</c:v>
                </c:pt>
                <c:pt idx="926">
                  <c:v>0.17416000000000001</c:v>
                </c:pt>
                <c:pt idx="927">
                  <c:v>0.17416000000000001</c:v>
                </c:pt>
                <c:pt idx="928">
                  <c:v>-0.17441000000000001</c:v>
                </c:pt>
                <c:pt idx="929">
                  <c:v>-0.17441000000000001</c:v>
                </c:pt>
                <c:pt idx="930">
                  <c:v>-0.17441000000000001</c:v>
                </c:pt>
                <c:pt idx="931">
                  <c:v>-0.17441000000000001</c:v>
                </c:pt>
                <c:pt idx="932">
                  <c:v>0.82491999999999999</c:v>
                </c:pt>
                <c:pt idx="933">
                  <c:v>0.82491999999999999</c:v>
                </c:pt>
                <c:pt idx="934">
                  <c:v>0.82491999999999999</c:v>
                </c:pt>
                <c:pt idx="935">
                  <c:v>0.82491999999999999</c:v>
                </c:pt>
                <c:pt idx="936">
                  <c:v>0.72743999999999998</c:v>
                </c:pt>
                <c:pt idx="937">
                  <c:v>0.72743999999999998</c:v>
                </c:pt>
                <c:pt idx="938">
                  <c:v>0.72743999999999998</c:v>
                </c:pt>
                <c:pt idx="939">
                  <c:v>0.72743999999999998</c:v>
                </c:pt>
                <c:pt idx="940">
                  <c:v>0.74733000000000005</c:v>
                </c:pt>
                <c:pt idx="941">
                  <c:v>0.74733000000000005</c:v>
                </c:pt>
                <c:pt idx="942">
                  <c:v>0.74733000000000005</c:v>
                </c:pt>
                <c:pt idx="943">
                  <c:v>0.74733000000000005</c:v>
                </c:pt>
                <c:pt idx="944">
                  <c:v>-0.21429000000000001</c:v>
                </c:pt>
                <c:pt idx="945">
                  <c:v>-0.21429000000000001</c:v>
                </c:pt>
                <c:pt idx="946">
                  <c:v>-0.21429000000000001</c:v>
                </c:pt>
                <c:pt idx="947">
                  <c:v>-0.21429000000000001</c:v>
                </c:pt>
                <c:pt idx="948">
                  <c:v>-0.85857000000000006</c:v>
                </c:pt>
                <c:pt idx="949">
                  <c:v>-0.85857000000000006</c:v>
                </c:pt>
                <c:pt idx="950">
                  <c:v>-0.85857000000000006</c:v>
                </c:pt>
                <c:pt idx="951">
                  <c:v>-0.85857000000000006</c:v>
                </c:pt>
                <c:pt idx="952">
                  <c:v>0.27544000000000002</c:v>
                </c:pt>
                <c:pt idx="953">
                  <c:v>0.27544000000000002</c:v>
                </c:pt>
                <c:pt idx="954">
                  <c:v>0.27544000000000002</c:v>
                </c:pt>
                <c:pt idx="955">
                  <c:v>0.27544000000000002</c:v>
                </c:pt>
                <c:pt idx="956">
                  <c:v>-0.36907000000000001</c:v>
                </c:pt>
                <c:pt idx="957">
                  <c:v>-0.36907000000000001</c:v>
                </c:pt>
                <c:pt idx="958">
                  <c:v>-0.36907000000000001</c:v>
                </c:pt>
                <c:pt idx="959">
                  <c:v>-0.36907000000000001</c:v>
                </c:pt>
                <c:pt idx="960">
                  <c:v>-9.2094999999999996E-2</c:v>
                </c:pt>
                <c:pt idx="961">
                  <c:v>-9.2094999999999996E-2</c:v>
                </c:pt>
                <c:pt idx="962">
                  <c:v>-9.2094999999999996E-2</c:v>
                </c:pt>
                <c:pt idx="963">
                  <c:v>-9.2094999999999996E-2</c:v>
                </c:pt>
                <c:pt idx="964">
                  <c:v>-0.14022999999999999</c:v>
                </c:pt>
                <c:pt idx="965">
                  <c:v>-0.14022999999999999</c:v>
                </c:pt>
                <c:pt idx="966">
                  <c:v>-0.14022999999999999</c:v>
                </c:pt>
                <c:pt idx="967">
                  <c:v>-0.14022999999999999</c:v>
                </c:pt>
                <c:pt idx="968">
                  <c:v>-0.19256999999999999</c:v>
                </c:pt>
                <c:pt idx="969">
                  <c:v>-0.19256999999999999</c:v>
                </c:pt>
                <c:pt idx="970">
                  <c:v>-0.19256999999999999</c:v>
                </c:pt>
                <c:pt idx="971">
                  <c:v>-0.19256999999999999</c:v>
                </c:pt>
                <c:pt idx="972">
                  <c:v>-0.58252999999999999</c:v>
                </c:pt>
                <c:pt idx="973">
                  <c:v>-0.58252999999999999</c:v>
                </c:pt>
                <c:pt idx="974">
                  <c:v>-0.58252999999999999</c:v>
                </c:pt>
                <c:pt idx="975">
                  <c:v>-0.58252999999999999</c:v>
                </c:pt>
                <c:pt idx="976">
                  <c:v>-0.9264</c:v>
                </c:pt>
                <c:pt idx="977">
                  <c:v>-0.9264</c:v>
                </c:pt>
                <c:pt idx="978">
                  <c:v>-0.9264</c:v>
                </c:pt>
                <c:pt idx="979">
                  <c:v>-0.9264</c:v>
                </c:pt>
                <c:pt idx="980">
                  <c:v>-0.85116000000000003</c:v>
                </c:pt>
                <c:pt idx="981">
                  <c:v>-0.85116000000000003</c:v>
                </c:pt>
                <c:pt idx="982">
                  <c:v>-0.85116000000000003</c:v>
                </c:pt>
                <c:pt idx="983">
                  <c:v>-0.85116000000000003</c:v>
                </c:pt>
                <c:pt idx="984">
                  <c:v>-0.61933000000000005</c:v>
                </c:pt>
                <c:pt idx="985">
                  <c:v>-0.61933000000000005</c:v>
                </c:pt>
                <c:pt idx="986">
                  <c:v>-0.61933000000000005</c:v>
                </c:pt>
                <c:pt idx="987">
                  <c:v>-0.61933000000000005</c:v>
                </c:pt>
                <c:pt idx="988">
                  <c:v>0.96536999999999995</c:v>
                </c:pt>
                <c:pt idx="989">
                  <c:v>0.96536999999999995</c:v>
                </c:pt>
                <c:pt idx="990">
                  <c:v>0.96536999999999995</c:v>
                </c:pt>
                <c:pt idx="991">
                  <c:v>0.96536999999999995</c:v>
                </c:pt>
                <c:pt idx="992">
                  <c:v>0.57959000000000005</c:v>
                </c:pt>
                <c:pt idx="993">
                  <c:v>0.57959000000000005</c:v>
                </c:pt>
                <c:pt idx="994">
                  <c:v>0.57959000000000005</c:v>
                </c:pt>
                <c:pt idx="995">
                  <c:v>0.57959000000000005</c:v>
                </c:pt>
                <c:pt idx="996">
                  <c:v>0.56418000000000001</c:v>
                </c:pt>
                <c:pt idx="997">
                  <c:v>0.56418000000000001</c:v>
                </c:pt>
                <c:pt idx="998">
                  <c:v>0.56418000000000001</c:v>
                </c:pt>
                <c:pt idx="999">
                  <c:v>0.56418000000000001</c:v>
                </c:pt>
                <c:pt idx="1000">
                  <c:v>0.85640000000000005</c:v>
                </c:pt>
                <c:pt idx="1001">
                  <c:v>0.85640000000000005</c:v>
                </c:pt>
                <c:pt idx="1002">
                  <c:v>0.85640000000000005</c:v>
                </c:pt>
                <c:pt idx="1003">
                  <c:v>0.85640000000000005</c:v>
                </c:pt>
                <c:pt idx="1004">
                  <c:v>0.49276999999999999</c:v>
                </c:pt>
                <c:pt idx="1005">
                  <c:v>0.49276999999999999</c:v>
                </c:pt>
                <c:pt idx="1006">
                  <c:v>0.49276999999999999</c:v>
                </c:pt>
                <c:pt idx="1007">
                  <c:v>0.49276999999999999</c:v>
                </c:pt>
                <c:pt idx="1008">
                  <c:v>-0.57120000000000004</c:v>
                </c:pt>
                <c:pt idx="1009">
                  <c:v>-0.57120000000000004</c:v>
                </c:pt>
                <c:pt idx="1010">
                  <c:v>-0.57120000000000004</c:v>
                </c:pt>
                <c:pt idx="1011">
                  <c:v>-0.57120000000000004</c:v>
                </c:pt>
                <c:pt idx="1012">
                  <c:v>0.11638</c:v>
                </c:pt>
                <c:pt idx="1013">
                  <c:v>0.11638</c:v>
                </c:pt>
                <c:pt idx="1014">
                  <c:v>0.11638</c:v>
                </c:pt>
                <c:pt idx="1015">
                  <c:v>0.11638</c:v>
                </c:pt>
                <c:pt idx="1016">
                  <c:v>0.76049999999999995</c:v>
                </c:pt>
                <c:pt idx="1017">
                  <c:v>0.76049999999999995</c:v>
                </c:pt>
                <c:pt idx="1018">
                  <c:v>0.76049999999999995</c:v>
                </c:pt>
                <c:pt idx="1019">
                  <c:v>0.76049999999999995</c:v>
                </c:pt>
                <c:pt idx="1020">
                  <c:v>0.46190999999999999</c:v>
                </c:pt>
                <c:pt idx="1021">
                  <c:v>0.46190999999999999</c:v>
                </c:pt>
                <c:pt idx="1022">
                  <c:v>0.46190999999999999</c:v>
                </c:pt>
                <c:pt idx="1023">
                  <c:v>0.46190999999999999</c:v>
                </c:pt>
                <c:pt idx="1024">
                  <c:v>0.23232</c:v>
                </c:pt>
                <c:pt idx="1025">
                  <c:v>0.23232</c:v>
                </c:pt>
                <c:pt idx="1026">
                  <c:v>0.23232</c:v>
                </c:pt>
                <c:pt idx="1027">
                  <c:v>0.23232</c:v>
                </c:pt>
                <c:pt idx="1028">
                  <c:v>-0.55359999999999998</c:v>
                </c:pt>
                <c:pt idx="1029">
                  <c:v>-0.55359999999999998</c:v>
                </c:pt>
                <c:pt idx="1030">
                  <c:v>-0.55359999999999998</c:v>
                </c:pt>
                <c:pt idx="1031">
                  <c:v>-0.55359999999999998</c:v>
                </c:pt>
                <c:pt idx="1032">
                  <c:v>-0.25048999999999999</c:v>
                </c:pt>
                <c:pt idx="1033">
                  <c:v>-0.25048999999999999</c:v>
                </c:pt>
                <c:pt idx="1034">
                  <c:v>-0.25048999999999999</c:v>
                </c:pt>
                <c:pt idx="1035">
                  <c:v>-0.25048999999999999</c:v>
                </c:pt>
                <c:pt idx="1036">
                  <c:v>0.38419999999999999</c:v>
                </c:pt>
                <c:pt idx="1037">
                  <c:v>0.38419999999999999</c:v>
                </c:pt>
                <c:pt idx="1038">
                  <c:v>0.38419999999999999</c:v>
                </c:pt>
                <c:pt idx="1039">
                  <c:v>0.38419999999999999</c:v>
                </c:pt>
                <c:pt idx="1040">
                  <c:v>-0.67584</c:v>
                </c:pt>
                <c:pt idx="1041">
                  <c:v>-0.67584</c:v>
                </c:pt>
                <c:pt idx="1042">
                  <c:v>-0.67584</c:v>
                </c:pt>
                <c:pt idx="1043">
                  <c:v>-0.67584</c:v>
                </c:pt>
                <c:pt idx="1044">
                  <c:v>-0.27461000000000002</c:v>
                </c:pt>
                <c:pt idx="1045">
                  <c:v>-0.27461000000000002</c:v>
                </c:pt>
                <c:pt idx="1046">
                  <c:v>-0.27461000000000002</c:v>
                </c:pt>
                <c:pt idx="1047">
                  <c:v>-0.27461000000000002</c:v>
                </c:pt>
                <c:pt idx="1048">
                  <c:v>-0.60504999999999998</c:v>
                </c:pt>
                <c:pt idx="1049">
                  <c:v>-0.60504999999999998</c:v>
                </c:pt>
                <c:pt idx="1050">
                  <c:v>-0.60504999999999998</c:v>
                </c:pt>
                <c:pt idx="1051">
                  <c:v>-0.60504999999999998</c:v>
                </c:pt>
                <c:pt idx="1052">
                  <c:v>-0.88726000000000005</c:v>
                </c:pt>
                <c:pt idx="1053">
                  <c:v>-0.88726000000000005</c:v>
                </c:pt>
                <c:pt idx="1054">
                  <c:v>-0.88726000000000005</c:v>
                </c:pt>
                <c:pt idx="1055">
                  <c:v>-0.88726000000000005</c:v>
                </c:pt>
                <c:pt idx="1056">
                  <c:v>-0.80127999999999999</c:v>
                </c:pt>
                <c:pt idx="1057">
                  <c:v>-0.80127999999999999</c:v>
                </c:pt>
                <c:pt idx="1058">
                  <c:v>-0.80127999999999999</c:v>
                </c:pt>
                <c:pt idx="1059">
                  <c:v>-0.80127999999999999</c:v>
                </c:pt>
                <c:pt idx="1060">
                  <c:v>0.15826000000000001</c:v>
                </c:pt>
                <c:pt idx="1061">
                  <c:v>0.15826000000000001</c:v>
                </c:pt>
                <c:pt idx="1062">
                  <c:v>0.15826000000000001</c:v>
                </c:pt>
                <c:pt idx="1063">
                  <c:v>0.15826000000000001</c:v>
                </c:pt>
                <c:pt idx="1064">
                  <c:v>0.40472999999999998</c:v>
                </c:pt>
                <c:pt idx="1065">
                  <c:v>0.40472999999999998</c:v>
                </c:pt>
                <c:pt idx="1066">
                  <c:v>0.40472999999999998</c:v>
                </c:pt>
                <c:pt idx="1067">
                  <c:v>0.40472999999999998</c:v>
                </c:pt>
                <c:pt idx="1068">
                  <c:v>0.22980999999999999</c:v>
                </c:pt>
                <c:pt idx="1069">
                  <c:v>0.22980999999999999</c:v>
                </c:pt>
                <c:pt idx="1070">
                  <c:v>0.22980999999999999</c:v>
                </c:pt>
                <c:pt idx="1071">
                  <c:v>0.22980999999999999</c:v>
                </c:pt>
                <c:pt idx="1072">
                  <c:v>0.25505</c:v>
                </c:pt>
                <c:pt idx="1073">
                  <c:v>0.25505</c:v>
                </c:pt>
                <c:pt idx="1074">
                  <c:v>0.25505</c:v>
                </c:pt>
                <c:pt idx="1075">
                  <c:v>0.25505</c:v>
                </c:pt>
                <c:pt idx="1076">
                  <c:v>8.8952000000000003E-2</c:v>
                </c:pt>
                <c:pt idx="1077">
                  <c:v>8.8952000000000003E-2</c:v>
                </c:pt>
                <c:pt idx="1078">
                  <c:v>8.8952000000000003E-2</c:v>
                </c:pt>
                <c:pt idx="1079">
                  <c:v>8.8952000000000003E-2</c:v>
                </c:pt>
                <c:pt idx="1080">
                  <c:v>-9.3492000000000002E-3</c:v>
                </c:pt>
                <c:pt idx="1081">
                  <c:v>-9.3492000000000002E-3</c:v>
                </c:pt>
                <c:pt idx="1082">
                  <c:v>-9.3492000000000002E-3</c:v>
                </c:pt>
                <c:pt idx="1083">
                  <c:v>-9.3492000000000002E-3</c:v>
                </c:pt>
                <c:pt idx="1084">
                  <c:v>0.14856</c:v>
                </c:pt>
                <c:pt idx="1085">
                  <c:v>0.14856</c:v>
                </c:pt>
                <c:pt idx="1086">
                  <c:v>0.14856</c:v>
                </c:pt>
                <c:pt idx="1087">
                  <c:v>0.14856</c:v>
                </c:pt>
                <c:pt idx="1088">
                  <c:v>0.86482000000000003</c:v>
                </c:pt>
                <c:pt idx="1089">
                  <c:v>0.86482000000000003</c:v>
                </c:pt>
                <c:pt idx="1090">
                  <c:v>0.86482000000000003</c:v>
                </c:pt>
                <c:pt idx="1091">
                  <c:v>0.86482000000000003</c:v>
                </c:pt>
                <c:pt idx="1092">
                  <c:v>0.86468999999999996</c:v>
                </c:pt>
                <c:pt idx="1093">
                  <c:v>0.86468999999999996</c:v>
                </c:pt>
                <c:pt idx="1094">
                  <c:v>0.86468999999999996</c:v>
                </c:pt>
                <c:pt idx="1095">
                  <c:v>0.86468999999999996</c:v>
                </c:pt>
                <c:pt idx="1096">
                  <c:v>-0.95111000000000001</c:v>
                </c:pt>
                <c:pt idx="1097">
                  <c:v>-0.95111000000000001</c:v>
                </c:pt>
                <c:pt idx="1098">
                  <c:v>-0.95111000000000001</c:v>
                </c:pt>
                <c:pt idx="1099">
                  <c:v>-0.95111000000000001</c:v>
                </c:pt>
                <c:pt idx="1100">
                  <c:v>-0.81189999999999996</c:v>
                </c:pt>
                <c:pt idx="1101">
                  <c:v>-0.81189999999999996</c:v>
                </c:pt>
                <c:pt idx="1102">
                  <c:v>-0.81189999999999996</c:v>
                </c:pt>
                <c:pt idx="1103">
                  <c:v>-0.81189999999999996</c:v>
                </c:pt>
                <c:pt idx="1104">
                  <c:v>9.5250000000000001E-2</c:v>
                </c:pt>
                <c:pt idx="1105">
                  <c:v>9.5250000000000001E-2</c:v>
                </c:pt>
                <c:pt idx="1106">
                  <c:v>9.5250000000000001E-2</c:v>
                </c:pt>
                <c:pt idx="1107">
                  <c:v>9.5250000000000001E-2</c:v>
                </c:pt>
                <c:pt idx="1108">
                  <c:v>-0.23859</c:v>
                </c:pt>
                <c:pt idx="1109">
                  <c:v>-0.23859</c:v>
                </c:pt>
                <c:pt idx="1110">
                  <c:v>-0.23859</c:v>
                </c:pt>
                <c:pt idx="1111">
                  <c:v>-0.23859</c:v>
                </c:pt>
                <c:pt idx="1112">
                  <c:v>-0.71677999999999997</c:v>
                </c:pt>
                <c:pt idx="1113">
                  <c:v>-0.71677999999999997</c:v>
                </c:pt>
                <c:pt idx="1114">
                  <c:v>-0.71677999999999997</c:v>
                </c:pt>
                <c:pt idx="1115">
                  <c:v>-0.71677999999999997</c:v>
                </c:pt>
                <c:pt idx="1116">
                  <c:v>0.48449999999999999</c:v>
                </c:pt>
                <c:pt idx="1117">
                  <c:v>0.48449999999999999</c:v>
                </c:pt>
                <c:pt idx="1118">
                  <c:v>0.48449999999999999</c:v>
                </c:pt>
                <c:pt idx="1119">
                  <c:v>0.48449999999999999</c:v>
                </c:pt>
                <c:pt idx="1120">
                  <c:v>0.92266999999999999</c:v>
                </c:pt>
                <c:pt idx="1121">
                  <c:v>0.92266999999999999</c:v>
                </c:pt>
                <c:pt idx="1122">
                  <c:v>0.92266999999999999</c:v>
                </c:pt>
                <c:pt idx="1123">
                  <c:v>0.92266999999999999</c:v>
                </c:pt>
                <c:pt idx="1124">
                  <c:v>0.74826000000000004</c:v>
                </c:pt>
                <c:pt idx="1125">
                  <c:v>0.74826000000000004</c:v>
                </c:pt>
                <c:pt idx="1126">
                  <c:v>0.74826000000000004</c:v>
                </c:pt>
                <c:pt idx="1127">
                  <c:v>0.74826000000000004</c:v>
                </c:pt>
                <c:pt idx="1128">
                  <c:v>-0.11874999999999999</c:v>
                </c:pt>
                <c:pt idx="1129">
                  <c:v>-0.11874999999999999</c:v>
                </c:pt>
                <c:pt idx="1130">
                  <c:v>-0.11874999999999999</c:v>
                </c:pt>
                <c:pt idx="1131">
                  <c:v>-0.11874999999999999</c:v>
                </c:pt>
                <c:pt idx="1132">
                  <c:v>-0.80206999999999995</c:v>
                </c:pt>
                <c:pt idx="1133">
                  <c:v>-0.80206999999999995</c:v>
                </c:pt>
                <c:pt idx="1134">
                  <c:v>-0.80206999999999995</c:v>
                </c:pt>
                <c:pt idx="1135">
                  <c:v>-0.80206999999999995</c:v>
                </c:pt>
                <c:pt idx="1136">
                  <c:v>-0.96718000000000004</c:v>
                </c:pt>
                <c:pt idx="1137">
                  <c:v>-0.96718000000000004</c:v>
                </c:pt>
                <c:pt idx="1138">
                  <c:v>-0.96718000000000004</c:v>
                </c:pt>
                <c:pt idx="1139">
                  <c:v>-0.96718000000000004</c:v>
                </c:pt>
                <c:pt idx="1140">
                  <c:v>-0.67888000000000004</c:v>
                </c:pt>
                <c:pt idx="1141">
                  <c:v>-0.67888000000000004</c:v>
                </c:pt>
                <c:pt idx="1142">
                  <c:v>-0.67888000000000004</c:v>
                </c:pt>
                <c:pt idx="1143">
                  <c:v>-0.67888000000000004</c:v>
                </c:pt>
                <c:pt idx="1144">
                  <c:v>-0.85857000000000006</c:v>
                </c:pt>
                <c:pt idx="1145">
                  <c:v>-0.85857000000000006</c:v>
                </c:pt>
                <c:pt idx="1146">
                  <c:v>-0.85857000000000006</c:v>
                </c:pt>
                <c:pt idx="1147">
                  <c:v>-0.85857000000000006</c:v>
                </c:pt>
                <c:pt idx="1148">
                  <c:v>0.30207000000000001</c:v>
                </c:pt>
                <c:pt idx="1149">
                  <c:v>0.30207000000000001</c:v>
                </c:pt>
                <c:pt idx="1150">
                  <c:v>0.30207000000000001</c:v>
                </c:pt>
                <c:pt idx="1151">
                  <c:v>0.30207000000000001</c:v>
                </c:pt>
                <c:pt idx="1152">
                  <c:v>-4.0726999999999999E-2</c:v>
                </c:pt>
                <c:pt idx="1153">
                  <c:v>-4.0726999999999999E-2</c:v>
                </c:pt>
                <c:pt idx="1154">
                  <c:v>-4.0726999999999999E-2</c:v>
                </c:pt>
                <c:pt idx="1155">
                  <c:v>-4.0726999999999999E-2</c:v>
                </c:pt>
                <c:pt idx="1156">
                  <c:v>-0.54425000000000001</c:v>
                </c:pt>
                <c:pt idx="1157">
                  <c:v>-0.54425000000000001</c:v>
                </c:pt>
                <c:pt idx="1158">
                  <c:v>-0.54425000000000001</c:v>
                </c:pt>
                <c:pt idx="1159">
                  <c:v>-0.54425000000000001</c:v>
                </c:pt>
                <c:pt idx="1160">
                  <c:v>0.70730000000000004</c:v>
                </c:pt>
                <c:pt idx="1161">
                  <c:v>0.70730000000000004</c:v>
                </c:pt>
                <c:pt idx="1162">
                  <c:v>0.70730000000000004</c:v>
                </c:pt>
                <c:pt idx="1163">
                  <c:v>0.70730000000000004</c:v>
                </c:pt>
                <c:pt idx="1164">
                  <c:v>0.49930999999999998</c:v>
                </c:pt>
                <c:pt idx="1165">
                  <c:v>0.49930999999999998</c:v>
                </c:pt>
                <c:pt idx="1166">
                  <c:v>0.49930999999999998</c:v>
                </c:pt>
                <c:pt idx="1167">
                  <c:v>0.49930999999999998</c:v>
                </c:pt>
                <c:pt idx="1168">
                  <c:v>-0.93966000000000005</c:v>
                </c:pt>
                <c:pt idx="1169">
                  <c:v>-0.93966000000000005</c:v>
                </c:pt>
                <c:pt idx="1170">
                  <c:v>-0.93966000000000005</c:v>
                </c:pt>
                <c:pt idx="1171">
                  <c:v>-0.93966000000000005</c:v>
                </c:pt>
                <c:pt idx="1172">
                  <c:v>-0.73489000000000004</c:v>
                </c:pt>
                <c:pt idx="1173">
                  <c:v>-0.73489000000000004</c:v>
                </c:pt>
                <c:pt idx="1174">
                  <c:v>-0.73489000000000004</c:v>
                </c:pt>
                <c:pt idx="1175">
                  <c:v>-0.73489000000000004</c:v>
                </c:pt>
                <c:pt idx="1176">
                  <c:v>0.97540000000000004</c:v>
                </c:pt>
                <c:pt idx="1177">
                  <c:v>0.97540000000000004</c:v>
                </c:pt>
                <c:pt idx="1178">
                  <c:v>0.97540000000000004</c:v>
                </c:pt>
                <c:pt idx="1179">
                  <c:v>0.97540000000000004</c:v>
                </c:pt>
                <c:pt idx="1180">
                  <c:v>0.98638999999999999</c:v>
                </c:pt>
                <c:pt idx="1181">
                  <c:v>0.98638999999999999</c:v>
                </c:pt>
                <c:pt idx="1182">
                  <c:v>0.98638999999999999</c:v>
                </c:pt>
                <c:pt idx="1183">
                  <c:v>0.98638999999999999</c:v>
                </c:pt>
                <c:pt idx="1184">
                  <c:v>-0.27461000000000002</c:v>
                </c:pt>
                <c:pt idx="1185">
                  <c:v>-0.27461000000000002</c:v>
                </c:pt>
                <c:pt idx="1186">
                  <c:v>-0.27461000000000002</c:v>
                </c:pt>
                <c:pt idx="1187">
                  <c:v>-0.27461000000000002</c:v>
                </c:pt>
                <c:pt idx="1188">
                  <c:v>0.75097999999999998</c:v>
                </c:pt>
                <c:pt idx="1189">
                  <c:v>0.75097999999999998</c:v>
                </c:pt>
                <c:pt idx="1190">
                  <c:v>0.75097999999999998</c:v>
                </c:pt>
                <c:pt idx="1191">
                  <c:v>0.75097999999999998</c:v>
                </c:pt>
                <c:pt idx="1192">
                  <c:v>-0.13571</c:v>
                </c:pt>
                <c:pt idx="1193">
                  <c:v>-0.13571</c:v>
                </c:pt>
                <c:pt idx="1194">
                  <c:v>-0.13571</c:v>
                </c:pt>
                <c:pt idx="1195">
                  <c:v>-0.13571</c:v>
                </c:pt>
                <c:pt idx="1196">
                  <c:v>0.61229999999999996</c:v>
                </c:pt>
                <c:pt idx="1197">
                  <c:v>0.61229999999999996</c:v>
                </c:pt>
                <c:pt idx="1198">
                  <c:v>0.61229999999999996</c:v>
                </c:pt>
                <c:pt idx="1199">
                  <c:v>0.61229999999999996</c:v>
                </c:pt>
                <c:pt idx="1200">
                  <c:v>-0.56428999999999996</c:v>
                </c:pt>
                <c:pt idx="1201">
                  <c:v>-0.56428999999999996</c:v>
                </c:pt>
                <c:pt idx="1202">
                  <c:v>-0.56428999999999996</c:v>
                </c:pt>
                <c:pt idx="1203">
                  <c:v>-0.56428999999999996</c:v>
                </c:pt>
                <c:pt idx="1204">
                  <c:v>0.48809000000000002</c:v>
                </c:pt>
                <c:pt idx="1205">
                  <c:v>0.48809000000000002</c:v>
                </c:pt>
                <c:pt idx="1206">
                  <c:v>0.48809000000000002</c:v>
                </c:pt>
                <c:pt idx="1207">
                  <c:v>0.48809000000000002</c:v>
                </c:pt>
                <c:pt idx="1208">
                  <c:v>0.47273999999999999</c:v>
                </c:pt>
                <c:pt idx="1209">
                  <c:v>0.47273999999999999</c:v>
                </c:pt>
                <c:pt idx="1210">
                  <c:v>0.47273999999999999</c:v>
                </c:pt>
                <c:pt idx="1211">
                  <c:v>0.47273999999999999</c:v>
                </c:pt>
                <c:pt idx="1212">
                  <c:v>-0.38856000000000002</c:v>
                </c:pt>
                <c:pt idx="1213">
                  <c:v>-0.38856000000000002</c:v>
                </c:pt>
                <c:pt idx="1214">
                  <c:v>-0.38856000000000002</c:v>
                </c:pt>
                <c:pt idx="1215">
                  <c:v>-0.38856000000000002</c:v>
                </c:pt>
                <c:pt idx="1216">
                  <c:v>-4.2057999999999998E-2</c:v>
                </c:pt>
                <c:pt idx="1217">
                  <c:v>-4.2057999999999998E-2</c:v>
                </c:pt>
                <c:pt idx="1218">
                  <c:v>-4.2057999999999998E-2</c:v>
                </c:pt>
                <c:pt idx="1219">
                  <c:v>-4.2057999999999998E-2</c:v>
                </c:pt>
                <c:pt idx="1220">
                  <c:v>0.49930999999999998</c:v>
                </c:pt>
                <c:pt idx="1221">
                  <c:v>0.49930999999999998</c:v>
                </c:pt>
                <c:pt idx="1222">
                  <c:v>0.49930999999999998</c:v>
                </c:pt>
                <c:pt idx="1223">
                  <c:v>0.49930999999999998</c:v>
                </c:pt>
                <c:pt idx="1224">
                  <c:v>-1.3662000000000001E-2</c:v>
                </c:pt>
                <c:pt idx="1225">
                  <c:v>-1.3662000000000001E-2</c:v>
                </c:pt>
                <c:pt idx="1226">
                  <c:v>-1.3662000000000001E-2</c:v>
                </c:pt>
                <c:pt idx="1227">
                  <c:v>-1.3662000000000001E-2</c:v>
                </c:pt>
                <c:pt idx="1228">
                  <c:v>-0.76766999999999996</c:v>
                </c:pt>
                <c:pt idx="1229">
                  <c:v>-0.76766999999999996</c:v>
                </c:pt>
                <c:pt idx="1230">
                  <c:v>-0.76766999999999996</c:v>
                </c:pt>
                <c:pt idx="1231">
                  <c:v>-0.76766999999999996</c:v>
                </c:pt>
                <c:pt idx="1232">
                  <c:v>0.30858000000000002</c:v>
                </c:pt>
                <c:pt idx="1233">
                  <c:v>0.30858000000000002</c:v>
                </c:pt>
                <c:pt idx="1234">
                  <c:v>0.30858000000000002</c:v>
                </c:pt>
                <c:pt idx="1235">
                  <c:v>0.30858000000000002</c:v>
                </c:pt>
                <c:pt idx="1236">
                  <c:v>0.73116000000000003</c:v>
                </c:pt>
                <c:pt idx="1237">
                  <c:v>0.73116000000000003</c:v>
                </c:pt>
                <c:pt idx="1238">
                  <c:v>0.73116000000000003</c:v>
                </c:pt>
                <c:pt idx="1239">
                  <c:v>0.73116000000000003</c:v>
                </c:pt>
                <c:pt idx="1240">
                  <c:v>-3.2709000000000002E-2</c:v>
                </c:pt>
                <c:pt idx="1241">
                  <c:v>-3.2709000000000002E-2</c:v>
                </c:pt>
                <c:pt idx="1242">
                  <c:v>-3.2709000000000002E-2</c:v>
                </c:pt>
                <c:pt idx="1243">
                  <c:v>-3.2709000000000002E-2</c:v>
                </c:pt>
                <c:pt idx="1244">
                  <c:v>-0.15725</c:v>
                </c:pt>
                <c:pt idx="1245">
                  <c:v>-0.15725</c:v>
                </c:pt>
                <c:pt idx="1246">
                  <c:v>-0.15725</c:v>
                </c:pt>
                <c:pt idx="1247">
                  <c:v>-0.15725</c:v>
                </c:pt>
                <c:pt idx="1248">
                  <c:v>-0.31614999999999999</c:v>
                </c:pt>
                <c:pt idx="1249">
                  <c:v>-0.31614999999999999</c:v>
                </c:pt>
                <c:pt idx="1250">
                  <c:v>-0.31614999999999999</c:v>
                </c:pt>
                <c:pt idx="1251">
                  <c:v>-0.31614999999999999</c:v>
                </c:pt>
                <c:pt idx="1252">
                  <c:v>9.5645999999999995E-2</c:v>
                </c:pt>
                <c:pt idx="1253">
                  <c:v>9.5645999999999995E-2</c:v>
                </c:pt>
                <c:pt idx="1254">
                  <c:v>9.5645999999999995E-2</c:v>
                </c:pt>
                <c:pt idx="1255">
                  <c:v>9.5645999999999995E-2</c:v>
                </c:pt>
                <c:pt idx="1256">
                  <c:v>-0.39727000000000001</c:v>
                </c:pt>
                <c:pt idx="1257">
                  <c:v>-0.39727000000000001</c:v>
                </c:pt>
                <c:pt idx="1258">
                  <c:v>-0.39727000000000001</c:v>
                </c:pt>
                <c:pt idx="1259">
                  <c:v>-0.39727000000000001</c:v>
                </c:pt>
                <c:pt idx="1260">
                  <c:v>1.6580999999999999E-2</c:v>
                </c:pt>
                <c:pt idx="1261">
                  <c:v>1.6580999999999999E-2</c:v>
                </c:pt>
                <c:pt idx="1262">
                  <c:v>1.6580999999999999E-2</c:v>
                </c:pt>
                <c:pt idx="1263">
                  <c:v>1.6580999999999999E-2</c:v>
                </c:pt>
                <c:pt idx="1264">
                  <c:v>-0.53293000000000001</c:v>
                </c:pt>
                <c:pt idx="1265">
                  <c:v>-0.53293000000000001</c:v>
                </c:pt>
                <c:pt idx="1266">
                  <c:v>-0.53293000000000001</c:v>
                </c:pt>
                <c:pt idx="1267">
                  <c:v>-0.53293000000000001</c:v>
                </c:pt>
                <c:pt idx="1268">
                  <c:v>-0.82599</c:v>
                </c:pt>
                <c:pt idx="1269">
                  <c:v>-0.82599</c:v>
                </c:pt>
                <c:pt idx="1270">
                  <c:v>-0.82599</c:v>
                </c:pt>
                <c:pt idx="1271">
                  <c:v>-0.82599</c:v>
                </c:pt>
                <c:pt idx="1272">
                  <c:v>-0.14022999999999999</c:v>
                </c:pt>
                <c:pt idx="1273">
                  <c:v>-0.14022999999999999</c:v>
                </c:pt>
                <c:pt idx="1274">
                  <c:v>-0.14022999999999999</c:v>
                </c:pt>
                <c:pt idx="1275">
                  <c:v>-0.14022999999999999</c:v>
                </c:pt>
                <c:pt idx="1276">
                  <c:v>-0.86185</c:v>
                </c:pt>
                <c:pt idx="1277">
                  <c:v>-0.86185</c:v>
                </c:pt>
                <c:pt idx="1278">
                  <c:v>-0.86185</c:v>
                </c:pt>
                <c:pt idx="1279">
                  <c:v>-0.86185</c:v>
                </c:pt>
                <c:pt idx="1280">
                  <c:v>8.7369000000000006E-3</c:v>
                </c:pt>
                <c:pt idx="1281">
                  <c:v>8.7369000000000006E-3</c:v>
                </c:pt>
                <c:pt idx="1282">
                  <c:v>8.7369000000000006E-3</c:v>
                </c:pt>
                <c:pt idx="1283">
                  <c:v>8.7369000000000006E-3</c:v>
                </c:pt>
                <c:pt idx="1284">
                  <c:v>-0.60651999999999995</c:v>
                </c:pt>
                <c:pt idx="1285">
                  <c:v>-0.60651999999999995</c:v>
                </c:pt>
                <c:pt idx="1286">
                  <c:v>-0.60651999999999995</c:v>
                </c:pt>
                <c:pt idx="1287">
                  <c:v>-0.60651999999999995</c:v>
                </c:pt>
                <c:pt idx="1288">
                  <c:v>-0.85116000000000003</c:v>
                </c:pt>
                <c:pt idx="1289">
                  <c:v>-0.85116000000000003</c:v>
                </c:pt>
                <c:pt idx="1290">
                  <c:v>-0.85116000000000003</c:v>
                </c:pt>
                <c:pt idx="1291">
                  <c:v>-0.85116000000000003</c:v>
                </c:pt>
                <c:pt idx="1292">
                  <c:v>0.57349000000000006</c:v>
                </c:pt>
                <c:pt idx="1293">
                  <c:v>0.57349000000000006</c:v>
                </c:pt>
                <c:pt idx="1294">
                  <c:v>0.57349000000000006</c:v>
                </c:pt>
                <c:pt idx="1295">
                  <c:v>0.57349000000000006</c:v>
                </c:pt>
                <c:pt idx="1296">
                  <c:v>0.18160000000000001</c:v>
                </c:pt>
                <c:pt idx="1297">
                  <c:v>0.18160000000000001</c:v>
                </c:pt>
                <c:pt idx="1298">
                  <c:v>0.18160000000000001</c:v>
                </c:pt>
                <c:pt idx="1299">
                  <c:v>0.18160000000000001</c:v>
                </c:pt>
                <c:pt idx="1300">
                  <c:v>-0.59072999999999998</c:v>
                </c:pt>
                <c:pt idx="1301">
                  <c:v>-0.59072999999999998</c:v>
                </c:pt>
                <c:pt idx="1302">
                  <c:v>-0.59072999999999998</c:v>
                </c:pt>
                <c:pt idx="1303">
                  <c:v>-0.59072999999999998</c:v>
                </c:pt>
                <c:pt idx="1304">
                  <c:v>-0.94865999999999995</c:v>
                </c:pt>
                <c:pt idx="1305">
                  <c:v>-0.94865999999999995</c:v>
                </c:pt>
                <c:pt idx="1306">
                  <c:v>-0.94865999999999995</c:v>
                </c:pt>
                <c:pt idx="1307">
                  <c:v>-0.94865999999999995</c:v>
                </c:pt>
                <c:pt idx="1308">
                  <c:v>0.38907000000000003</c:v>
                </c:pt>
                <c:pt idx="1309">
                  <c:v>0.38907000000000003</c:v>
                </c:pt>
                <c:pt idx="1310">
                  <c:v>0.38907000000000003</c:v>
                </c:pt>
                <c:pt idx="1311">
                  <c:v>0.38907000000000003</c:v>
                </c:pt>
                <c:pt idx="1312">
                  <c:v>-0.15594</c:v>
                </c:pt>
                <c:pt idx="1313">
                  <c:v>-0.15594</c:v>
                </c:pt>
                <c:pt idx="1314">
                  <c:v>-0.15594</c:v>
                </c:pt>
                <c:pt idx="1315">
                  <c:v>-0.15594</c:v>
                </c:pt>
                <c:pt idx="1316">
                  <c:v>0.82540999999999998</c:v>
                </c:pt>
                <c:pt idx="1317">
                  <c:v>0.82540999999999998</c:v>
                </c:pt>
                <c:pt idx="1318">
                  <c:v>0.82540999999999998</c:v>
                </c:pt>
                <c:pt idx="1319">
                  <c:v>0.82540999999999998</c:v>
                </c:pt>
                <c:pt idx="1320">
                  <c:v>0.11638</c:v>
                </c:pt>
                <c:pt idx="1321">
                  <c:v>0.11638</c:v>
                </c:pt>
                <c:pt idx="1322">
                  <c:v>0.11638</c:v>
                </c:pt>
                <c:pt idx="1323">
                  <c:v>0.11638</c:v>
                </c:pt>
                <c:pt idx="1324">
                  <c:v>-0.35855999999999999</c:v>
                </c:pt>
                <c:pt idx="1325">
                  <c:v>-0.35855999999999999</c:v>
                </c:pt>
                <c:pt idx="1326">
                  <c:v>-0.35855999999999999</c:v>
                </c:pt>
                <c:pt idx="1327">
                  <c:v>-0.35855999999999999</c:v>
                </c:pt>
                <c:pt idx="1328">
                  <c:v>-0.46449000000000001</c:v>
                </c:pt>
                <c:pt idx="1329">
                  <c:v>-0.46449000000000001</c:v>
                </c:pt>
                <c:pt idx="1330">
                  <c:v>-0.46449000000000001</c:v>
                </c:pt>
                <c:pt idx="1331">
                  <c:v>-0.46449000000000001</c:v>
                </c:pt>
                <c:pt idx="1332">
                  <c:v>-0.41517999999999999</c:v>
                </c:pt>
                <c:pt idx="1333">
                  <c:v>-0.41517999999999999</c:v>
                </c:pt>
                <c:pt idx="1334">
                  <c:v>-0.41517999999999999</c:v>
                </c:pt>
                <c:pt idx="1335">
                  <c:v>-0.41517999999999999</c:v>
                </c:pt>
                <c:pt idx="1336">
                  <c:v>-0.56445999999999996</c:v>
                </c:pt>
                <c:pt idx="1337">
                  <c:v>-0.56445999999999996</c:v>
                </c:pt>
                <c:pt idx="1338">
                  <c:v>-0.56445999999999996</c:v>
                </c:pt>
                <c:pt idx="1339">
                  <c:v>-0.56445999999999996</c:v>
                </c:pt>
                <c:pt idx="1340">
                  <c:v>0.49906</c:v>
                </c:pt>
                <c:pt idx="1341">
                  <c:v>0.49906</c:v>
                </c:pt>
                <c:pt idx="1342">
                  <c:v>0.49906</c:v>
                </c:pt>
                <c:pt idx="1343">
                  <c:v>0.49906</c:v>
                </c:pt>
              </c:numCache>
            </c:numRef>
          </c:xVal>
          <c:yVal>
            <c:numRef>
              <c:f>Original!$C$2:$C$1345</c:f>
              <c:numCache>
                <c:formatCode>General</c:formatCode>
                <c:ptCount val="1344"/>
                <c:pt idx="0">
                  <c:v>-0.71802999999999995</c:v>
                </c:pt>
                <c:pt idx="1">
                  <c:v>-0.71802999999999995</c:v>
                </c:pt>
                <c:pt idx="2">
                  <c:v>-0.71802999999999995</c:v>
                </c:pt>
                <c:pt idx="3">
                  <c:v>-0.71802999999999995</c:v>
                </c:pt>
                <c:pt idx="4">
                  <c:v>0.32524999999999998</c:v>
                </c:pt>
                <c:pt idx="5">
                  <c:v>0.32524999999999998</c:v>
                </c:pt>
                <c:pt idx="6">
                  <c:v>0.32524999999999998</c:v>
                </c:pt>
                <c:pt idx="7">
                  <c:v>0.32524999999999998</c:v>
                </c:pt>
                <c:pt idx="8">
                  <c:v>-0.90858000000000005</c:v>
                </c:pt>
                <c:pt idx="9">
                  <c:v>-0.90858000000000005</c:v>
                </c:pt>
                <c:pt idx="10">
                  <c:v>-0.90858000000000005</c:v>
                </c:pt>
                <c:pt idx="11">
                  <c:v>-0.90858000000000005</c:v>
                </c:pt>
                <c:pt idx="12">
                  <c:v>3.5643000000000001E-2</c:v>
                </c:pt>
                <c:pt idx="13">
                  <c:v>3.5643000000000001E-2</c:v>
                </c:pt>
                <c:pt idx="14">
                  <c:v>3.5643000000000001E-2</c:v>
                </c:pt>
                <c:pt idx="15">
                  <c:v>3.5643000000000001E-2</c:v>
                </c:pt>
                <c:pt idx="16">
                  <c:v>-0.15784000000000001</c:v>
                </c:pt>
                <c:pt idx="17">
                  <c:v>-0.15784000000000001</c:v>
                </c:pt>
                <c:pt idx="18">
                  <c:v>-0.15784000000000001</c:v>
                </c:pt>
                <c:pt idx="19">
                  <c:v>-0.15784000000000001</c:v>
                </c:pt>
                <c:pt idx="20">
                  <c:v>0.67398999999999998</c:v>
                </c:pt>
                <c:pt idx="21">
                  <c:v>0.67398999999999998</c:v>
                </c:pt>
                <c:pt idx="22">
                  <c:v>0.67398999999999998</c:v>
                </c:pt>
                <c:pt idx="23">
                  <c:v>0.67398999999999998</c:v>
                </c:pt>
                <c:pt idx="24">
                  <c:v>0.77464</c:v>
                </c:pt>
                <c:pt idx="25">
                  <c:v>0.77464</c:v>
                </c:pt>
                <c:pt idx="26">
                  <c:v>0.77464</c:v>
                </c:pt>
                <c:pt idx="27">
                  <c:v>0.77464</c:v>
                </c:pt>
                <c:pt idx="28">
                  <c:v>-0.90461000000000003</c:v>
                </c:pt>
                <c:pt idx="29">
                  <c:v>-0.90461000000000003</c:v>
                </c:pt>
                <c:pt idx="30">
                  <c:v>-0.90461000000000003</c:v>
                </c:pt>
                <c:pt idx="31">
                  <c:v>-0.90461000000000003</c:v>
                </c:pt>
                <c:pt idx="32">
                  <c:v>-0.68484999999999996</c:v>
                </c:pt>
                <c:pt idx="33">
                  <c:v>-0.68484999999999996</c:v>
                </c:pt>
                <c:pt idx="34">
                  <c:v>-0.68484999999999996</c:v>
                </c:pt>
                <c:pt idx="35">
                  <c:v>-0.68484999999999996</c:v>
                </c:pt>
                <c:pt idx="36">
                  <c:v>-0.38963999999999999</c:v>
                </c:pt>
                <c:pt idx="37">
                  <c:v>-0.38963999999999999</c:v>
                </c:pt>
                <c:pt idx="38">
                  <c:v>-0.38963999999999999</c:v>
                </c:pt>
                <c:pt idx="39">
                  <c:v>-0.38963999999999999</c:v>
                </c:pt>
                <c:pt idx="40">
                  <c:v>-0.50261999999999996</c:v>
                </c:pt>
                <c:pt idx="41">
                  <c:v>-0.50261999999999996</c:v>
                </c:pt>
                <c:pt idx="42">
                  <c:v>-0.50261999999999996</c:v>
                </c:pt>
                <c:pt idx="43">
                  <c:v>-0.50261999999999996</c:v>
                </c:pt>
                <c:pt idx="44">
                  <c:v>0.56725999999999999</c:v>
                </c:pt>
                <c:pt idx="45">
                  <c:v>0.56725999999999999</c:v>
                </c:pt>
                <c:pt idx="46">
                  <c:v>0.56725999999999999</c:v>
                </c:pt>
                <c:pt idx="47">
                  <c:v>0.56725999999999999</c:v>
                </c:pt>
                <c:pt idx="48">
                  <c:v>0.64014000000000004</c:v>
                </c:pt>
                <c:pt idx="49">
                  <c:v>0.64014000000000004</c:v>
                </c:pt>
                <c:pt idx="50">
                  <c:v>0.64014000000000004</c:v>
                </c:pt>
                <c:pt idx="51">
                  <c:v>0.64014000000000004</c:v>
                </c:pt>
                <c:pt idx="52">
                  <c:v>-0.18345</c:v>
                </c:pt>
                <c:pt idx="53">
                  <c:v>-0.18345</c:v>
                </c:pt>
                <c:pt idx="54">
                  <c:v>-0.18345</c:v>
                </c:pt>
                <c:pt idx="55">
                  <c:v>-0.18345</c:v>
                </c:pt>
                <c:pt idx="56">
                  <c:v>-7.5977000000000003E-2</c:v>
                </c:pt>
                <c:pt idx="57">
                  <c:v>-7.5977000000000003E-2</c:v>
                </c:pt>
                <c:pt idx="58">
                  <c:v>-7.5977000000000003E-2</c:v>
                </c:pt>
                <c:pt idx="59">
                  <c:v>-7.5977000000000003E-2</c:v>
                </c:pt>
                <c:pt idx="60">
                  <c:v>-0.86241000000000001</c:v>
                </c:pt>
                <c:pt idx="61">
                  <c:v>-0.86241000000000001</c:v>
                </c:pt>
                <c:pt idx="62">
                  <c:v>-0.86241000000000001</c:v>
                </c:pt>
                <c:pt idx="63">
                  <c:v>-0.86241000000000001</c:v>
                </c:pt>
                <c:pt idx="64">
                  <c:v>-0.48243000000000003</c:v>
                </c:pt>
                <c:pt idx="65">
                  <c:v>-0.48243000000000003</c:v>
                </c:pt>
                <c:pt idx="66">
                  <c:v>-0.48243000000000003</c:v>
                </c:pt>
                <c:pt idx="67">
                  <c:v>-0.48243000000000003</c:v>
                </c:pt>
                <c:pt idx="68">
                  <c:v>8.3748000000000003E-2</c:v>
                </c:pt>
                <c:pt idx="69">
                  <c:v>8.3748000000000003E-2</c:v>
                </c:pt>
                <c:pt idx="70">
                  <c:v>8.3748000000000003E-2</c:v>
                </c:pt>
                <c:pt idx="71">
                  <c:v>8.3748000000000003E-2</c:v>
                </c:pt>
                <c:pt idx="72">
                  <c:v>0.34866000000000003</c:v>
                </c:pt>
                <c:pt idx="73">
                  <c:v>0.34866000000000003</c:v>
                </c:pt>
                <c:pt idx="74">
                  <c:v>0.34866000000000003</c:v>
                </c:pt>
                <c:pt idx="75">
                  <c:v>0.34866000000000003</c:v>
                </c:pt>
                <c:pt idx="76">
                  <c:v>-0.59404999999999997</c:v>
                </c:pt>
                <c:pt idx="77">
                  <c:v>-0.59404999999999997</c:v>
                </c:pt>
                <c:pt idx="78">
                  <c:v>-0.59404999999999997</c:v>
                </c:pt>
                <c:pt idx="79">
                  <c:v>-0.59404999999999997</c:v>
                </c:pt>
                <c:pt idx="80">
                  <c:v>-0.36364999999999997</c:v>
                </c:pt>
                <c:pt idx="81">
                  <c:v>-0.36364999999999997</c:v>
                </c:pt>
                <c:pt idx="82">
                  <c:v>-0.36364999999999997</c:v>
                </c:pt>
                <c:pt idx="83">
                  <c:v>-0.36364999999999997</c:v>
                </c:pt>
                <c:pt idx="84">
                  <c:v>-0.29558000000000001</c:v>
                </c:pt>
                <c:pt idx="85">
                  <c:v>-0.29558000000000001</c:v>
                </c:pt>
                <c:pt idx="86">
                  <c:v>-0.29558000000000001</c:v>
                </c:pt>
                <c:pt idx="87">
                  <c:v>-0.29558000000000001</c:v>
                </c:pt>
                <c:pt idx="88">
                  <c:v>5.1694999999999998E-2</c:v>
                </c:pt>
                <c:pt idx="89">
                  <c:v>5.1694999999999998E-2</c:v>
                </c:pt>
                <c:pt idx="90">
                  <c:v>5.1694999999999998E-2</c:v>
                </c:pt>
                <c:pt idx="91">
                  <c:v>5.1694999999999998E-2</c:v>
                </c:pt>
                <c:pt idx="92">
                  <c:v>-9.6808000000000005E-2</c:v>
                </c:pt>
                <c:pt idx="93">
                  <c:v>-9.6808000000000005E-2</c:v>
                </c:pt>
                <c:pt idx="94">
                  <c:v>-9.6808000000000005E-2</c:v>
                </c:pt>
                <c:pt idx="95">
                  <c:v>-9.6808000000000005E-2</c:v>
                </c:pt>
                <c:pt idx="96">
                  <c:v>-0.81420000000000003</c:v>
                </c:pt>
                <c:pt idx="97">
                  <c:v>-0.81420000000000003</c:v>
                </c:pt>
                <c:pt idx="98">
                  <c:v>-0.81420000000000003</c:v>
                </c:pt>
                <c:pt idx="99">
                  <c:v>-0.81420000000000003</c:v>
                </c:pt>
                <c:pt idx="100">
                  <c:v>-0.30793999999999999</c:v>
                </c:pt>
                <c:pt idx="101">
                  <c:v>-0.30793999999999999</c:v>
                </c:pt>
                <c:pt idx="102">
                  <c:v>-0.30793999999999999</c:v>
                </c:pt>
                <c:pt idx="103">
                  <c:v>-0.30793999999999999</c:v>
                </c:pt>
                <c:pt idx="104">
                  <c:v>0.15747</c:v>
                </c:pt>
                <c:pt idx="105">
                  <c:v>0.15747</c:v>
                </c:pt>
                <c:pt idx="106">
                  <c:v>0.15747</c:v>
                </c:pt>
                <c:pt idx="107">
                  <c:v>0.15747</c:v>
                </c:pt>
                <c:pt idx="108">
                  <c:v>2.5932E-2</c:v>
                </c:pt>
                <c:pt idx="109">
                  <c:v>2.5932E-2</c:v>
                </c:pt>
                <c:pt idx="110">
                  <c:v>2.5932E-2</c:v>
                </c:pt>
                <c:pt idx="111">
                  <c:v>2.5932E-2</c:v>
                </c:pt>
                <c:pt idx="112">
                  <c:v>-0.37258999999999998</c:v>
                </c:pt>
                <c:pt idx="113">
                  <c:v>-0.37258999999999998</c:v>
                </c:pt>
                <c:pt idx="114">
                  <c:v>-0.37258999999999998</c:v>
                </c:pt>
                <c:pt idx="115">
                  <c:v>-0.37258999999999998</c:v>
                </c:pt>
                <c:pt idx="116">
                  <c:v>0.83967999999999998</c:v>
                </c:pt>
                <c:pt idx="117">
                  <c:v>0.83967999999999998</c:v>
                </c:pt>
                <c:pt idx="118">
                  <c:v>0.83967999999999998</c:v>
                </c:pt>
                <c:pt idx="119">
                  <c:v>0.83967999999999998</c:v>
                </c:pt>
                <c:pt idx="120">
                  <c:v>0.63741999999999999</c:v>
                </c:pt>
                <c:pt idx="121">
                  <c:v>0.63741999999999999</c:v>
                </c:pt>
                <c:pt idx="122">
                  <c:v>0.63741999999999999</c:v>
                </c:pt>
                <c:pt idx="123">
                  <c:v>0.63741999999999999</c:v>
                </c:pt>
                <c:pt idx="124">
                  <c:v>0.84101000000000004</c:v>
                </c:pt>
                <c:pt idx="125">
                  <c:v>0.84101000000000004</c:v>
                </c:pt>
                <c:pt idx="126">
                  <c:v>0.84101000000000004</c:v>
                </c:pt>
                <c:pt idx="127">
                  <c:v>0.84101000000000004</c:v>
                </c:pt>
                <c:pt idx="128">
                  <c:v>0.93181999999999998</c:v>
                </c:pt>
                <c:pt idx="129">
                  <c:v>0.93181999999999998</c:v>
                </c:pt>
                <c:pt idx="130">
                  <c:v>0.93181999999999998</c:v>
                </c:pt>
                <c:pt idx="131">
                  <c:v>0.93181999999999998</c:v>
                </c:pt>
                <c:pt idx="132">
                  <c:v>0.57447999999999999</c:v>
                </c:pt>
                <c:pt idx="133">
                  <c:v>0.57447999999999999</c:v>
                </c:pt>
                <c:pt idx="134">
                  <c:v>0.57447999999999999</c:v>
                </c:pt>
                <c:pt idx="135">
                  <c:v>0.57447999999999999</c:v>
                </c:pt>
                <c:pt idx="136">
                  <c:v>-0.71335000000000004</c:v>
                </c:pt>
                <c:pt idx="137">
                  <c:v>-0.71335000000000004</c:v>
                </c:pt>
                <c:pt idx="138">
                  <c:v>-0.71335000000000004</c:v>
                </c:pt>
                <c:pt idx="139">
                  <c:v>-0.71335000000000004</c:v>
                </c:pt>
                <c:pt idx="140">
                  <c:v>-0.74292999999999998</c:v>
                </c:pt>
                <c:pt idx="141">
                  <c:v>-0.74292999999999998</c:v>
                </c:pt>
                <c:pt idx="142">
                  <c:v>-0.74292999999999998</c:v>
                </c:pt>
                <c:pt idx="143">
                  <c:v>-0.74292999999999998</c:v>
                </c:pt>
                <c:pt idx="144">
                  <c:v>0.58206999999999998</c:v>
                </c:pt>
                <c:pt idx="145">
                  <c:v>0.58206999999999998</c:v>
                </c:pt>
                <c:pt idx="146">
                  <c:v>0.58206999999999998</c:v>
                </c:pt>
                <c:pt idx="147">
                  <c:v>0.58206999999999998</c:v>
                </c:pt>
                <c:pt idx="148">
                  <c:v>-0.88583000000000001</c:v>
                </c:pt>
                <c:pt idx="149">
                  <c:v>-0.88583000000000001</c:v>
                </c:pt>
                <c:pt idx="150">
                  <c:v>-0.88583000000000001</c:v>
                </c:pt>
                <c:pt idx="151">
                  <c:v>-0.88583000000000001</c:v>
                </c:pt>
                <c:pt idx="152">
                  <c:v>0.71194999999999997</c:v>
                </c:pt>
                <c:pt idx="153">
                  <c:v>0.71194999999999997</c:v>
                </c:pt>
                <c:pt idx="154">
                  <c:v>0.71194999999999997</c:v>
                </c:pt>
                <c:pt idx="155">
                  <c:v>0.71194999999999997</c:v>
                </c:pt>
                <c:pt idx="156">
                  <c:v>0.45440999999999998</c:v>
                </c:pt>
                <c:pt idx="157">
                  <c:v>0.45440999999999998</c:v>
                </c:pt>
                <c:pt idx="158">
                  <c:v>0.45440999999999998</c:v>
                </c:pt>
                <c:pt idx="159">
                  <c:v>0.45440999999999998</c:v>
                </c:pt>
                <c:pt idx="160">
                  <c:v>-0.40897</c:v>
                </c:pt>
                <c:pt idx="161">
                  <c:v>-0.40897</c:v>
                </c:pt>
                <c:pt idx="162">
                  <c:v>-0.40897</c:v>
                </c:pt>
                <c:pt idx="163">
                  <c:v>-0.40897</c:v>
                </c:pt>
                <c:pt idx="164">
                  <c:v>0.78334999999999999</c:v>
                </c:pt>
                <c:pt idx="165">
                  <c:v>0.78334999999999999</c:v>
                </c:pt>
                <c:pt idx="166">
                  <c:v>0.78334999999999999</c:v>
                </c:pt>
                <c:pt idx="167">
                  <c:v>0.78334999999999999</c:v>
                </c:pt>
                <c:pt idx="168">
                  <c:v>0.89009000000000005</c:v>
                </c:pt>
                <c:pt idx="169">
                  <c:v>0.89009000000000005</c:v>
                </c:pt>
                <c:pt idx="170">
                  <c:v>0.89009000000000005</c:v>
                </c:pt>
                <c:pt idx="171">
                  <c:v>0.89009000000000005</c:v>
                </c:pt>
                <c:pt idx="172">
                  <c:v>0.12345</c:v>
                </c:pt>
                <c:pt idx="173">
                  <c:v>0.12345</c:v>
                </c:pt>
                <c:pt idx="174">
                  <c:v>0.12345</c:v>
                </c:pt>
                <c:pt idx="175">
                  <c:v>0.12345</c:v>
                </c:pt>
                <c:pt idx="176">
                  <c:v>-0.86846999999999996</c:v>
                </c:pt>
                <c:pt idx="177">
                  <c:v>-0.86846999999999996</c:v>
                </c:pt>
                <c:pt idx="178">
                  <c:v>-0.86846999999999996</c:v>
                </c:pt>
                <c:pt idx="179">
                  <c:v>-0.86846999999999996</c:v>
                </c:pt>
                <c:pt idx="180">
                  <c:v>-0.12515000000000001</c:v>
                </c:pt>
                <c:pt idx="181">
                  <c:v>-0.12515000000000001</c:v>
                </c:pt>
                <c:pt idx="182">
                  <c:v>-0.12515000000000001</c:v>
                </c:pt>
                <c:pt idx="183">
                  <c:v>-0.12515000000000001</c:v>
                </c:pt>
                <c:pt idx="184">
                  <c:v>0.99216000000000004</c:v>
                </c:pt>
                <c:pt idx="185">
                  <c:v>0.99216000000000004</c:v>
                </c:pt>
                <c:pt idx="186">
                  <c:v>0.99216000000000004</c:v>
                </c:pt>
                <c:pt idx="187">
                  <c:v>0.99216000000000004</c:v>
                </c:pt>
                <c:pt idx="188">
                  <c:v>0.31712000000000001</c:v>
                </c:pt>
                <c:pt idx="189">
                  <c:v>0.31712000000000001</c:v>
                </c:pt>
                <c:pt idx="190">
                  <c:v>0.31712000000000001</c:v>
                </c:pt>
                <c:pt idx="191">
                  <c:v>0.31712000000000001</c:v>
                </c:pt>
                <c:pt idx="192">
                  <c:v>-0.13100000000000001</c:v>
                </c:pt>
                <c:pt idx="193">
                  <c:v>-0.13100000000000001</c:v>
                </c:pt>
                <c:pt idx="194">
                  <c:v>-0.13100000000000001</c:v>
                </c:pt>
                <c:pt idx="195">
                  <c:v>-0.13100000000000001</c:v>
                </c:pt>
                <c:pt idx="196">
                  <c:v>-0.45427000000000001</c:v>
                </c:pt>
                <c:pt idx="197">
                  <c:v>-0.45427000000000001</c:v>
                </c:pt>
                <c:pt idx="198">
                  <c:v>-0.45427000000000001</c:v>
                </c:pt>
                <c:pt idx="199">
                  <c:v>-0.45427000000000001</c:v>
                </c:pt>
                <c:pt idx="200">
                  <c:v>-0.30268</c:v>
                </c:pt>
                <c:pt idx="201">
                  <c:v>-0.30268</c:v>
                </c:pt>
                <c:pt idx="202">
                  <c:v>-0.30268</c:v>
                </c:pt>
                <c:pt idx="203">
                  <c:v>-0.30268</c:v>
                </c:pt>
                <c:pt idx="204">
                  <c:v>0.48060000000000003</c:v>
                </c:pt>
                <c:pt idx="205">
                  <c:v>0.48060000000000003</c:v>
                </c:pt>
                <c:pt idx="206">
                  <c:v>0.48060000000000003</c:v>
                </c:pt>
                <c:pt idx="207">
                  <c:v>0.48060000000000003</c:v>
                </c:pt>
                <c:pt idx="208">
                  <c:v>0.37125000000000002</c:v>
                </c:pt>
                <c:pt idx="209">
                  <c:v>0.37125000000000002</c:v>
                </c:pt>
                <c:pt idx="210">
                  <c:v>0.37125000000000002</c:v>
                </c:pt>
                <c:pt idx="211">
                  <c:v>0.37125000000000002</c:v>
                </c:pt>
                <c:pt idx="212">
                  <c:v>0.74368000000000001</c:v>
                </c:pt>
                <c:pt idx="213">
                  <c:v>0.74368000000000001</c:v>
                </c:pt>
                <c:pt idx="214">
                  <c:v>0.74368000000000001</c:v>
                </c:pt>
                <c:pt idx="215">
                  <c:v>0.74368000000000001</c:v>
                </c:pt>
                <c:pt idx="216">
                  <c:v>0.67398999999999998</c:v>
                </c:pt>
                <c:pt idx="217">
                  <c:v>0.67398999999999998</c:v>
                </c:pt>
                <c:pt idx="218">
                  <c:v>0.67398999999999998</c:v>
                </c:pt>
                <c:pt idx="219">
                  <c:v>0.67398999999999998</c:v>
                </c:pt>
                <c:pt idx="220">
                  <c:v>0.44217000000000001</c:v>
                </c:pt>
                <c:pt idx="221">
                  <c:v>0.44217000000000001</c:v>
                </c:pt>
                <c:pt idx="222">
                  <c:v>0.44217000000000001</c:v>
                </c:pt>
                <c:pt idx="223">
                  <c:v>0.44217000000000001</c:v>
                </c:pt>
                <c:pt idx="224">
                  <c:v>0.28793000000000002</c:v>
                </c:pt>
                <c:pt idx="225">
                  <c:v>0.28793000000000002</c:v>
                </c:pt>
                <c:pt idx="226">
                  <c:v>0.28793000000000002</c:v>
                </c:pt>
                <c:pt idx="227">
                  <c:v>0.28793000000000002</c:v>
                </c:pt>
                <c:pt idx="228">
                  <c:v>0.52197000000000005</c:v>
                </c:pt>
                <c:pt idx="229">
                  <c:v>0.52197000000000005</c:v>
                </c:pt>
                <c:pt idx="230">
                  <c:v>0.52197000000000005</c:v>
                </c:pt>
                <c:pt idx="231">
                  <c:v>0.52197000000000005</c:v>
                </c:pt>
                <c:pt idx="232">
                  <c:v>-0.98407</c:v>
                </c:pt>
                <c:pt idx="233">
                  <c:v>-0.98407</c:v>
                </c:pt>
                <c:pt idx="234">
                  <c:v>-0.98407</c:v>
                </c:pt>
                <c:pt idx="235">
                  <c:v>-0.98407</c:v>
                </c:pt>
                <c:pt idx="236">
                  <c:v>-0.56262000000000001</c:v>
                </c:pt>
                <c:pt idx="237">
                  <c:v>-0.56262000000000001</c:v>
                </c:pt>
                <c:pt idx="238">
                  <c:v>-0.56262000000000001</c:v>
                </c:pt>
                <c:pt idx="239">
                  <c:v>-0.56262000000000001</c:v>
                </c:pt>
                <c:pt idx="240">
                  <c:v>-0.13519</c:v>
                </c:pt>
                <c:pt idx="241">
                  <c:v>-0.13519</c:v>
                </c:pt>
                <c:pt idx="242">
                  <c:v>-0.13519</c:v>
                </c:pt>
                <c:pt idx="243">
                  <c:v>-0.13519</c:v>
                </c:pt>
                <c:pt idx="244">
                  <c:v>0.72187999999999997</c:v>
                </c:pt>
                <c:pt idx="245">
                  <c:v>0.72187999999999997</c:v>
                </c:pt>
                <c:pt idx="246">
                  <c:v>0.72187999999999997</c:v>
                </c:pt>
                <c:pt idx="247">
                  <c:v>0.72187999999999997</c:v>
                </c:pt>
                <c:pt idx="248">
                  <c:v>-0.18345</c:v>
                </c:pt>
                <c:pt idx="249">
                  <c:v>-0.18345</c:v>
                </c:pt>
                <c:pt idx="250">
                  <c:v>-0.18345</c:v>
                </c:pt>
                <c:pt idx="251">
                  <c:v>-0.18345</c:v>
                </c:pt>
                <c:pt idx="252">
                  <c:v>-0.27499000000000001</c:v>
                </c:pt>
                <c:pt idx="253">
                  <c:v>-0.27499000000000001</c:v>
                </c:pt>
                <c:pt idx="254">
                  <c:v>-0.27499000000000001</c:v>
                </c:pt>
                <c:pt idx="255">
                  <c:v>-0.27499000000000001</c:v>
                </c:pt>
                <c:pt idx="256">
                  <c:v>0.96036999999999995</c:v>
                </c:pt>
                <c:pt idx="257">
                  <c:v>0.96036999999999995</c:v>
                </c:pt>
                <c:pt idx="258">
                  <c:v>0.96036999999999995</c:v>
                </c:pt>
                <c:pt idx="259">
                  <c:v>0.96036999999999995</c:v>
                </c:pt>
                <c:pt idx="260">
                  <c:v>-0.41768</c:v>
                </c:pt>
                <c:pt idx="261">
                  <c:v>-0.41768</c:v>
                </c:pt>
                <c:pt idx="262">
                  <c:v>-0.41768</c:v>
                </c:pt>
                <c:pt idx="263">
                  <c:v>-0.41768</c:v>
                </c:pt>
                <c:pt idx="264">
                  <c:v>0.12895000000000001</c:v>
                </c:pt>
                <c:pt idx="265">
                  <c:v>0.12895000000000001</c:v>
                </c:pt>
                <c:pt idx="266">
                  <c:v>0.12895000000000001</c:v>
                </c:pt>
                <c:pt idx="267">
                  <c:v>0.12895000000000001</c:v>
                </c:pt>
                <c:pt idx="268">
                  <c:v>-0.51117000000000001</c:v>
                </c:pt>
                <c:pt idx="269">
                  <c:v>-0.51117000000000001</c:v>
                </c:pt>
                <c:pt idx="270">
                  <c:v>-0.51117000000000001</c:v>
                </c:pt>
                <c:pt idx="271">
                  <c:v>-0.51117000000000001</c:v>
                </c:pt>
                <c:pt idx="272">
                  <c:v>0.30893999999999999</c:v>
                </c:pt>
                <c:pt idx="273">
                  <c:v>0.30893999999999999</c:v>
                </c:pt>
                <c:pt idx="274">
                  <c:v>0.30893999999999999</c:v>
                </c:pt>
                <c:pt idx="275">
                  <c:v>0.30893999999999999</c:v>
                </c:pt>
                <c:pt idx="276">
                  <c:v>-0.67115999999999998</c:v>
                </c:pt>
                <c:pt idx="277">
                  <c:v>-0.67115999999999998</c:v>
                </c:pt>
                <c:pt idx="278">
                  <c:v>-0.67115999999999998</c:v>
                </c:pt>
                <c:pt idx="279">
                  <c:v>-0.67115999999999998</c:v>
                </c:pt>
                <c:pt idx="280">
                  <c:v>-6.1314E-2</c:v>
                </c:pt>
                <c:pt idx="281">
                  <c:v>-6.1314E-2</c:v>
                </c:pt>
                <c:pt idx="282">
                  <c:v>-6.1314E-2</c:v>
                </c:pt>
                <c:pt idx="283">
                  <c:v>-6.1314E-2</c:v>
                </c:pt>
                <c:pt idx="284">
                  <c:v>-4.1692E-2</c:v>
                </c:pt>
                <c:pt idx="285">
                  <c:v>-4.1692E-2</c:v>
                </c:pt>
                <c:pt idx="286">
                  <c:v>-4.1692E-2</c:v>
                </c:pt>
                <c:pt idx="287">
                  <c:v>-4.1692E-2</c:v>
                </c:pt>
                <c:pt idx="288">
                  <c:v>-0.88583000000000001</c:v>
                </c:pt>
                <c:pt idx="289">
                  <c:v>-0.88583000000000001</c:v>
                </c:pt>
                <c:pt idx="290">
                  <c:v>-0.88583000000000001</c:v>
                </c:pt>
                <c:pt idx="291">
                  <c:v>-0.88583000000000001</c:v>
                </c:pt>
                <c:pt idx="292">
                  <c:v>-0.22625999999999999</c:v>
                </c:pt>
                <c:pt idx="293">
                  <c:v>-0.22625999999999999</c:v>
                </c:pt>
                <c:pt idx="294">
                  <c:v>-0.22625999999999999</c:v>
                </c:pt>
                <c:pt idx="295">
                  <c:v>-0.22625999999999999</c:v>
                </c:pt>
                <c:pt idx="296">
                  <c:v>-0.90164999999999995</c:v>
                </c:pt>
                <c:pt idx="297">
                  <c:v>-0.90164999999999995</c:v>
                </c:pt>
                <c:pt idx="298">
                  <c:v>-0.90164999999999995</c:v>
                </c:pt>
                <c:pt idx="299">
                  <c:v>-0.90164999999999995</c:v>
                </c:pt>
                <c:pt idx="300">
                  <c:v>-0.20993000000000001</c:v>
                </c:pt>
                <c:pt idx="301">
                  <c:v>-0.20993000000000001</c:v>
                </c:pt>
                <c:pt idx="302">
                  <c:v>-0.20993000000000001</c:v>
                </c:pt>
                <c:pt idx="303">
                  <c:v>-0.20993000000000001</c:v>
                </c:pt>
                <c:pt idx="304">
                  <c:v>0.48361999999999999</c:v>
                </c:pt>
                <c:pt idx="305">
                  <c:v>0.48361999999999999</c:v>
                </c:pt>
                <c:pt idx="306">
                  <c:v>0.48361999999999999</c:v>
                </c:pt>
                <c:pt idx="307">
                  <c:v>0.48361999999999999</c:v>
                </c:pt>
                <c:pt idx="308">
                  <c:v>-0.79220999999999997</c:v>
                </c:pt>
                <c:pt idx="309">
                  <c:v>-0.79220999999999997</c:v>
                </c:pt>
                <c:pt idx="310">
                  <c:v>-0.79220999999999997</c:v>
                </c:pt>
                <c:pt idx="311">
                  <c:v>-0.79220999999999997</c:v>
                </c:pt>
                <c:pt idx="312">
                  <c:v>0.28544999999999998</c:v>
                </c:pt>
                <c:pt idx="313">
                  <c:v>0.28544999999999998</c:v>
                </c:pt>
                <c:pt idx="314">
                  <c:v>0.28544999999999998</c:v>
                </c:pt>
                <c:pt idx="315">
                  <c:v>0.28544999999999998</c:v>
                </c:pt>
                <c:pt idx="316">
                  <c:v>-5.6612000000000003E-2</c:v>
                </c:pt>
                <c:pt idx="317">
                  <c:v>-5.6612000000000003E-2</c:v>
                </c:pt>
                <c:pt idx="318">
                  <c:v>-5.6612000000000003E-2</c:v>
                </c:pt>
                <c:pt idx="319">
                  <c:v>-5.6612000000000003E-2</c:v>
                </c:pt>
                <c:pt idx="320">
                  <c:v>0.38788</c:v>
                </c:pt>
                <c:pt idx="321">
                  <c:v>0.38788</c:v>
                </c:pt>
                <c:pt idx="322">
                  <c:v>0.38788</c:v>
                </c:pt>
                <c:pt idx="323">
                  <c:v>0.38788</c:v>
                </c:pt>
                <c:pt idx="324">
                  <c:v>-0.51117000000000001</c:v>
                </c:pt>
                <c:pt idx="325">
                  <c:v>-0.51117000000000001</c:v>
                </c:pt>
                <c:pt idx="326">
                  <c:v>-0.51117000000000001</c:v>
                </c:pt>
                <c:pt idx="327">
                  <c:v>-0.51117000000000001</c:v>
                </c:pt>
                <c:pt idx="328">
                  <c:v>9.2934999999999997E-3</c:v>
                </c:pt>
                <c:pt idx="329">
                  <c:v>9.2934999999999997E-3</c:v>
                </c:pt>
                <c:pt idx="330">
                  <c:v>9.2934999999999997E-3</c:v>
                </c:pt>
                <c:pt idx="331">
                  <c:v>9.2934999999999997E-3</c:v>
                </c:pt>
                <c:pt idx="332">
                  <c:v>7.2755E-2</c:v>
                </c:pt>
                <c:pt idx="333">
                  <c:v>7.2755E-2</c:v>
                </c:pt>
                <c:pt idx="334">
                  <c:v>7.2755E-2</c:v>
                </c:pt>
                <c:pt idx="335">
                  <c:v>7.2755E-2</c:v>
                </c:pt>
                <c:pt idx="336">
                  <c:v>-0.93979999999999997</c:v>
                </c:pt>
                <c:pt idx="337">
                  <c:v>-0.93979999999999997</c:v>
                </c:pt>
                <c:pt idx="338">
                  <c:v>-0.93979999999999997</c:v>
                </c:pt>
                <c:pt idx="339">
                  <c:v>-0.93979999999999997</c:v>
                </c:pt>
                <c:pt idx="340">
                  <c:v>-0.67813999999999997</c:v>
                </c:pt>
                <c:pt idx="341">
                  <c:v>-0.67813999999999997</c:v>
                </c:pt>
                <c:pt idx="342">
                  <c:v>-0.67813999999999997</c:v>
                </c:pt>
                <c:pt idx="343">
                  <c:v>-0.67813999999999997</c:v>
                </c:pt>
                <c:pt idx="344">
                  <c:v>-0.60428000000000004</c:v>
                </c:pt>
                <c:pt idx="345">
                  <c:v>-0.60428000000000004</c:v>
                </c:pt>
                <c:pt idx="346">
                  <c:v>-0.60428000000000004</c:v>
                </c:pt>
                <c:pt idx="347">
                  <c:v>-0.60428000000000004</c:v>
                </c:pt>
                <c:pt idx="348">
                  <c:v>-0.50509999999999999</c:v>
                </c:pt>
                <c:pt idx="349">
                  <c:v>-0.50509999999999999</c:v>
                </c:pt>
                <c:pt idx="350">
                  <c:v>-0.50509999999999999</c:v>
                </c:pt>
                <c:pt idx="351">
                  <c:v>-0.50509999999999999</c:v>
                </c:pt>
                <c:pt idx="352">
                  <c:v>0.11532000000000001</c:v>
                </c:pt>
                <c:pt idx="353">
                  <c:v>0.11532000000000001</c:v>
                </c:pt>
                <c:pt idx="354">
                  <c:v>0.11532000000000001</c:v>
                </c:pt>
                <c:pt idx="355">
                  <c:v>0.11532000000000001</c:v>
                </c:pt>
                <c:pt idx="356">
                  <c:v>-0.85462000000000005</c:v>
                </c:pt>
                <c:pt idx="357">
                  <c:v>-0.85462000000000005</c:v>
                </c:pt>
                <c:pt idx="358">
                  <c:v>-0.85462000000000005</c:v>
                </c:pt>
                <c:pt idx="359">
                  <c:v>-0.85462000000000005</c:v>
                </c:pt>
                <c:pt idx="360">
                  <c:v>-0.71064000000000005</c:v>
                </c:pt>
                <c:pt idx="361">
                  <c:v>-0.71064000000000005</c:v>
                </c:pt>
                <c:pt idx="362">
                  <c:v>-0.71064000000000005</c:v>
                </c:pt>
                <c:pt idx="363">
                  <c:v>-0.71064000000000005</c:v>
                </c:pt>
                <c:pt idx="364">
                  <c:v>-0.99768999999999997</c:v>
                </c:pt>
                <c:pt idx="365">
                  <c:v>-0.99768999999999997</c:v>
                </c:pt>
                <c:pt idx="366">
                  <c:v>-0.99768999999999997</c:v>
                </c:pt>
                <c:pt idx="367">
                  <c:v>-0.99768999999999997</c:v>
                </c:pt>
                <c:pt idx="368">
                  <c:v>-0.43780999999999998</c:v>
                </c:pt>
                <c:pt idx="369">
                  <c:v>-0.43780999999999998</c:v>
                </c:pt>
                <c:pt idx="370">
                  <c:v>-0.43780999999999998</c:v>
                </c:pt>
                <c:pt idx="371">
                  <c:v>-0.43780999999999998</c:v>
                </c:pt>
                <c:pt idx="372">
                  <c:v>0.23746999999999999</c:v>
                </c:pt>
                <c:pt idx="373">
                  <c:v>0.23746999999999999</c:v>
                </c:pt>
                <c:pt idx="374">
                  <c:v>0.23746999999999999</c:v>
                </c:pt>
                <c:pt idx="375">
                  <c:v>0.23746999999999999</c:v>
                </c:pt>
                <c:pt idx="376">
                  <c:v>8.3748000000000003E-2</c:v>
                </c:pt>
                <c:pt idx="377">
                  <c:v>8.3748000000000003E-2</c:v>
                </c:pt>
                <c:pt idx="378">
                  <c:v>8.3748000000000003E-2</c:v>
                </c:pt>
                <c:pt idx="379">
                  <c:v>8.3748000000000003E-2</c:v>
                </c:pt>
                <c:pt idx="380">
                  <c:v>-0.34155000000000002</c:v>
                </c:pt>
                <c:pt idx="381">
                  <c:v>-0.34155000000000002</c:v>
                </c:pt>
                <c:pt idx="382">
                  <c:v>-0.34155000000000002</c:v>
                </c:pt>
                <c:pt idx="383">
                  <c:v>-0.34155000000000002</c:v>
                </c:pt>
                <c:pt idx="384">
                  <c:v>-0.77900999999999998</c:v>
                </c:pt>
                <c:pt idx="385">
                  <c:v>-0.77900999999999998</c:v>
                </c:pt>
                <c:pt idx="386">
                  <c:v>-0.77900999999999998</c:v>
                </c:pt>
                <c:pt idx="387">
                  <c:v>-0.77900999999999998</c:v>
                </c:pt>
                <c:pt idx="388">
                  <c:v>-0.40326000000000001</c:v>
                </c:pt>
                <c:pt idx="389">
                  <c:v>-0.40326000000000001</c:v>
                </c:pt>
                <c:pt idx="390">
                  <c:v>-0.40326000000000001</c:v>
                </c:pt>
                <c:pt idx="391">
                  <c:v>-0.40326000000000001</c:v>
                </c:pt>
                <c:pt idx="392">
                  <c:v>-0.29558000000000001</c:v>
                </c:pt>
                <c:pt idx="393">
                  <c:v>-0.29558000000000001</c:v>
                </c:pt>
                <c:pt idx="394">
                  <c:v>-0.29558000000000001</c:v>
                </c:pt>
                <c:pt idx="395">
                  <c:v>-0.29558000000000001</c:v>
                </c:pt>
                <c:pt idx="396">
                  <c:v>-0.27651999999999999</c:v>
                </c:pt>
                <c:pt idx="397">
                  <c:v>-0.27651999999999999</c:v>
                </c:pt>
                <c:pt idx="398">
                  <c:v>-0.27651999999999999</c:v>
                </c:pt>
                <c:pt idx="399">
                  <c:v>-0.27651999999999999</c:v>
                </c:pt>
                <c:pt idx="400">
                  <c:v>-0.53605000000000003</c:v>
                </c:pt>
                <c:pt idx="401">
                  <c:v>-0.53605000000000003</c:v>
                </c:pt>
                <c:pt idx="402">
                  <c:v>-0.53605000000000003</c:v>
                </c:pt>
                <c:pt idx="403">
                  <c:v>-0.53605000000000003</c:v>
                </c:pt>
                <c:pt idx="404">
                  <c:v>-0.78191999999999995</c:v>
                </c:pt>
                <c:pt idx="405">
                  <c:v>-0.78191999999999995</c:v>
                </c:pt>
                <c:pt idx="406">
                  <c:v>-0.78191999999999995</c:v>
                </c:pt>
                <c:pt idx="407">
                  <c:v>-0.78191999999999995</c:v>
                </c:pt>
                <c:pt idx="408">
                  <c:v>-4.8210000000000003E-2</c:v>
                </c:pt>
                <c:pt idx="409">
                  <c:v>-4.8210000000000003E-2</c:v>
                </c:pt>
                <c:pt idx="410">
                  <c:v>-4.8210000000000003E-2</c:v>
                </c:pt>
                <c:pt idx="411">
                  <c:v>-4.8210000000000003E-2</c:v>
                </c:pt>
                <c:pt idx="412">
                  <c:v>-0.41536000000000001</c:v>
                </c:pt>
                <c:pt idx="413">
                  <c:v>-0.41536000000000001</c:v>
                </c:pt>
                <c:pt idx="414">
                  <c:v>-0.41536000000000001</c:v>
                </c:pt>
                <c:pt idx="415">
                  <c:v>-0.41536000000000001</c:v>
                </c:pt>
                <c:pt idx="416">
                  <c:v>0.94074999999999998</c:v>
                </c:pt>
                <c:pt idx="417">
                  <c:v>0.94074999999999998</c:v>
                </c:pt>
                <c:pt idx="418">
                  <c:v>0.94074999999999998</c:v>
                </c:pt>
                <c:pt idx="419">
                  <c:v>0.94074999999999998</c:v>
                </c:pt>
                <c:pt idx="420">
                  <c:v>0.18786</c:v>
                </c:pt>
                <c:pt idx="421">
                  <c:v>0.18786</c:v>
                </c:pt>
                <c:pt idx="422">
                  <c:v>0.18786</c:v>
                </c:pt>
                <c:pt idx="423">
                  <c:v>0.18786</c:v>
                </c:pt>
                <c:pt idx="424">
                  <c:v>0.83967999999999998</c:v>
                </c:pt>
                <c:pt idx="425">
                  <c:v>0.83967999999999998</c:v>
                </c:pt>
                <c:pt idx="426">
                  <c:v>0.83967999999999998</c:v>
                </c:pt>
                <c:pt idx="427">
                  <c:v>0.83967999999999998</c:v>
                </c:pt>
                <c:pt idx="428">
                  <c:v>0.62256999999999996</c:v>
                </c:pt>
                <c:pt idx="429">
                  <c:v>0.62256999999999996</c:v>
                </c:pt>
                <c:pt idx="430">
                  <c:v>0.62256999999999996</c:v>
                </c:pt>
                <c:pt idx="431">
                  <c:v>0.62256999999999996</c:v>
                </c:pt>
                <c:pt idx="432">
                  <c:v>0.85133000000000003</c:v>
                </c:pt>
                <c:pt idx="433">
                  <c:v>0.85133000000000003</c:v>
                </c:pt>
                <c:pt idx="434">
                  <c:v>0.85133000000000003</c:v>
                </c:pt>
                <c:pt idx="435">
                  <c:v>0.85133000000000003</c:v>
                </c:pt>
                <c:pt idx="436">
                  <c:v>0.90861999999999998</c:v>
                </c:pt>
                <c:pt idx="437">
                  <c:v>0.90861999999999998</c:v>
                </c:pt>
                <c:pt idx="438">
                  <c:v>0.90861999999999998</c:v>
                </c:pt>
                <c:pt idx="439">
                  <c:v>0.90861999999999998</c:v>
                </c:pt>
                <c:pt idx="440">
                  <c:v>-0.79113999999999995</c:v>
                </c:pt>
                <c:pt idx="441">
                  <c:v>-0.79113999999999995</c:v>
                </c:pt>
                <c:pt idx="442">
                  <c:v>-0.79113999999999995</c:v>
                </c:pt>
                <c:pt idx="443">
                  <c:v>-0.79113999999999995</c:v>
                </c:pt>
                <c:pt idx="444">
                  <c:v>-0.68361000000000005</c:v>
                </c:pt>
                <c:pt idx="445">
                  <c:v>-0.68361000000000005</c:v>
                </c:pt>
                <c:pt idx="446">
                  <c:v>-0.68361000000000005</c:v>
                </c:pt>
                <c:pt idx="447">
                  <c:v>-0.68361000000000005</c:v>
                </c:pt>
                <c:pt idx="448">
                  <c:v>-0.71802999999999995</c:v>
                </c:pt>
                <c:pt idx="449">
                  <c:v>-0.71802999999999995</c:v>
                </c:pt>
                <c:pt idx="450">
                  <c:v>-0.71802999999999995</c:v>
                </c:pt>
                <c:pt idx="451">
                  <c:v>-0.71802999999999995</c:v>
                </c:pt>
                <c:pt idx="452">
                  <c:v>0.32524999999999998</c:v>
                </c:pt>
                <c:pt idx="453">
                  <c:v>0.32524999999999998</c:v>
                </c:pt>
                <c:pt idx="454">
                  <c:v>0.32524999999999998</c:v>
                </c:pt>
                <c:pt idx="455">
                  <c:v>0.32524999999999998</c:v>
                </c:pt>
                <c:pt idx="456">
                  <c:v>-0.90858000000000005</c:v>
                </c:pt>
                <c:pt idx="457">
                  <c:v>-0.90858000000000005</c:v>
                </c:pt>
                <c:pt idx="458">
                  <c:v>-0.90858000000000005</c:v>
                </c:pt>
                <c:pt idx="459">
                  <c:v>-0.90858000000000005</c:v>
                </c:pt>
                <c:pt idx="460">
                  <c:v>3.5643000000000001E-2</c:v>
                </c:pt>
                <c:pt idx="461">
                  <c:v>3.5643000000000001E-2</c:v>
                </c:pt>
                <c:pt idx="462">
                  <c:v>3.5643000000000001E-2</c:v>
                </c:pt>
                <c:pt idx="463">
                  <c:v>3.5643000000000001E-2</c:v>
                </c:pt>
                <c:pt idx="464">
                  <c:v>-0.15784000000000001</c:v>
                </c:pt>
                <c:pt idx="465">
                  <c:v>-0.15784000000000001</c:v>
                </c:pt>
                <c:pt idx="466">
                  <c:v>-0.15784000000000001</c:v>
                </c:pt>
                <c:pt idx="467">
                  <c:v>-0.15784000000000001</c:v>
                </c:pt>
                <c:pt idx="468">
                  <c:v>0.67398999999999998</c:v>
                </c:pt>
                <c:pt idx="469">
                  <c:v>0.67398999999999998</c:v>
                </c:pt>
                <c:pt idx="470">
                  <c:v>0.67398999999999998</c:v>
                </c:pt>
                <c:pt idx="471">
                  <c:v>0.67398999999999998</c:v>
                </c:pt>
                <c:pt idx="472">
                  <c:v>0.77464</c:v>
                </c:pt>
                <c:pt idx="473">
                  <c:v>0.77464</c:v>
                </c:pt>
                <c:pt idx="474">
                  <c:v>0.77464</c:v>
                </c:pt>
                <c:pt idx="475">
                  <c:v>0.77464</c:v>
                </c:pt>
                <c:pt idx="476">
                  <c:v>-0.90461000000000003</c:v>
                </c:pt>
                <c:pt idx="477">
                  <c:v>-0.90461000000000003</c:v>
                </c:pt>
                <c:pt idx="478">
                  <c:v>-0.90461000000000003</c:v>
                </c:pt>
                <c:pt idx="479">
                  <c:v>-0.90461000000000003</c:v>
                </c:pt>
                <c:pt idx="480">
                  <c:v>-0.68484999999999996</c:v>
                </c:pt>
                <c:pt idx="481">
                  <c:v>-0.68484999999999996</c:v>
                </c:pt>
                <c:pt idx="482">
                  <c:v>-0.68484999999999996</c:v>
                </c:pt>
                <c:pt idx="483">
                  <c:v>-0.68484999999999996</c:v>
                </c:pt>
                <c:pt idx="484">
                  <c:v>-0.38963999999999999</c:v>
                </c:pt>
                <c:pt idx="485">
                  <c:v>-0.38963999999999999</c:v>
                </c:pt>
                <c:pt idx="486">
                  <c:v>-0.38963999999999999</c:v>
                </c:pt>
                <c:pt idx="487">
                  <c:v>-0.38963999999999999</c:v>
                </c:pt>
                <c:pt idx="488">
                  <c:v>-0.50261999999999996</c:v>
                </c:pt>
                <c:pt idx="489">
                  <c:v>-0.50261999999999996</c:v>
                </c:pt>
                <c:pt idx="490">
                  <c:v>-0.50261999999999996</c:v>
                </c:pt>
                <c:pt idx="491">
                  <c:v>-0.50261999999999996</c:v>
                </c:pt>
                <c:pt idx="492">
                  <c:v>0.56725999999999999</c:v>
                </c:pt>
                <c:pt idx="493">
                  <c:v>0.56725999999999999</c:v>
                </c:pt>
                <c:pt idx="494">
                  <c:v>0.56725999999999999</c:v>
                </c:pt>
                <c:pt idx="495">
                  <c:v>0.56725999999999999</c:v>
                </c:pt>
                <c:pt idx="496">
                  <c:v>0.64014000000000004</c:v>
                </c:pt>
                <c:pt idx="497">
                  <c:v>0.64014000000000004</c:v>
                </c:pt>
                <c:pt idx="498">
                  <c:v>0.64014000000000004</c:v>
                </c:pt>
                <c:pt idx="499">
                  <c:v>0.64014000000000004</c:v>
                </c:pt>
                <c:pt idx="500">
                  <c:v>-0.18345</c:v>
                </c:pt>
                <c:pt idx="501">
                  <c:v>-0.18345</c:v>
                </c:pt>
                <c:pt idx="502">
                  <c:v>-0.18345</c:v>
                </c:pt>
                <c:pt idx="503">
                  <c:v>-0.18345</c:v>
                </c:pt>
                <c:pt idx="504">
                  <c:v>-7.5977000000000003E-2</c:v>
                </c:pt>
                <c:pt idx="505">
                  <c:v>-7.5977000000000003E-2</c:v>
                </c:pt>
                <c:pt idx="506">
                  <c:v>-7.5977000000000003E-2</c:v>
                </c:pt>
                <c:pt idx="507">
                  <c:v>-7.5977000000000003E-2</c:v>
                </c:pt>
                <c:pt idx="508">
                  <c:v>-0.86241000000000001</c:v>
                </c:pt>
                <c:pt idx="509">
                  <c:v>-0.86241000000000001</c:v>
                </c:pt>
                <c:pt idx="510">
                  <c:v>-0.86241000000000001</c:v>
                </c:pt>
                <c:pt idx="511">
                  <c:v>-0.86241000000000001</c:v>
                </c:pt>
                <c:pt idx="512">
                  <c:v>-0.48243000000000003</c:v>
                </c:pt>
                <c:pt idx="513">
                  <c:v>-0.48243000000000003</c:v>
                </c:pt>
                <c:pt idx="514">
                  <c:v>-0.48243000000000003</c:v>
                </c:pt>
                <c:pt idx="515">
                  <c:v>-0.48243000000000003</c:v>
                </c:pt>
                <c:pt idx="516">
                  <c:v>8.3748000000000003E-2</c:v>
                </c:pt>
                <c:pt idx="517">
                  <c:v>8.3748000000000003E-2</c:v>
                </c:pt>
                <c:pt idx="518">
                  <c:v>8.3748000000000003E-2</c:v>
                </c:pt>
                <c:pt idx="519">
                  <c:v>8.3748000000000003E-2</c:v>
                </c:pt>
                <c:pt idx="520">
                  <c:v>0.34866000000000003</c:v>
                </c:pt>
                <c:pt idx="521">
                  <c:v>0.34866000000000003</c:v>
                </c:pt>
                <c:pt idx="522">
                  <c:v>0.34866000000000003</c:v>
                </c:pt>
                <c:pt idx="523">
                  <c:v>0.34866000000000003</c:v>
                </c:pt>
                <c:pt idx="524">
                  <c:v>-0.59404999999999997</c:v>
                </c:pt>
                <c:pt idx="525">
                  <c:v>-0.59404999999999997</c:v>
                </c:pt>
                <c:pt idx="526">
                  <c:v>-0.59404999999999997</c:v>
                </c:pt>
                <c:pt idx="527">
                  <c:v>-0.59404999999999997</c:v>
                </c:pt>
                <c:pt idx="528">
                  <c:v>-0.36364999999999997</c:v>
                </c:pt>
                <c:pt idx="529">
                  <c:v>-0.36364999999999997</c:v>
                </c:pt>
                <c:pt idx="530">
                  <c:v>-0.36364999999999997</c:v>
                </c:pt>
                <c:pt idx="531">
                  <c:v>-0.36364999999999997</c:v>
                </c:pt>
                <c:pt idx="532">
                  <c:v>-0.29558000000000001</c:v>
                </c:pt>
                <c:pt idx="533">
                  <c:v>-0.29558000000000001</c:v>
                </c:pt>
                <c:pt idx="534">
                  <c:v>-0.29558000000000001</c:v>
                </c:pt>
                <c:pt idx="535">
                  <c:v>-0.29558000000000001</c:v>
                </c:pt>
                <c:pt idx="536">
                  <c:v>5.1694999999999998E-2</c:v>
                </c:pt>
                <c:pt idx="537">
                  <c:v>5.1694999999999998E-2</c:v>
                </c:pt>
                <c:pt idx="538">
                  <c:v>5.1694999999999998E-2</c:v>
                </c:pt>
                <c:pt idx="539">
                  <c:v>5.1694999999999998E-2</c:v>
                </c:pt>
                <c:pt idx="540">
                  <c:v>-9.6808000000000005E-2</c:v>
                </c:pt>
                <c:pt idx="541">
                  <c:v>-9.6808000000000005E-2</c:v>
                </c:pt>
                <c:pt idx="542">
                  <c:v>-9.6808000000000005E-2</c:v>
                </c:pt>
                <c:pt idx="543">
                  <c:v>-9.6808000000000005E-2</c:v>
                </c:pt>
                <c:pt idx="544">
                  <c:v>-0.81420000000000003</c:v>
                </c:pt>
                <c:pt idx="545">
                  <c:v>-0.81420000000000003</c:v>
                </c:pt>
                <c:pt idx="546">
                  <c:v>-0.81420000000000003</c:v>
                </c:pt>
                <c:pt idx="547">
                  <c:v>-0.81420000000000003</c:v>
                </c:pt>
                <c:pt idx="548">
                  <c:v>-0.30793999999999999</c:v>
                </c:pt>
                <c:pt idx="549">
                  <c:v>-0.30793999999999999</c:v>
                </c:pt>
                <c:pt idx="550">
                  <c:v>-0.30793999999999999</c:v>
                </c:pt>
                <c:pt idx="551">
                  <c:v>-0.30793999999999999</c:v>
                </c:pt>
                <c:pt idx="552">
                  <c:v>0.15747</c:v>
                </c:pt>
                <c:pt idx="553">
                  <c:v>0.15747</c:v>
                </c:pt>
                <c:pt idx="554">
                  <c:v>0.15747</c:v>
                </c:pt>
                <c:pt idx="555">
                  <c:v>0.15747</c:v>
                </c:pt>
                <c:pt idx="556">
                  <c:v>2.5932E-2</c:v>
                </c:pt>
                <c:pt idx="557">
                  <c:v>2.5932E-2</c:v>
                </c:pt>
                <c:pt idx="558">
                  <c:v>2.5932E-2</c:v>
                </c:pt>
                <c:pt idx="559">
                  <c:v>2.5932E-2</c:v>
                </c:pt>
                <c:pt idx="560">
                  <c:v>-0.37258999999999998</c:v>
                </c:pt>
                <c:pt idx="561">
                  <c:v>-0.37258999999999998</c:v>
                </c:pt>
                <c:pt idx="562">
                  <c:v>-0.37258999999999998</c:v>
                </c:pt>
                <c:pt idx="563">
                  <c:v>-0.37258999999999998</c:v>
                </c:pt>
                <c:pt idx="564">
                  <c:v>0.83967999999999998</c:v>
                </c:pt>
                <c:pt idx="565">
                  <c:v>0.83967999999999998</c:v>
                </c:pt>
                <c:pt idx="566">
                  <c:v>0.83967999999999998</c:v>
                </c:pt>
                <c:pt idx="567">
                  <c:v>0.83967999999999998</c:v>
                </c:pt>
                <c:pt idx="568">
                  <c:v>0.63741999999999999</c:v>
                </c:pt>
                <c:pt idx="569">
                  <c:v>0.63741999999999999</c:v>
                </c:pt>
                <c:pt idx="570">
                  <c:v>0.63741999999999999</c:v>
                </c:pt>
                <c:pt idx="571">
                  <c:v>0.63741999999999999</c:v>
                </c:pt>
                <c:pt idx="572">
                  <c:v>0.84101000000000004</c:v>
                </c:pt>
                <c:pt idx="573">
                  <c:v>0.84101000000000004</c:v>
                </c:pt>
                <c:pt idx="574">
                  <c:v>0.84101000000000004</c:v>
                </c:pt>
                <c:pt idx="575">
                  <c:v>0.84101000000000004</c:v>
                </c:pt>
                <c:pt idx="576">
                  <c:v>0.93181999999999998</c:v>
                </c:pt>
                <c:pt idx="577">
                  <c:v>0.93181999999999998</c:v>
                </c:pt>
                <c:pt idx="578">
                  <c:v>0.93181999999999998</c:v>
                </c:pt>
                <c:pt idx="579">
                  <c:v>0.93181999999999998</c:v>
                </c:pt>
                <c:pt idx="580">
                  <c:v>0.57447999999999999</c:v>
                </c:pt>
                <c:pt idx="581">
                  <c:v>0.57447999999999999</c:v>
                </c:pt>
                <c:pt idx="582">
                  <c:v>0.57447999999999999</c:v>
                </c:pt>
                <c:pt idx="583">
                  <c:v>0.57447999999999999</c:v>
                </c:pt>
                <c:pt idx="584">
                  <c:v>-0.71335000000000004</c:v>
                </c:pt>
                <c:pt idx="585">
                  <c:v>-0.71335000000000004</c:v>
                </c:pt>
                <c:pt idx="586">
                  <c:v>-0.71335000000000004</c:v>
                </c:pt>
                <c:pt idx="587">
                  <c:v>-0.71335000000000004</c:v>
                </c:pt>
                <c:pt idx="588">
                  <c:v>-0.74292999999999998</c:v>
                </c:pt>
                <c:pt idx="589">
                  <c:v>-0.74292999999999998</c:v>
                </c:pt>
                <c:pt idx="590">
                  <c:v>-0.74292999999999998</c:v>
                </c:pt>
                <c:pt idx="591">
                  <c:v>-0.74292999999999998</c:v>
                </c:pt>
                <c:pt idx="592">
                  <c:v>0.58206999999999998</c:v>
                </c:pt>
                <c:pt idx="593">
                  <c:v>0.58206999999999998</c:v>
                </c:pt>
                <c:pt idx="594">
                  <c:v>0.58206999999999998</c:v>
                </c:pt>
                <c:pt idx="595">
                  <c:v>0.58206999999999998</c:v>
                </c:pt>
                <c:pt idx="596">
                  <c:v>-0.88583000000000001</c:v>
                </c:pt>
                <c:pt idx="597">
                  <c:v>-0.88583000000000001</c:v>
                </c:pt>
                <c:pt idx="598">
                  <c:v>-0.88583000000000001</c:v>
                </c:pt>
                <c:pt idx="599">
                  <c:v>-0.88583000000000001</c:v>
                </c:pt>
                <c:pt idx="600">
                  <c:v>0.71194999999999997</c:v>
                </c:pt>
                <c:pt idx="601">
                  <c:v>0.71194999999999997</c:v>
                </c:pt>
                <c:pt idx="602">
                  <c:v>0.71194999999999997</c:v>
                </c:pt>
                <c:pt idx="603">
                  <c:v>0.71194999999999997</c:v>
                </c:pt>
                <c:pt idx="604">
                  <c:v>0.45440999999999998</c:v>
                </c:pt>
                <c:pt idx="605">
                  <c:v>0.45440999999999998</c:v>
                </c:pt>
                <c:pt idx="606">
                  <c:v>0.45440999999999998</c:v>
                </c:pt>
                <c:pt idx="607">
                  <c:v>0.45440999999999998</c:v>
                </c:pt>
                <c:pt idx="608">
                  <c:v>-0.40897</c:v>
                </c:pt>
                <c:pt idx="609">
                  <c:v>-0.40897</c:v>
                </c:pt>
                <c:pt idx="610">
                  <c:v>-0.40897</c:v>
                </c:pt>
                <c:pt idx="611">
                  <c:v>-0.40897</c:v>
                </c:pt>
                <c:pt idx="612">
                  <c:v>0.78334999999999999</c:v>
                </c:pt>
                <c:pt idx="613">
                  <c:v>0.78334999999999999</c:v>
                </c:pt>
                <c:pt idx="614">
                  <c:v>0.78334999999999999</c:v>
                </c:pt>
                <c:pt idx="615">
                  <c:v>0.78334999999999999</c:v>
                </c:pt>
                <c:pt idx="616">
                  <c:v>0.89009000000000005</c:v>
                </c:pt>
                <c:pt idx="617">
                  <c:v>0.89009000000000005</c:v>
                </c:pt>
                <c:pt idx="618">
                  <c:v>0.89009000000000005</c:v>
                </c:pt>
                <c:pt idx="619">
                  <c:v>0.89009000000000005</c:v>
                </c:pt>
                <c:pt idx="620">
                  <c:v>0.12345</c:v>
                </c:pt>
                <c:pt idx="621">
                  <c:v>0.12345</c:v>
                </c:pt>
                <c:pt idx="622">
                  <c:v>0.12345</c:v>
                </c:pt>
                <c:pt idx="623">
                  <c:v>0.12345</c:v>
                </c:pt>
                <c:pt idx="624">
                  <c:v>-0.86846999999999996</c:v>
                </c:pt>
                <c:pt idx="625">
                  <c:v>-0.86846999999999996</c:v>
                </c:pt>
                <c:pt idx="626">
                  <c:v>-0.86846999999999996</c:v>
                </c:pt>
                <c:pt idx="627">
                  <c:v>-0.86846999999999996</c:v>
                </c:pt>
                <c:pt idx="628">
                  <c:v>-0.12515000000000001</c:v>
                </c:pt>
                <c:pt idx="629">
                  <c:v>-0.12515000000000001</c:v>
                </c:pt>
                <c:pt idx="630">
                  <c:v>-0.12515000000000001</c:v>
                </c:pt>
                <c:pt idx="631">
                  <c:v>-0.12515000000000001</c:v>
                </c:pt>
                <c:pt idx="632">
                  <c:v>0.99216000000000004</c:v>
                </c:pt>
                <c:pt idx="633">
                  <c:v>0.99216000000000004</c:v>
                </c:pt>
                <c:pt idx="634">
                  <c:v>0.99216000000000004</c:v>
                </c:pt>
                <c:pt idx="635">
                  <c:v>0.99216000000000004</c:v>
                </c:pt>
                <c:pt idx="636">
                  <c:v>0.31712000000000001</c:v>
                </c:pt>
                <c:pt idx="637">
                  <c:v>0.31712000000000001</c:v>
                </c:pt>
                <c:pt idx="638">
                  <c:v>0.31712000000000001</c:v>
                </c:pt>
                <c:pt idx="639">
                  <c:v>0.31712000000000001</c:v>
                </c:pt>
                <c:pt idx="640">
                  <c:v>-0.13100000000000001</c:v>
                </c:pt>
                <c:pt idx="641">
                  <c:v>-0.13100000000000001</c:v>
                </c:pt>
                <c:pt idx="642">
                  <c:v>-0.13100000000000001</c:v>
                </c:pt>
                <c:pt idx="643">
                  <c:v>-0.13100000000000001</c:v>
                </c:pt>
                <c:pt idx="644">
                  <c:v>-0.45427000000000001</c:v>
                </c:pt>
                <c:pt idx="645">
                  <c:v>-0.45427000000000001</c:v>
                </c:pt>
                <c:pt idx="646">
                  <c:v>-0.45427000000000001</c:v>
                </c:pt>
                <c:pt idx="647">
                  <c:v>-0.45427000000000001</c:v>
                </c:pt>
                <c:pt idx="648">
                  <c:v>-0.30268</c:v>
                </c:pt>
                <c:pt idx="649">
                  <c:v>-0.30268</c:v>
                </c:pt>
                <c:pt idx="650">
                  <c:v>-0.30268</c:v>
                </c:pt>
                <c:pt idx="651">
                  <c:v>-0.30268</c:v>
                </c:pt>
                <c:pt idx="652">
                  <c:v>0.48060000000000003</c:v>
                </c:pt>
                <c:pt idx="653">
                  <c:v>0.48060000000000003</c:v>
                </c:pt>
                <c:pt idx="654">
                  <c:v>0.48060000000000003</c:v>
                </c:pt>
                <c:pt idx="655">
                  <c:v>0.48060000000000003</c:v>
                </c:pt>
                <c:pt idx="656">
                  <c:v>0.37125000000000002</c:v>
                </c:pt>
                <c:pt idx="657">
                  <c:v>0.37125000000000002</c:v>
                </c:pt>
                <c:pt idx="658">
                  <c:v>0.37125000000000002</c:v>
                </c:pt>
                <c:pt idx="659">
                  <c:v>0.37125000000000002</c:v>
                </c:pt>
                <c:pt idx="660">
                  <c:v>0.74368000000000001</c:v>
                </c:pt>
                <c:pt idx="661">
                  <c:v>0.74368000000000001</c:v>
                </c:pt>
                <c:pt idx="662">
                  <c:v>0.74368000000000001</c:v>
                </c:pt>
                <c:pt idx="663">
                  <c:v>0.74368000000000001</c:v>
                </c:pt>
                <c:pt idx="664">
                  <c:v>0.67398999999999998</c:v>
                </c:pt>
                <c:pt idx="665">
                  <c:v>0.67398999999999998</c:v>
                </c:pt>
                <c:pt idx="666">
                  <c:v>0.67398999999999998</c:v>
                </c:pt>
                <c:pt idx="667">
                  <c:v>0.67398999999999998</c:v>
                </c:pt>
                <c:pt idx="668">
                  <c:v>0.44217000000000001</c:v>
                </c:pt>
                <c:pt idx="669">
                  <c:v>0.44217000000000001</c:v>
                </c:pt>
                <c:pt idx="670">
                  <c:v>0.44217000000000001</c:v>
                </c:pt>
                <c:pt idx="671">
                  <c:v>0.44217000000000001</c:v>
                </c:pt>
                <c:pt idx="672">
                  <c:v>0.28793000000000002</c:v>
                </c:pt>
                <c:pt idx="673">
                  <c:v>0.28793000000000002</c:v>
                </c:pt>
                <c:pt idx="674">
                  <c:v>0.28793000000000002</c:v>
                </c:pt>
                <c:pt idx="675">
                  <c:v>0.28793000000000002</c:v>
                </c:pt>
                <c:pt idx="676">
                  <c:v>0.52197000000000005</c:v>
                </c:pt>
                <c:pt idx="677">
                  <c:v>0.52197000000000005</c:v>
                </c:pt>
                <c:pt idx="678">
                  <c:v>0.52197000000000005</c:v>
                </c:pt>
                <c:pt idx="679">
                  <c:v>0.52197000000000005</c:v>
                </c:pt>
                <c:pt idx="680">
                  <c:v>-0.98407</c:v>
                </c:pt>
                <c:pt idx="681">
                  <c:v>-0.98407</c:v>
                </c:pt>
                <c:pt idx="682">
                  <c:v>-0.98407</c:v>
                </c:pt>
                <c:pt idx="683">
                  <c:v>-0.98407</c:v>
                </c:pt>
                <c:pt idx="684">
                  <c:v>-0.56262000000000001</c:v>
                </c:pt>
                <c:pt idx="685">
                  <c:v>-0.56262000000000001</c:v>
                </c:pt>
                <c:pt idx="686">
                  <c:v>-0.56262000000000001</c:v>
                </c:pt>
                <c:pt idx="687">
                  <c:v>-0.56262000000000001</c:v>
                </c:pt>
                <c:pt idx="688">
                  <c:v>-0.13519</c:v>
                </c:pt>
                <c:pt idx="689">
                  <c:v>-0.13519</c:v>
                </c:pt>
                <c:pt idx="690">
                  <c:v>-0.13519</c:v>
                </c:pt>
                <c:pt idx="691">
                  <c:v>-0.13519</c:v>
                </c:pt>
                <c:pt idx="692">
                  <c:v>0.72187999999999997</c:v>
                </c:pt>
                <c:pt idx="693">
                  <c:v>0.72187999999999997</c:v>
                </c:pt>
                <c:pt idx="694">
                  <c:v>0.72187999999999997</c:v>
                </c:pt>
                <c:pt idx="695">
                  <c:v>0.72187999999999997</c:v>
                </c:pt>
                <c:pt idx="696">
                  <c:v>-0.18345</c:v>
                </c:pt>
                <c:pt idx="697">
                  <c:v>-0.18345</c:v>
                </c:pt>
                <c:pt idx="698">
                  <c:v>-0.18345</c:v>
                </c:pt>
                <c:pt idx="699">
                  <c:v>-0.18345</c:v>
                </c:pt>
                <c:pt idx="700">
                  <c:v>-0.27499000000000001</c:v>
                </c:pt>
                <c:pt idx="701">
                  <c:v>-0.27499000000000001</c:v>
                </c:pt>
                <c:pt idx="702">
                  <c:v>-0.27499000000000001</c:v>
                </c:pt>
                <c:pt idx="703">
                  <c:v>-0.27499000000000001</c:v>
                </c:pt>
                <c:pt idx="704">
                  <c:v>0.96036999999999995</c:v>
                </c:pt>
                <c:pt idx="705">
                  <c:v>0.96036999999999995</c:v>
                </c:pt>
                <c:pt idx="706">
                  <c:v>0.96036999999999995</c:v>
                </c:pt>
                <c:pt idx="707">
                  <c:v>0.96036999999999995</c:v>
                </c:pt>
                <c:pt idx="708">
                  <c:v>-0.41768</c:v>
                </c:pt>
                <c:pt idx="709">
                  <c:v>-0.41768</c:v>
                </c:pt>
                <c:pt idx="710">
                  <c:v>-0.41768</c:v>
                </c:pt>
                <c:pt idx="711">
                  <c:v>-0.41768</c:v>
                </c:pt>
                <c:pt idx="712">
                  <c:v>0.12895000000000001</c:v>
                </c:pt>
                <c:pt idx="713">
                  <c:v>0.12895000000000001</c:v>
                </c:pt>
                <c:pt idx="714">
                  <c:v>0.12895000000000001</c:v>
                </c:pt>
                <c:pt idx="715">
                  <c:v>0.12895000000000001</c:v>
                </c:pt>
                <c:pt idx="716">
                  <c:v>-0.51117000000000001</c:v>
                </c:pt>
                <c:pt idx="717">
                  <c:v>-0.51117000000000001</c:v>
                </c:pt>
                <c:pt idx="718">
                  <c:v>-0.51117000000000001</c:v>
                </c:pt>
                <c:pt idx="719">
                  <c:v>-0.51117000000000001</c:v>
                </c:pt>
                <c:pt idx="720">
                  <c:v>0.30893999999999999</c:v>
                </c:pt>
                <c:pt idx="721">
                  <c:v>0.30893999999999999</c:v>
                </c:pt>
                <c:pt idx="722">
                  <c:v>0.30893999999999999</c:v>
                </c:pt>
                <c:pt idx="723">
                  <c:v>0.30893999999999999</c:v>
                </c:pt>
                <c:pt idx="724">
                  <c:v>-0.67115999999999998</c:v>
                </c:pt>
                <c:pt idx="725">
                  <c:v>-0.67115999999999998</c:v>
                </c:pt>
                <c:pt idx="726">
                  <c:v>-0.67115999999999998</c:v>
                </c:pt>
                <c:pt idx="727">
                  <c:v>-0.67115999999999998</c:v>
                </c:pt>
                <c:pt idx="728">
                  <c:v>-6.1314E-2</c:v>
                </c:pt>
                <c:pt idx="729">
                  <c:v>-6.1314E-2</c:v>
                </c:pt>
                <c:pt idx="730">
                  <c:v>-6.1314E-2</c:v>
                </c:pt>
                <c:pt idx="731">
                  <c:v>-6.1314E-2</c:v>
                </c:pt>
                <c:pt idx="732">
                  <c:v>-4.1692E-2</c:v>
                </c:pt>
                <c:pt idx="733">
                  <c:v>-4.1692E-2</c:v>
                </c:pt>
                <c:pt idx="734">
                  <c:v>-4.1692E-2</c:v>
                </c:pt>
                <c:pt idx="735">
                  <c:v>-4.1692E-2</c:v>
                </c:pt>
                <c:pt idx="736">
                  <c:v>-0.88583000000000001</c:v>
                </c:pt>
                <c:pt idx="737">
                  <c:v>-0.88583000000000001</c:v>
                </c:pt>
                <c:pt idx="738">
                  <c:v>-0.88583000000000001</c:v>
                </c:pt>
                <c:pt idx="739">
                  <c:v>-0.88583000000000001</c:v>
                </c:pt>
                <c:pt idx="740">
                  <c:v>-0.22625999999999999</c:v>
                </c:pt>
                <c:pt idx="741">
                  <c:v>-0.22625999999999999</c:v>
                </c:pt>
                <c:pt idx="742">
                  <c:v>-0.22625999999999999</c:v>
                </c:pt>
                <c:pt idx="743">
                  <c:v>-0.22625999999999999</c:v>
                </c:pt>
                <c:pt idx="744">
                  <c:v>-0.90164999999999995</c:v>
                </c:pt>
                <c:pt idx="745">
                  <c:v>-0.90164999999999995</c:v>
                </c:pt>
                <c:pt idx="746">
                  <c:v>-0.90164999999999995</c:v>
                </c:pt>
                <c:pt idx="747">
                  <c:v>-0.90164999999999995</c:v>
                </c:pt>
                <c:pt idx="748">
                  <c:v>-0.20993000000000001</c:v>
                </c:pt>
                <c:pt idx="749">
                  <c:v>-0.20993000000000001</c:v>
                </c:pt>
                <c:pt idx="750">
                  <c:v>-0.20993000000000001</c:v>
                </c:pt>
                <c:pt idx="751">
                  <c:v>-0.20993000000000001</c:v>
                </c:pt>
                <c:pt idx="752">
                  <c:v>0.48361999999999999</c:v>
                </c:pt>
                <c:pt idx="753">
                  <c:v>0.48361999999999999</c:v>
                </c:pt>
                <c:pt idx="754">
                  <c:v>0.48361999999999999</c:v>
                </c:pt>
                <c:pt idx="755">
                  <c:v>0.48361999999999999</c:v>
                </c:pt>
                <c:pt idx="756">
                  <c:v>-0.79220999999999997</c:v>
                </c:pt>
                <c:pt idx="757">
                  <c:v>-0.79220999999999997</c:v>
                </c:pt>
                <c:pt idx="758">
                  <c:v>-0.79220999999999997</c:v>
                </c:pt>
                <c:pt idx="759">
                  <c:v>-0.79220999999999997</c:v>
                </c:pt>
                <c:pt idx="760">
                  <c:v>0.28544999999999998</c:v>
                </c:pt>
                <c:pt idx="761">
                  <c:v>0.28544999999999998</c:v>
                </c:pt>
                <c:pt idx="762">
                  <c:v>0.28544999999999998</c:v>
                </c:pt>
                <c:pt idx="763">
                  <c:v>0.28544999999999998</c:v>
                </c:pt>
                <c:pt idx="764">
                  <c:v>-5.6612000000000003E-2</c:v>
                </c:pt>
                <c:pt idx="765">
                  <c:v>-5.6612000000000003E-2</c:v>
                </c:pt>
                <c:pt idx="766">
                  <c:v>-5.6612000000000003E-2</c:v>
                </c:pt>
                <c:pt idx="767">
                  <c:v>-5.6612000000000003E-2</c:v>
                </c:pt>
                <c:pt idx="768">
                  <c:v>0.38788</c:v>
                </c:pt>
                <c:pt idx="769">
                  <c:v>0.38788</c:v>
                </c:pt>
                <c:pt idx="770">
                  <c:v>0.38788</c:v>
                </c:pt>
                <c:pt idx="771">
                  <c:v>0.38788</c:v>
                </c:pt>
                <c:pt idx="772">
                  <c:v>-0.51117000000000001</c:v>
                </c:pt>
                <c:pt idx="773">
                  <c:v>-0.51117000000000001</c:v>
                </c:pt>
                <c:pt idx="774">
                  <c:v>-0.51117000000000001</c:v>
                </c:pt>
                <c:pt idx="775">
                  <c:v>-0.51117000000000001</c:v>
                </c:pt>
                <c:pt idx="776">
                  <c:v>9.2934999999999997E-3</c:v>
                </c:pt>
                <c:pt idx="777">
                  <c:v>9.2934999999999997E-3</c:v>
                </c:pt>
                <c:pt idx="778">
                  <c:v>9.2934999999999997E-3</c:v>
                </c:pt>
                <c:pt idx="779">
                  <c:v>9.2934999999999997E-3</c:v>
                </c:pt>
                <c:pt idx="780">
                  <c:v>7.2755E-2</c:v>
                </c:pt>
                <c:pt idx="781">
                  <c:v>7.2755E-2</c:v>
                </c:pt>
                <c:pt idx="782">
                  <c:v>7.2755E-2</c:v>
                </c:pt>
                <c:pt idx="783">
                  <c:v>7.2755E-2</c:v>
                </c:pt>
                <c:pt idx="784">
                  <c:v>-0.93979999999999997</c:v>
                </c:pt>
                <c:pt idx="785">
                  <c:v>-0.93979999999999997</c:v>
                </c:pt>
                <c:pt idx="786">
                  <c:v>-0.93979999999999997</c:v>
                </c:pt>
                <c:pt idx="787">
                  <c:v>-0.93979999999999997</c:v>
                </c:pt>
                <c:pt idx="788">
                  <c:v>-0.67813999999999997</c:v>
                </c:pt>
                <c:pt idx="789">
                  <c:v>-0.67813999999999997</c:v>
                </c:pt>
                <c:pt idx="790">
                  <c:v>-0.67813999999999997</c:v>
                </c:pt>
                <c:pt idx="791">
                  <c:v>-0.67813999999999997</c:v>
                </c:pt>
                <c:pt idx="792">
                  <c:v>-0.60428000000000004</c:v>
                </c:pt>
                <c:pt idx="793">
                  <c:v>-0.60428000000000004</c:v>
                </c:pt>
                <c:pt idx="794">
                  <c:v>-0.60428000000000004</c:v>
                </c:pt>
                <c:pt idx="795">
                  <c:v>-0.60428000000000004</c:v>
                </c:pt>
                <c:pt idx="796">
                  <c:v>-0.50509999999999999</c:v>
                </c:pt>
                <c:pt idx="797">
                  <c:v>-0.50509999999999999</c:v>
                </c:pt>
                <c:pt idx="798">
                  <c:v>-0.50509999999999999</c:v>
                </c:pt>
                <c:pt idx="799">
                  <c:v>-0.50509999999999999</c:v>
                </c:pt>
                <c:pt idx="800">
                  <c:v>0.11532000000000001</c:v>
                </c:pt>
                <c:pt idx="801">
                  <c:v>0.11532000000000001</c:v>
                </c:pt>
                <c:pt idx="802">
                  <c:v>0.11532000000000001</c:v>
                </c:pt>
                <c:pt idx="803">
                  <c:v>0.11532000000000001</c:v>
                </c:pt>
                <c:pt idx="804">
                  <c:v>-0.85462000000000005</c:v>
                </c:pt>
                <c:pt idx="805">
                  <c:v>-0.85462000000000005</c:v>
                </c:pt>
                <c:pt idx="806">
                  <c:v>-0.85462000000000005</c:v>
                </c:pt>
                <c:pt idx="807">
                  <c:v>-0.85462000000000005</c:v>
                </c:pt>
                <c:pt idx="808">
                  <c:v>-0.71064000000000005</c:v>
                </c:pt>
                <c:pt idx="809">
                  <c:v>-0.71064000000000005</c:v>
                </c:pt>
                <c:pt idx="810">
                  <c:v>-0.71064000000000005</c:v>
                </c:pt>
                <c:pt idx="811">
                  <c:v>-0.71064000000000005</c:v>
                </c:pt>
                <c:pt idx="812">
                  <c:v>-0.99768999999999997</c:v>
                </c:pt>
                <c:pt idx="813">
                  <c:v>-0.99768999999999997</c:v>
                </c:pt>
                <c:pt idx="814">
                  <c:v>-0.99768999999999997</c:v>
                </c:pt>
                <c:pt idx="815">
                  <c:v>-0.99768999999999997</c:v>
                </c:pt>
                <c:pt idx="816">
                  <c:v>-0.43780999999999998</c:v>
                </c:pt>
                <c:pt idx="817">
                  <c:v>-0.43780999999999998</c:v>
                </c:pt>
                <c:pt idx="818">
                  <c:v>-0.43780999999999998</c:v>
                </c:pt>
                <c:pt idx="819">
                  <c:v>-0.43780999999999998</c:v>
                </c:pt>
                <c:pt idx="820">
                  <c:v>0.23746999999999999</c:v>
                </c:pt>
                <c:pt idx="821">
                  <c:v>0.23746999999999999</c:v>
                </c:pt>
                <c:pt idx="822">
                  <c:v>0.23746999999999999</c:v>
                </c:pt>
                <c:pt idx="823">
                  <c:v>0.23746999999999999</c:v>
                </c:pt>
                <c:pt idx="824">
                  <c:v>8.3748000000000003E-2</c:v>
                </c:pt>
                <c:pt idx="825">
                  <c:v>8.3748000000000003E-2</c:v>
                </c:pt>
                <c:pt idx="826">
                  <c:v>8.3748000000000003E-2</c:v>
                </c:pt>
                <c:pt idx="827">
                  <c:v>8.3748000000000003E-2</c:v>
                </c:pt>
                <c:pt idx="828">
                  <c:v>-0.34155000000000002</c:v>
                </c:pt>
                <c:pt idx="829">
                  <c:v>-0.34155000000000002</c:v>
                </c:pt>
                <c:pt idx="830">
                  <c:v>-0.34155000000000002</c:v>
                </c:pt>
                <c:pt idx="831">
                  <c:v>-0.34155000000000002</c:v>
                </c:pt>
                <c:pt idx="832">
                  <c:v>-0.77900999999999998</c:v>
                </c:pt>
                <c:pt idx="833">
                  <c:v>-0.77900999999999998</c:v>
                </c:pt>
                <c:pt idx="834">
                  <c:v>-0.77900999999999998</c:v>
                </c:pt>
                <c:pt idx="835">
                  <c:v>-0.77900999999999998</c:v>
                </c:pt>
                <c:pt idx="836">
                  <c:v>-0.40326000000000001</c:v>
                </c:pt>
                <c:pt idx="837">
                  <c:v>-0.40326000000000001</c:v>
                </c:pt>
                <c:pt idx="838">
                  <c:v>-0.40326000000000001</c:v>
                </c:pt>
                <c:pt idx="839">
                  <c:v>-0.40326000000000001</c:v>
                </c:pt>
                <c:pt idx="840">
                  <c:v>-0.29558000000000001</c:v>
                </c:pt>
                <c:pt idx="841">
                  <c:v>-0.29558000000000001</c:v>
                </c:pt>
                <c:pt idx="842">
                  <c:v>-0.29558000000000001</c:v>
                </c:pt>
                <c:pt idx="843">
                  <c:v>-0.29558000000000001</c:v>
                </c:pt>
                <c:pt idx="844">
                  <c:v>-0.27651999999999999</c:v>
                </c:pt>
                <c:pt idx="845">
                  <c:v>-0.27651999999999999</c:v>
                </c:pt>
                <c:pt idx="846">
                  <c:v>-0.27651999999999999</c:v>
                </c:pt>
                <c:pt idx="847">
                  <c:v>-0.27651999999999999</c:v>
                </c:pt>
                <c:pt idx="848">
                  <c:v>-0.53605000000000003</c:v>
                </c:pt>
                <c:pt idx="849">
                  <c:v>-0.53605000000000003</c:v>
                </c:pt>
                <c:pt idx="850">
                  <c:v>-0.53605000000000003</c:v>
                </c:pt>
                <c:pt idx="851">
                  <c:v>-0.53605000000000003</c:v>
                </c:pt>
                <c:pt idx="852">
                  <c:v>-0.78191999999999995</c:v>
                </c:pt>
                <c:pt idx="853">
                  <c:v>-0.78191999999999995</c:v>
                </c:pt>
                <c:pt idx="854">
                  <c:v>-0.78191999999999995</c:v>
                </c:pt>
                <c:pt idx="855">
                  <c:v>-0.78191999999999995</c:v>
                </c:pt>
                <c:pt idx="856">
                  <c:v>-4.8210000000000003E-2</c:v>
                </c:pt>
                <c:pt idx="857">
                  <c:v>-4.8210000000000003E-2</c:v>
                </c:pt>
                <c:pt idx="858">
                  <c:v>-4.8210000000000003E-2</c:v>
                </c:pt>
                <c:pt idx="859">
                  <c:v>-4.8210000000000003E-2</c:v>
                </c:pt>
                <c:pt idx="860">
                  <c:v>-0.41536000000000001</c:v>
                </c:pt>
                <c:pt idx="861">
                  <c:v>-0.41536000000000001</c:v>
                </c:pt>
                <c:pt idx="862">
                  <c:v>-0.41536000000000001</c:v>
                </c:pt>
                <c:pt idx="863">
                  <c:v>-0.41536000000000001</c:v>
                </c:pt>
                <c:pt idx="864">
                  <c:v>0.94074999999999998</c:v>
                </c:pt>
                <c:pt idx="865">
                  <c:v>0.94074999999999998</c:v>
                </c:pt>
                <c:pt idx="866">
                  <c:v>0.94074999999999998</c:v>
                </c:pt>
                <c:pt idx="867">
                  <c:v>0.94074999999999998</c:v>
                </c:pt>
                <c:pt idx="868">
                  <c:v>0.18786</c:v>
                </c:pt>
                <c:pt idx="869">
                  <c:v>0.18786</c:v>
                </c:pt>
                <c:pt idx="870">
                  <c:v>0.18786</c:v>
                </c:pt>
                <c:pt idx="871">
                  <c:v>0.18786</c:v>
                </c:pt>
                <c:pt idx="872">
                  <c:v>0.83967999999999998</c:v>
                </c:pt>
                <c:pt idx="873">
                  <c:v>0.83967999999999998</c:v>
                </c:pt>
                <c:pt idx="874">
                  <c:v>0.83967999999999998</c:v>
                </c:pt>
                <c:pt idx="875">
                  <c:v>0.83967999999999998</c:v>
                </c:pt>
                <c:pt idx="876">
                  <c:v>0.62256999999999996</c:v>
                </c:pt>
                <c:pt idx="877">
                  <c:v>0.62256999999999996</c:v>
                </c:pt>
                <c:pt idx="878">
                  <c:v>0.62256999999999996</c:v>
                </c:pt>
                <c:pt idx="879">
                  <c:v>0.62256999999999996</c:v>
                </c:pt>
                <c:pt idx="880">
                  <c:v>0.85133000000000003</c:v>
                </c:pt>
                <c:pt idx="881">
                  <c:v>0.85133000000000003</c:v>
                </c:pt>
                <c:pt idx="882">
                  <c:v>0.85133000000000003</c:v>
                </c:pt>
                <c:pt idx="883">
                  <c:v>0.85133000000000003</c:v>
                </c:pt>
                <c:pt idx="884">
                  <c:v>0.90861999999999998</c:v>
                </c:pt>
                <c:pt idx="885">
                  <c:v>0.90861999999999998</c:v>
                </c:pt>
                <c:pt idx="886">
                  <c:v>0.90861999999999998</c:v>
                </c:pt>
                <c:pt idx="887">
                  <c:v>0.90861999999999998</c:v>
                </c:pt>
                <c:pt idx="888">
                  <c:v>-0.79113999999999995</c:v>
                </c:pt>
                <c:pt idx="889">
                  <c:v>-0.79113999999999995</c:v>
                </c:pt>
                <c:pt idx="890">
                  <c:v>-0.79113999999999995</c:v>
                </c:pt>
                <c:pt idx="891">
                  <c:v>-0.79113999999999995</c:v>
                </c:pt>
                <c:pt idx="892">
                  <c:v>-0.68361000000000005</c:v>
                </c:pt>
                <c:pt idx="893">
                  <c:v>-0.68361000000000005</c:v>
                </c:pt>
                <c:pt idx="894">
                  <c:v>-0.68361000000000005</c:v>
                </c:pt>
                <c:pt idx="895">
                  <c:v>-0.68361000000000005</c:v>
                </c:pt>
                <c:pt idx="896">
                  <c:v>-0.71802999999999995</c:v>
                </c:pt>
                <c:pt idx="897">
                  <c:v>-0.71802999999999995</c:v>
                </c:pt>
                <c:pt idx="898">
                  <c:v>-0.71802999999999995</c:v>
                </c:pt>
                <c:pt idx="899">
                  <c:v>-0.71802999999999995</c:v>
                </c:pt>
                <c:pt idx="900">
                  <c:v>0.32524999999999998</c:v>
                </c:pt>
                <c:pt idx="901">
                  <c:v>0.32524999999999998</c:v>
                </c:pt>
                <c:pt idx="902">
                  <c:v>0.32524999999999998</c:v>
                </c:pt>
                <c:pt idx="903">
                  <c:v>0.32524999999999998</c:v>
                </c:pt>
                <c:pt idx="904">
                  <c:v>-0.90858000000000005</c:v>
                </c:pt>
                <c:pt idx="905">
                  <c:v>-0.90858000000000005</c:v>
                </c:pt>
                <c:pt idx="906">
                  <c:v>-0.90858000000000005</c:v>
                </c:pt>
                <c:pt idx="907">
                  <c:v>-0.90858000000000005</c:v>
                </c:pt>
                <c:pt idx="908">
                  <c:v>3.5643000000000001E-2</c:v>
                </c:pt>
                <c:pt idx="909">
                  <c:v>3.5643000000000001E-2</c:v>
                </c:pt>
                <c:pt idx="910">
                  <c:v>3.5643000000000001E-2</c:v>
                </c:pt>
                <c:pt idx="911">
                  <c:v>3.5643000000000001E-2</c:v>
                </c:pt>
                <c:pt idx="912">
                  <c:v>-0.15784000000000001</c:v>
                </c:pt>
                <c:pt idx="913">
                  <c:v>-0.15784000000000001</c:v>
                </c:pt>
                <c:pt idx="914">
                  <c:v>-0.15784000000000001</c:v>
                </c:pt>
                <c:pt idx="915">
                  <c:v>-0.15784000000000001</c:v>
                </c:pt>
                <c:pt idx="916">
                  <c:v>0.67398999999999998</c:v>
                </c:pt>
                <c:pt idx="917">
                  <c:v>0.67398999999999998</c:v>
                </c:pt>
                <c:pt idx="918">
                  <c:v>0.67398999999999998</c:v>
                </c:pt>
                <c:pt idx="919">
                  <c:v>0.67398999999999998</c:v>
                </c:pt>
                <c:pt idx="920">
                  <c:v>0.77464</c:v>
                </c:pt>
                <c:pt idx="921">
                  <c:v>0.77464</c:v>
                </c:pt>
                <c:pt idx="922">
                  <c:v>0.77464</c:v>
                </c:pt>
                <c:pt idx="923">
                  <c:v>0.77464</c:v>
                </c:pt>
                <c:pt idx="924">
                  <c:v>-0.90461000000000003</c:v>
                </c:pt>
                <c:pt idx="925">
                  <c:v>-0.90461000000000003</c:v>
                </c:pt>
                <c:pt idx="926">
                  <c:v>-0.90461000000000003</c:v>
                </c:pt>
                <c:pt idx="927">
                  <c:v>-0.90461000000000003</c:v>
                </c:pt>
                <c:pt idx="928">
                  <c:v>-0.68484999999999996</c:v>
                </c:pt>
                <c:pt idx="929">
                  <c:v>-0.68484999999999996</c:v>
                </c:pt>
                <c:pt idx="930">
                  <c:v>-0.68484999999999996</c:v>
                </c:pt>
                <c:pt idx="931">
                  <c:v>-0.68484999999999996</c:v>
                </c:pt>
                <c:pt idx="932">
                  <c:v>-0.38963999999999999</c:v>
                </c:pt>
                <c:pt idx="933">
                  <c:v>-0.38963999999999999</c:v>
                </c:pt>
                <c:pt idx="934">
                  <c:v>-0.38963999999999999</c:v>
                </c:pt>
                <c:pt idx="935">
                  <c:v>-0.38963999999999999</c:v>
                </c:pt>
                <c:pt idx="936">
                  <c:v>-0.50261999999999996</c:v>
                </c:pt>
                <c:pt idx="937">
                  <c:v>-0.50261999999999996</c:v>
                </c:pt>
                <c:pt idx="938">
                  <c:v>-0.50261999999999996</c:v>
                </c:pt>
                <c:pt idx="939">
                  <c:v>-0.50261999999999996</c:v>
                </c:pt>
                <c:pt idx="940">
                  <c:v>0.56725999999999999</c:v>
                </c:pt>
                <c:pt idx="941">
                  <c:v>0.56725999999999999</c:v>
                </c:pt>
                <c:pt idx="942">
                  <c:v>0.56725999999999999</c:v>
                </c:pt>
                <c:pt idx="943">
                  <c:v>0.56725999999999999</c:v>
                </c:pt>
                <c:pt idx="944">
                  <c:v>0.64014000000000004</c:v>
                </c:pt>
                <c:pt idx="945">
                  <c:v>0.64014000000000004</c:v>
                </c:pt>
                <c:pt idx="946">
                  <c:v>0.64014000000000004</c:v>
                </c:pt>
                <c:pt idx="947">
                  <c:v>0.64014000000000004</c:v>
                </c:pt>
                <c:pt idx="948">
                  <c:v>-0.18345</c:v>
                </c:pt>
                <c:pt idx="949">
                  <c:v>-0.18345</c:v>
                </c:pt>
                <c:pt idx="950">
                  <c:v>-0.18345</c:v>
                </c:pt>
                <c:pt idx="951">
                  <c:v>-0.18345</c:v>
                </c:pt>
                <c:pt idx="952">
                  <c:v>-7.5977000000000003E-2</c:v>
                </c:pt>
                <c:pt idx="953">
                  <c:v>-7.5977000000000003E-2</c:v>
                </c:pt>
                <c:pt idx="954">
                  <c:v>-7.5977000000000003E-2</c:v>
                </c:pt>
                <c:pt idx="955">
                  <c:v>-7.5977000000000003E-2</c:v>
                </c:pt>
                <c:pt idx="956">
                  <c:v>-0.86241000000000001</c:v>
                </c:pt>
                <c:pt idx="957">
                  <c:v>-0.86241000000000001</c:v>
                </c:pt>
                <c:pt idx="958">
                  <c:v>-0.86241000000000001</c:v>
                </c:pt>
                <c:pt idx="959">
                  <c:v>-0.86241000000000001</c:v>
                </c:pt>
                <c:pt idx="960">
                  <c:v>-0.48243000000000003</c:v>
                </c:pt>
                <c:pt idx="961">
                  <c:v>-0.48243000000000003</c:v>
                </c:pt>
                <c:pt idx="962">
                  <c:v>-0.48243000000000003</c:v>
                </c:pt>
                <c:pt idx="963">
                  <c:v>-0.48243000000000003</c:v>
                </c:pt>
                <c:pt idx="964">
                  <c:v>8.3748000000000003E-2</c:v>
                </c:pt>
                <c:pt idx="965">
                  <c:v>8.3748000000000003E-2</c:v>
                </c:pt>
                <c:pt idx="966">
                  <c:v>8.3748000000000003E-2</c:v>
                </c:pt>
                <c:pt idx="967">
                  <c:v>8.3748000000000003E-2</c:v>
                </c:pt>
                <c:pt idx="968">
                  <c:v>0.34866000000000003</c:v>
                </c:pt>
                <c:pt idx="969">
                  <c:v>0.34866000000000003</c:v>
                </c:pt>
                <c:pt idx="970">
                  <c:v>0.34866000000000003</c:v>
                </c:pt>
                <c:pt idx="971">
                  <c:v>0.34866000000000003</c:v>
                </c:pt>
                <c:pt idx="972">
                  <c:v>-0.59404999999999997</c:v>
                </c:pt>
                <c:pt idx="973">
                  <c:v>-0.59404999999999997</c:v>
                </c:pt>
                <c:pt idx="974">
                  <c:v>-0.59404999999999997</c:v>
                </c:pt>
                <c:pt idx="975">
                  <c:v>-0.59404999999999997</c:v>
                </c:pt>
                <c:pt idx="976">
                  <c:v>-0.36364999999999997</c:v>
                </c:pt>
                <c:pt idx="977">
                  <c:v>-0.36364999999999997</c:v>
                </c:pt>
                <c:pt idx="978">
                  <c:v>-0.36364999999999997</c:v>
                </c:pt>
                <c:pt idx="979">
                  <c:v>-0.36364999999999997</c:v>
                </c:pt>
                <c:pt idx="980">
                  <c:v>-0.29558000000000001</c:v>
                </c:pt>
                <c:pt idx="981">
                  <c:v>-0.29558000000000001</c:v>
                </c:pt>
                <c:pt idx="982">
                  <c:v>-0.29558000000000001</c:v>
                </c:pt>
                <c:pt idx="983">
                  <c:v>-0.29558000000000001</c:v>
                </c:pt>
                <c:pt idx="984">
                  <c:v>5.1694999999999998E-2</c:v>
                </c:pt>
                <c:pt idx="985">
                  <c:v>5.1694999999999998E-2</c:v>
                </c:pt>
                <c:pt idx="986">
                  <c:v>5.1694999999999998E-2</c:v>
                </c:pt>
                <c:pt idx="987">
                  <c:v>5.1694999999999998E-2</c:v>
                </c:pt>
                <c:pt idx="988">
                  <c:v>-9.6808000000000005E-2</c:v>
                </c:pt>
                <c:pt idx="989">
                  <c:v>-9.6808000000000005E-2</c:v>
                </c:pt>
                <c:pt idx="990">
                  <c:v>-9.6808000000000005E-2</c:v>
                </c:pt>
                <c:pt idx="991">
                  <c:v>-9.6808000000000005E-2</c:v>
                </c:pt>
                <c:pt idx="992">
                  <c:v>-0.81420000000000003</c:v>
                </c:pt>
                <c:pt idx="993">
                  <c:v>-0.81420000000000003</c:v>
                </c:pt>
                <c:pt idx="994">
                  <c:v>-0.81420000000000003</c:v>
                </c:pt>
                <c:pt idx="995">
                  <c:v>-0.81420000000000003</c:v>
                </c:pt>
                <c:pt idx="996">
                  <c:v>-0.30793999999999999</c:v>
                </c:pt>
                <c:pt idx="997">
                  <c:v>-0.30793999999999999</c:v>
                </c:pt>
                <c:pt idx="998">
                  <c:v>-0.30793999999999999</c:v>
                </c:pt>
                <c:pt idx="999">
                  <c:v>-0.30793999999999999</c:v>
                </c:pt>
                <c:pt idx="1000">
                  <c:v>0.15747</c:v>
                </c:pt>
                <c:pt idx="1001">
                  <c:v>0.15747</c:v>
                </c:pt>
                <c:pt idx="1002">
                  <c:v>0.15747</c:v>
                </c:pt>
                <c:pt idx="1003">
                  <c:v>0.15747</c:v>
                </c:pt>
                <c:pt idx="1004">
                  <c:v>2.5932E-2</c:v>
                </c:pt>
                <c:pt idx="1005">
                  <c:v>2.5932E-2</c:v>
                </c:pt>
                <c:pt idx="1006">
                  <c:v>2.5932E-2</c:v>
                </c:pt>
                <c:pt idx="1007">
                  <c:v>2.5932E-2</c:v>
                </c:pt>
                <c:pt idx="1008">
                  <c:v>-0.37258999999999998</c:v>
                </c:pt>
                <c:pt idx="1009">
                  <c:v>-0.37258999999999998</c:v>
                </c:pt>
                <c:pt idx="1010">
                  <c:v>-0.37258999999999998</c:v>
                </c:pt>
                <c:pt idx="1011">
                  <c:v>-0.37258999999999998</c:v>
                </c:pt>
                <c:pt idx="1012">
                  <c:v>0.83967999999999998</c:v>
                </c:pt>
                <c:pt idx="1013">
                  <c:v>0.83967999999999998</c:v>
                </c:pt>
                <c:pt idx="1014">
                  <c:v>0.83967999999999998</c:v>
                </c:pt>
                <c:pt idx="1015">
                  <c:v>0.83967999999999998</c:v>
                </c:pt>
                <c:pt idx="1016">
                  <c:v>0.63741999999999999</c:v>
                </c:pt>
                <c:pt idx="1017">
                  <c:v>0.63741999999999999</c:v>
                </c:pt>
                <c:pt idx="1018">
                  <c:v>0.63741999999999999</c:v>
                </c:pt>
                <c:pt idx="1019">
                  <c:v>0.63741999999999999</c:v>
                </c:pt>
                <c:pt idx="1020">
                  <c:v>0.84101000000000004</c:v>
                </c:pt>
                <c:pt idx="1021">
                  <c:v>0.84101000000000004</c:v>
                </c:pt>
                <c:pt idx="1022">
                  <c:v>0.84101000000000004</c:v>
                </c:pt>
                <c:pt idx="1023">
                  <c:v>0.84101000000000004</c:v>
                </c:pt>
                <c:pt idx="1024">
                  <c:v>0.93181999999999998</c:v>
                </c:pt>
                <c:pt idx="1025">
                  <c:v>0.93181999999999998</c:v>
                </c:pt>
                <c:pt idx="1026">
                  <c:v>0.93181999999999998</c:v>
                </c:pt>
                <c:pt idx="1027">
                  <c:v>0.93181999999999998</c:v>
                </c:pt>
                <c:pt idx="1028">
                  <c:v>0.57447999999999999</c:v>
                </c:pt>
                <c:pt idx="1029">
                  <c:v>0.57447999999999999</c:v>
                </c:pt>
                <c:pt idx="1030">
                  <c:v>0.57447999999999999</c:v>
                </c:pt>
                <c:pt idx="1031">
                  <c:v>0.57447999999999999</c:v>
                </c:pt>
                <c:pt idx="1032">
                  <c:v>-0.71335000000000004</c:v>
                </c:pt>
                <c:pt idx="1033">
                  <c:v>-0.71335000000000004</c:v>
                </c:pt>
                <c:pt idx="1034">
                  <c:v>-0.71335000000000004</c:v>
                </c:pt>
                <c:pt idx="1035">
                  <c:v>-0.71335000000000004</c:v>
                </c:pt>
                <c:pt idx="1036">
                  <c:v>-0.74292999999999998</c:v>
                </c:pt>
                <c:pt idx="1037">
                  <c:v>-0.74292999999999998</c:v>
                </c:pt>
                <c:pt idx="1038">
                  <c:v>-0.74292999999999998</c:v>
                </c:pt>
                <c:pt idx="1039">
                  <c:v>-0.74292999999999998</c:v>
                </c:pt>
                <c:pt idx="1040">
                  <c:v>0.58206999999999998</c:v>
                </c:pt>
                <c:pt idx="1041">
                  <c:v>0.58206999999999998</c:v>
                </c:pt>
                <c:pt idx="1042">
                  <c:v>0.58206999999999998</c:v>
                </c:pt>
                <c:pt idx="1043">
                  <c:v>0.58206999999999998</c:v>
                </c:pt>
                <c:pt idx="1044">
                  <c:v>-0.88583000000000001</c:v>
                </c:pt>
                <c:pt idx="1045">
                  <c:v>-0.88583000000000001</c:v>
                </c:pt>
                <c:pt idx="1046">
                  <c:v>-0.88583000000000001</c:v>
                </c:pt>
                <c:pt idx="1047">
                  <c:v>-0.88583000000000001</c:v>
                </c:pt>
                <c:pt idx="1048">
                  <c:v>0.71194999999999997</c:v>
                </c:pt>
                <c:pt idx="1049">
                  <c:v>0.71194999999999997</c:v>
                </c:pt>
                <c:pt idx="1050">
                  <c:v>0.71194999999999997</c:v>
                </c:pt>
                <c:pt idx="1051">
                  <c:v>0.71194999999999997</c:v>
                </c:pt>
                <c:pt idx="1052">
                  <c:v>0.45440999999999998</c:v>
                </c:pt>
                <c:pt idx="1053">
                  <c:v>0.45440999999999998</c:v>
                </c:pt>
                <c:pt idx="1054">
                  <c:v>0.45440999999999998</c:v>
                </c:pt>
                <c:pt idx="1055">
                  <c:v>0.45440999999999998</c:v>
                </c:pt>
                <c:pt idx="1056">
                  <c:v>-0.40897</c:v>
                </c:pt>
                <c:pt idx="1057">
                  <c:v>-0.40897</c:v>
                </c:pt>
                <c:pt idx="1058">
                  <c:v>-0.40897</c:v>
                </c:pt>
                <c:pt idx="1059">
                  <c:v>-0.40897</c:v>
                </c:pt>
                <c:pt idx="1060">
                  <c:v>0.78334999999999999</c:v>
                </c:pt>
                <c:pt idx="1061">
                  <c:v>0.78334999999999999</c:v>
                </c:pt>
                <c:pt idx="1062">
                  <c:v>0.78334999999999999</c:v>
                </c:pt>
                <c:pt idx="1063">
                  <c:v>0.78334999999999999</c:v>
                </c:pt>
                <c:pt idx="1064">
                  <c:v>0.89009000000000005</c:v>
                </c:pt>
                <c:pt idx="1065">
                  <c:v>0.89009000000000005</c:v>
                </c:pt>
                <c:pt idx="1066">
                  <c:v>0.89009000000000005</c:v>
                </c:pt>
                <c:pt idx="1067">
                  <c:v>0.89009000000000005</c:v>
                </c:pt>
                <c:pt idx="1068">
                  <c:v>0.12345</c:v>
                </c:pt>
                <c:pt idx="1069">
                  <c:v>0.12345</c:v>
                </c:pt>
                <c:pt idx="1070">
                  <c:v>0.12345</c:v>
                </c:pt>
                <c:pt idx="1071">
                  <c:v>0.12345</c:v>
                </c:pt>
                <c:pt idx="1072">
                  <c:v>-0.86846999999999996</c:v>
                </c:pt>
                <c:pt idx="1073">
                  <c:v>-0.86846999999999996</c:v>
                </c:pt>
                <c:pt idx="1074">
                  <c:v>-0.86846999999999996</c:v>
                </c:pt>
                <c:pt idx="1075">
                  <c:v>-0.86846999999999996</c:v>
                </c:pt>
                <c:pt idx="1076">
                  <c:v>-0.12515000000000001</c:v>
                </c:pt>
                <c:pt idx="1077">
                  <c:v>-0.12515000000000001</c:v>
                </c:pt>
                <c:pt idx="1078">
                  <c:v>-0.12515000000000001</c:v>
                </c:pt>
                <c:pt idx="1079">
                  <c:v>-0.12515000000000001</c:v>
                </c:pt>
                <c:pt idx="1080">
                  <c:v>0.99216000000000004</c:v>
                </c:pt>
                <c:pt idx="1081">
                  <c:v>0.99216000000000004</c:v>
                </c:pt>
                <c:pt idx="1082">
                  <c:v>0.99216000000000004</c:v>
                </c:pt>
                <c:pt idx="1083">
                  <c:v>0.99216000000000004</c:v>
                </c:pt>
                <c:pt idx="1084">
                  <c:v>0.31712000000000001</c:v>
                </c:pt>
                <c:pt idx="1085">
                  <c:v>0.31712000000000001</c:v>
                </c:pt>
                <c:pt idx="1086">
                  <c:v>0.31712000000000001</c:v>
                </c:pt>
                <c:pt idx="1087">
                  <c:v>0.31712000000000001</c:v>
                </c:pt>
                <c:pt idx="1088">
                  <c:v>-0.13100000000000001</c:v>
                </c:pt>
                <c:pt idx="1089">
                  <c:v>-0.13100000000000001</c:v>
                </c:pt>
                <c:pt idx="1090">
                  <c:v>-0.13100000000000001</c:v>
                </c:pt>
                <c:pt idx="1091">
                  <c:v>-0.13100000000000001</c:v>
                </c:pt>
                <c:pt idx="1092">
                  <c:v>-0.45427000000000001</c:v>
                </c:pt>
                <c:pt idx="1093">
                  <c:v>-0.45427000000000001</c:v>
                </c:pt>
                <c:pt idx="1094">
                  <c:v>-0.45427000000000001</c:v>
                </c:pt>
                <c:pt idx="1095">
                  <c:v>-0.45427000000000001</c:v>
                </c:pt>
                <c:pt idx="1096">
                  <c:v>-0.30268</c:v>
                </c:pt>
                <c:pt idx="1097">
                  <c:v>-0.30268</c:v>
                </c:pt>
                <c:pt idx="1098">
                  <c:v>-0.30268</c:v>
                </c:pt>
                <c:pt idx="1099">
                  <c:v>-0.30268</c:v>
                </c:pt>
                <c:pt idx="1100">
                  <c:v>0.48060000000000003</c:v>
                </c:pt>
                <c:pt idx="1101">
                  <c:v>0.48060000000000003</c:v>
                </c:pt>
                <c:pt idx="1102">
                  <c:v>0.48060000000000003</c:v>
                </c:pt>
                <c:pt idx="1103">
                  <c:v>0.48060000000000003</c:v>
                </c:pt>
                <c:pt idx="1104">
                  <c:v>0.37125000000000002</c:v>
                </c:pt>
                <c:pt idx="1105">
                  <c:v>0.37125000000000002</c:v>
                </c:pt>
                <c:pt idx="1106">
                  <c:v>0.37125000000000002</c:v>
                </c:pt>
                <c:pt idx="1107">
                  <c:v>0.37125000000000002</c:v>
                </c:pt>
                <c:pt idx="1108">
                  <c:v>0.74368000000000001</c:v>
                </c:pt>
                <c:pt idx="1109">
                  <c:v>0.74368000000000001</c:v>
                </c:pt>
                <c:pt idx="1110">
                  <c:v>0.74368000000000001</c:v>
                </c:pt>
                <c:pt idx="1111">
                  <c:v>0.74368000000000001</c:v>
                </c:pt>
                <c:pt idx="1112">
                  <c:v>0.67398999999999998</c:v>
                </c:pt>
                <c:pt idx="1113">
                  <c:v>0.67398999999999998</c:v>
                </c:pt>
                <c:pt idx="1114">
                  <c:v>0.67398999999999998</c:v>
                </c:pt>
                <c:pt idx="1115">
                  <c:v>0.67398999999999998</c:v>
                </c:pt>
                <c:pt idx="1116">
                  <c:v>0.44217000000000001</c:v>
                </c:pt>
                <c:pt idx="1117">
                  <c:v>0.44217000000000001</c:v>
                </c:pt>
                <c:pt idx="1118">
                  <c:v>0.44217000000000001</c:v>
                </c:pt>
                <c:pt idx="1119">
                  <c:v>0.44217000000000001</c:v>
                </c:pt>
                <c:pt idx="1120">
                  <c:v>0.28793000000000002</c:v>
                </c:pt>
                <c:pt idx="1121">
                  <c:v>0.28793000000000002</c:v>
                </c:pt>
                <c:pt idx="1122">
                  <c:v>0.28793000000000002</c:v>
                </c:pt>
                <c:pt idx="1123">
                  <c:v>0.28793000000000002</c:v>
                </c:pt>
                <c:pt idx="1124">
                  <c:v>0.52197000000000005</c:v>
                </c:pt>
                <c:pt idx="1125">
                  <c:v>0.52197000000000005</c:v>
                </c:pt>
                <c:pt idx="1126">
                  <c:v>0.52197000000000005</c:v>
                </c:pt>
                <c:pt idx="1127">
                  <c:v>0.52197000000000005</c:v>
                </c:pt>
                <c:pt idx="1128">
                  <c:v>-0.98407</c:v>
                </c:pt>
                <c:pt idx="1129">
                  <c:v>-0.98407</c:v>
                </c:pt>
                <c:pt idx="1130">
                  <c:v>-0.98407</c:v>
                </c:pt>
                <c:pt idx="1131">
                  <c:v>-0.98407</c:v>
                </c:pt>
                <c:pt idx="1132">
                  <c:v>-0.56262000000000001</c:v>
                </c:pt>
                <c:pt idx="1133">
                  <c:v>-0.56262000000000001</c:v>
                </c:pt>
                <c:pt idx="1134">
                  <c:v>-0.56262000000000001</c:v>
                </c:pt>
                <c:pt idx="1135">
                  <c:v>-0.56262000000000001</c:v>
                </c:pt>
                <c:pt idx="1136">
                  <c:v>-0.13519</c:v>
                </c:pt>
                <c:pt idx="1137">
                  <c:v>-0.13519</c:v>
                </c:pt>
                <c:pt idx="1138">
                  <c:v>-0.13519</c:v>
                </c:pt>
                <c:pt idx="1139">
                  <c:v>-0.13519</c:v>
                </c:pt>
                <c:pt idx="1140">
                  <c:v>0.72187999999999997</c:v>
                </c:pt>
                <c:pt idx="1141">
                  <c:v>0.72187999999999997</c:v>
                </c:pt>
                <c:pt idx="1142">
                  <c:v>0.72187999999999997</c:v>
                </c:pt>
                <c:pt idx="1143">
                  <c:v>0.72187999999999997</c:v>
                </c:pt>
                <c:pt idx="1144">
                  <c:v>-0.18345</c:v>
                </c:pt>
                <c:pt idx="1145">
                  <c:v>-0.18345</c:v>
                </c:pt>
                <c:pt idx="1146">
                  <c:v>-0.18345</c:v>
                </c:pt>
                <c:pt idx="1147">
                  <c:v>-0.18345</c:v>
                </c:pt>
                <c:pt idx="1148">
                  <c:v>-0.27499000000000001</c:v>
                </c:pt>
                <c:pt idx="1149">
                  <c:v>-0.27499000000000001</c:v>
                </c:pt>
                <c:pt idx="1150">
                  <c:v>-0.27499000000000001</c:v>
                </c:pt>
                <c:pt idx="1151">
                  <c:v>-0.27499000000000001</c:v>
                </c:pt>
                <c:pt idx="1152">
                  <c:v>0.96036999999999995</c:v>
                </c:pt>
                <c:pt idx="1153">
                  <c:v>0.96036999999999995</c:v>
                </c:pt>
                <c:pt idx="1154">
                  <c:v>0.96036999999999995</c:v>
                </c:pt>
                <c:pt idx="1155">
                  <c:v>0.96036999999999995</c:v>
                </c:pt>
                <c:pt idx="1156">
                  <c:v>-0.41768</c:v>
                </c:pt>
                <c:pt idx="1157">
                  <c:v>-0.41768</c:v>
                </c:pt>
                <c:pt idx="1158">
                  <c:v>-0.41768</c:v>
                </c:pt>
                <c:pt idx="1159">
                  <c:v>-0.41768</c:v>
                </c:pt>
                <c:pt idx="1160">
                  <c:v>0.12895000000000001</c:v>
                </c:pt>
                <c:pt idx="1161">
                  <c:v>0.12895000000000001</c:v>
                </c:pt>
                <c:pt idx="1162">
                  <c:v>0.12895000000000001</c:v>
                </c:pt>
                <c:pt idx="1163">
                  <c:v>0.12895000000000001</c:v>
                </c:pt>
                <c:pt idx="1164">
                  <c:v>-0.51117000000000001</c:v>
                </c:pt>
                <c:pt idx="1165">
                  <c:v>-0.51117000000000001</c:v>
                </c:pt>
                <c:pt idx="1166">
                  <c:v>-0.51117000000000001</c:v>
                </c:pt>
                <c:pt idx="1167">
                  <c:v>-0.51117000000000001</c:v>
                </c:pt>
                <c:pt idx="1168">
                  <c:v>0.30893999999999999</c:v>
                </c:pt>
                <c:pt idx="1169">
                  <c:v>0.30893999999999999</c:v>
                </c:pt>
                <c:pt idx="1170">
                  <c:v>0.30893999999999999</c:v>
                </c:pt>
                <c:pt idx="1171">
                  <c:v>0.30893999999999999</c:v>
                </c:pt>
                <c:pt idx="1172">
                  <c:v>-0.67115999999999998</c:v>
                </c:pt>
                <c:pt idx="1173">
                  <c:v>-0.67115999999999998</c:v>
                </c:pt>
                <c:pt idx="1174">
                  <c:v>-0.67115999999999998</c:v>
                </c:pt>
                <c:pt idx="1175">
                  <c:v>-0.67115999999999998</c:v>
                </c:pt>
                <c:pt idx="1176">
                  <c:v>-6.1314E-2</c:v>
                </c:pt>
                <c:pt idx="1177">
                  <c:v>-6.1314E-2</c:v>
                </c:pt>
                <c:pt idx="1178">
                  <c:v>-6.1314E-2</c:v>
                </c:pt>
                <c:pt idx="1179">
                  <c:v>-6.1314E-2</c:v>
                </c:pt>
                <c:pt idx="1180">
                  <c:v>-4.1692E-2</c:v>
                </c:pt>
                <c:pt idx="1181">
                  <c:v>-4.1692E-2</c:v>
                </c:pt>
                <c:pt idx="1182">
                  <c:v>-4.1692E-2</c:v>
                </c:pt>
                <c:pt idx="1183">
                  <c:v>-4.1692E-2</c:v>
                </c:pt>
                <c:pt idx="1184">
                  <c:v>-0.88583000000000001</c:v>
                </c:pt>
                <c:pt idx="1185">
                  <c:v>-0.88583000000000001</c:v>
                </c:pt>
                <c:pt idx="1186">
                  <c:v>-0.88583000000000001</c:v>
                </c:pt>
                <c:pt idx="1187">
                  <c:v>-0.88583000000000001</c:v>
                </c:pt>
                <c:pt idx="1188">
                  <c:v>-0.22625999999999999</c:v>
                </c:pt>
                <c:pt idx="1189">
                  <c:v>-0.22625999999999999</c:v>
                </c:pt>
                <c:pt idx="1190">
                  <c:v>-0.22625999999999999</c:v>
                </c:pt>
                <c:pt idx="1191">
                  <c:v>-0.22625999999999999</c:v>
                </c:pt>
                <c:pt idx="1192">
                  <c:v>-0.90164999999999995</c:v>
                </c:pt>
                <c:pt idx="1193">
                  <c:v>-0.90164999999999995</c:v>
                </c:pt>
                <c:pt idx="1194">
                  <c:v>-0.90164999999999995</c:v>
                </c:pt>
                <c:pt idx="1195">
                  <c:v>-0.90164999999999995</c:v>
                </c:pt>
                <c:pt idx="1196">
                  <c:v>-0.20993000000000001</c:v>
                </c:pt>
                <c:pt idx="1197">
                  <c:v>-0.20993000000000001</c:v>
                </c:pt>
                <c:pt idx="1198">
                  <c:v>-0.20993000000000001</c:v>
                </c:pt>
                <c:pt idx="1199">
                  <c:v>-0.20993000000000001</c:v>
                </c:pt>
                <c:pt idx="1200">
                  <c:v>0.48361999999999999</c:v>
                </c:pt>
                <c:pt idx="1201">
                  <c:v>0.48361999999999999</c:v>
                </c:pt>
                <c:pt idx="1202">
                  <c:v>0.48361999999999999</c:v>
                </c:pt>
                <c:pt idx="1203">
                  <c:v>0.48361999999999999</c:v>
                </c:pt>
                <c:pt idx="1204">
                  <c:v>-0.79220999999999997</c:v>
                </c:pt>
                <c:pt idx="1205">
                  <c:v>-0.79220999999999997</c:v>
                </c:pt>
                <c:pt idx="1206">
                  <c:v>-0.79220999999999997</c:v>
                </c:pt>
                <c:pt idx="1207">
                  <c:v>-0.79220999999999997</c:v>
                </c:pt>
                <c:pt idx="1208">
                  <c:v>0.28544999999999998</c:v>
                </c:pt>
                <c:pt idx="1209">
                  <c:v>0.28544999999999998</c:v>
                </c:pt>
                <c:pt idx="1210">
                  <c:v>0.28544999999999998</c:v>
                </c:pt>
                <c:pt idx="1211">
                  <c:v>0.28544999999999998</c:v>
                </c:pt>
                <c:pt idx="1212">
                  <c:v>-5.6612000000000003E-2</c:v>
                </c:pt>
                <c:pt idx="1213">
                  <c:v>-5.6612000000000003E-2</c:v>
                </c:pt>
                <c:pt idx="1214">
                  <c:v>-5.6612000000000003E-2</c:v>
                </c:pt>
                <c:pt idx="1215">
                  <c:v>-5.6612000000000003E-2</c:v>
                </c:pt>
                <c:pt idx="1216">
                  <c:v>0.38788</c:v>
                </c:pt>
                <c:pt idx="1217">
                  <c:v>0.38788</c:v>
                </c:pt>
                <c:pt idx="1218">
                  <c:v>0.38788</c:v>
                </c:pt>
                <c:pt idx="1219">
                  <c:v>0.38788</c:v>
                </c:pt>
                <c:pt idx="1220">
                  <c:v>-0.51117000000000001</c:v>
                </c:pt>
                <c:pt idx="1221">
                  <c:v>-0.51117000000000001</c:v>
                </c:pt>
                <c:pt idx="1222">
                  <c:v>-0.51117000000000001</c:v>
                </c:pt>
                <c:pt idx="1223">
                  <c:v>-0.51117000000000001</c:v>
                </c:pt>
                <c:pt idx="1224">
                  <c:v>9.2934999999999997E-3</c:v>
                </c:pt>
                <c:pt idx="1225">
                  <c:v>9.2934999999999997E-3</c:v>
                </c:pt>
                <c:pt idx="1226">
                  <c:v>9.2934999999999997E-3</c:v>
                </c:pt>
                <c:pt idx="1227">
                  <c:v>9.2934999999999997E-3</c:v>
                </c:pt>
                <c:pt idx="1228">
                  <c:v>7.2755E-2</c:v>
                </c:pt>
                <c:pt idx="1229">
                  <c:v>7.2755E-2</c:v>
                </c:pt>
                <c:pt idx="1230">
                  <c:v>7.2755E-2</c:v>
                </c:pt>
                <c:pt idx="1231">
                  <c:v>7.2755E-2</c:v>
                </c:pt>
                <c:pt idx="1232">
                  <c:v>-0.93979999999999997</c:v>
                </c:pt>
                <c:pt idx="1233">
                  <c:v>-0.93979999999999997</c:v>
                </c:pt>
                <c:pt idx="1234">
                  <c:v>-0.93979999999999997</c:v>
                </c:pt>
                <c:pt idx="1235">
                  <c:v>-0.93979999999999997</c:v>
                </c:pt>
                <c:pt idx="1236">
                  <c:v>-0.67813999999999997</c:v>
                </c:pt>
                <c:pt idx="1237">
                  <c:v>-0.67813999999999997</c:v>
                </c:pt>
                <c:pt idx="1238">
                  <c:v>-0.67813999999999997</c:v>
                </c:pt>
                <c:pt idx="1239">
                  <c:v>-0.67813999999999997</c:v>
                </c:pt>
                <c:pt idx="1240">
                  <c:v>-0.60428000000000004</c:v>
                </c:pt>
                <c:pt idx="1241">
                  <c:v>-0.60428000000000004</c:v>
                </c:pt>
                <c:pt idx="1242">
                  <c:v>-0.60428000000000004</c:v>
                </c:pt>
                <c:pt idx="1243">
                  <c:v>-0.60428000000000004</c:v>
                </c:pt>
                <c:pt idx="1244">
                  <c:v>-0.50509999999999999</c:v>
                </c:pt>
                <c:pt idx="1245">
                  <c:v>-0.50509999999999999</c:v>
                </c:pt>
                <c:pt idx="1246">
                  <c:v>-0.50509999999999999</c:v>
                </c:pt>
                <c:pt idx="1247">
                  <c:v>-0.50509999999999999</c:v>
                </c:pt>
                <c:pt idx="1248">
                  <c:v>0.11532000000000001</c:v>
                </c:pt>
                <c:pt idx="1249">
                  <c:v>0.11532000000000001</c:v>
                </c:pt>
                <c:pt idx="1250">
                  <c:v>0.11532000000000001</c:v>
                </c:pt>
                <c:pt idx="1251">
                  <c:v>0.11532000000000001</c:v>
                </c:pt>
                <c:pt idx="1252">
                  <c:v>-0.85462000000000005</c:v>
                </c:pt>
                <c:pt idx="1253">
                  <c:v>-0.85462000000000005</c:v>
                </c:pt>
                <c:pt idx="1254">
                  <c:v>-0.85462000000000005</c:v>
                </c:pt>
                <c:pt idx="1255">
                  <c:v>-0.85462000000000005</c:v>
                </c:pt>
                <c:pt idx="1256">
                  <c:v>-0.71064000000000005</c:v>
                </c:pt>
                <c:pt idx="1257">
                  <c:v>-0.71064000000000005</c:v>
                </c:pt>
                <c:pt idx="1258">
                  <c:v>-0.71064000000000005</c:v>
                </c:pt>
                <c:pt idx="1259">
                  <c:v>-0.71064000000000005</c:v>
                </c:pt>
                <c:pt idx="1260">
                  <c:v>-0.99768999999999997</c:v>
                </c:pt>
                <c:pt idx="1261">
                  <c:v>-0.99768999999999997</c:v>
                </c:pt>
                <c:pt idx="1262">
                  <c:v>-0.99768999999999997</c:v>
                </c:pt>
                <c:pt idx="1263">
                  <c:v>-0.99768999999999997</c:v>
                </c:pt>
                <c:pt idx="1264">
                  <c:v>-0.43780999999999998</c:v>
                </c:pt>
                <c:pt idx="1265">
                  <c:v>-0.43780999999999998</c:v>
                </c:pt>
                <c:pt idx="1266">
                  <c:v>-0.43780999999999998</c:v>
                </c:pt>
                <c:pt idx="1267">
                  <c:v>-0.43780999999999998</c:v>
                </c:pt>
                <c:pt idx="1268">
                  <c:v>0.23746999999999999</c:v>
                </c:pt>
                <c:pt idx="1269">
                  <c:v>0.23746999999999999</c:v>
                </c:pt>
                <c:pt idx="1270">
                  <c:v>0.23746999999999999</c:v>
                </c:pt>
                <c:pt idx="1271">
                  <c:v>0.23746999999999999</c:v>
                </c:pt>
                <c:pt idx="1272">
                  <c:v>8.3748000000000003E-2</c:v>
                </c:pt>
                <c:pt idx="1273">
                  <c:v>8.3748000000000003E-2</c:v>
                </c:pt>
                <c:pt idx="1274">
                  <c:v>8.3748000000000003E-2</c:v>
                </c:pt>
                <c:pt idx="1275">
                  <c:v>8.3748000000000003E-2</c:v>
                </c:pt>
                <c:pt idx="1276">
                  <c:v>-0.34155000000000002</c:v>
                </c:pt>
                <c:pt idx="1277">
                  <c:v>-0.34155000000000002</c:v>
                </c:pt>
                <c:pt idx="1278">
                  <c:v>-0.34155000000000002</c:v>
                </c:pt>
                <c:pt idx="1279">
                  <c:v>-0.34155000000000002</c:v>
                </c:pt>
                <c:pt idx="1280">
                  <c:v>-0.77900999999999998</c:v>
                </c:pt>
                <c:pt idx="1281">
                  <c:v>-0.77900999999999998</c:v>
                </c:pt>
                <c:pt idx="1282">
                  <c:v>-0.77900999999999998</c:v>
                </c:pt>
                <c:pt idx="1283">
                  <c:v>-0.77900999999999998</c:v>
                </c:pt>
                <c:pt idx="1284">
                  <c:v>-0.40326000000000001</c:v>
                </c:pt>
                <c:pt idx="1285">
                  <c:v>-0.40326000000000001</c:v>
                </c:pt>
                <c:pt idx="1286">
                  <c:v>-0.40326000000000001</c:v>
                </c:pt>
                <c:pt idx="1287">
                  <c:v>-0.40326000000000001</c:v>
                </c:pt>
                <c:pt idx="1288">
                  <c:v>-0.29558000000000001</c:v>
                </c:pt>
                <c:pt idx="1289">
                  <c:v>-0.29558000000000001</c:v>
                </c:pt>
                <c:pt idx="1290">
                  <c:v>-0.29558000000000001</c:v>
                </c:pt>
                <c:pt idx="1291">
                  <c:v>-0.29558000000000001</c:v>
                </c:pt>
                <c:pt idx="1292">
                  <c:v>-0.27651999999999999</c:v>
                </c:pt>
                <c:pt idx="1293">
                  <c:v>-0.27651999999999999</c:v>
                </c:pt>
                <c:pt idx="1294">
                  <c:v>-0.27651999999999999</c:v>
                </c:pt>
                <c:pt idx="1295">
                  <c:v>-0.27651999999999999</c:v>
                </c:pt>
                <c:pt idx="1296">
                  <c:v>-0.53605000000000003</c:v>
                </c:pt>
                <c:pt idx="1297">
                  <c:v>-0.53605000000000003</c:v>
                </c:pt>
                <c:pt idx="1298">
                  <c:v>-0.53605000000000003</c:v>
                </c:pt>
                <c:pt idx="1299">
                  <c:v>-0.53605000000000003</c:v>
                </c:pt>
                <c:pt idx="1300">
                  <c:v>-0.78191999999999995</c:v>
                </c:pt>
                <c:pt idx="1301">
                  <c:v>-0.78191999999999995</c:v>
                </c:pt>
                <c:pt idx="1302">
                  <c:v>-0.78191999999999995</c:v>
                </c:pt>
                <c:pt idx="1303">
                  <c:v>-0.78191999999999995</c:v>
                </c:pt>
                <c:pt idx="1304">
                  <c:v>-4.8210000000000003E-2</c:v>
                </c:pt>
                <c:pt idx="1305">
                  <c:v>-4.8210000000000003E-2</c:v>
                </c:pt>
                <c:pt idx="1306">
                  <c:v>-4.8210000000000003E-2</c:v>
                </c:pt>
                <c:pt idx="1307">
                  <c:v>-4.8210000000000003E-2</c:v>
                </c:pt>
                <c:pt idx="1308">
                  <c:v>-0.41536000000000001</c:v>
                </c:pt>
                <c:pt idx="1309">
                  <c:v>-0.41536000000000001</c:v>
                </c:pt>
                <c:pt idx="1310">
                  <c:v>-0.41536000000000001</c:v>
                </c:pt>
                <c:pt idx="1311">
                  <c:v>-0.41536000000000001</c:v>
                </c:pt>
                <c:pt idx="1312">
                  <c:v>0.94074999999999998</c:v>
                </c:pt>
                <c:pt idx="1313">
                  <c:v>0.94074999999999998</c:v>
                </c:pt>
                <c:pt idx="1314">
                  <c:v>0.94074999999999998</c:v>
                </c:pt>
                <c:pt idx="1315">
                  <c:v>0.94074999999999998</c:v>
                </c:pt>
                <c:pt idx="1316">
                  <c:v>0.18786</c:v>
                </c:pt>
                <c:pt idx="1317">
                  <c:v>0.18786</c:v>
                </c:pt>
                <c:pt idx="1318">
                  <c:v>0.18786</c:v>
                </c:pt>
                <c:pt idx="1319">
                  <c:v>0.18786</c:v>
                </c:pt>
                <c:pt idx="1320">
                  <c:v>0.83967999999999998</c:v>
                </c:pt>
                <c:pt idx="1321">
                  <c:v>0.83967999999999998</c:v>
                </c:pt>
                <c:pt idx="1322">
                  <c:v>0.83967999999999998</c:v>
                </c:pt>
                <c:pt idx="1323">
                  <c:v>0.83967999999999998</c:v>
                </c:pt>
                <c:pt idx="1324">
                  <c:v>0.62256999999999996</c:v>
                </c:pt>
                <c:pt idx="1325">
                  <c:v>0.62256999999999996</c:v>
                </c:pt>
                <c:pt idx="1326">
                  <c:v>0.62256999999999996</c:v>
                </c:pt>
                <c:pt idx="1327">
                  <c:v>0.62256999999999996</c:v>
                </c:pt>
                <c:pt idx="1328">
                  <c:v>0.85133000000000003</c:v>
                </c:pt>
                <c:pt idx="1329">
                  <c:v>0.85133000000000003</c:v>
                </c:pt>
                <c:pt idx="1330">
                  <c:v>0.85133000000000003</c:v>
                </c:pt>
                <c:pt idx="1331">
                  <c:v>0.85133000000000003</c:v>
                </c:pt>
                <c:pt idx="1332">
                  <c:v>0.90861999999999998</c:v>
                </c:pt>
                <c:pt idx="1333">
                  <c:v>0.90861999999999998</c:v>
                </c:pt>
                <c:pt idx="1334">
                  <c:v>0.90861999999999998</c:v>
                </c:pt>
                <c:pt idx="1335">
                  <c:v>0.90861999999999998</c:v>
                </c:pt>
                <c:pt idx="1336">
                  <c:v>-0.79113999999999995</c:v>
                </c:pt>
                <c:pt idx="1337">
                  <c:v>-0.79113999999999995</c:v>
                </c:pt>
                <c:pt idx="1338">
                  <c:v>-0.79113999999999995</c:v>
                </c:pt>
                <c:pt idx="1339">
                  <c:v>-0.79113999999999995</c:v>
                </c:pt>
                <c:pt idx="1340">
                  <c:v>-0.68361000000000005</c:v>
                </c:pt>
                <c:pt idx="1341">
                  <c:v>-0.68361000000000005</c:v>
                </c:pt>
                <c:pt idx="1342">
                  <c:v>-0.68361000000000005</c:v>
                </c:pt>
                <c:pt idx="1343">
                  <c:v>-0.68361000000000005</c:v>
                </c:pt>
              </c:numCache>
            </c:numRef>
          </c:yVal>
          <c:bubbleSize>
            <c:numRef>
              <c:f>Original!$D$2:$D$1345</c:f>
              <c:numCache>
                <c:formatCode>General</c:formatCode>
                <c:ptCount val="1344"/>
                <c:pt idx="0">
                  <c:v>-0.45578000000000002</c:v>
                </c:pt>
                <c:pt idx="1">
                  <c:v>-0.45578000000000002</c:v>
                </c:pt>
                <c:pt idx="2">
                  <c:v>-0.45578000000000002</c:v>
                </c:pt>
                <c:pt idx="3">
                  <c:v>-0.45578000000000002</c:v>
                </c:pt>
                <c:pt idx="4">
                  <c:v>-0.17943000000000001</c:v>
                </c:pt>
                <c:pt idx="5">
                  <c:v>-0.17943000000000001</c:v>
                </c:pt>
                <c:pt idx="6">
                  <c:v>-0.17943000000000001</c:v>
                </c:pt>
                <c:pt idx="7">
                  <c:v>-0.17943000000000001</c:v>
                </c:pt>
                <c:pt idx="8">
                  <c:v>-0.11612</c:v>
                </c:pt>
                <c:pt idx="9">
                  <c:v>-0.11612</c:v>
                </c:pt>
                <c:pt idx="10">
                  <c:v>-0.11612</c:v>
                </c:pt>
                <c:pt idx="11">
                  <c:v>-0.11612</c:v>
                </c:pt>
                <c:pt idx="12">
                  <c:v>0.64198999999999995</c:v>
                </c:pt>
                <c:pt idx="13">
                  <c:v>0.64198999999999995</c:v>
                </c:pt>
                <c:pt idx="14">
                  <c:v>0.64198999999999995</c:v>
                </c:pt>
                <c:pt idx="15">
                  <c:v>0.64198999999999995</c:v>
                </c:pt>
                <c:pt idx="16">
                  <c:v>0.93469000000000002</c:v>
                </c:pt>
                <c:pt idx="17">
                  <c:v>0.93469000000000002</c:v>
                </c:pt>
                <c:pt idx="18">
                  <c:v>0.93469000000000002</c:v>
                </c:pt>
                <c:pt idx="19">
                  <c:v>0.93469000000000002</c:v>
                </c:pt>
                <c:pt idx="20">
                  <c:v>0.17877000000000001</c:v>
                </c:pt>
                <c:pt idx="21">
                  <c:v>0.17877000000000001</c:v>
                </c:pt>
                <c:pt idx="22">
                  <c:v>0.17877000000000001</c:v>
                </c:pt>
                <c:pt idx="23">
                  <c:v>0.17877000000000001</c:v>
                </c:pt>
                <c:pt idx="24">
                  <c:v>0.59697</c:v>
                </c:pt>
                <c:pt idx="25">
                  <c:v>0.59697</c:v>
                </c:pt>
                <c:pt idx="26">
                  <c:v>0.59697</c:v>
                </c:pt>
                <c:pt idx="27">
                  <c:v>0.59697</c:v>
                </c:pt>
                <c:pt idx="28">
                  <c:v>0.38904</c:v>
                </c:pt>
                <c:pt idx="29">
                  <c:v>0.38904</c:v>
                </c:pt>
                <c:pt idx="30">
                  <c:v>0.38904</c:v>
                </c:pt>
                <c:pt idx="31">
                  <c:v>0.38904</c:v>
                </c:pt>
                <c:pt idx="32">
                  <c:v>-0.70750999999999997</c:v>
                </c:pt>
                <c:pt idx="33">
                  <c:v>-0.70750999999999997</c:v>
                </c:pt>
                <c:pt idx="34">
                  <c:v>-0.70750999999999997</c:v>
                </c:pt>
                <c:pt idx="35">
                  <c:v>-0.70750999999999997</c:v>
                </c:pt>
                <c:pt idx="36">
                  <c:v>0.40949999999999998</c:v>
                </c:pt>
                <c:pt idx="37">
                  <c:v>0.40949999999999998</c:v>
                </c:pt>
                <c:pt idx="38">
                  <c:v>0.40949999999999998</c:v>
                </c:pt>
                <c:pt idx="39">
                  <c:v>0.40949999999999998</c:v>
                </c:pt>
                <c:pt idx="40">
                  <c:v>0.46711999999999998</c:v>
                </c:pt>
                <c:pt idx="41">
                  <c:v>0.46711999999999998</c:v>
                </c:pt>
                <c:pt idx="42">
                  <c:v>0.46711999999999998</c:v>
                </c:pt>
                <c:pt idx="43">
                  <c:v>0.46711999999999998</c:v>
                </c:pt>
                <c:pt idx="44">
                  <c:v>-0.34599999999999997</c:v>
                </c:pt>
                <c:pt idx="45">
                  <c:v>-0.34599999999999997</c:v>
                </c:pt>
                <c:pt idx="46">
                  <c:v>-0.34599999999999997</c:v>
                </c:pt>
                <c:pt idx="47">
                  <c:v>-0.34599999999999997</c:v>
                </c:pt>
                <c:pt idx="48">
                  <c:v>0.73777000000000004</c:v>
                </c:pt>
                <c:pt idx="49">
                  <c:v>0.73777000000000004</c:v>
                </c:pt>
                <c:pt idx="50">
                  <c:v>0.73777000000000004</c:v>
                </c:pt>
                <c:pt idx="51">
                  <c:v>0.73777000000000004</c:v>
                </c:pt>
                <c:pt idx="52">
                  <c:v>0.47874</c:v>
                </c:pt>
                <c:pt idx="53">
                  <c:v>0.47874</c:v>
                </c:pt>
                <c:pt idx="54">
                  <c:v>0.47874</c:v>
                </c:pt>
                <c:pt idx="55">
                  <c:v>0.47874</c:v>
                </c:pt>
                <c:pt idx="56">
                  <c:v>0.95831</c:v>
                </c:pt>
                <c:pt idx="57">
                  <c:v>0.95831</c:v>
                </c:pt>
                <c:pt idx="58">
                  <c:v>0.95831</c:v>
                </c:pt>
                <c:pt idx="59">
                  <c:v>0.95831</c:v>
                </c:pt>
                <c:pt idx="60">
                  <c:v>0.34644999999999998</c:v>
                </c:pt>
                <c:pt idx="61">
                  <c:v>0.34644999999999998</c:v>
                </c:pt>
                <c:pt idx="62">
                  <c:v>0.34644999999999998</c:v>
                </c:pt>
                <c:pt idx="63">
                  <c:v>0.34644999999999998</c:v>
                </c:pt>
                <c:pt idx="64">
                  <c:v>-0.87107999999999997</c:v>
                </c:pt>
                <c:pt idx="65">
                  <c:v>-0.87107999999999997</c:v>
                </c:pt>
                <c:pt idx="66">
                  <c:v>-0.87107999999999997</c:v>
                </c:pt>
                <c:pt idx="67">
                  <c:v>-0.87107999999999997</c:v>
                </c:pt>
                <c:pt idx="68">
                  <c:v>0.98656999999999995</c:v>
                </c:pt>
                <c:pt idx="69">
                  <c:v>0.98656999999999995</c:v>
                </c:pt>
                <c:pt idx="70">
                  <c:v>0.98656999999999995</c:v>
                </c:pt>
                <c:pt idx="71">
                  <c:v>0.98656999999999995</c:v>
                </c:pt>
                <c:pt idx="72">
                  <c:v>-0.91725000000000001</c:v>
                </c:pt>
                <c:pt idx="73">
                  <c:v>-0.91725000000000001</c:v>
                </c:pt>
                <c:pt idx="74">
                  <c:v>-0.91725000000000001</c:v>
                </c:pt>
                <c:pt idx="75">
                  <c:v>-0.91725000000000001</c:v>
                </c:pt>
                <c:pt idx="76">
                  <c:v>-0.55476000000000003</c:v>
                </c:pt>
                <c:pt idx="77">
                  <c:v>-0.55476000000000003</c:v>
                </c:pt>
                <c:pt idx="78">
                  <c:v>-0.55476000000000003</c:v>
                </c:pt>
                <c:pt idx="79">
                  <c:v>-0.55476000000000003</c:v>
                </c:pt>
                <c:pt idx="80">
                  <c:v>9.7698999999999994E-2</c:v>
                </c:pt>
                <c:pt idx="81">
                  <c:v>9.7698999999999994E-2</c:v>
                </c:pt>
                <c:pt idx="82">
                  <c:v>9.7698999999999994E-2</c:v>
                </c:pt>
                <c:pt idx="83">
                  <c:v>9.7698999999999994E-2</c:v>
                </c:pt>
                <c:pt idx="84">
                  <c:v>-0.43376999999999999</c:v>
                </c:pt>
                <c:pt idx="85">
                  <c:v>-0.43376999999999999</c:v>
                </c:pt>
                <c:pt idx="86">
                  <c:v>-0.43376999999999999</c:v>
                </c:pt>
                <c:pt idx="87">
                  <c:v>-0.43376999999999999</c:v>
                </c:pt>
                <c:pt idx="88">
                  <c:v>0.78342999999999996</c:v>
                </c:pt>
                <c:pt idx="89">
                  <c:v>0.78342999999999996</c:v>
                </c:pt>
                <c:pt idx="90">
                  <c:v>0.78342999999999996</c:v>
                </c:pt>
                <c:pt idx="91">
                  <c:v>0.78342999999999996</c:v>
                </c:pt>
                <c:pt idx="92">
                  <c:v>-0.24227000000000001</c:v>
                </c:pt>
                <c:pt idx="93">
                  <c:v>-0.24227000000000001</c:v>
                </c:pt>
                <c:pt idx="94">
                  <c:v>-0.24227000000000001</c:v>
                </c:pt>
                <c:pt idx="95">
                  <c:v>-0.24227000000000001</c:v>
                </c:pt>
                <c:pt idx="96">
                  <c:v>3.3856999999999998E-2</c:v>
                </c:pt>
                <c:pt idx="97">
                  <c:v>3.3856999999999998E-2</c:v>
                </c:pt>
                <c:pt idx="98">
                  <c:v>3.3856999999999998E-2</c:v>
                </c:pt>
                <c:pt idx="99">
                  <c:v>3.3856999999999998E-2</c:v>
                </c:pt>
                <c:pt idx="100">
                  <c:v>0.76607999999999998</c:v>
                </c:pt>
                <c:pt idx="101">
                  <c:v>0.76607999999999998</c:v>
                </c:pt>
                <c:pt idx="102">
                  <c:v>0.76607999999999998</c:v>
                </c:pt>
                <c:pt idx="103">
                  <c:v>0.76607999999999998</c:v>
                </c:pt>
                <c:pt idx="104">
                  <c:v>-0.49171999999999999</c:v>
                </c:pt>
                <c:pt idx="105">
                  <c:v>-0.49171999999999999</c:v>
                </c:pt>
                <c:pt idx="106">
                  <c:v>-0.49171999999999999</c:v>
                </c:pt>
                <c:pt idx="107">
                  <c:v>-0.49171999999999999</c:v>
                </c:pt>
                <c:pt idx="108">
                  <c:v>-0.86977000000000004</c:v>
                </c:pt>
                <c:pt idx="109">
                  <c:v>-0.86977000000000004</c:v>
                </c:pt>
                <c:pt idx="110">
                  <c:v>-0.86977000000000004</c:v>
                </c:pt>
                <c:pt idx="111">
                  <c:v>-0.86977000000000004</c:v>
                </c:pt>
                <c:pt idx="112">
                  <c:v>0.73136999999999996</c:v>
                </c:pt>
                <c:pt idx="113">
                  <c:v>0.73136999999999996</c:v>
                </c:pt>
                <c:pt idx="114">
                  <c:v>0.73136999999999996</c:v>
                </c:pt>
                <c:pt idx="115">
                  <c:v>0.73136999999999996</c:v>
                </c:pt>
                <c:pt idx="116">
                  <c:v>0.53047</c:v>
                </c:pt>
                <c:pt idx="117">
                  <c:v>0.53047</c:v>
                </c:pt>
                <c:pt idx="118">
                  <c:v>0.53047</c:v>
                </c:pt>
                <c:pt idx="119">
                  <c:v>0.53047</c:v>
                </c:pt>
                <c:pt idx="120">
                  <c:v>0.12385</c:v>
                </c:pt>
                <c:pt idx="121">
                  <c:v>0.12385</c:v>
                </c:pt>
                <c:pt idx="122">
                  <c:v>0.12385</c:v>
                </c:pt>
                <c:pt idx="123">
                  <c:v>0.12385</c:v>
                </c:pt>
                <c:pt idx="124">
                  <c:v>-0.28166999999999998</c:v>
                </c:pt>
                <c:pt idx="125">
                  <c:v>-0.28166999999999998</c:v>
                </c:pt>
                <c:pt idx="126">
                  <c:v>-0.28166999999999998</c:v>
                </c:pt>
                <c:pt idx="127">
                  <c:v>-0.28166999999999998</c:v>
                </c:pt>
                <c:pt idx="128">
                  <c:v>-0.27881</c:v>
                </c:pt>
                <c:pt idx="129">
                  <c:v>-0.27881</c:v>
                </c:pt>
                <c:pt idx="130">
                  <c:v>-0.27881</c:v>
                </c:pt>
                <c:pt idx="131">
                  <c:v>-0.27881</c:v>
                </c:pt>
                <c:pt idx="132">
                  <c:v>-0.60290999999999995</c:v>
                </c:pt>
                <c:pt idx="133">
                  <c:v>-0.60290999999999995</c:v>
                </c:pt>
                <c:pt idx="134">
                  <c:v>-0.60290999999999995</c:v>
                </c:pt>
                <c:pt idx="135">
                  <c:v>-0.60290999999999995</c:v>
                </c:pt>
                <c:pt idx="136">
                  <c:v>0.65451000000000004</c:v>
                </c:pt>
                <c:pt idx="137">
                  <c:v>0.65451000000000004</c:v>
                </c:pt>
                <c:pt idx="138">
                  <c:v>0.65451000000000004</c:v>
                </c:pt>
                <c:pt idx="139">
                  <c:v>0.65451000000000004</c:v>
                </c:pt>
                <c:pt idx="140">
                  <c:v>-0.54813000000000001</c:v>
                </c:pt>
                <c:pt idx="141">
                  <c:v>-0.54813000000000001</c:v>
                </c:pt>
                <c:pt idx="142">
                  <c:v>-0.54813000000000001</c:v>
                </c:pt>
                <c:pt idx="143">
                  <c:v>-0.54813000000000001</c:v>
                </c:pt>
                <c:pt idx="144">
                  <c:v>0.45215</c:v>
                </c:pt>
                <c:pt idx="145">
                  <c:v>0.45215</c:v>
                </c:pt>
                <c:pt idx="146">
                  <c:v>0.45215</c:v>
                </c:pt>
                <c:pt idx="147">
                  <c:v>0.45215</c:v>
                </c:pt>
                <c:pt idx="148">
                  <c:v>0.37402999999999997</c:v>
                </c:pt>
                <c:pt idx="149">
                  <c:v>0.37402999999999997</c:v>
                </c:pt>
                <c:pt idx="150">
                  <c:v>0.37402999999999997</c:v>
                </c:pt>
                <c:pt idx="151">
                  <c:v>0.37402999999999997</c:v>
                </c:pt>
                <c:pt idx="152">
                  <c:v>0.35642000000000001</c:v>
                </c:pt>
                <c:pt idx="153">
                  <c:v>0.35642000000000001</c:v>
                </c:pt>
                <c:pt idx="154">
                  <c:v>0.35642000000000001</c:v>
                </c:pt>
                <c:pt idx="155">
                  <c:v>0.35642000000000001</c:v>
                </c:pt>
                <c:pt idx="156">
                  <c:v>7.9297999999999993E-2</c:v>
                </c:pt>
                <c:pt idx="157">
                  <c:v>7.9297999999999993E-2</c:v>
                </c:pt>
                <c:pt idx="158">
                  <c:v>7.9297999999999993E-2</c:v>
                </c:pt>
                <c:pt idx="159">
                  <c:v>7.9297999999999993E-2</c:v>
                </c:pt>
                <c:pt idx="160">
                  <c:v>-0.43668000000000001</c:v>
                </c:pt>
                <c:pt idx="161">
                  <c:v>-0.43668000000000001</c:v>
                </c:pt>
                <c:pt idx="162">
                  <c:v>-0.43668000000000001</c:v>
                </c:pt>
                <c:pt idx="163">
                  <c:v>-0.43668000000000001</c:v>
                </c:pt>
                <c:pt idx="164">
                  <c:v>0.60109999999999997</c:v>
                </c:pt>
                <c:pt idx="165">
                  <c:v>0.60109999999999997</c:v>
                </c:pt>
                <c:pt idx="166">
                  <c:v>0.60109999999999997</c:v>
                </c:pt>
                <c:pt idx="167">
                  <c:v>0.60109999999999997</c:v>
                </c:pt>
                <c:pt idx="168">
                  <c:v>0.20959</c:v>
                </c:pt>
                <c:pt idx="169">
                  <c:v>0.20959</c:v>
                </c:pt>
                <c:pt idx="170">
                  <c:v>0.20959</c:v>
                </c:pt>
                <c:pt idx="171">
                  <c:v>0.20959</c:v>
                </c:pt>
                <c:pt idx="172">
                  <c:v>-0.96536999999999995</c:v>
                </c:pt>
                <c:pt idx="173">
                  <c:v>-0.96536999999999995</c:v>
                </c:pt>
                <c:pt idx="174">
                  <c:v>-0.96536999999999995</c:v>
                </c:pt>
                <c:pt idx="175">
                  <c:v>-0.96536999999999995</c:v>
                </c:pt>
                <c:pt idx="176">
                  <c:v>-0.42509999999999998</c:v>
                </c:pt>
                <c:pt idx="177">
                  <c:v>-0.42509999999999998</c:v>
                </c:pt>
                <c:pt idx="178">
                  <c:v>-0.42509999999999998</c:v>
                </c:pt>
                <c:pt idx="179">
                  <c:v>-0.42509999999999998</c:v>
                </c:pt>
                <c:pt idx="180">
                  <c:v>-0.98814000000000002</c:v>
                </c:pt>
                <c:pt idx="181">
                  <c:v>-0.98814000000000002</c:v>
                </c:pt>
                <c:pt idx="182">
                  <c:v>-0.98814000000000002</c:v>
                </c:pt>
                <c:pt idx="183">
                  <c:v>-0.98814000000000002</c:v>
                </c:pt>
                <c:pt idx="184">
                  <c:v>0.12465</c:v>
                </c:pt>
                <c:pt idx="185">
                  <c:v>0.12465</c:v>
                </c:pt>
                <c:pt idx="186">
                  <c:v>0.12465</c:v>
                </c:pt>
                <c:pt idx="187">
                  <c:v>0.12465</c:v>
                </c:pt>
                <c:pt idx="188">
                  <c:v>-0.93667999999999996</c:v>
                </c:pt>
                <c:pt idx="189">
                  <c:v>-0.93667999999999996</c:v>
                </c:pt>
                <c:pt idx="190">
                  <c:v>-0.93667999999999996</c:v>
                </c:pt>
                <c:pt idx="191">
                  <c:v>-0.93667999999999996</c:v>
                </c:pt>
                <c:pt idx="192">
                  <c:v>0.48469000000000001</c:v>
                </c:pt>
                <c:pt idx="193">
                  <c:v>0.48469000000000001</c:v>
                </c:pt>
                <c:pt idx="194">
                  <c:v>0.48469000000000001</c:v>
                </c:pt>
                <c:pt idx="195">
                  <c:v>0.48469000000000001</c:v>
                </c:pt>
                <c:pt idx="196">
                  <c:v>-0.21434</c:v>
                </c:pt>
                <c:pt idx="197">
                  <c:v>-0.21434</c:v>
                </c:pt>
                <c:pt idx="198">
                  <c:v>-0.21434</c:v>
                </c:pt>
                <c:pt idx="199">
                  <c:v>-0.21434</c:v>
                </c:pt>
                <c:pt idx="200">
                  <c:v>6.1481000000000001E-2</c:v>
                </c:pt>
                <c:pt idx="201">
                  <c:v>6.1481000000000001E-2</c:v>
                </c:pt>
                <c:pt idx="202">
                  <c:v>6.1481000000000001E-2</c:v>
                </c:pt>
                <c:pt idx="203">
                  <c:v>6.1481000000000001E-2</c:v>
                </c:pt>
                <c:pt idx="204">
                  <c:v>0.33144000000000001</c:v>
                </c:pt>
                <c:pt idx="205">
                  <c:v>0.33144000000000001</c:v>
                </c:pt>
                <c:pt idx="206">
                  <c:v>0.33144000000000001</c:v>
                </c:pt>
                <c:pt idx="207">
                  <c:v>0.33144000000000001</c:v>
                </c:pt>
                <c:pt idx="208">
                  <c:v>0.92362999999999995</c:v>
                </c:pt>
                <c:pt idx="209">
                  <c:v>0.92362999999999995</c:v>
                </c:pt>
                <c:pt idx="210">
                  <c:v>0.92362999999999995</c:v>
                </c:pt>
                <c:pt idx="211">
                  <c:v>0.92362999999999995</c:v>
                </c:pt>
                <c:pt idx="212">
                  <c:v>0.62451000000000001</c:v>
                </c:pt>
                <c:pt idx="213">
                  <c:v>0.62451000000000001</c:v>
                </c:pt>
                <c:pt idx="214">
                  <c:v>0.62451000000000001</c:v>
                </c:pt>
                <c:pt idx="215">
                  <c:v>0.62451000000000001</c:v>
                </c:pt>
                <c:pt idx="216">
                  <c:v>0.17877000000000001</c:v>
                </c:pt>
                <c:pt idx="217">
                  <c:v>0.17877000000000001</c:v>
                </c:pt>
                <c:pt idx="218">
                  <c:v>0.17877000000000001</c:v>
                </c:pt>
                <c:pt idx="219">
                  <c:v>0.17877000000000001</c:v>
                </c:pt>
                <c:pt idx="220">
                  <c:v>0.75480999999999998</c:v>
                </c:pt>
                <c:pt idx="221">
                  <c:v>0.75480999999999998</c:v>
                </c:pt>
                <c:pt idx="222">
                  <c:v>0.75480999999999998</c:v>
                </c:pt>
                <c:pt idx="223">
                  <c:v>0.75480999999999998</c:v>
                </c:pt>
                <c:pt idx="224">
                  <c:v>0.25646000000000002</c:v>
                </c:pt>
                <c:pt idx="225">
                  <c:v>0.25646000000000002</c:v>
                </c:pt>
                <c:pt idx="226">
                  <c:v>0.25646000000000002</c:v>
                </c:pt>
                <c:pt idx="227">
                  <c:v>0.25646000000000002</c:v>
                </c:pt>
                <c:pt idx="228">
                  <c:v>-0.40947</c:v>
                </c:pt>
                <c:pt idx="229">
                  <c:v>-0.40947</c:v>
                </c:pt>
                <c:pt idx="230">
                  <c:v>-0.40947</c:v>
                </c:pt>
                <c:pt idx="231">
                  <c:v>-0.40947</c:v>
                </c:pt>
                <c:pt idx="232">
                  <c:v>0.13228999999999999</c:v>
                </c:pt>
                <c:pt idx="233">
                  <c:v>0.13228999999999999</c:v>
                </c:pt>
                <c:pt idx="234">
                  <c:v>0.13228999999999999</c:v>
                </c:pt>
                <c:pt idx="235">
                  <c:v>0.13228999999999999</c:v>
                </c:pt>
                <c:pt idx="236">
                  <c:v>0.20038</c:v>
                </c:pt>
                <c:pt idx="237">
                  <c:v>0.20038</c:v>
                </c:pt>
                <c:pt idx="238">
                  <c:v>0.20038</c:v>
                </c:pt>
                <c:pt idx="239">
                  <c:v>0.20038</c:v>
                </c:pt>
                <c:pt idx="240">
                  <c:v>-0.21512999999999999</c:v>
                </c:pt>
                <c:pt idx="241">
                  <c:v>-0.21512999999999999</c:v>
                </c:pt>
                <c:pt idx="242">
                  <c:v>-0.21512999999999999</c:v>
                </c:pt>
                <c:pt idx="243">
                  <c:v>-0.21512999999999999</c:v>
                </c:pt>
                <c:pt idx="244">
                  <c:v>-0.13420000000000001</c:v>
                </c:pt>
                <c:pt idx="245">
                  <c:v>-0.13420000000000001</c:v>
                </c:pt>
                <c:pt idx="246">
                  <c:v>-0.13420000000000001</c:v>
                </c:pt>
                <c:pt idx="247">
                  <c:v>-0.13420000000000001</c:v>
                </c:pt>
                <c:pt idx="248">
                  <c:v>0.47874</c:v>
                </c:pt>
                <c:pt idx="249">
                  <c:v>0.47874</c:v>
                </c:pt>
                <c:pt idx="250">
                  <c:v>0.47874</c:v>
                </c:pt>
                <c:pt idx="251">
                  <c:v>0.47874</c:v>
                </c:pt>
                <c:pt idx="252">
                  <c:v>-0.91276000000000002</c:v>
                </c:pt>
                <c:pt idx="253">
                  <c:v>-0.91276000000000002</c:v>
                </c:pt>
                <c:pt idx="254">
                  <c:v>-0.91276000000000002</c:v>
                </c:pt>
                <c:pt idx="255">
                  <c:v>-0.91276000000000002</c:v>
                </c:pt>
                <c:pt idx="256">
                  <c:v>0.27573999999999999</c:v>
                </c:pt>
                <c:pt idx="257">
                  <c:v>0.27573999999999999</c:v>
                </c:pt>
                <c:pt idx="258">
                  <c:v>0.27573999999999999</c:v>
                </c:pt>
                <c:pt idx="259">
                  <c:v>0.27573999999999999</c:v>
                </c:pt>
                <c:pt idx="260">
                  <c:v>-0.72755999999999998</c:v>
                </c:pt>
                <c:pt idx="261">
                  <c:v>-0.72755999999999998</c:v>
                </c:pt>
                <c:pt idx="262">
                  <c:v>-0.72755999999999998</c:v>
                </c:pt>
                <c:pt idx="263">
                  <c:v>-0.72755999999999998</c:v>
                </c:pt>
                <c:pt idx="264">
                  <c:v>0.69506000000000001</c:v>
                </c:pt>
                <c:pt idx="265">
                  <c:v>0.69506000000000001</c:v>
                </c:pt>
                <c:pt idx="266">
                  <c:v>0.69506000000000001</c:v>
                </c:pt>
                <c:pt idx="267">
                  <c:v>0.69506000000000001</c:v>
                </c:pt>
                <c:pt idx="268">
                  <c:v>0.69957000000000003</c:v>
                </c:pt>
                <c:pt idx="269">
                  <c:v>0.69957000000000003</c:v>
                </c:pt>
                <c:pt idx="270">
                  <c:v>0.69957000000000003</c:v>
                </c:pt>
                <c:pt idx="271">
                  <c:v>0.69957000000000003</c:v>
                </c:pt>
                <c:pt idx="272">
                  <c:v>-0.14696999999999999</c:v>
                </c:pt>
                <c:pt idx="273">
                  <c:v>-0.14696999999999999</c:v>
                </c:pt>
                <c:pt idx="274">
                  <c:v>-0.14696999999999999</c:v>
                </c:pt>
                <c:pt idx="275">
                  <c:v>-0.14696999999999999</c:v>
                </c:pt>
                <c:pt idx="276">
                  <c:v>-9.7337000000000007E-2</c:v>
                </c:pt>
                <c:pt idx="277">
                  <c:v>-9.7337000000000007E-2</c:v>
                </c:pt>
                <c:pt idx="278">
                  <c:v>-9.7337000000000007E-2</c:v>
                </c:pt>
                <c:pt idx="279">
                  <c:v>-9.7337000000000007E-2</c:v>
                </c:pt>
                <c:pt idx="280">
                  <c:v>0.21176</c:v>
                </c:pt>
                <c:pt idx="281">
                  <c:v>0.21176</c:v>
                </c:pt>
                <c:pt idx="282">
                  <c:v>0.21176</c:v>
                </c:pt>
                <c:pt idx="283">
                  <c:v>0.21176</c:v>
                </c:pt>
                <c:pt idx="284">
                  <c:v>-0.15903</c:v>
                </c:pt>
                <c:pt idx="285">
                  <c:v>-0.15903</c:v>
                </c:pt>
                <c:pt idx="286">
                  <c:v>-0.15903</c:v>
                </c:pt>
                <c:pt idx="287">
                  <c:v>-0.15903</c:v>
                </c:pt>
                <c:pt idx="288">
                  <c:v>0.37402999999999997</c:v>
                </c:pt>
                <c:pt idx="289">
                  <c:v>0.37402999999999997</c:v>
                </c:pt>
                <c:pt idx="290">
                  <c:v>0.37402999999999997</c:v>
                </c:pt>
                <c:pt idx="291">
                  <c:v>0.37402999999999997</c:v>
                </c:pt>
                <c:pt idx="292">
                  <c:v>-0.62036000000000002</c:v>
                </c:pt>
                <c:pt idx="293">
                  <c:v>-0.62036000000000002</c:v>
                </c:pt>
                <c:pt idx="294">
                  <c:v>-0.62036000000000002</c:v>
                </c:pt>
                <c:pt idx="295">
                  <c:v>-0.62036000000000002</c:v>
                </c:pt>
                <c:pt idx="296">
                  <c:v>-0.41061999999999999</c:v>
                </c:pt>
                <c:pt idx="297">
                  <c:v>-0.41061999999999999</c:v>
                </c:pt>
                <c:pt idx="298">
                  <c:v>-0.41061999999999999</c:v>
                </c:pt>
                <c:pt idx="299">
                  <c:v>-0.41061999999999999</c:v>
                </c:pt>
                <c:pt idx="300">
                  <c:v>-0.76224999999999998</c:v>
                </c:pt>
                <c:pt idx="301">
                  <c:v>-0.76224999999999998</c:v>
                </c:pt>
                <c:pt idx="302">
                  <c:v>-0.76224999999999998</c:v>
                </c:pt>
                <c:pt idx="303">
                  <c:v>-0.76224999999999998</c:v>
                </c:pt>
                <c:pt idx="304">
                  <c:v>0.66908999999999996</c:v>
                </c:pt>
                <c:pt idx="305">
                  <c:v>0.66908999999999996</c:v>
                </c:pt>
                <c:pt idx="306">
                  <c:v>0.66908999999999996</c:v>
                </c:pt>
                <c:pt idx="307">
                  <c:v>0.66908999999999996</c:v>
                </c:pt>
                <c:pt idx="308">
                  <c:v>0.36627999999999999</c:v>
                </c:pt>
                <c:pt idx="309">
                  <c:v>0.36627999999999999</c:v>
                </c:pt>
                <c:pt idx="310">
                  <c:v>0.36627999999999999</c:v>
                </c:pt>
                <c:pt idx="311">
                  <c:v>0.36627999999999999</c:v>
                </c:pt>
                <c:pt idx="312">
                  <c:v>0.83369000000000004</c:v>
                </c:pt>
                <c:pt idx="313">
                  <c:v>0.83369000000000004</c:v>
                </c:pt>
                <c:pt idx="314">
                  <c:v>0.83369000000000004</c:v>
                </c:pt>
                <c:pt idx="315">
                  <c:v>0.83369000000000004</c:v>
                </c:pt>
                <c:pt idx="316">
                  <c:v>-0.91968000000000005</c:v>
                </c:pt>
                <c:pt idx="317">
                  <c:v>-0.91968000000000005</c:v>
                </c:pt>
                <c:pt idx="318">
                  <c:v>-0.91968000000000005</c:v>
                </c:pt>
                <c:pt idx="319">
                  <c:v>-0.91968000000000005</c:v>
                </c:pt>
                <c:pt idx="320">
                  <c:v>0.92074999999999996</c:v>
                </c:pt>
                <c:pt idx="321">
                  <c:v>0.92074999999999996</c:v>
                </c:pt>
                <c:pt idx="322">
                  <c:v>0.92074999999999996</c:v>
                </c:pt>
                <c:pt idx="323">
                  <c:v>0.92074999999999996</c:v>
                </c:pt>
                <c:pt idx="324">
                  <c:v>0.69957000000000003</c:v>
                </c:pt>
                <c:pt idx="325">
                  <c:v>0.69957000000000003</c:v>
                </c:pt>
                <c:pt idx="326">
                  <c:v>0.69957000000000003</c:v>
                </c:pt>
                <c:pt idx="327">
                  <c:v>0.69957000000000003</c:v>
                </c:pt>
                <c:pt idx="328">
                  <c:v>-0.99985999999999997</c:v>
                </c:pt>
                <c:pt idx="329">
                  <c:v>-0.99985999999999997</c:v>
                </c:pt>
                <c:pt idx="330">
                  <c:v>-0.99985999999999997</c:v>
                </c:pt>
                <c:pt idx="331">
                  <c:v>-0.99985999999999997</c:v>
                </c:pt>
                <c:pt idx="332">
                  <c:v>-0.63670000000000004</c:v>
                </c:pt>
                <c:pt idx="333">
                  <c:v>-0.63670000000000004</c:v>
                </c:pt>
                <c:pt idx="334">
                  <c:v>-0.63670000000000004</c:v>
                </c:pt>
                <c:pt idx="335">
                  <c:v>-0.63670000000000004</c:v>
                </c:pt>
                <c:pt idx="336">
                  <c:v>0.14680000000000001</c:v>
                </c:pt>
                <c:pt idx="337">
                  <c:v>0.14680000000000001</c:v>
                </c:pt>
                <c:pt idx="338">
                  <c:v>0.14680000000000001</c:v>
                </c:pt>
                <c:pt idx="339">
                  <c:v>0.14680000000000001</c:v>
                </c:pt>
                <c:pt idx="340">
                  <c:v>7.4406E-2</c:v>
                </c:pt>
                <c:pt idx="341">
                  <c:v>7.4406E-2</c:v>
                </c:pt>
                <c:pt idx="342">
                  <c:v>7.4406E-2</c:v>
                </c:pt>
                <c:pt idx="343">
                  <c:v>7.4406E-2</c:v>
                </c:pt>
                <c:pt idx="344">
                  <c:v>0.79610000000000003</c:v>
                </c:pt>
                <c:pt idx="345">
                  <c:v>0.79610000000000003</c:v>
                </c:pt>
                <c:pt idx="346">
                  <c:v>0.79610000000000003</c:v>
                </c:pt>
                <c:pt idx="347">
                  <c:v>0.79610000000000003</c:v>
                </c:pt>
                <c:pt idx="348">
                  <c:v>0.84862000000000004</c:v>
                </c:pt>
                <c:pt idx="349">
                  <c:v>0.84862000000000004</c:v>
                </c:pt>
                <c:pt idx="350">
                  <c:v>0.84862000000000004</c:v>
                </c:pt>
                <c:pt idx="351">
                  <c:v>0.84862000000000004</c:v>
                </c:pt>
                <c:pt idx="352">
                  <c:v>-0.94167000000000001</c:v>
                </c:pt>
                <c:pt idx="353">
                  <c:v>-0.94167000000000001</c:v>
                </c:pt>
                <c:pt idx="354">
                  <c:v>-0.94167000000000001</c:v>
                </c:pt>
                <c:pt idx="355">
                  <c:v>-0.94167000000000001</c:v>
                </c:pt>
                <c:pt idx="356">
                  <c:v>0.51036999999999999</c:v>
                </c:pt>
                <c:pt idx="357">
                  <c:v>0.51036999999999999</c:v>
                </c:pt>
                <c:pt idx="358">
                  <c:v>0.51036999999999999</c:v>
                </c:pt>
                <c:pt idx="359">
                  <c:v>0.51036999999999999</c:v>
                </c:pt>
                <c:pt idx="360">
                  <c:v>0.58065999999999995</c:v>
                </c:pt>
                <c:pt idx="361">
                  <c:v>0.58065999999999995</c:v>
                </c:pt>
                <c:pt idx="362">
                  <c:v>0.58065999999999995</c:v>
                </c:pt>
                <c:pt idx="363">
                  <c:v>0.58065999999999995</c:v>
                </c:pt>
                <c:pt idx="364">
                  <c:v>-6.5801999999999999E-2</c:v>
                </c:pt>
                <c:pt idx="365">
                  <c:v>-6.5801999999999999E-2</c:v>
                </c:pt>
                <c:pt idx="366">
                  <c:v>-6.5801999999999999E-2</c:v>
                </c:pt>
                <c:pt idx="367">
                  <c:v>-6.5801999999999999E-2</c:v>
                </c:pt>
                <c:pt idx="368">
                  <c:v>0.72409000000000001</c:v>
                </c:pt>
                <c:pt idx="369">
                  <c:v>0.72409000000000001</c:v>
                </c:pt>
                <c:pt idx="370">
                  <c:v>0.72409000000000001</c:v>
                </c:pt>
                <c:pt idx="371">
                  <c:v>0.72409000000000001</c:v>
                </c:pt>
                <c:pt idx="372">
                  <c:v>0.51122000000000001</c:v>
                </c:pt>
                <c:pt idx="373">
                  <c:v>0.51122000000000001</c:v>
                </c:pt>
                <c:pt idx="374">
                  <c:v>0.51122000000000001</c:v>
                </c:pt>
                <c:pt idx="375">
                  <c:v>0.51122000000000001</c:v>
                </c:pt>
                <c:pt idx="376">
                  <c:v>0.98656999999999995</c:v>
                </c:pt>
                <c:pt idx="377">
                  <c:v>0.98656999999999995</c:v>
                </c:pt>
                <c:pt idx="378">
                  <c:v>0.98656999999999995</c:v>
                </c:pt>
                <c:pt idx="379">
                  <c:v>0.98656999999999995</c:v>
                </c:pt>
                <c:pt idx="380">
                  <c:v>-0.37490000000000001</c:v>
                </c:pt>
                <c:pt idx="381">
                  <c:v>-0.37490000000000001</c:v>
                </c:pt>
                <c:pt idx="382">
                  <c:v>-0.37490000000000001</c:v>
                </c:pt>
                <c:pt idx="383">
                  <c:v>-0.37490000000000001</c:v>
                </c:pt>
                <c:pt idx="384">
                  <c:v>0.62695000000000001</c:v>
                </c:pt>
                <c:pt idx="385">
                  <c:v>0.62695000000000001</c:v>
                </c:pt>
                <c:pt idx="386">
                  <c:v>0.62695000000000001</c:v>
                </c:pt>
                <c:pt idx="387">
                  <c:v>0.62695000000000001</c:v>
                </c:pt>
                <c:pt idx="388">
                  <c:v>0.68520999999999999</c:v>
                </c:pt>
                <c:pt idx="389">
                  <c:v>0.68520999999999999</c:v>
                </c:pt>
                <c:pt idx="390">
                  <c:v>0.68520999999999999</c:v>
                </c:pt>
                <c:pt idx="391">
                  <c:v>0.68520999999999999</c:v>
                </c:pt>
                <c:pt idx="392">
                  <c:v>-0.43376999999999999</c:v>
                </c:pt>
                <c:pt idx="393">
                  <c:v>-0.43376999999999999</c:v>
                </c:pt>
                <c:pt idx="394">
                  <c:v>-0.43376999999999999</c:v>
                </c:pt>
                <c:pt idx="395">
                  <c:v>-0.43376999999999999</c:v>
                </c:pt>
                <c:pt idx="396">
                  <c:v>0.77112999999999998</c:v>
                </c:pt>
                <c:pt idx="397">
                  <c:v>0.77112999999999998</c:v>
                </c:pt>
                <c:pt idx="398">
                  <c:v>0.77112999999999998</c:v>
                </c:pt>
                <c:pt idx="399">
                  <c:v>0.77112999999999998</c:v>
                </c:pt>
                <c:pt idx="400">
                  <c:v>0.82442000000000004</c:v>
                </c:pt>
                <c:pt idx="401">
                  <c:v>0.82442000000000004</c:v>
                </c:pt>
                <c:pt idx="402">
                  <c:v>0.82442000000000004</c:v>
                </c:pt>
                <c:pt idx="403">
                  <c:v>0.82442000000000004</c:v>
                </c:pt>
                <c:pt idx="404">
                  <c:v>0.1991</c:v>
                </c:pt>
                <c:pt idx="405">
                  <c:v>0.1991</c:v>
                </c:pt>
                <c:pt idx="406">
                  <c:v>0.1991</c:v>
                </c:pt>
                <c:pt idx="407">
                  <c:v>0.1991</c:v>
                </c:pt>
                <c:pt idx="408">
                  <c:v>0.31258999999999998</c:v>
                </c:pt>
                <c:pt idx="409">
                  <c:v>0.31258999999999998</c:v>
                </c:pt>
                <c:pt idx="410">
                  <c:v>0.31258999999999998</c:v>
                </c:pt>
                <c:pt idx="411">
                  <c:v>0.31258999999999998</c:v>
                </c:pt>
                <c:pt idx="412">
                  <c:v>-0.82225999999999999</c:v>
                </c:pt>
                <c:pt idx="413">
                  <c:v>-0.82225999999999999</c:v>
                </c:pt>
                <c:pt idx="414">
                  <c:v>-0.82225999999999999</c:v>
                </c:pt>
                <c:pt idx="415">
                  <c:v>-0.82225999999999999</c:v>
                </c:pt>
                <c:pt idx="416">
                  <c:v>-0.30110999999999999</c:v>
                </c:pt>
                <c:pt idx="417">
                  <c:v>-0.30110999999999999</c:v>
                </c:pt>
                <c:pt idx="418">
                  <c:v>-0.30110999999999999</c:v>
                </c:pt>
                <c:pt idx="419">
                  <c:v>-0.30110999999999999</c:v>
                </c:pt>
                <c:pt idx="420">
                  <c:v>-0.53236000000000006</c:v>
                </c:pt>
                <c:pt idx="421">
                  <c:v>-0.53236000000000006</c:v>
                </c:pt>
                <c:pt idx="422">
                  <c:v>-0.53236000000000006</c:v>
                </c:pt>
                <c:pt idx="423">
                  <c:v>-0.53236000000000006</c:v>
                </c:pt>
                <c:pt idx="424">
                  <c:v>0.53047</c:v>
                </c:pt>
                <c:pt idx="425">
                  <c:v>0.53047</c:v>
                </c:pt>
                <c:pt idx="426">
                  <c:v>0.53047</c:v>
                </c:pt>
                <c:pt idx="427">
                  <c:v>0.53047</c:v>
                </c:pt>
                <c:pt idx="428">
                  <c:v>-0.69559000000000004</c:v>
                </c:pt>
                <c:pt idx="429">
                  <c:v>-0.69559000000000004</c:v>
                </c:pt>
                <c:pt idx="430">
                  <c:v>-0.69559000000000004</c:v>
                </c:pt>
                <c:pt idx="431">
                  <c:v>-0.69559000000000004</c:v>
                </c:pt>
                <c:pt idx="432">
                  <c:v>0.24389</c:v>
                </c:pt>
                <c:pt idx="433">
                  <c:v>0.24389</c:v>
                </c:pt>
                <c:pt idx="434">
                  <c:v>0.24389</c:v>
                </c:pt>
                <c:pt idx="435">
                  <c:v>0.24389</c:v>
                </c:pt>
                <c:pt idx="436">
                  <c:v>4.5090999999999999E-2</c:v>
                </c:pt>
                <c:pt idx="437">
                  <c:v>4.5090999999999999E-2</c:v>
                </c:pt>
                <c:pt idx="438">
                  <c:v>4.5090999999999999E-2</c:v>
                </c:pt>
                <c:pt idx="439">
                  <c:v>4.5090999999999999E-2</c:v>
                </c:pt>
                <c:pt idx="440">
                  <c:v>-0.23554</c:v>
                </c:pt>
                <c:pt idx="441">
                  <c:v>-0.23554</c:v>
                </c:pt>
                <c:pt idx="442">
                  <c:v>-0.23554</c:v>
                </c:pt>
                <c:pt idx="443">
                  <c:v>-0.23554</c:v>
                </c:pt>
                <c:pt idx="444">
                  <c:v>0.53254999999999997</c:v>
                </c:pt>
                <c:pt idx="445">
                  <c:v>0.53254999999999997</c:v>
                </c:pt>
                <c:pt idx="446">
                  <c:v>0.53254999999999997</c:v>
                </c:pt>
                <c:pt idx="447">
                  <c:v>0.53254999999999997</c:v>
                </c:pt>
                <c:pt idx="448">
                  <c:v>-0.45578000000000002</c:v>
                </c:pt>
                <c:pt idx="449">
                  <c:v>-0.45578000000000002</c:v>
                </c:pt>
                <c:pt idx="450">
                  <c:v>-0.45578000000000002</c:v>
                </c:pt>
                <c:pt idx="451">
                  <c:v>-0.45578000000000002</c:v>
                </c:pt>
                <c:pt idx="452">
                  <c:v>-0.17943000000000001</c:v>
                </c:pt>
                <c:pt idx="453">
                  <c:v>-0.17943000000000001</c:v>
                </c:pt>
                <c:pt idx="454">
                  <c:v>-0.17943000000000001</c:v>
                </c:pt>
                <c:pt idx="455">
                  <c:v>-0.17943000000000001</c:v>
                </c:pt>
                <c:pt idx="456">
                  <c:v>-0.11612</c:v>
                </c:pt>
                <c:pt idx="457">
                  <c:v>-0.11612</c:v>
                </c:pt>
                <c:pt idx="458">
                  <c:v>-0.11612</c:v>
                </c:pt>
                <c:pt idx="459">
                  <c:v>-0.11612</c:v>
                </c:pt>
                <c:pt idx="460">
                  <c:v>0.64198999999999995</c:v>
                </c:pt>
                <c:pt idx="461">
                  <c:v>0.64198999999999995</c:v>
                </c:pt>
                <c:pt idx="462">
                  <c:v>0.64198999999999995</c:v>
                </c:pt>
                <c:pt idx="463">
                  <c:v>0.64198999999999995</c:v>
                </c:pt>
                <c:pt idx="464">
                  <c:v>0.93469000000000002</c:v>
                </c:pt>
                <c:pt idx="465">
                  <c:v>0.93469000000000002</c:v>
                </c:pt>
                <c:pt idx="466">
                  <c:v>0.93469000000000002</c:v>
                </c:pt>
                <c:pt idx="467">
                  <c:v>0.93469000000000002</c:v>
                </c:pt>
                <c:pt idx="468">
                  <c:v>0.17877000000000001</c:v>
                </c:pt>
                <c:pt idx="469">
                  <c:v>0.17877000000000001</c:v>
                </c:pt>
                <c:pt idx="470">
                  <c:v>0.17877000000000001</c:v>
                </c:pt>
                <c:pt idx="471">
                  <c:v>0.17877000000000001</c:v>
                </c:pt>
                <c:pt idx="472">
                  <c:v>0.59697</c:v>
                </c:pt>
                <c:pt idx="473">
                  <c:v>0.59697</c:v>
                </c:pt>
                <c:pt idx="474">
                  <c:v>0.59697</c:v>
                </c:pt>
                <c:pt idx="475">
                  <c:v>0.59697</c:v>
                </c:pt>
                <c:pt idx="476">
                  <c:v>0.38904</c:v>
                </c:pt>
                <c:pt idx="477">
                  <c:v>0.38904</c:v>
                </c:pt>
                <c:pt idx="478">
                  <c:v>0.38904</c:v>
                </c:pt>
                <c:pt idx="479">
                  <c:v>0.38904</c:v>
                </c:pt>
                <c:pt idx="480">
                  <c:v>-0.70750999999999997</c:v>
                </c:pt>
                <c:pt idx="481">
                  <c:v>-0.70750999999999997</c:v>
                </c:pt>
                <c:pt idx="482">
                  <c:v>-0.70750999999999997</c:v>
                </c:pt>
                <c:pt idx="483">
                  <c:v>-0.70750999999999997</c:v>
                </c:pt>
                <c:pt idx="484">
                  <c:v>0.40949999999999998</c:v>
                </c:pt>
                <c:pt idx="485">
                  <c:v>0.40949999999999998</c:v>
                </c:pt>
                <c:pt idx="486">
                  <c:v>0.40949999999999998</c:v>
                </c:pt>
                <c:pt idx="487">
                  <c:v>0.40949999999999998</c:v>
                </c:pt>
                <c:pt idx="488">
                  <c:v>0.46711999999999998</c:v>
                </c:pt>
                <c:pt idx="489">
                  <c:v>0.46711999999999998</c:v>
                </c:pt>
                <c:pt idx="490">
                  <c:v>0.46711999999999998</c:v>
                </c:pt>
                <c:pt idx="491">
                  <c:v>0.46711999999999998</c:v>
                </c:pt>
                <c:pt idx="492">
                  <c:v>-0.34599999999999997</c:v>
                </c:pt>
                <c:pt idx="493">
                  <c:v>-0.34599999999999997</c:v>
                </c:pt>
                <c:pt idx="494">
                  <c:v>-0.34599999999999997</c:v>
                </c:pt>
                <c:pt idx="495">
                  <c:v>-0.34599999999999997</c:v>
                </c:pt>
                <c:pt idx="496">
                  <c:v>0.73777000000000004</c:v>
                </c:pt>
                <c:pt idx="497">
                  <c:v>0.73777000000000004</c:v>
                </c:pt>
                <c:pt idx="498">
                  <c:v>0.73777000000000004</c:v>
                </c:pt>
                <c:pt idx="499">
                  <c:v>0.73777000000000004</c:v>
                </c:pt>
                <c:pt idx="500">
                  <c:v>0.47874</c:v>
                </c:pt>
                <c:pt idx="501">
                  <c:v>0.47874</c:v>
                </c:pt>
                <c:pt idx="502">
                  <c:v>0.47874</c:v>
                </c:pt>
                <c:pt idx="503">
                  <c:v>0.47874</c:v>
                </c:pt>
                <c:pt idx="504">
                  <c:v>0.95831</c:v>
                </c:pt>
                <c:pt idx="505">
                  <c:v>0.95831</c:v>
                </c:pt>
                <c:pt idx="506">
                  <c:v>0.95831</c:v>
                </c:pt>
                <c:pt idx="507">
                  <c:v>0.95831</c:v>
                </c:pt>
                <c:pt idx="508">
                  <c:v>0.34644999999999998</c:v>
                </c:pt>
                <c:pt idx="509">
                  <c:v>0.34644999999999998</c:v>
                </c:pt>
                <c:pt idx="510">
                  <c:v>0.34644999999999998</c:v>
                </c:pt>
                <c:pt idx="511">
                  <c:v>0.34644999999999998</c:v>
                </c:pt>
                <c:pt idx="512">
                  <c:v>-0.87107999999999997</c:v>
                </c:pt>
                <c:pt idx="513">
                  <c:v>-0.87107999999999997</c:v>
                </c:pt>
                <c:pt idx="514">
                  <c:v>-0.87107999999999997</c:v>
                </c:pt>
                <c:pt idx="515">
                  <c:v>-0.87107999999999997</c:v>
                </c:pt>
                <c:pt idx="516">
                  <c:v>0.98656999999999995</c:v>
                </c:pt>
                <c:pt idx="517">
                  <c:v>0.98656999999999995</c:v>
                </c:pt>
                <c:pt idx="518">
                  <c:v>0.98656999999999995</c:v>
                </c:pt>
                <c:pt idx="519">
                  <c:v>0.98656999999999995</c:v>
                </c:pt>
                <c:pt idx="520">
                  <c:v>-0.91725000000000001</c:v>
                </c:pt>
                <c:pt idx="521">
                  <c:v>-0.91725000000000001</c:v>
                </c:pt>
                <c:pt idx="522">
                  <c:v>-0.91725000000000001</c:v>
                </c:pt>
                <c:pt idx="523">
                  <c:v>-0.91725000000000001</c:v>
                </c:pt>
                <c:pt idx="524">
                  <c:v>-0.55476000000000003</c:v>
                </c:pt>
                <c:pt idx="525">
                  <c:v>-0.55476000000000003</c:v>
                </c:pt>
                <c:pt idx="526">
                  <c:v>-0.55476000000000003</c:v>
                </c:pt>
                <c:pt idx="527">
                  <c:v>-0.55476000000000003</c:v>
                </c:pt>
                <c:pt idx="528">
                  <c:v>9.7698999999999994E-2</c:v>
                </c:pt>
                <c:pt idx="529">
                  <c:v>9.7698999999999994E-2</c:v>
                </c:pt>
                <c:pt idx="530">
                  <c:v>9.7698999999999994E-2</c:v>
                </c:pt>
                <c:pt idx="531">
                  <c:v>9.7698999999999994E-2</c:v>
                </c:pt>
                <c:pt idx="532">
                  <c:v>-0.43376999999999999</c:v>
                </c:pt>
                <c:pt idx="533">
                  <c:v>-0.43376999999999999</c:v>
                </c:pt>
                <c:pt idx="534">
                  <c:v>-0.43376999999999999</c:v>
                </c:pt>
                <c:pt idx="535">
                  <c:v>-0.43376999999999999</c:v>
                </c:pt>
                <c:pt idx="536">
                  <c:v>0.78342999999999996</c:v>
                </c:pt>
                <c:pt idx="537">
                  <c:v>0.78342999999999996</c:v>
                </c:pt>
                <c:pt idx="538">
                  <c:v>0.78342999999999996</c:v>
                </c:pt>
                <c:pt idx="539">
                  <c:v>0.78342999999999996</c:v>
                </c:pt>
                <c:pt idx="540">
                  <c:v>-0.24227000000000001</c:v>
                </c:pt>
                <c:pt idx="541">
                  <c:v>-0.24227000000000001</c:v>
                </c:pt>
                <c:pt idx="542">
                  <c:v>-0.24227000000000001</c:v>
                </c:pt>
                <c:pt idx="543">
                  <c:v>-0.24227000000000001</c:v>
                </c:pt>
                <c:pt idx="544">
                  <c:v>3.3856999999999998E-2</c:v>
                </c:pt>
                <c:pt idx="545">
                  <c:v>3.3856999999999998E-2</c:v>
                </c:pt>
                <c:pt idx="546">
                  <c:v>3.3856999999999998E-2</c:v>
                </c:pt>
                <c:pt idx="547">
                  <c:v>3.3856999999999998E-2</c:v>
                </c:pt>
                <c:pt idx="548">
                  <c:v>0.76607999999999998</c:v>
                </c:pt>
                <c:pt idx="549">
                  <c:v>0.76607999999999998</c:v>
                </c:pt>
                <c:pt idx="550">
                  <c:v>0.76607999999999998</c:v>
                </c:pt>
                <c:pt idx="551">
                  <c:v>0.76607999999999998</c:v>
                </c:pt>
                <c:pt idx="552">
                  <c:v>-0.49171999999999999</c:v>
                </c:pt>
                <c:pt idx="553">
                  <c:v>-0.49171999999999999</c:v>
                </c:pt>
                <c:pt idx="554">
                  <c:v>-0.49171999999999999</c:v>
                </c:pt>
                <c:pt idx="555">
                  <c:v>-0.49171999999999999</c:v>
                </c:pt>
                <c:pt idx="556">
                  <c:v>-0.86977000000000004</c:v>
                </c:pt>
                <c:pt idx="557">
                  <c:v>-0.86977000000000004</c:v>
                </c:pt>
                <c:pt idx="558">
                  <c:v>-0.86977000000000004</c:v>
                </c:pt>
                <c:pt idx="559">
                  <c:v>-0.86977000000000004</c:v>
                </c:pt>
                <c:pt idx="560">
                  <c:v>0.73136999999999996</c:v>
                </c:pt>
                <c:pt idx="561">
                  <c:v>0.73136999999999996</c:v>
                </c:pt>
                <c:pt idx="562">
                  <c:v>0.73136999999999996</c:v>
                </c:pt>
                <c:pt idx="563">
                  <c:v>0.73136999999999996</c:v>
                </c:pt>
                <c:pt idx="564">
                  <c:v>0.53047</c:v>
                </c:pt>
                <c:pt idx="565">
                  <c:v>0.53047</c:v>
                </c:pt>
                <c:pt idx="566">
                  <c:v>0.53047</c:v>
                </c:pt>
                <c:pt idx="567">
                  <c:v>0.53047</c:v>
                </c:pt>
                <c:pt idx="568">
                  <c:v>0.12385</c:v>
                </c:pt>
                <c:pt idx="569">
                  <c:v>0.12385</c:v>
                </c:pt>
                <c:pt idx="570">
                  <c:v>0.12385</c:v>
                </c:pt>
                <c:pt idx="571">
                  <c:v>0.12385</c:v>
                </c:pt>
                <c:pt idx="572">
                  <c:v>-0.28166999999999998</c:v>
                </c:pt>
                <c:pt idx="573">
                  <c:v>-0.28166999999999998</c:v>
                </c:pt>
                <c:pt idx="574">
                  <c:v>-0.28166999999999998</c:v>
                </c:pt>
                <c:pt idx="575">
                  <c:v>-0.28166999999999998</c:v>
                </c:pt>
                <c:pt idx="576">
                  <c:v>-0.27881</c:v>
                </c:pt>
                <c:pt idx="577">
                  <c:v>-0.27881</c:v>
                </c:pt>
                <c:pt idx="578">
                  <c:v>-0.27881</c:v>
                </c:pt>
                <c:pt idx="579">
                  <c:v>-0.27881</c:v>
                </c:pt>
                <c:pt idx="580">
                  <c:v>-0.60290999999999995</c:v>
                </c:pt>
                <c:pt idx="581">
                  <c:v>-0.60290999999999995</c:v>
                </c:pt>
                <c:pt idx="582">
                  <c:v>-0.60290999999999995</c:v>
                </c:pt>
                <c:pt idx="583">
                  <c:v>-0.60290999999999995</c:v>
                </c:pt>
                <c:pt idx="584">
                  <c:v>0.65451000000000004</c:v>
                </c:pt>
                <c:pt idx="585">
                  <c:v>0.65451000000000004</c:v>
                </c:pt>
                <c:pt idx="586">
                  <c:v>0.65451000000000004</c:v>
                </c:pt>
                <c:pt idx="587">
                  <c:v>0.65451000000000004</c:v>
                </c:pt>
                <c:pt idx="588">
                  <c:v>-0.54813000000000001</c:v>
                </c:pt>
                <c:pt idx="589">
                  <c:v>-0.54813000000000001</c:v>
                </c:pt>
                <c:pt idx="590">
                  <c:v>-0.54813000000000001</c:v>
                </c:pt>
                <c:pt idx="591">
                  <c:v>-0.54813000000000001</c:v>
                </c:pt>
                <c:pt idx="592">
                  <c:v>0.45215</c:v>
                </c:pt>
                <c:pt idx="593">
                  <c:v>0.45215</c:v>
                </c:pt>
                <c:pt idx="594">
                  <c:v>0.45215</c:v>
                </c:pt>
                <c:pt idx="595">
                  <c:v>0.45215</c:v>
                </c:pt>
                <c:pt idx="596">
                  <c:v>0.37402999999999997</c:v>
                </c:pt>
                <c:pt idx="597">
                  <c:v>0.37402999999999997</c:v>
                </c:pt>
                <c:pt idx="598">
                  <c:v>0.37402999999999997</c:v>
                </c:pt>
                <c:pt idx="599">
                  <c:v>0.37402999999999997</c:v>
                </c:pt>
                <c:pt idx="600">
                  <c:v>0.35642000000000001</c:v>
                </c:pt>
                <c:pt idx="601">
                  <c:v>0.35642000000000001</c:v>
                </c:pt>
                <c:pt idx="602">
                  <c:v>0.35642000000000001</c:v>
                </c:pt>
                <c:pt idx="603">
                  <c:v>0.35642000000000001</c:v>
                </c:pt>
                <c:pt idx="604">
                  <c:v>7.9297999999999993E-2</c:v>
                </c:pt>
                <c:pt idx="605">
                  <c:v>7.9297999999999993E-2</c:v>
                </c:pt>
                <c:pt idx="606">
                  <c:v>7.9297999999999993E-2</c:v>
                </c:pt>
                <c:pt idx="607">
                  <c:v>7.9297999999999993E-2</c:v>
                </c:pt>
                <c:pt idx="608">
                  <c:v>-0.43668000000000001</c:v>
                </c:pt>
                <c:pt idx="609">
                  <c:v>-0.43668000000000001</c:v>
                </c:pt>
                <c:pt idx="610">
                  <c:v>-0.43668000000000001</c:v>
                </c:pt>
                <c:pt idx="611">
                  <c:v>-0.43668000000000001</c:v>
                </c:pt>
                <c:pt idx="612">
                  <c:v>0.60109999999999997</c:v>
                </c:pt>
                <c:pt idx="613">
                  <c:v>0.60109999999999997</c:v>
                </c:pt>
                <c:pt idx="614">
                  <c:v>0.60109999999999997</c:v>
                </c:pt>
                <c:pt idx="615">
                  <c:v>0.60109999999999997</c:v>
                </c:pt>
                <c:pt idx="616">
                  <c:v>0.20959</c:v>
                </c:pt>
                <c:pt idx="617">
                  <c:v>0.20959</c:v>
                </c:pt>
                <c:pt idx="618">
                  <c:v>0.20959</c:v>
                </c:pt>
                <c:pt idx="619">
                  <c:v>0.20959</c:v>
                </c:pt>
                <c:pt idx="620">
                  <c:v>-0.96536999999999995</c:v>
                </c:pt>
                <c:pt idx="621">
                  <c:v>-0.96536999999999995</c:v>
                </c:pt>
                <c:pt idx="622">
                  <c:v>-0.96536999999999995</c:v>
                </c:pt>
                <c:pt idx="623">
                  <c:v>-0.96536999999999995</c:v>
                </c:pt>
                <c:pt idx="624">
                  <c:v>-0.42509999999999998</c:v>
                </c:pt>
                <c:pt idx="625">
                  <c:v>-0.42509999999999998</c:v>
                </c:pt>
                <c:pt idx="626">
                  <c:v>-0.42509999999999998</c:v>
                </c:pt>
                <c:pt idx="627">
                  <c:v>-0.42509999999999998</c:v>
                </c:pt>
                <c:pt idx="628">
                  <c:v>-0.98814000000000002</c:v>
                </c:pt>
                <c:pt idx="629">
                  <c:v>-0.98814000000000002</c:v>
                </c:pt>
                <c:pt idx="630">
                  <c:v>-0.98814000000000002</c:v>
                </c:pt>
                <c:pt idx="631">
                  <c:v>-0.98814000000000002</c:v>
                </c:pt>
                <c:pt idx="632">
                  <c:v>0.12465</c:v>
                </c:pt>
                <c:pt idx="633">
                  <c:v>0.12465</c:v>
                </c:pt>
                <c:pt idx="634">
                  <c:v>0.12465</c:v>
                </c:pt>
                <c:pt idx="635">
                  <c:v>0.12465</c:v>
                </c:pt>
                <c:pt idx="636">
                  <c:v>-0.93667999999999996</c:v>
                </c:pt>
                <c:pt idx="637">
                  <c:v>-0.93667999999999996</c:v>
                </c:pt>
                <c:pt idx="638">
                  <c:v>-0.93667999999999996</c:v>
                </c:pt>
                <c:pt idx="639">
                  <c:v>-0.93667999999999996</c:v>
                </c:pt>
                <c:pt idx="640">
                  <c:v>0.48469000000000001</c:v>
                </c:pt>
                <c:pt idx="641">
                  <c:v>0.48469000000000001</c:v>
                </c:pt>
                <c:pt idx="642">
                  <c:v>0.48469000000000001</c:v>
                </c:pt>
                <c:pt idx="643">
                  <c:v>0.48469000000000001</c:v>
                </c:pt>
                <c:pt idx="644">
                  <c:v>-0.21434</c:v>
                </c:pt>
                <c:pt idx="645">
                  <c:v>-0.21434</c:v>
                </c:pt>
                <c:pt idx="646">
                  <c:v>-0.21434</c:v>
                </c:pt>
                <c:pt idx="647">
                  <c:v>-0.21434</c:v>
                </c:pt>
                <c:pt idx="648">
                  <c:v>6.1481000000000001E-2</c:v>
                </c:pt>
                <c:pt idx="649">
                  <c:v>6.1481000000000001E-2</c:v>
                </c:pt>
                <c:pt idx="650">
                  <c:v>6.1481000000000001E-2</c:v>
                </c:pt>
                <c:pt idx="651">
                  <c:v>6.1481000000000001E-2</c:v>
                </c:pt>
                <c:pt idx="652">
                  <c:v>0.33144000000000001</c:v>
                </c:pt>
                <c:pt idx="653">
                  <c:v>0.33144000000000001</c:v>
                </c:pt>
                <c:pt idx="654">
                  <c:v>0.33144000000000001</c:v>
                </c:pt>
                <c:pt idx="655">
                  <c:v>0.33144000000000001</c:v>
                </c:pt>
                <c:pt idx="656">
                  <c:v>0.92362999999999995</c:v>
                </c:pt>
                <c:pt idx="657">
                  <c:v>0.92362999999999995</c:v>
                </c:pt>
                <c:pt idx="658">
                  <c:v>0.92362999999999995</c:v>
                </c:pt>
                <c:pt idx="659">
                  <c:v>0.92362999999999995</c:v>
                </c:pt>
                <c:pt idx="660">
                  <c:v>0.62451000000000001</c:v>
                </c:pt>
                <c:pt idx="661">
                  <c:v>0.62451000000000001</c:v>
                </c:pt>
                <c:pt idx="662">
                  <c:v>0.62451000000000001</c:v>
                </c:pt>
                <c:pt idx="663">
                  <c:v>0.62451000000000001</c:v>
                </c:pt>
                <c:pt idx="664">
                  <c:v>0.17877000000000001</c:v>
                </c:pt>
                <c:pt idx="665">
                  <c:v>0.17877000000000001</c:v>
                </c:pt>
                <c:pt idx="666">
                  <c:v>0.17877000000000001</c:v>
                </c:pt>
                <c:pt idx="667">
                  <c:v>0.17877000000000001</c:v>
                </c:pt>
                <c:pt idx="668">
                  <c:v>0.75480999999999998</c:v>
                </c:pt>
                <c:pt idx="669">
                  <c:v>0.75480999999999998</c:v>
                </c:pt>
                <c:pt idx="670">
                  <c:v>0.75480999999999998</c:v>
                </c:pt>
                <c:pt idx="671">
                  <c:v>0.75480999999999998</c:v>
                </c:pt>
                <c:pt idx="672">
                  <c:v>0.25646000000000002</c:v>
                </c:pt>
                <c:pt idx="673">
                  <c:v>0.25646000000000002</c:v>
                </c:pt>
                <c:pt idx="674">
                  <c:v>0.25646000000000002</c:v>
                </c:pt>
                <c:pt idx="675">
                  <c:v>0.25646000000000002</c:v>
                </c:pt>
                <c:pt idx="676">
                  <c:v>-0.40947</c:v>
                </c:pt>
                <c:pt idx="677">
                  <c:v>-0.40947</c:v>
                </c:pt>
                <c:pt idx="678">
                  <c:v>-0.40947</c:v>
                </c:pt>
                <c:pt idx="679">
                  <c:v>-0.40947</c:v>
                </c:pt>
                <c:pt idx="680">
                  <c:v>0.13228999999999999</c:v>
                </c:pt>
                <c:pt idx="681">
                  <c:v>0.13228999999999999</c:v>
                </c:pt>
                <c:pt idx="682">
                  <c:v>0.13228999999999999</c:v>
                </c:pt>
                <c:pt idx="683">
                  <c:v>0.13228999999999999</c:v>
                </c:pt>
                <c:pt idx="684">
                  <c:v>0.20038</c:v>
                </c:pt>
                <c:pt idx="685">
                  <c:v>0.20038</c:v>
                </c:pt>
                <c:pt idx="686">
                  <c:v>0.20038</c:v>
                </c:pt>
                <c:pt idx="687">
                  <c:v>0.20038</c:v>
                </c:pt>
                <c:pt idx="688">
                  <c:v>-0.21512999999999999</c:v>
                </c:pt>
                <c:pt idx="689">
                  <c:v>-0.21512999999999999</c:v>
                </c:pt>
                <c:pt idx="690">
                  <c:v>-0.21512999999999999</c:v>
                </c:pt>
                <c:pt idx="691">
                  <c:v>-0.21512999999999999</c:v>
                </c:pt>
                <c:pt idx="692">
                  <c:v>-0.13420000000000001</c:v>
                </c:pt>
                <c:pt idx="693">
                  <c:v>-0.13420000000000001</c:v>
                </c:pt>
                <c:pt idx="694">
                  <c:v>-0.13420000000000001</c:v>
                </c:pt>
                <c:pt idx="695">
                  <c:v>-0.13420000000000001</c:v>
                </c:pt>
                <c:pt idx="696">
                  <c:v>0.47874</c:v>
                </c:pt>
                <c:pt idx="697">
                  <c:v>0.47874</c:v>
                </c:pt>
                <c:pt idx="698">
                  <c:v>0.47874</c:v>
                </c:pt>
                <c:pt idx="699">
                  <c:v>0.47874</c:v>
                </c:pt>
                <c:pt idx="700">
                  <c:v>-0.91276000000000002</c:v>
                </c:pt>
                <c:pt idx="701">
                  <c:v>-0.91276000000000002</c:v>
                </c:pt>
                <c:pt idx="702">
                  <c:v>-0.91276000000000002</c:v>
                </c:pt>
                <c:pt idx="703">
                  <c:v>-0.91276000000000002</c:v>
                </c:pt>
                <c:pt idx="704">
                  <c:v>0.27573999999999999</c:v>
                </c:pt>
                <c:pt idx="705">
                  <c:v>0.27573999999999999</c:v>
                </c:pt>
                <c:pt idx="706">
                  <c:v>0.27573999999999999</c:v>
                </c:pt>
                <c:pt idx="707">
                  <c:v>0.27573999999999999</c:v>
                </c:pt>
                <c:pt idx="708">
                  <c:v>-0.72755999999999998</c:v>
                </c:pt>
                <c:pt idx="709">
                  <c:v>-0.72755999999999998</c:v>
                </c:pt>
                <c:pt idx="710">
                  <c:v>-0.72755999999999998</c:v>
                </c:pt>
                <c:pt idx="711">
                  <c:v>-0.72755999999999998</c:v>
                </c:pt>
                <c:pt idx="712">
                  <c:v>0.69506000000000001</c:v>
                </c:pt>
                <c:pt idx="713">
                  <c:v>0.69506000000000001</c:v>
                </c:pt>
                <c:pt idx="714">
                  <c:v>0.69506000000000001</c:v>
                </c:pt>
                <c:pt idx="715">
                  <c:v>0.69506000000000001</c:v>
                </c:pt>
                <c:pt idx="716">
                  <c:v>0.69957000000000003</c:v>
                </c:pt>
                <c:pt idx="717">
                  <c:v>0.69957000000000003</c:v>
                </c:pt>
                <c:pt idx="718">
                  <c:v>0.69957000000000003</c:v>
                </c:pt>
                <c:pt idx="719">
                  <c:v>0.69957000000000003</c:v>
                </c:pt>
                <c:pt idx="720">
                  <c:v>-0.14696999999999999</c:v>
                </c:pt>
                <c:pt idx="721">
                  <c:v>-0.14696999999999999</c:v>
                </c:pt>
                <c:pt idx="722">
                  <c:v>-0.14696999999999999</c:v>
                </c:pt>
                <c:pt idx="723">
                  <c:v>-0.14696999999999999</c:v>
                </c:pt>
                <c:pt idx="724">
                  <c:v>-9.7337000000000007E-2</c:v>
                </c:pt>
                <c:pt idx="725">
                  <c:v>-9.7337000000000007E-2</c:v>
                </c:pt>
                <c:pt idx="726">
                  <c:v>-9.7337000000000007E-2</c:v>
                </c:pt>
                <c:pt idx="727">
                  <c:v>-9.7337000000000007E-2</c:v>
                </c:pt>
                <c:pt idx="728">
                  <c:v>0.21176</c:v>
                </c:pt>
                <c:pt idx="729">
                  <c:v>0.21176</c:v>
                </c:pt>
                <c:pt idx="730">
                  <c:v>0.21176</c:v>
                </c:pt>
                <c:pt idx="731">
                  <c:v>0.21176</c:v>
                </c:pt>
                <c:pt idx="732">
                  <c:v>-0.15903</c:v>
                </c:pt>
                <c:pt idx="733">
                  <c:v>-0.15903</c:v>
                </c:pt>
                <c:pt idx="734">
                  <c:v>-0.15903</c:v>
                </c:pt>
                <c:pt idx="735">
                  <c:v>-0.15903</c:v>
                </c:pt>
                <c:pt idx="736">
                  <c:v>0.37402999999999997</c:v>
                </c:pt>
                <c:pt idx="737">
                  <c:v>0.37402999999999997</c:v>
                </c:pt>
                <c:pt idx="738">
                  <c:v>0.37402999999999997</c:v>
                </c:pt>
                <c:pt idx="739">
                  <c:v>0.37402999999999997</c:v>
                </c:pt>
                <c:pt idx="740">
                  <c:v>-0.62036000000000002</c:v>
                </c:pt>
                <c:pt idx="741">
                  <c:v>-0.62036000000000002</c:v>
                </c:pt>
                <c:pt idx="742">
                  <c:v>-0.62036000000000002</c:v>
                </c:pt>
                <c:pt idx="743">
                  <c:v>-0.62036000000000002</c:v>
                </c:pt>
                <c:pt idx="744">
                  <c:v>-0.41061999999999999</c:v>
                </c:pt>
                <c:pt idx="745">
                  <c:v>-0.41061999999999999</c:v>
                </c:pt>
                <c:pt idx="746">
                  <c:v>-0.41061999999999999</c:v>
                </c:pt>
                <c:pt idx="747">
                  <c:v>-0.41061999999999999</c:v>
                </c:pt>
                <c:pt idx="748">
                  <c:v>-0.76224999999999998</c:v>
                </c:pt>
                <c:pt idx="749">
                  <c:v>-0.76224999999999998</c:v>
                </c:pt>
                <c:pt idx="750">
                  <c:v>-0.76224999999999998</c:v>
                </c:pt>
                <c:pt idx="751">
                  <c:v>-0.76224999999999998</c:v>
                </c:pt>
                <c:pt idx="752">
                  <c:v>0.66908999999999996</c:v>
                </c:pt>
                <c:pt idx="753">
                  <c:v>0.66908999999999996</c:v>
                </c:pt>
                <c:pt idx="754">
                  <c:v>0.66908999999999996</c:v>
                </c:pt>
                <c:pt idx="755">
                  <c:v>0.66908999999999996</c:v>
                </c:pt>
                <c:pt idx="756">
                  <c:v>0.36627999999999999</c:v>
                </c:pt>
                <c:pt idx="757">
                  <c:v>0.36627999999999999</c:v>
                </c:pt>
                <c:pt idx="758">
                  <c:v>0.36627999999999999</c:v>
                </c:pt>
                <c:pt idx="759">
                  <c:v>0.36627999999999999</c:v>
                </c:pt>
                <c:pt idx="760">
                  <c:v>0.83369000000000004</c:v>
                </c:pt>
                <c:pt idx="761">
                  <c:v>0.83369000000000004</c:v>
                </c:pt>
                <c:pt idx="762">
                  <c:v>0.83369000000000004</c:v>
                </c:pt>
                <c:pt idx="763">
                  <c:v>0.83369000000000004</c:v>
                </c:pt>
                <c:pt idx="764">
                  <c:v>-0.91968000000000005</c:v>
                </c:pt>
                <c:pt idx="765">
                  <c:v>-0.91968000000000005</c:v>
                </c:pt>
                <c:pt idx="766">
                  <c:v>-0.91968000000000005</c:v>
                </c:pt>
                <c:pt idx="767">
                  <c:v>-0.91968000000000005</c:v>
                </c:pt>
                <c:pt idx="768">
                  <c:v>0.92074999999999996</c:v>
                </c:pt>
                <c:pt idx="769">
                  <c:v>0.92074999999999996</c:v>
                </c:pt>
                <c:pt idx="770">
                  <c:v>0.92074999999999996</c:v>
                </c:pt>
                <c:pt idx="771">
                  <c:v>0.92074999999999996</c:v>
                </c:pt>
                <c:pt idx="772">
                  <c:v>0.69957000000000003</c:v>
                </c:pt>
                <c:pt idx="773">
                  <c:v>0.69957000000000003</c:v>
                </c:pt>
                <c:pt idx="774">
                  <c:v>0.69957000000000003</c:v>
                </c:pt>
                <c:pt idx="775">
                  <c:v>0.69957000000000003</c:v>
                </c:pt>
                <c:pt idx="776">
                  <c:v>-0.99985999999999997</c:v>
                </c:pt>
                <c:pt idx="777">
                  <c:v>-0.99985999999999997</c:v>
                </c:pt>
                <c:pt idx="778">
                  <c:v>-0.99985999999999997</c:v>
                </c:pt>
                <c:pt idx="779">
                  <c:v>-0.99985999999999997</c:v>
                </c:pt>
                <c:pt idx="780">
                  <c:v>-0.63670000000000004</c:v>
                </c:pt>
                <c:pt idx="781">
                  <c:v>-0.63670000000000004</c:v>
                </c:pt>
                <c:pt idx="782">
                  <c:v>-0.63670000000000004</c:v>
                </c:pt>
                <c:pt idx="783">
                  <c:v>-0.63670000000000004</c:v>
                </c:pt>
                <c:pt idx="784">
                  <c:v>0.14680000000000001</c:v>
                </c:pt>
                <c:pt idx="785">
                  <c:v>0.14680000000000001</c:v>
                </c:pt>
                <c:pt idx="786">
                  <c:v>0.14680000000000001</c:v>
                </c:pt>
                <c:pt idx="787">
                  <c:v>0.14680000000000001</c:v>
                </c:pt>
                <c:pt idx="788">
                  <c:v>7.4406E-2</c:v>
                </c:pt>
                <c:pt idx="789">
                  <c:v>7.4406E-2</c:v>
                </c:pt>
                <c:pt idx="790">
                  <c:v>7.4406E-2</c:v>
                </c:pt>
                <c:pt idx="791">
                  <c:v>7.4406E-2</c:v>
                </c:pt>
                <c:pt idx="792">
                  <c:v>0.79610000000000003</c:v>
                </c:pt>
                <c:pt idx="793">
                  <c:v>0.79610000000000003</c:v>
                </c:pt>
                <c:pt idx="794">
                  <c:v>0.79610000000000003</c:v>
                </c:pt>
                <c:pt idx="795">
                  <c:v>0.79610000000000003</c:v>
                </c:pt>
                <c:pt idx="796">
                  <c:v>0.84862000000000004</c:v>
                </c:pt>
                <c:pt idx="797">
                  <c:v>0.84862000000000004</c:v>
                </c:pt>
                <c:pt idx="798">
                  <c:v>0.84862000000000004</c:v>
                </c:pt>
                <c:pt idx="799">
                  <c:v>0.84862000000000004</c:v>
                </c:pt>
                <c:pt idx="800">
                  <c:v>-0.94167000000000001</c:v>
                </c:pt>
                <c:pt idx="801">
                  <c:v>-0.94167000000000001</c:v>
                </c:pt>
                <c:pt idx="802">
                  <c:v>-0.94167000000000001</c:v>
                </c:pt>
                <c:pt idx="803">
                  <c:v>-0.94167000000000001</c:v>
                </c:pt>
                <c:pt idx="804">
                  <c:v>0.51036999999999999</c:v>
                </c:pt>
                <c:pt idx="805">
                  <c:v>0.51036999999999999</c:v>
                </c:pt>
                <c:pt idx="806">
                  <c:v>0.51036999999999999</c:v>
                </c:pt>
                <c:pt idx="807">
                  <c:v>0.51036999999999999</c:v>
                </c:pt>
                <c:pt idx="808">
                  <c:v>0.58065999999999995</c:v>
                </c:pt>
                <c:pt idx="809">
                  <c:v>0.58065999999999995</c:v>
                </c:pt>
                <c:pt idx="810">
                  <c:v>0.58065999999999995</c:v>
                </c:pt>
                <c:pt idx="811">
                  <c:v>0.58065999999999995</c:v>
                </c:pt>
                <c:pt idx="812">
                  <c:v>-6.5801999999999999E-2</c:v>
                </c:pt>
                <c:pt idx="813">
                  <c:v>-6.5801999999999999E-2</c:v>
                </c:pt>
                <c:pt idx="814">
                  <c:v>-6.5801999999999999E-2</c:v>
                </c:pt>
                <c:pt idx="815">
                  <c:v>-6.5801999999999999E-2</c:v>
                </c:pt>
                <c:pt idx="816">
                  <c:v>0.72409000000000001</c:v>
                </c:pt>
                <c:pt idx="817">
                  <c:v>0.72409000000000001</c:v>
                </c:pt>
                <c:pt idx="818">
                  <c:v>0.72409000000000001</c:v>
                </c:pt>
                <c:pt idx="819">
                  <c:v>0.72409000000000001</c:v>
                </c:pt>
                <c:pt idx="820">
                  <c:v>0.51122000000000001</c:v>
                </c:pt>
                <c:pt idx="821">
                  <c:v>0.51122000000000001</c:v>
                </c:pt>
                <c:pt idx="822">
                  <c:v>0.51122000000000001</c:v>
                </c:pt>
                <c:pt idx="823">
                  <c:v>0.51122000000000001</c:v>
                </c:pt>
                <c:pt idx="824">
                  <c:v>0.98656999999999995</c:v>
                </c:pt>
                <c:pt idx="825">
                  <c:v>0.98656999999999995</c:v>
                </c:pt>
                <c:pt idx="826">
                  <c:v>0.98656999999999995</c:v>
                </c:pt>
                <c:pt idx="827">
                  <c:v>0.98656999999999995</c:v>
                </c:pt>
                <c:pt idx="828">
                  <c:v>-0.37490000000000001</c:v>
                </c:pt>
                <c:pt idx="829">
                  <c:v>-0.37490000000000001</c:v>
                </c:pt>
                <c:pt idx="830">
                  <c:v>-0.37490000000000001</c:v>
                </c:pt>
                <c:pt idx="831">
                  <c:v>-0.37490000000000001</c:v>
                </c:pt>
                <c:pt idx="832">
                  <c:v>0.62695000000000001</c:v>
                </c:pt>
                <c:pt idx="833">
                  <c:v>0.62695000000000001</c:v>
                </c:pt>
                <c:pt idx="834">
                  <c:v>0.62695000000000001</c:v>
                </c:pt>
                <c:pt idx="835">
                  <c:v>0.62695000000000001</c:v>
                </c:pt>
                <c:pt idx="836">
                  <c:v>0.68520999999999999</c:v>
                </c:pt>
                <c:pt idx="837">
                  <c:v>0.68520999999999999</c:v>
                </c:pt>
                <c:pt idx="838">
                  <c:v>0.68520999999999999</c:v>
                </c:pt>
                <c:pt idx="839">
                  <c:v>0.68520999999999999</c:v>
                </c:pt>
                <c:pt idx="840">
                  <c:v>-0.43376999999999999</c:v>
                </c:pt>
                <c:pt idx="841">
                  <c:v>-0.43376999999999999</c:v>
                </c:pt>
                <c:pt idx="842">
                  <c:v>-0.43376999999999999</c:v>
                </c:pt>
                <c:pt idx="843">
                  <c:v>-0.43376999999999999</c:v>
                </c:pt>
                <c:pt idx="844">
                  <c:v>0.77112999999999998</c:v>
                </c:pt>
                <c:pt idx="845">
                  <c:v>0.77112999999999998</c:v>
                </c:pt>
                <c:pt idx="846">
                  <c:v>0.77112999999999998</c:v>
                </c:pt>
                <c:pt idx="847">
                  <c:v>0.77112999999999998</c:v>
                </c:pt>
                <c:pt idx="848">
                  <c:v>0.82442000000000004</c:v>
                </c:pt>
                <c:pt idx="849">
                  <c:v>0.82442000000000004</c:v>
                </c:pt>
                <c:pt idx="850">
                  <c:v>0.82442000000000004</c:v>
                </c:pt>
                <c:pt idx="851">
                  <c:v>0.82442000000000004</c:v>
                </c:pt>
                <c:pt idx="852">
                  <c:v>0.1991</c:v>
                </c:pt>
                <c:pt idx="853">
                  <c:v>0.1991</c:v>
                </c:pt>
                <c:pt idx="854">
                  <c:v>0.1991</c:v>
                </c:pt>
                <c:pt idx="855">
                  <c:v>0.1991</c:v>
                </c:pt>
                <c:pt idx="856">
                  <c:v>0.31258999999999998</c:v>
                </c:pt>
                <c:pt idx="857">
                  <c:v>0.31258999999999998</c:v>
                </c:pt>
                <c:pt idx="858">
                  <c:v>0.31258999999999998</c:v>
                </c:pt>
                <c:pt idx="859">
                  <c:v>0.31258999999999998</c:v>
                </c:pt>
                <c:pt idx="860">
                  <c:v>-0.82225999999999999</c:v>
                </c:pt>
                <c:pt idx="861">
                  <c:v>-0.82225999999999999</c:v>
                </c:pt>
                <c:pt idx="862">
                  <c:v>-0.82225999999999999</c:v>
                </c:pt>
                <c:pt idx="863">
                  <c:v>-0.82225999999999999</c:v>
                </c:pt>
                <c:pt idx="864">
                  <c:v>-0.30110999999999999</c:v>
                </c:pt>
                <c:pt idx="865">
                  <c:v>-0.30110999999999999</c:v>
                </c:pt>
                <c:pt idx="866">
                  <c:v>-0.30110999999999999</c:v>
                </c:pt>
                <c:pt idx="867">
                  <c:v>-0.30110999999999999</c:v>
                </c:pt>
                <c:pt idx="868">
                  <c:v>-0.53236000000000006</c:v>
                </c:pt>
                <c:pt idx="869">
                  <c:v>-0.53236000000000006</c:v>
                </c:pt>
                <c:pt idx="870">
                  <c:v>-0.53236000000000006</c:v>
                </c:pt>
                <c:pt idx="871">
                  <c:v>-0.53236000000000006</c:v>
                </c:pt>
                <c:pt idx="872">
                  <c:v>0.53047</c:v>
                </c:pt>
                <c:pt idx="873">
                  <c:v>0.53047</c:v>
                </c:pt>
                <c:pt idx="874">
                  <c:v>0.53047</c:v>
                </c:pt>
                <c:pt idx="875">
                  <c:v>0.53047</c:v>
                </c:pt>
                <c:pt idx="876">
                  <c:v>-0.69559000000000004</c:v>
                </c:pt>
                <c:pt idx="877">
                  <c:v>-0.69559000000000004</c:v>
                </c:pt>
                <c:pt idx="878">
                  <c:v>-0.69559000000000004</c:v>
                </c:pt>
                <c:pt idx="879">
                  <c:v>-0.69559000000000004</c:v>
                </c:pt>
                <c:pt idx="880">
                  <c:v>0.24389</c:v>
                </c:pt>
                <c:pt idx="881">
                  <c:v>0.24389</c:v>
                </c:pt>
                <c:pt idx="882">
                  <c:v>0.24389</c:v>
                </c:pt>
                <c:pt idx="883">
                  <c:v>0.24389</c:v>
                </c:pt>
                <c:pt idx="884">
                  <c:v>4.5090999999999999E-2</c:v>
                </c:pt>
                <c:pt idx="885">
                  <c:v>4.5090999999999999E-2</c:v>
                </c:pt>
                <c:pt idx="886">
                  <c:v>4.5090999999999999E-2</c:v>
                </c:pt>
                <c:pt idx="887">
                  <c:v>4.5090999999999999E-2</c:v>
                </c:pt>
                <c:pt idx="888">
                  <c:v>-0.23554</c:v>
                </c:pt>
                <c:pt idx="889">
                  <c:v>-0.23554</c:v>
                </c:pt>
                <c:pt idx="890">
                  <c:v>-0.23554</c:v>
                </c:pt>
                <c:pt idx="891">
                  <c:v>-0.23554</c:v>
                </c:pt>
                <c:pt idx="892">
                  <c:v>0.53254999999999997</c:v>
                </c:pt>
                <c:pt idx="893">
                  <c:v>0.53254999999999997</c:v>
                </c:pt>
                <c:pt idx="894">
                  <c:v>0.53254999999999997</c:v>
                </c:pt>
                <c:pt idx="895">
                  <c:v>0.53254999999999997</c:v>
                </c:pt>
                <c:pt idx="896">
                  <c:v>-0.45578000000000002</c:v>
                </c:pt>
                <c:pt idx="897">
                  <c:v>-0.45578000000000002</c:v>
                </c:pt>
                <c:pt idx="898">
                  <c:v>-0.45578000000000002</c:v>
                </c:pt>
                <c:pt idx="899">
                  <c:v>-0.45578000000000002</c:v>
                </c:pt>
                <c:pt idx="900">
                  <c:v>-0.17943000000000001</c:v>
                </c:pt>
                <c:pt idx="901">
                  <c:v>-0.17943000000000001</c:v>
                </c:pt>
                <c:pt idx="902">
                  <c:v>-0.17943000000000001</c:v>
                </c:pt>
                <c:pt idx="903">
                  <c:v>-0.17943000000000001</c:v>
                </c:pt>
                <c:pt idx="904">
                  <c:v>-0.11612</c:v>
                </c:pt>
                <c:pt idx="905">
                  <c:v>-0.11612</c:v>
                </c:pt>
                <c:pt idx="906">
                  <c:v>-0.11612</c:v>
                </c:pt>
                <c:pt idx="907">
                  <c:v>-0.11612</c:v>
                </c:pt>
                <c:pt idx="908">
                  <c:v>0.64198999999999995</c:v>
                </c:pt>
                <c:pt idx="909">
                  <c:v>0.64198999999999995</c:v>
                </c:pt>
                <c:pt idx="910">
                  <c:v>0.64198999999999995</c:v>
                </c:pt>
                <c:pt idx="911">
                  <c:v>0.64198999999999995</c:v>
                </c:pt>
                <c:pt idx="912">
                  <c:v>0.93469000000000002</c:v>
                </c:pt>
                <c:pt idx="913">
                  <c:v>0.93469000000000002</c:v>
                </c:pt>
                <c:pt idx="914">
                  <c:v>0.93469000000000002</c:v>
                </c:pt>
                <c:pt idx="915">
                  <c:v>0.93469000000000002</c:v>
                </c:pt>
                <c:pt idx="916">
                  <c:v>0.17877000000000001</c:v>
                </c:pt>
                <c:pt idx="917">
                  <c:v>0.17877000000000001</c:v>
                </c:pt>
                <c:pt idx="918">
                  <c:v>0.17877000000000001</c:v>
                </c:pt>
                <c:pt idx="919">
                  <c:v>0.17877000000000001</c:v>
                </c:pt>
                <c:pt idx="920">
                  <c:v>0.59697</c:v>
                </c:pt>
                <c:pt idx="921">
                  <c:v>0.59697</c:v>
                </c:pt>
                <c:pt idx="922">
                  <c:v>0.59697</c:v>
                </c:pt>
                <c:pt idx="923">
                  <c:v>0.59697</c:v>
                </c:pt>
                <c:pt idx="924">
                  <c:v>0.38904</c:v>
                </c:pt>
                <c:pt idx="925">
                  <c:v>0.38904</c:v>
                </c:pt>
                <c:pt idx="926">
                  <c:v>0.38904</c:v>
                </c:pt>
                <c:pt idx="927">
                  <c:v>0.38904</c:v>
                </c:pt>
                <c:pt idx="928">
                  <c:v>-0.70750999999999997</c:v>
                </c:pt>
                <c:pt idx="929">
                  <c:v>-0.70750999999999997</c:v>
                </c:pt>
                <c:pt idx="930">
                  <c:v>-0.70750999999999997</c:v>
                </c:pt>
                <c:pt idx="931">
                  <c:v>-0.70750999999999997</c:v>
                </c:pt>
                <c:pt idx="932">
                  <c:v>0.40949999999999998</c:v>
                </c:pt>
                <c:pt idx="933">
                  <c:v>0.40949999999999998</c:v>
                </c:pt>
                <c:pt idx="934">
                  <c:v>0.40949999999999998</c:v>
                </c:pt>
                <c:pt idx="935">
                  <c:v>0.40949999999999998</c:v>
                </c:pt>
                <c:pt idx="936">
                  <c:v>0.46711999999999998</c:v>
                </c:pt>
                <c:pt idx="937">
                  <c:v>0.46711999999999998</c:v>
                </c:pt>
                <c:pt idx="938">
                  <c:v>0.46711999999999998</c:v>
                </c:pt>
                <c:pt idx="939">
                  <c:v>0.46711999999999998</c:v>
                </c:pt>
                <c:pt idx="940">
                  <c:v>-0.34599999999999997</c:v>
                </c:pt>
                <c:pt idx="941">
                  <c:v>-0.34599999999999997</c:v>
                </c:pt>
                <c:pt idx="942">
                  <c:v>-0.34599999999999997</c:v>
                </c:pt>
                <c:pt idx="943">
                  <c:v>-0.34599999999999997</c:v>
                </c:pt>
                <c:pt idx="944">
                  <c:v>0.73777000000000004</c:v>
                </c:pt>
                <c:pt idx="945">
                  <c:v>0.73777000000000004</c:v>
                </c:pt>
                <c:pt idx="946">
                  <c:v>0.73777000000000004</c:v>
                </c:pt>
                <c:pt idx="947">
                  <c:v>0.73777000000000004</c:v>
                </c:pt>
                <c:pt idx="948">
                  <c:v>0.47874</c:v>
                </c:pt>
                <c:pt idx="949">
                  <c:v>0.47874</c:v>
                </c:pt>
                <c:pt idx="950">
                  <c:v>0.47874</c:v>
                </c:pt>
                <c:pt idx="951">
                  <c:v>0.47874</c:v>
                </c:pt>
                <c:pt idx="952">
                  <c:v>0.95831</c:v>
                </c:pt>
                <c:pt idx="953">
                  <c:v>0.95831</c:v>
                </c:pt>
                <c:pt idx="954">
                  <c:v>0.95831</c:v>
                </c:pt>
                <c:pt idx="955">
                  <c:v>0.95831</c:v>
                </c:pt>
                <c:pt idx="956">
                  <c:v>0.34644999999999998</c:v>
                </c:pt>
                <c:pt idx="957">
                  <c:v>0.34644999999999998</c:v>
                </c:pt>
                <c:pt idx="958">
                  <c:v>0.34644999999999998</c:v>
                </c:pt>
                <c:pt idx="959">
                  <c:v>0.34644999999999998</c:v>
                </c:pt>
                <c:pt idx="960">
                  <c:v>-0.87107999999999997</c:v>
                </c:pt>
                <c:pt idx="961">
                  <c:v>-0.87107999999999997</c:v>
                </c:pt>
                <c:pt idx="962">
                  <c:v>-0.87107999999999997</c:v>
                </c:pt>
                <c:pt idx="963">
                  <c:v>-0.87107999999999997</c:v>
                </c:pt>
                <c:pt idx="964">
                  <c:v>0.98656999999999995</c:v>
                </c:pt>
                <c:pt idx="965">
                  <c:v>0.98656999999999995</c:v>
                </c:pt>
                <c:pt idx="966">
                  <c:v>0.98656999999999995</c:v>
                </c:pt>
                <c:pt idx="967">
                  <c:v>0.98656999999999995</c:v>
                </c:pt>
                <c:pt idx="968">
                  <c:v>-0.91725000000000001</c:v>
                </c:pt>
                <c:pt idx="969">
                  <c:v>-0.91725000000000001</c:v>
                </c:pt>
                <c:pt idx="970">
                  <c:v>-0.91725000000000001</c:v>
                </c:pt>
                <c:pt idx="971">
                  <c:v>-0.91725000000000001</c:v>
                </c:pt>
                <c:pt idx="972">
                  <c:v>-0.55476000000000003</c:v>
                </c:pt>
                <c:pt idx="973">
                  <c:v>-0.55476000000000003</c:v>
                </c:pt>
                <c:pt idx="974">
                  <c:v>-0.55476000000000003</c:v>
                </c:pt>
                <c:pt idx="975">
                  <c:v>-0.55476000000000003</c:v>
                </c:pt>
                <c:pt idx="976">
                  <c:v>9.7698999999999994E-2</c:v>
                </c:pt>
                <c:pt idx="977">
                  <c:v>9.7698999999999994E-2</c:v>
                </c:pt>
                <c:pt idx="978">
                  <c:v>9.7698999999999994E-2</c:v>
                </c:pt>
                <c:pt idx="979">
                  <c:v>9.7698999999999994E-2</c:v>
                </c:pt>
                <c:pt idx="980">
                  <c:v>-0.43376999999999999</c:v>
                </c:pt>
                <c:pt idx="981">
                  <c:v>-0.43376999999999999</c:v>
                </c:pt>
                <c:pt idx="982">
                  <c:v>-0.43376999999999999</c:v>
                </c:pt>
                <c:pt idx="983">
                  <c:v>-0.43376999999999999</c:v>
                </c:pt>
                <c:pt idx="984">
                  <c:v>0.78342999999999996</c:v>
                </c:pt>
                <c:pt idx="985">
                  <c:v>0.78342999999999996</c:v>
                </c:pt>
                <c:pt idx="986">
                  <c:v>0.78342999999999996</c:v>
                </c:pt>
                <c:pt idx="987">
                  <c:v>0.78342999999999996</c:v>
                </c:pt>
                <c:pt idx="988">
                  <c:v>-0.24227000000000001</c:v>
                </c:pt>
                <c:pt idx="989">
                  <c:v>-0.24227000000000001</c:v>
                </c:pt>
                <c:pt idx="990">
                  <c:v>-0.24227000000000001</c:v>
                </c:pt>
                <c:pt idx="991">
                  <c:v>-0.24227000000000001</c:v>
                </c:pt>
                <c:pt idx="992">
                  <c:v>3.3856999999999998E-2</c:v>
                </c:pt>
                <c:pt idx="993">
                  <c:v>3.3856999999999998E-2</c:v>
                </c:pt>
                <c:pt idx="994">
                  <c:v>3.3856999999999998E-2</c:v>
                </c:pt>
                <c:pt idx="995">
                  <c:v>3.3856999999999998E-2</c:v>
                </c:pt>
                <c:pt idx="996">
                  <c:v>0.76607999999999998</c:v>
                </c:pt>
                <c:pt idx="997">
                  <c:v>0.76607999999999998</c:v>
                </c:pt>
                <c:pt idx="998">
                  <c:v>0.76607999999999998</c:v>
                </c:pt>
                <c:pt idx="999">
                  <c:v>0.76607999999999998</c:v>
                </c:pt>
                <c:pt idx="1000">
                  <c:v>-0.49171999999999999</c:v>
                </c:pt>
                <c:pt idx="1001">
                  <c:v>-0.49171999999999999</c:v>
                </c:pt>
                <c:pt idx="1002">
                  <c:v>-0.49171999999999999</c:v>
                </c:pt>
                <c:pt idx="1003">
                  <c:v>-0.49171999999999999</c:v>
                </c:pt>
                <c:pt idx="1004">
                  <c:v>-0.86977000000000004</c:v>
                </c:pt>
                <c:pt idx="1005">
                  <c:v>-0.86977000000000004</c:v>
                </c:pt>
                <c:pt idx="1006">
                  <c:v>-0.86977000000000004</c:v>
                </c:pt>
                <c:pt idx="1007">
                  <c:v>-0.86977000000000004</c:v>
                </c:pt>
                <c:pt idx="1008">
                  <c:v>0.73136999999999996</c:v>
                </c:pt>
                <c:pt idx="1009">
                  <c:v>0.73136999999999996</c:v>
                </c:pt>
                <c:pt idx="1010">
                  <c:v>0.73136999999999996</c:v>
                </c:pt>
                <c:pt idx="1011">
                  <c:v>0.73136999999999996</c:v>
                </c:pt>
                <c:pt idx="1012">
                  <c:v>0.53047</c:v>
                </c:pt>
                <c:pt idx="1013">
                  <c:v>0.53047</c:v>
                </c:pt>
                <c:pt idx="1014">
                  <c:v>0.53047</c:v>
                </c:pt>
                <c:pt idx="1015">
                  <c:v>0.53047</c:v>
                </c:pt>
                <c:pt idx="1016">
                  <c:v>0.12385</c:v>
                </c:pt>
                <c:pt idx="1017">
                  <c:v>0.12385</c:v>
                </c:pt>
                <c:pt idx="1018">
                  <c:v>0.12385</c:v>
                </c:pt>
                <c:pt idx="1019">
                  <c:v>0.12385</c:v>
                </c:pt>
                <c:pt idx="1020">
                  <c:v>-0.28166999999999998</c:v>
                </c:pt>
                <c:pt idx="1021">
                  <c:v>-0.28166999999999998</c:v>
                </c:pt>
                <c:pt idx="1022">
                  <c:v>-0.28166999999999998</c:v>
                </c:pt>
                <c:pt idx="1023">
                  <c:v>-0.28166999999999998</c:v>
                </c:pt>
                <c:pt idx="1024">
                  <c:v>-0.27881</c:v>
                </c:pt>
                <c:pt idx="1025">
                  <c:v>-0.27881</c:v>
                </c:pt>
                <c:pt idx="1026">
                  <c:v>-0.27881</c:v>
                </c:pt>
                <c:pt idx="1027">
                  <c:v>-0.27881</c:v>
                </c:pt>
                <c:pt idx="1028">
                  <c:v>-0.60290999999999995</c:v>
                </c:pt>
                <c:pt idx="1029">
                  <c:v>-0.60290999999999995</c:v>
                </c:pt>
                <c:pt idx="1030">
                  <c:v>-0.60290999999999995</c:v>
                </c:pt>
                <c:pt idx="1031">
                  <c:v>-0.60290999999999995</c:v>
                </c:pt>
                <c:pt idx="1032">
                  <c:v>0.65451000000000004</c:v>
                </c:pt>
                <c:pt idx="1033">
                  <c:v>0.65451000000000004</c:v>
                </c:pt>
                <c:pt idx="1034">
                  <c:v>0.65451000000000004</c:v>
                </c:pt>
                <c:pt idx="1035">
                  <c:v>0.65451000000000004</c:v>
                </c:pt>
                <c:pt idx="1036">
                  <c:v>-0.54813000000000001</c:v>
                </c:pt>
                <c:pt idx="1037">
                  <c:v>-0.54813000000000001</c:v>
                </c:pt>
                <c:pt idx="1038">
                  <c:v>-0.54813000000000001</c:v>
                </c:pt>
                <c:pt idx="1039">
                  <c:v>-0.54813000000000001</c:v>
                </c:pt>
                <c:pt idx="1040">
                  <c:v>0.45215</c:v>
                </c:pt>
                <c:pt idx="1041">
                  <c:v>0.45215</c:v>
                </c:pt>
                <c:pt idx="1042">
                  <c:v>0.45215</c:v>
                </c:pt>
                <c:pt idx="1043">
                  <c:v>0.45215</c:v>
                </c:pt>
                <c:pt idx="1044">
                  <c:v>0.37402999999999997</c:v>
                </c:pt>
                <c:pt idx="1045">
                  <c:v>0.37402999999999997</c:v>
                </c:pt>
                <c:pt idx="1046">
                  <c:v>0.37402999999999997</c:v>
                </c:pt>
                <c:pt idx="1047">
                  <c:v>0.37402999999999997</c:v>
                </c:pt>
                <c:pt idx="1048">
                  <c:v>0.35642000000000001</c:v>
                </c:pt>
                <c:pt idx="1049">
                  <c:v>0.35642000000000001</c:v>
                </c:pt>
                <c:pt idx="1050">
                  <c:v>0.35642000000000001</c:v>
                </c:pt>
                <c:pt idx="1051">
                  <c:v>0.35642000000000001</c:v>
                </c:pt>
                <c:pt idx="1052">
                  <c:v>7.9297999999999993E-2</c:v>
                </c:pt>
                <c:pt idx="1053">
                  <c:v>7.9297999999999993E-2</c:v>
                </c:pt>
                <c:pt idx="1054">
                  <c:v>7.9297999999999993E-2</c:v>
                </c:pt>
                <c:pt idx="1055">
                  <c:v>7.9297999999999993E-2</c:v>
                </c:pt>
                <c:pt idx="1056">
                  <c:v>-0.43668000000000001</c:v>
                </c:pt>
                <c:pt idx="1057">
                  <c:v>-0.43668000000000001</c:v>
                </c:pt>
                <c:pt idx="1058">
                  <c:v>-0.43668000000000001</c:v>
                </c:pt>
                <c:pt idx="1059">
                  <c:v>-0.43668000000000001</c:v>
                </c:pt>
                <c:pt idx="1060">
                  <c:v>0.60109999999999997</c:v>
                </c:pt>
                <c:pt idx="1061">
                  <c:v>0.60109999999999997</c:v>
                </c:pt>
                <c:pt idx="1062">
                  <c:v>0.60109999999999997</c:v>
                </c:pt>
                <c:pt idx="1063">
                  <c:v>0.60109999999999997</c:v>
                </c:pt>
                <c:pt idx="1064">
                  <c:v>0.20959</c:v>
                </c:pt>
                <c:pt idx="1065">
                  <c:v>0.20959</c:v>
                </c:pt>
                <c:pt idx="1066">
                  <c:v>0.20959</c:v>
                </c:pt>
                <c:pt idx="1067">
                  <c:v>0.20959</c:v>
                </c:pt>
                <c:pt idx="1068">
                  <c:v>-0.96536999999999995</c:v>
                </c:pt>
                <c:pt idx="1069">
                  <c:v>-0.96536999999999995</c:v>
                </c:pt>
                <c:pt idx="1070">
                  <c:v>-0.96536999999999995</c:v>
                </c:pt>
                <c:pt idx="1071">
                  <c:v>-0.96536999999999995</c:v>
                </c:pt>
                <c:pt idx="1072">
                  <c:v>-0.42509999999999998</c:v>
                </c:pt>
                <c:pt idx="1073">
                  <c:v>-0.42509999999999998</c:v>
                </c:pt>
                <c:pt idx="1074">
                  <c:v>-0.42509999999999998</c:v>
                </c:pt>
                <c:pt idx="1075">
                  <c:v>-0.42509999999999998</c:v>
                </c:pt>
                <c:pt idx="1076">
                  <c:v>-0.98814000000000002</c:v>
                </c:pt>
                <c:pt idx="1077">
                  <c:v>-0.98814000000000002</c:v>
                </c:pt>
                <c:pt idx="1078">
                  <c:v>-0.98814000000000002</c:v>
                </c:pt>
                <c:pt idx="1079">
                  <c:v>-0.98814000000000002</c:v>
                </c:pt>
                <c:pt idx="1080">
                  <c:v>0.12465</c:v>
                </c:pt>
                <c:pt idx="1081">
                  <c:v>0.12465</c:v>
                </c:pt>
                <c:pt idx="1082">
                  <c:v>0.12465</c:v>
                </c:pt>
                <c:pt idx="1083">
                  <c:v>0.12465</c:v>
                </c:pt>
                <c:pt idx="1084">
                  <c:v>-0.93667999999999996</c:v>
                </c:pt>
                <c:pt idx="1085">
                  <c:v>-0.93667999999999996</c:v>
                </c:pt>
                <c:pt idx="1086">
                  <c:v>-0.93667999999999996</c:v>
                </c:pt>
                <c:pt idx="1087">
                  <c:v>-0.93667999999999996</c:v>
                </c:pt>
                <c:pt idx="1088">
                  <c:v>0.48469000000000001</c:v>
                </c:pt>
                <c:pt idx="1089">
                  <c:v>0.48469000000000001</c:v>
                </c:pt>
                <c:pt idx="1090">
                  <c:v>0.48469000000000001</c:v>
                </c:pt>
                <c:pt idx="1091">
                  <c:v>0.48469000000000001</c:v>
                </c:pt>
                <c:pt idx="1092">
                  <c:v>-0.21434</c:v>
                </c:pt>
                <c:pt idx="1093">
                  <c:v>-0.21434</c:v>
                </c:pt>
                <c:pt idx="1094">
                  <c:v>-0.21434</c:v>
                </c:pt>
                <c:pt idx="1095">
                  <c:v>-0.21434</c:v>
                </c:pt>
                <c:pt idx="1096">
                  <c:v>6.1481000000000001E-2</c:v>
                </c:pt>
                <c:pt idx="1097">
                  <c:v>6.1481000000000001E-2</c:v>
                </c:pt>
                <c:pt idx="1098">
                  <c:v>6.1481000000000001E-2</c:v>
                </c:pt>
                <c:pt idx="1099">
                  <c:v>6.1481000000000001E-2</c:v>
                </c:pt>
                <c:pt idx="1100">
                  <c:v>0.33144000000000001</c:v>
                </c:pt>
                <c:pt idx="1101">
                  <c:v>0.33144000000000001</c:v>
                </c:pt>
                <c:pt idx="1102">
                  <c:v>0.33144000000000001</c:v>
                </c:pt>
                <c:pt idx="1103">
                  <c:v>0.33144000000000001</c:v>
                </c:pt>
                <c:pt idx="1104">
                  <c:v>0.92362999999999995</c:v>
                </c:pt>
                <c:pt idx="1105">
                  <c:v>0.92362999999999995</c:v>
                </c:pt>
                <c:pt idx="1106">
                  <c:v>0.92362999999999995</c:v>
                </c:pt>
                <c:pt idx="1107">
                  <c:v>0.92362999999999995</c:v>
                </c:pt>
                <c:pt idx="1108">
                  <c:v>0.62451000000000001</c:v>
                </c:pt>
                <c:pt idx="1109">
                  <c:v>0.62451000000000001</c:v>
                </c:pt>
                <c:pt idx="1110">
                  <c:v>0.62451000000000001</c:v>
                </c:pt>
                <c:pt idx="1111">
                  <c:v>0.62451000000000001</c:v>
                </c:pt>
                <c:pt idx="1112">
                  <c:v>0.17877000000000001</c:v>
                </c:pt>
                <c:pt idx="1113">
                  <c:v>0.17877000000000001</c:v>
                </c:pt>
                <c:pt idx="1114">
                  <c:v>0.17877000000000001</c:v>
                </c:pt>
                <c:pt idx="1115">
                  <c:v>0.17877000000000001</c:v>
                </c:pt>
                <c:pt idx="1116">
                  <c:v>0.75480999999999998</c:v>
                </c:pt>
                <c:pt idx="1117">
                  <c:v>0.75480999999999998</c:v>
                </c:pt>
                <c:pt idx="1118">
                  <c:v>0.75480999999999998</c:v>
                </c:pt>
                <c:pt idx="1119">
                  <c:v>0.75480999999999998</c:v>
                </c:pt>
                <c:pt idx="1120">
                  <c:v>0.25646000000000002</c:v>
                </c:pt>
                <c:pt idx="1121">
                  <c:v>0.25646000000000002</c:v>
                </c:pt>
                <c:pt idx="1122">
                  <c:v>0.25646000000000002</c:v>
                </c:pt>
                <c:pt idx="1123">
                  <c:v>0.25646000000000002</c:v>
                </c:pt>
                <c:pt idx="1124">
                  <c:v>-0.40947</c:v>
                </c:pt>
                <c:pt idx="1125">
                  <c:v>-0.40947</c:v>
                </c:pt>
                <c:pt idx="1126">
                  <c:v>-0.40947</c:v>
                </c:pt>
                <c:pt idx="1127">
                  <c:v>-0.40947</c:v>
                </c:pt>
                <c:pt idx="1128">
                  <c:v>0.13228999999999999</c:v>
                </c:pt>
                <c:pt idx="1129">
                  <c:v>0.13228999999999999</c:v>
                </c:pt>
                <c:pt idx="1130">
                  <c:v>0.13228999999999999</c:v>
                </c:pt>
                <c:pt idx="1131">
                  <c:v>0.13228999999999999</c:v>
                </c:pt>
                <c:pt idx="1132">
                  <c:v>0.20038</c:v>
                </c:pt>
                <c:pt idx="1133">
                  <c:v>0.20038</c:v>
                </c:pt>
                <c:pt idx="1134">
                  <c:v>0.20038</c:v>
                </c:pt>
                <c:pt idx="1135">
                  <c:v>0.20038</c:v>
                </c:pt>
                <c:pt idx="1136">
                  <c:v>-0.21512999999999999</c:v>
                </c:pt>
                <c:pt idx="1137">
                  <c:v>-0.21512999999999999</c:v>
                </c:pt>
                <c:pt idx="1138">
                  <c:v>-0.21512999999999999</c:v>
                </c:pt>
                <c:pt idx="1139">
                  <c:v>-0.21512999999999999</c:v>
                </c:pt>
                <c:pt idx="1140">
                  <c:v>-0.13420000000000001</c:v>
                </c:pt>
                <c:pt idx="1141">
                  <c:v>-0.13420000000000001</c:v>
                </c:pt>
                <c:pt idx="1142">
                  <c:v>-0.13420000000000001</c:v>
                </c:pt>
                <c:pt idx="1143">
                  <c:v>-0.13420000000000001</c:v>
                </c:pt>
                <c:pt idx="1144">
                  <c:v>0.47874</c:v>
                </c:pt>
                <c:pt idx="1145">
                  <c:v>0.47874</c:v>
                </c:pt>
                <c:pt idx="1146">
                  <c:v>0.47874</c:v>
                </c:pt>
                <c:pt idx="1147">
                  <c:v>0.47874</c:v>
                </c:pt>
                <c:pt idx="1148">
                  <c:v>-0.91276000000000002</c:v>
                </c:pt>
                <c:pt idx="1149">
                  <c:v>-0.91276000000000002</c:v>
                </c:pt>
                <c:pt idx="1150">
                  <c:v>-0.91276000000000002</c:v>
                </c:pt>
                <c:pt idx="1151">
                  <c:v>-0.91276000000000002</c:v>
                </c:pt>
                <c:pt idx="1152">
                  <c:v>0.27573999999999999</c:v>
                </c:pt>
                <c:pt idx="1153">
                  <c:v>0.27573999999999999</c:v>
                </c:pt>
                <c:pt idx="1154">
                  <c:v>0.27573999999999999</c:v>
                </c:pt>
                <c:pt idx="1155">
                  <c:v>0.27573999999999999</c:v>
                </c:pt>
                <c:pt idx="1156">
                  <c:v>-0.72755999999999998</c:v>
                </c:pt>
                <c:pt idx="1157">
                  <c:v>-0.72755999999999998</c:v>
                </c:pt>
                <c:pt idx="1158">
                  <c:v>-0.72755999999999998</c:v>
                </c:pt>
                <c:pt idx="1159">
                  <c:v>-0.72755999999999998</c:v>
                </c:pt>
                <c:pt idx="1160">
                  <c:v>0.69506000000000001</c:v>
                </c:pt>
                <c:pt idx="1161">
                  <c:v>0.69506000000000001</c:v>
                </c:pt>
                <c:pt idx="1162">
                  <c:v>0.69506000000000001</c:v>
                </c:pt>
                <c:pt idx="1163">
                  <c:v>0.69506000000000001</c:v>
                </c:pt>
                <c:pt idx="1164">
                  <c:v>0.69957000000000003</c:v>
                </c:pt>
                <c:pt idx="1165">
                  <c:v>0.69957000000000003</c:v>
                </c:pt>
                <c:pt idx="1166">
                  <c:v>0.69957000000000003</c:v>
                </c:pt>
                <c:pt idx="1167">
                  <c:v>0.69957000000000003</c:v>
                </c:pt>
                <c:pt idx="1168">
                  <c:v>-0.14696999999999999</c:v>
                </c:pt>
                <c:pt idx="1169">
                  <c:v>-0.14696999999999999</c:v>
                </c:pt>
                <c:pt idx="1170">
                  <c:v>-0.14696999999999999</c:v>
                </c:pt>
                <c:pt idx="1171">
                  <c:v>-0.14696999999999999</c:v>
                </c:pt>
                <c:pt idx="1172">
                  <c:v>-9.7337000000000007E-2</c:v>
                </c:pt>
                <c:pt idx="1173">
                  <c:v>-9.7337000000000007E-2</c:v>
                </c:pt>
                <c:pt idx="1174">
                  <c:v>-9.7337000000000007E-2</c:v>
                </c:pt>
                <c:pt idx="1175">
                  <c:v>-9.7337000000000007E-2</c:v>
                </c:pt>
                <c:pt idx="1176">
                  <c:v>0.21176</c:v>
                </c:pt>
                <c:pt idx="1177">
                  <c:v>0.21176</c:v>
                </c:pt>
                <c:pt idx="1178">
                  <c:v>0.21176</c:v>
                </c:pt>
                <c:pt idx="1179">
                  <c:v>0.21176</c:v>
                </c:pt>
                <c:pt idx="1180">
                  <c:v>-0.15903</c:v>
                </c:pt>
                <c:pt idx="1181">
                  <c:v>-0.15903</c:v>
                </c:pt>
                <c:pt idx="1182">
                  <c:v>-0.15903</c:v>
                </c:pt>
                <c:pt idx="1183">
                  <c:v>-0.15903</c:v>
                </c:pt>
                <c:pt idx="1184">
                  <c:v>0.37402999999999997</c:v>
                </c:pt>
                <c:pt idx="1185">
                  <c:v>0.37402999999999997</c:v>
                </c:pt>
                <c:pt idx="1186">
                  <c:v>0.37402999999999997</c:v>
                </c:pt>
                <c:pt idx="1187">
                  <c:v>0.37402999999999997</c:v>
                </c:pt>
                <c:pt idx="1188">
                  <c:v>-0.62036000000000002</c:v>
                </c:pt>
                <c:pt idx="1189">
                  <c:v>-0.62036000000000002</c:v>
                </c:pt>
                <c:pt idx="1190">
                  <c:v>-0.62036000000000002</c:v>
                </c:pt>
                <c:pt idx="1191">
                  <c:v>-0.62036000000000002</c:v>
                </c:pt>
                <c:pt idx="1192">
                  <c:v>-0.41061999999999999</c:v>
                </c:pt>
                <c:pt idx="1193">
                  <c:v>-0.41061999999999999</c:v>
                </c:pt>
                <c:pt idx="1194">
                  <c:v>-0.41061999999999999</c:v>
                </c:pt>
                <c:pt idx="1195">
                  <c:v>-0.41061999999999999</c:v>
                </c:pt>
                <c:pt idx="1196">
                  <c:v>-0.76224999999999998</c:v>
                </c:pt>
                <c:pt idx="1197">
                  <c:v>-0.76224999999999998</c:v>
                </c:pt>
                <c:pt idx="1198">
                  <c:v>-0.76224999999999998</c:v>
                </c:pt>
                <c:pt idx="1199">
                  <c:v>-0.76224999999999998</c:v>
                </c:pt>
                <c:pt idx="1200">
                  <c:v>0.66908999999999996</c:v>
                </c:pt>
                <c:pt idx="1201">
                  <c:v>0.66908999999999996</c:v>
                </c:pt>
                <c:pt idx="1202">
                  <c:v>0.66908999999999996</c:v>
                </c:pt>
                <c:pt idx="1203">
                  <c:v>0.66908999999999996</c:v>
                </c:pt>
                <c:pt idx="1204">
                  <c:v>0.36627999999999999</c:v>
                </c:pt>
                <c:pt idx="1205">
                  <c:v>0.36627999999999999</c:v>
                </c:pt>
                <c:pt idx="1206">
                  <c:v>0.36627999999999999</c:v>
                </c:pt>
                <c:pt idx="1207">
                  <c:v>0.36627999999999999</c:v>
                </c:pt>
                <c:pt idx="1208">
                  <c:v>0.83369000000000004</c:v>
                </c:pt>
                <c:pt idx="1209">
                  <c:v>0.83369000000000004</c:v>
                </c:pt>
                <c:pt idx="1210">
                  <c:v>0.83369000000000004</c:v>
                </c:pt>
                <c:pt idx="1211">
                  <c:v>0.83369000000000004</c:v>
                </c:pt>
                <c:pt idx="1212">
                  <c:v>-0.91968000000000005</c:v>
                </c:pt>
                <c:pt idx="1213">
                  <c:v>-0.91968000000000005</c:v>
                </c:pt>
                <c:pt idx="1214">
                  <c:v>-0.91968000000000005</c:v>
                </c:pt>
                <c:pt idx="1215">
                  <c:v>-0.91968000000000005</c:v>
                </c:pt>
                <c:pt idx="1216">
                  <c:v>0.92074999999999996</c:v>
                </c:pt>
                <c:pt idx="1217">
                  <c:v>0.92074999999999996</c:v>
                </c:pt>
                <c:pt idx="1218">
                  <c:v>0.92074999999999996</c:v>
                </c:pt>
                <c:pt idx="1219">
                  <c:v>0.92074999999999996</c:v>
                </c:pt>
                <c:pt idx="1220">
                  <c:v>0.69957000000000003</c:v>
                </c:pt>
                <c:pt idx="1221">
                  <c:v>0.69957000000000003</c:v>
                </c:pt>
                <c:pt idx="1222">
                  <c:v>0.69957000000000003</c:v>
                </c:pt>
                <c:pt idx="1223">
                  <c:v>0.69957000000000003</c:v>
                </c:pt>
                <c:pt idx="1224">
                  <c:v>-0.99985999999999997</c:v>
                </c:pt>
                <c:pt idx="1225">
                  <c:v>-0.99985999999999997</c:v>
                </c:pt>
                <c:pt idx="1226">
                  <c:v>-0.99985999999999997</c:v>
                </c:pt>
                <c:pt idx="1227">
                  <c:v>-0.99985999999999997</c:v>
                </c:pt>
                <c:pt idx="1228">
                  <c:v>-0.63670000000000004</c:v>
                </c:pt>
                <c:pt idx="1229">
                  <c:v>-0.63670000000000004</c:v>
                </c:pt>
                <c:pt idx="1230">
                  <c:v>-0.63670000000000004</c:v>
                </c:pt>
                <c:pt idx="1231">
                  <c:v>-0.63670000000000004</c:v>
                </c:pt>
                <c:pt idx="1232">
                  <c:v>0.14680000000000001</c:v>
                </c:pt>
                <c:pt idx="1233">
                  <c:v>0.14680000000000001</c:v>
                </c:pt>
                <c:pt idx="1234">
                  <c:v>0.14680000000000001</c:v>
                </c:pt>
                <c:pt idx="1235">
                  <c:v>0.14680000000000001</c:v>
                </c:pt>
                <c:pt idx="1236">
                  <c:v>7.4406E-2</c:v>
                </c:pt>
                <c:pt idx="1237">
                  <c:v>7.4406E-2</c:v>
                </c:pt>
                <c:pt idx="1238">
                  <c:v>7.4406E-2</c:v>
                </c:pt>
                <c:pt idx="1239">
                  <c:v>7.4406E-2</c:v>
                </c:pt>
                <c:pt idx="1240">
                  <c:v>0.79610000000000003</c:v>
                </c:pt>
                <c:pt idx="1241">
                  <c:v>0.79610000000000003</c:v>
                </c:pt>
                <c:pt idx="1242">
                  <c:v>0.79610000000000003</c:v>
                </c:pt>
                <c:pt idx="1243">
                  <c:v>0.79610000000000003</c:v>
                </c:pt>
                <c:pt idx="1244">
                  <c:v>0.84862000000000004</c:v>
                </c:pt>
                <c:pt idx="1245">
                  <c:v>0.84862000000000004</c:v>
                </c:pt>
                <c:pt idx="1246">
                  <c:v>0.84862000000000004</c:v>
                </c:pt>
                <c:pt idx="1247">
                  <c:v>0.84862000000000004</c:v>
                </c:pt>
                <c:pt idx="1248">
                  <c:v>-0.94167000000000001</c:v>
                </c:pt>
                <c:pt idx="1249">
                  <c:v>-0.94167000000000001</c:v>
                </c:pt>
                <c:pt idx="1250">
                  <c:v>-0.94167000000000001</c:v>
                </c:pt>
                <c:pt idx="1251">
                  <c:v>-0.94167000000000001</c:v>
                </c:pt>
                <c:pt idx="1252">
                  <c:v>0.51036999999999999</c:v>
                </c:pt>
                <c:pt idx="1253">
                  <c:v>0.51036999999999999</c:v>
                </c:pt>
                <c:pt idx="1254">
                  <c:v>0.51036999999999999</c:v>
                </c:pt>
                <c:pt idx="1255">
                  <c:v>0.51036999999999999</c:v>
                </c:pt>
                <c:pt idx="1256">
                  <c:v>0.58065999999999995</c:v>
                </c:pt>
                <c:pt idx="1257">
                  <c:v>0.58065999999999995</c:v>
                </c:pt>
                <c:pt idx="1258">
                  <c:v>0.58065999999999995</c:v>
                </c:pt>
                <c:pt idx="1259">
                  <c:v>0.58065999999999995</c:v>
                </c:pt>
                <c:pt idx="1260">
                  <c:v>-6.5801999999999999E-2</c:v>
                </c:pt>
                <c:pt idx="1261">
                  <c:v>-6.5801999999999999E-2</c:v>
                </c:pt>
                <c:pt idx="1262">
                  <c:v>-6.5801999999999999E-2</c:v>
                </c:pt>
                <c:pt idx="1263">
                  <c:v>-6.5801999999999999E-2</c:v>
                </c:pt>
                <c:pt idx="1264">
                  <c:v>0.72409000000000001</c:v>
                </c:pt>
                <c:pt idx="1265">
                  <c:v>0.72409000000000001</c:v>
                </c:pt>
                <c:pt idx="1266">
                  <c:v>0.72409000000000001</c:v>
                </c:pt>
                <c:pt idx="1267">
                  <c:v>0.72409000000000001</c:v>
                </c:pt>
                <c:pt idx="1268">
                  <c:v>0.51122000000000001</c:v>
                </c:pt>
                <c:pt idx="1269">
                  <c:v>0.51122000000000001</c:v>
                </c:pt>
                <c:pt idx="1270">
                  <c:v>0.51122000000000001</c:v>
                </c:pt>
                <c:pt idx="1271">
                  <c:v>0.51122000000000001</c:v>
                </c:pt>
                <c:pt idx="1272">
                  <c:v>0.98656999999999995</c:v>
                </c:pt>
                <c:pt idx="1273">
                  <c:v>0.98656999999999995</c:v>
                </c:pt>
                <c:pt idx="1274">
                  <c:v>0.98656999999999995</c:v>
                </c:pt>
                <c:pt idx="1275">
                  <c:v>0.98656999999999995</c:v>
                </c:pt>
                <c:pt idx="1276">
                  <c:v>-0.37490000000000001</c:v>
                </c:pt>
                <c:pt idx="1277">
                  <c:v>-0.37490000000000001</c:v>
                </c:pt>
                <c:pt idx="1278">
                  <c:v>-0.37490000000000001</c:v>
                </c:pt>
                <c:pt idx="1279">
                  <c:v>-0.37490000000000001</c:v>
                </c:pt>
                <c:pt idx="1280">
                  <c:v>0.62695000000000001</c:v>
                </c:pt>
                <c:pt idx="1281">
                  <c:v>0.62695000000000001</c:v>
                </c:pt>
                <c:pt idx="1282">
                  <c:v>0.62695000000000001</c:v>
                </c:pt>
                <c:pt idx="1283">
                  <c:v>0.62695000000000001</c:v>
                </c:pt>
                <c:pt idx="1284">
                  <c:v>0.68520999999999999</c:v>
                </c:pt>
                <c:pt idx="1285">
                  <c:v>0.68520999999999999</c:v>
                </c:pt>
                <c:pt idx="1286">
                  <c:v>0.68520999999999999</c:v>
                </c:pt>
                <c:pt idx="1287">
                  <c:v>0.68520999999999999</c:v>
                </c:pt>
                <c:pt idx="1288">
                  <c:v>-0.43376999999999999</c:v>
                </c:pt>
                <c:pt idx="1289">
                  <c:v>-0.43376999999999999</c:v>
                </c:pt>
                <c:pt idx="1290">
                  <c:v>-0.43376999999999999</c:v>
                </c:pt>
                <c:pt idx="1291">
                  <c:v>-0.43376999999999999</c:v>
                </c:pt>
                <c:pt idx="1292">
                  <c:v>0.77112999999999998</c:v>
                </c:pt>
                <c:pt idx="1293">
                  <c:v>0.77112999999999998</c:v>
                </c:pt>
                <c:pt idx="1294">
                  <c:v>0.77112999999999998</c:v>
                </c:pt>
                <c:pt idx="1295">
                  <c:v>0.77112999999999998</c:v>
                </c:pt>
                <c:pt idx="1296">
                  <c:v>0.82442000000000004</c:v>
                </c:pt>
                <c:pt idx="1297">
                  <c:v>0.82442000000000004</c:v>
                </c:pt>
                <c:pt idx="1298">
                  <c:v>0.82442000000000004</c:v>
                </c:pt>
                <c:pt idx="1299">
                  <c:v>0.82442000000000004</c:v>
                </c:pt>
                <c:pt idx="1300">
                  <c:v>0.1991</c:v>
                </c:pt>
                <c:pt idx="1301">
                  <c:v>0.1991</c:v>
                </c:pt>
                <c:pt idx="1302">
                  <c:v>0.1991</c:v>
                </c:pt>
                <c:pt idx="1303">
                  <c:v>0.1991</c:v>
                </c:pt>
                <c:pt idx="1304">
                  <c:v>0.31258999999999998</c:v>
                </c:pt>
                <c:pt idx="1305">
                  <c:v>0.31258999999999998</c:v>
                </c:pt>
                <c:pt idx="1306">
                  <c:v>0.31258999999999998</c:v>
                </c:pt>
                <c:pt idx="1307">
                  <c:v>0.31258999999999998</c:v>
                </c:pt>
                <c:pt idx="1308">
                  <c:v>-0.82225999999999999</c:v>
                </c:pt>
                <c:pt idx="1309">
                  <c:v>-0.82225999999999999</c:v>
                </c:pt>
                <c:pt idx="1310">
                  <c:v>-0.82225999999999999</c:v>
                </c:pt>
                <c:pt idx="1311">
                  <c:v>-0.82225999999999999</c:v>
                </c:pt>
                <c:pt idx="1312">
                  <c:v>-0.30110999999999999</c:v>
                </c:pt>
                <c:pt idx="1313">
                  <c:v>-0.30110999999999999</c:v>
                </c:pt>
                <c:pt idx="1314">
                  <c:v>-0.30110999999999999</c:v>
                </c:pt>
                <c:pt idx="1315">
                  <c:v>-0.30110999999999999</c:v>
                </c:pt>
                <c:pt idx="1316">
                  <c:v>-0.53236000000000006</c:v>
                </c:pt>
                <c:pt idx="1317">
                  <c:v>-0.53236000000000006</c:v>
                </c:pt>
                <c:pt idx="1318">
                  <c:v>-0.53236000000000006</c:v>
                </c:pt>
                <c:pt idx="1319">
                  <c:v>-0.53236000000000006</c:v>
                </c:pt>
                <c:pt idx="1320">
                  <c:v>0.53047</c:v>
                </c:pt>
                <c:pt idx="1321">
                  <c:v>0.53047</c:v>
                </c:pt>
                <c:pt idx="1322">
                  <c:v>0.53047</c:v>
                </c:pt>
                <c:pt idx="1323">
                  <c:v>0.53047</c:v>
                </c:pt>
                <c:pt idx="1324">
                  <c:v>-0.69559000000000004</c:v>
                </c:pt>
                <c:pt idx="1325">
                  <c:v>-0.69559000000000004</c:v>
                </c:pt>
                <c:pt idx="1326">
                  <c:v>-0.69559000000000004</c:v>
                </c:pt>
                <c:pt idx="1327">
                  <c:v>-0.69559000000000004</c:v>
                </c:pt>
                <c:pt idx="1328">
                  <c:v>0.24389</c:v>
                </c:pt>
                <c:pt idx="1329">
                  <c:v>0.24389</c:v>
                </c:pt>
                <c:pt idx="1330">
                  <c:v>0.24389</c:v>
                </c:pt>
                <c:pt idx="1331">
                  <c:v>0.24389</c:v>
                </c:pt>
                <c:pt idx="1332">
                  <c:v>4.5090999999999999E-2</c:v>
                </c:pt>
                <c:pt idx="1333">
                  <c:v>4.5090999999999999E-2</c:v>
                </c:pt>
                <c:pt idx="1334">
                  <c:v>4.5090999999999999E-2</c:v>
                </c:pt>
                <c:pt idx="1335">
                  <c:v>4.5090999999999999E-2</c:v>
                </c:pt>
                <c:pt idx="1336">
                  <c:v>-0.23554</c:v>
                </c:pt>
                <c:pt idx="1337">
                  <c:v>-0.23554</c:v>
                </c:pt>
                <c:pt idx="1338">
                  <c:v>-0.23554</c:v>
                </c:pt>
                <c:pt idx="1339">
                  <c:v>-0.23554</c:v>
                </c:pt>
                <c:pt idx="1340">
                  <c:v>0.53254999999999997</c:v>
                </c:pt>
                <c:pt idx="1341">
                  <c:v>0.53254999999999997</c:v>
                </c:pt>
                <c:pt idx="1342">
                  <c:v>0.53254999999999997</c:v>
                </c:pt>
                <c:pt idx="1343">
                  <c:v>0.53254999999999997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D67E-49E7-AEF8-E466AC8A1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801576512"/>
        <c:axId val="466120496"/>
      </c:bubbleChart>
      <c:valAx>
        <c:axId val="801576512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20496"/>
        <c:crosses val="autoZero"/>
        <c:crossBetween val="midCat"/>
        <c:majorUnit val="0.25"/>
      </c:valAx>
      <c:valAx>
        <c:axId val="466120496"/>
        <c:scaling>
          <c:orientation val="minMax"/>
          <c:max val="1.5"/>
          <c:min val="-1.5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57651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Distribution'!$B$4:$B$8</c:f>
              <c:numCache>
                <c:formatCode>0.00%</c:formatCode>
                <c:ptCount val="5"/>
                <c:pt idx="0">
                  <c:v>6.25E-2</c:v>
                </c:pt>
                <c:pt idx="1">
                  <c:v>6.25E-2</c:v>
                </c:pt>
                <c:pt idx="2">
                  <c:v>0.1875</c:v>
                </c:pt>
                <c:pt idx="3">
                  <c:v>0.3125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6-49B4-AFA1-875C02ACB73C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Distribution'!$C$4:$C$8</c:f>
              <c:numCache>
                <c:formatCode>0.00%</c:formatCode>
                <c:ptCount val="5"/>
                <c:pt idx="0">
                  <c:v>0.05</c:v>
                </c:pt>
                <c:pt idx="1">
                  <c:v>0.08</c:v>
                </c:pt>
                <c:pt idx="2">
                  <c:v>0.248</c:v>
                </c:pt>
                <c:pt idx="3">
                  <c:v>0.312</c:v>
                </c:pt>
                <c:pt idx="4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B6-49B4-AFA1-875C02ACB73C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Distribution'!$D$4:$D$8</c:f>
              <c:numCache>
                <c:formatCode>0.00%</c:formatCode>
                <c:ptCount val="5"/>
                <c:pt idx="0">
                  <c:v>6.9892473118279563E-2</c:v>
                </c:pt>
                <c:pt idx="1">
                  <c:v>4.7043010752688172E-2</c:v>
                </c:pt>
                <c:pt idx="2">
                  <c:v>0.15456989247311828</c:v>
                </c:pt>
                <c:pt idx="3">
                  <c:v>0.31989247311827956</c:v>
                </c:pt>
                <c:pt idx="4">
                  <c:v>0.40860215053763443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B6-49B4-AFA1-875C02ACB73C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Distribution'!$E$4:$E$8</c:f>
              <c:numCache>
                <c:formatCode>0.00%</c:formatCode>
                <c:ptCount val="5"/>
                <c:pt idx="0">
                  <c:v>7.0000000000000007E-2</c:v>
                </c:pt>
                <c:pt idx="1">
                  <c:v>0.09</c:v>
                </c:pt>
                <c:pt idx="2">
                  <c:v>0.13</c:v>
                </c:pt>
                <c:pt idx="3">
                  <c:v>0.26</c:v>
                </c:pt>
                <c:pt idx="4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B6-49B4-AFA1-875C02ACB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Distribution'!$B$4:$B$8</c:f>
              <c:numCache>
                <c:formatCode>0.00%</c:formatCode>
                <c:ptCount val="5"/>
                <c:pt idx="0">
                  <c:v>6.25E-2</c:v>
                </c:pt>
                <c:pt idx="1">
                  <c:v>6.25E-2</c:v>
                </c:pt>
                <c:pt idx="2">
                  <c:v>0.1875</c:v>
                </c:pt>
                <c:pt idx="3">
                  <c:v>0.3125</c:v>
                </c:pt>
                <c:pt idx="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9B6-49B4-AFA1-875C02ACB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73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646670580429565E-2"/>
          <c:y val="5.1292329423976032E-2"/>
          <c:w val="0.96117732472305495"/>
          <c:h val="0.86079650045030209"/>
        </c:manualLayout>
      </c:layout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Distribution'!$B$4:$B$8</c:f>
              <c:numCache>
                <c:formatCode>0.00%</c:formatCode>
                <c:ptCount val="5"/>
                <c:pt idx="0">
                  <c:v>6.25E-2</c:v>
                </c:pt>
                <c:pt idx="1">
                  <c:v>6.25E-2</c:v>
                </c:pt>
                <c:pt idx="2">
                  <c:v>0.1875</c:v>
                </c:pt>
                <c:pt idx="3">
                  <c:v>0.3125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1-4AF5-96F4-5D9F0B243DEB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Distribution'!$F$4:$F$8</c:f>
              <c:numCache>
                <c:formatCode>0.00%</c:formatCode>
                <c:ptCount val="5"/>
                <c:pt idx="0">
                  <c:v>0.06</c:v>
                </c:pt>
                <c:pt idx="1">
                  <c:v>0.08</c:v>
                </c:pt>
                <c:pt idx="2">
                  <c:v>0.184</c:v>
                </c:pt>
                <c:pt idx="3">
                  <c:v>0.28799999999999998</c:v>
                </c:pt>
                <c:pt idx="4">
                  <c:v>0.38800000000000001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11-4AF5-96F4-5D9F0B243DEB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Distribution'!$G$4:$G$8</c:f>
              <c:numCache>
                <c:formatCode>0.00%</c:formatCode>
                <c:ptCount val="5"/>
                <c:pt idx="0">
                  <c:v>6.4386317907444673E-2</c:v>
                </c:pt>
                <c:pt idx="1">
                  <c:v>5.8350100603621731E-2</c:v>
                </c:pt>
                <c:pt idx="2">
                  <c:v>0.19315895372233399</c:v>
                </c:pt>
                <c:pt idx="3">
                  <c:v>0.30784708249496984</c:v>
                </c:pt>
                <c:pt idx="4">
                  <c:v>0.3762575452716298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11-4AF5-96F4-5D9F0B243DEB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Distribution'!$H$4:$H$8</c:f>
              <c:numCache>
                <c:formatCode>0.00%</c:formatCode>
                <c:ptCount val="5"/>
                <c:pt idx="0">
                  <c:v>0.05</c:v>
                </c:pt>
                <c:pt idx="1">
                  <c:v>0.06</c:v>
                </c:pt>
                <c:pt idx="2">
                  <c:v>0.14000000000000001</c:v>
                </c:pt>
                <c:pt idx="3">
                  <c:v>0.42</c:v>
                </c:pt>
                <c:pt idx="4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11-4AF5-96F4-5D9F0B243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Distribution'!$B$4:$B$8</c:f>
              <c:numCache>
                <c:formatCode>0.00%</c:formatCode>
                <c:ptCount val="5"/>
                <c:pt idx="0">
                  <c:v>6.25E-2</c:v>
                </c:pt>
                <c:pt idx="1">
                  <c:v>6.25E-2</c:v>
                </c:pt>
                <c:pt idx="2">
                  <c:v>0.1875</c:v>
                </c:pt>
                <c:pt idx="3">
                  <c:v>0.3125</c:v>
                </c:pt>
                <c:pt idx="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11-4AF5-96F4-5D9F0B243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73792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Distribution'!$B$4:$B$8</c:f>
              <c:numCache>
                <c:formatCode>0.00%</c:formatCode>
                <c:ptCount val="5"/>
                <c:pt idx="0">
                  <c:v>6.25E-2</c:v>
                </c:pt>
                <c:pt idx="1">
                  <c:v>6.25E-2</c:v>
                </c:pt>
                <c:pt idx="2">
                  <c:v>0.1875</c:v>
                </c:pt>
                <c:pt idx="3">
                  <c:v>0.3125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A-4A59-A9C5-40049886FE3D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Distribution'!$I$4:$I$8</c:f>
              <c:numCache>
                <c:formatCode>0.00%</c:formatCode>
                <c:ptCount val="5"/>
                <c:pt idx="0">
                  <c:v>0.15</c:v>
                </c:pt>
                <c:pt idx="1">
                  <c:v>0.08</c:v>
                </c:pt>
                <c:pt idx="2">
                  <c:v>0.18</c:v>
                </c:pt>
                <c:pt idx="3">
                  <c:v>0.25</c:v>
                </c:pt>
                <c:pt idx="4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A-4A59-A9C5-40049886FE3D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Distribution'!$J$4:$J$8</c:f>
              <c:numCache>
                <c:formatCode>0.00%</c:formatCode>
                <c:ptCount val="5"/>
                <c:pt idx="0">
                  <c:v>5.5944055944055944E-2</c:v>
                </c:pt>
                <c:pt idx="1">
                  <c:v>6.2937062937062943E-2</c:v>
                </c:pt>
                <c:pt idx="2">
                  <c:v>0.19055944055944055</c:v>
                </c:pt>
                <c:pt idx="3">
                  <c:v>0.31555944055944057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DA-4A59-A9C5-40049886FE3D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Distribution'!$A$4:$A$8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Distribution'!$K$4:$K$8</c:f>
              <c:numCache>
                <c:formatCode>0.00%</c:formatCode>
                <c:ptCount val="5"/>
                <c:pt idx="0">
                  <c:v>0.05</c:v>
                </c:pt>
                <c:pt idx="1">
                  <c:v>0.04</c:v>
                </c:pt>
                <c:pt idx="2">
                  <c:v>0.16</c:v>
                </c:pt>
                <c:pt idx="3">
                  <c:v>0.34</c:v>
                </c:pt>
                <c:pt idx="4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DA-4A59-A9C5-40049886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Distribution'!$B$4:$B$8</c:f>
              <c:numCache>
                <c:formatCode>0.00%</c:formatCode>
                <c:ptCount val="5"/>
                <c:pt idx="0">
                  <c:v>6.25E-2</c:v>
                </c:pt>
                <c:pt idx="1">
                  <c:v>6.25E-2</c:v>
                </c:pt>
                <c:pt idx="2">
                  <c:v>0.1875</c:v>
                </c:pt>
                <c:pt idx="3">
                  <c:v>0.3125</c:v>
                </c:pt>
                <c:pt idx="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DA-4A59-A9C5-40049886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73792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Distribution'!$M$4:$M$31</c:f>
              <c:numCache>
                <c:formatCode>0.00%</c:formatCode>
                <c:ptCount val="28"/>
                <c:pt idx="0">
                  <c:v>3.5714285714285712E-2</c:v>
                </c:pt>
                <c:pt idx="1">
                  <c:v>3.5714285714285712E-2</c:v>
                </c:pt>
                <c:pt idx="2">
                  <c:v>3.5714285714285712E-2</c:v>
                </c:pt>
                <c:pt idx="3">
                  <c:v>3.5714285714285712E-2</c:v>
                </c:pt>
                <c:pt idx="4">
                  <c:v>3.5714285714285712E-2</c:v>
                </c:pt>
                <c:pt idx="5">
                  <c:v>3.5714285714285712E-2</c:v>
                </c:pt>
                <c:pt idx="6">
                  <c:v>3.5714285714285712E-2</c:v>
                </c:pt>
                <c:pt idx="7">
                  <c:v>3.5714285714285712E-2</c:v>
                </c:pt>
                <c:pt idx="8">
                  <c:v>3.5714285714285712E-2</c:v>
                </c:pt>
                <c:pt idx="9">
                  <c:v>3.5714285714285712E-2</c:v>
                </c:pt>
                <c:pt idx="10">
                  <c:v>3.5714285714285712E-2</c:v>
                </c:pt>
                <c:pt idx="11">
                  <c:v>3.5714285714285712E-2</c:v>
                </c:pt>
                <c:pt idx="12">
                  <c:v>3.5714285714285712E-2</c:v>
                </c:pt>
                <c:pt idx="13">
                  <c:v>3.5714285714285712E-2</c:v>
                </c:pt>
                <c:pt idx="14">
                  <c:v>3.5714285714285712E-2</c:v>
                </c:pt>
                <c:pt idx="15">
                  <c:v>3.5714285714285712E-2</c:v>
                </c:pt>
                <c:pt idx="16">
                  <c:v>3.5714285714285712E-2</c:v>
                </c:pt>
                <c:pt idx="17">
                  <c:v>3.5714285714285712E-2</c:v>
                </c:pt>
                <c:pt idx="18">
                  <c:v>3.5714285714285712E-2</c:v>
                </c:pt>
                <c:pt idx="19">
                  <c:v>3.5714285714285712E-2</c:v>
                </c:pt>
                <c:pt idx="20">
                  <c:v>3.5714285714285712E-2</c:v>
                </c:pt>
                <c:pt idx="21">
                  <c:v>3.5714285714285712E-2</c:v>
                </c:pt>
                <c:pt idx="22">
                  <c:v>3.5714285714285712E-2</c:v>
                </c:pt>
                <c:pt idx="23">
                  <c:v>3.5714285714285712E-2</c:v>
                </c:pt>
                <c:pt idx="24">
                  <c:v>3.5714285714285712E-2</c:v>
                </c:pt>
                <c:pt idx="25">
                  <c:v>3.5714285714285712E-2</c:v>
                </c:pt>
                <c:pt idx="26">
                  <c:v>3.5714285714285712E-2</c:v>
                </c:pt>
                <c:pt idx="27">
                  <c:v>3.5714285714285712E-2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3-4EDC-8BEA-5636ED8FB46D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Distribution'!$N$4:$N$31</c:f>
              <c:numCache>
                <c:formatCode>0.00%</c:formatCode>
                <c:ptCount val="28"/>
                <c:pt idx="0">
                  <c:v>7.3999999999999996E-2</c:v>
                </c:pt>
                <c:pt idx="1">
                  <c:v>4.5999999999999999E-2</c:v>
                </c:pt>
                <c:pt idx="2">
                  <c:v>6.6000000000000003E-2</c:v>
                </c:pt>
                <c:pt idx="3">
                  <c:v>0.05</c:v>
                </c:pt>
                <c:pt idx="4">
                  <c:v>1.7999999999999999E-2</c:v>
                </c:pt>
                <c:pt idx="5">
                  <c:v>2.4E-2</c:v>
                </c:pt>
                <c:pt idx="6">
                  <c:v>1.7999999999999999E-2</c:v>
                </c:pt>
                <c:pt idx="7">
                  <c:v>2.5999999999999999E-2</c:v>
                </c:pt>
                <c:pt idx="8">
                  <c:v>3.2000000000000001E-2</c:v>
                </c:pt>
                <c:pt idx="9">
                  <c:v>3.2000000000000001E-2</c:v>
                </c:pt>
                <c:pt idx="10">
                  <c:v>3.2000000000000001E-2</c:v>
                </c:pt>
                <c:pt idx="11">
                  <c:v>0.02</c:v>
                </c:pt>
                <c:pt idx="12">
                  <c:v>3.4000000000000002E-2</c:v>
                </c:pt>
                <c:pt idx="13">
                  <c:v>3.5999999999999997E-2</c:v>
                </c:pt>
                <c:pt idx="14">
                  <c:v>3.5999999999999997E-2</c:v>
                </c:pt>
                <c:pt idx="15">
                  <c:v>4.8000000000000001E-2</c:v>
                </c:pt>
                <c:pt idx="16">
                  <c:v>0.03</c:v>
                </c:pt>
                <c:pt idx="17">
                  <c:v>3.2000000000000001E-2</c:v>
                </c:pt>
                <c:pt idx="18">
                  <c:v>3.4000000000000002E-2</c:v>
                </c:pt>
                <c:pt idx="19">
                  <c:v>3.7999999999999999E-2</c:v>
                </c:pt>
                <c:pt idx="20">
                  <c:v>4.8000000000000001E-2</c:v>
                </c:pt>
                <c:pt idx="21">
                  <c:v>0.03</c:v>
                </c:pt>
                <c:pt idx="22">
                  <c:v>2.4E-2</c:v>
                </c:pt>
                <c:pt idx="23">
                  <c:v>3.7999999999999999E-2</c:v>
                </c:pt>
                <c:pt idx="24">
                  <c:v>0.03</c:v>
                </c:pt>
                <c:pt idx="25">
                  <c:v>3.7999999999999999E-2</c:v>
                </c:pt>
                <c:pt idx="26">
                  <c:v>3.2000000000000001E-2</c:v>
                </c:pt>
                <c:pt idx="27">
                  <c:v>3.4000000000000002E-2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63-4EDC-8BEA-5636ED8FB46D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Distribution'!$O$4:$O$31</c:f>
              <c:numCache>
                <c:formatCode>0.00%</c:formatCode>
                <c:ptCount val="28"/>
                <c:pt idx="0">
                  <c:v>1.3440860215053764E-2</c:v>
                </c:pt>
                <c:pt idx="1">
                  <c:v>2.9569892473118281E-2</c:v>
                </c:pt>
                <c:pt idx="2">
                  <c:v>1.6129032258064516E-2</c:v>
                </c:pt>
                <c:pt idx="3">
                  <c:v>2.5537634408602152E-2</c:v>
                </c:pt>
                <c:pt idx="4">
                  <c:v>4.8387096774193547E-2</c:v>
                </c:pt>
                <c:pt idx="5">
                  <c:v>4.5698924731182797E-2</c:v>
                </c:pt>
                <c:pt idx="6">
                  <c:v>4.3010752688172046E-2</c:v>
                </c:pt>
                <c:pt idx="7">
                  <c:v>4.4354838709677422E-2</c:v>
                </c:pt>
                <c:pt idx="8">
                  <c:v>3.8978494623655914E-2</c:v>
                </c:pt>
                <c:pt idx="9">
                  <c:v>3.7634408602150539E-2</c:v>
                </c:pt>
                <c:pt idx="10">
                  <c:v>3.8978494623655914E-2</c:v>
                </c:pt>
                <c:pt idx="11">
                  <c:v>4.8387096774193547E-2</c:v>
                </c:pt>
                <c:pt idx="12">
                  <c:v>3.8978494623655914E-2</c:v>
                </c:pt>
                <c:pt idx="13">
                  <c:v>3.6290322580645164E-2</c:v>
                </c:pt>
                <c:pt idx="14">
                  <c:v>3.3602150537634407E-2</c:v>
                </c:pt>
                <c:pt idx="15">
                  <c:v>3.0913978494623656E-2</c:v>
                </c:pt>
                <c:pt idx="16">
                  <c:v>3.6290322580645164E-2</c:v>
                </c:pt>
                <c:pt idx="17">
                  <c:v>4.1666666666666664E-2</c:v>
                </c:pt>
                <c:pt idx="18">
                  <c:v>3.4946236559139782E-2</c:v>
                </c:pt>
                <c:pt idx="19">
                  <c:v>3.3602150537634407E-2</c:v>
                </c:pt>
                <c:pt idx="20">
                  <c:v>2.8225806451612902E-2</c:v>
                </c:pt>
                <c:pt idx="21">
                  <c:v>3.3602150537634407E-2</c:v>
                </c:pt>
                <c:pt idx="22">
                  <c:v>4.0322580645161289E-2</c:v>
                </c:pt>
                <c:pt idx="23">
                  <c:v>3.4946236559139782E-2</c:v>
                </c:pt>
                <c:pt idx="24">
                  <c:v>4.1666666666666664E-2</c:v>
                </c:pt>
                <c:pt idx="25">
                  <c:v>3.3602150537634407E-2</c:v>
                </c:pt>
                <c:pt idx="26">
                  <c:v>3.4946236559139782E-2</c:v>
                </c:pt>
                <c:pt idx="27">
                  <c:v>3.6290322580645164E-2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63-4EDC-8BEA-5636ED8FB46D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Distribution'!$P$4:$P$31</c:f>
              <c:numCache>
                <c:formatCode>0.00%</c:formatCode>
                <c:ptCount val="28"/>
                <c:pt idx="0">
                  <c:v>0.01</c:v>
                </c:pt>
                <c:pt idx="1">
                  <c:v>0.03</c:v>
                </c:pt>
                <c:pt idx="2">
                  <c:v>0.03</c:v>
                </c:pt>
                <c:pt idx="3">
                  <c:v>0.04</c:v>
                </c:pt>
                <c:pt idx="4">
                  <c:v>0.03</c:v>
                </c:pt>
                <c:pt idx="5">
                  <c:v>0.02</c:v>
                </c:pt>
                <c:pt idx="6">
                  <c:v>7.0000000000000007E-2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0.03</c:v>
                </c:pt>
                <c:pt idx="11">
                  <c:v>0.02</c:v>
                </c:pt>
                <c:pt idx="12">
                  <c:v>0.02</c:v>
                </c:pt>
                <c:pt idx="13">
                  <c:v>0.03</c:v>
                </c:pt>
                <c:pt idx="14">
                  <c:v>0.05</c:v>
                </c:pt>
                <c:pt idx="15">
                  <c:v>0.01</c:v>
                </c:pt>
                <c:pt idx="16">
                  <c:v>0.06</c:v>
                </c:pt>
                <c:pt idx="17">
                  <c:v>0.01</c:v>
                </c:pt>
                <c:pt idx="18">
                  <c:v>0.05</c:v>
                </c:pt>
                <c:pt idx="19">
                  <c:v>0.04</c:v>
                </c:pt>
                <c:pt idx="20">
                  <c:v>0.03</c:v>
                </c:pt>
                <c:pt idx="21">
                  <c:v>0.08</c:v>
                </c:pt>
                <c:pt idx="22">
                  <c:v>0.06</c:v>
                </c:pt>
                <c:pt idx="23">
                  <c:v>0.03</c:v>
                </c:pt>
                <c:pt idx="24">
                  <c:v>0.02</c:v>
                </c:pt>
                <c:pt idx="25">
                  <c:v>0.04</c:v>
                </c:pt>
                <c:pt idx="26">
                  <c:v>0.06</c:v>
                </c:pt>
                <c:pt idx="27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63-4EDC-8BEA-5636ED8FB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Distribution'!$M$4:$M$31</c:f>
              <c:numCache>
                <c:formatCode>0.00%</c:formatCode>
                <c:ptCount val="28"/>
                <c:pt idx="0">
                  <c:v>3.5714285714285712E-2</c:v>
                </c:pt>
                <c:pt idx="1">
                  <c:v>3.5714285714285712E-2</c:v>
                </c:pt>
                <c:pt idx="2">
                  <c:v>3.5714285714285712E-2</c:v>
                </c:pt>
                <c:pt idx="3">
                  <c:v>3.5714285714285712E-2</c:v>
                </c:pt>
                <c:pt idx="4">
                  <c:v>3.5714285714285712E-2</c:v>
                </c:pt>
                <c:pt idx="5">
                  <c:v>3.5714285714285712E-2</c:v>
                </c:pt>
                <c:pt idx="6">
                  <c:v>3.5714285714285712E-2</c:v>
                </c:pt>
                <c:pt idx="7">
                  <c:v>3.5714285714285712E-2</c:v>
                </c:pt>
                <c:pt idx="8">
                  <c:v>3.5714285714285712E-2</c:v>
                </c:pt>
                <c:pt idx="9">
                  <c:v>3.5714285714285712E-2</c:v>
                </c:pt>
                <c:pt idx="10">
                  <c:v>3.5714285714285712E-2</c:v>
                </c:pt>
                <c:pt idx="11">
                  <c:v>3.5714285714285712E-2</c:v>
                </c:pt>
                <c:pt idx="12">
                  <c:v>3.5714285714285712E-2</c:v>
                </c:pt>
                <c:pt idx="13">
                  <c:v>3.5714285714285712E-2</c:v>
                </c:pt>
                <c:pt idx="14">
                  <c:v>3.5714285714285712E-2</c:v>
                </c:pt>
                <c:pt idx="15">
                  <c:v>3.5714285714285712E-2</c:v>
                </c:pt>
                <c:pt idx="16">
                  <c:v>3.5714285714285712E-2</c:v>
                </c:pt>
                <c:pt idx="17">
                  <c:v>3.5714285714285712E-2</c:v>
                </c:pt>
                <c:pt idx="18">
                  <c:v>3.5714285714285712E-2</c:v>
                </c:pt>
                <c:pt idx="19">
                  <c:v>3.5714285714285712E-2</c:v>
                </c:pt>
                <c:pt idx="20">
                  <c:v>3.5714285714285712E-2</c:v>
                </c:pt>
                <c:pt idx="21">
                  <c:v>3.5714285714285712E-2</c:v>
                </c:pt>
                <c:pt idx="22">
                  <c:v>3.5714285714285712E-2</c:v>
                </c:pt>
                <c:pt idx="23">
                  <c:v>3.5714285714285712E-2</c:v>
                </c:pt>
                <c:pt idx="24">
                  <c:v>3.5714285714285712E-2</c:v>
                </c:pt>
                <c:pt idx="25">
                  <c:v>3.5714285714285712E-2</c:v>
                </c:pt>
                <c:pt idx="26">
                  <c:v>3.5714285714285712E-2</c:v>
                </c:pt>
                <c:pt idx="27">
                  <c:v>3.5714285714285712E-2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63-4EDC-8BEA-5636ED8FB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#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732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Distribution'!$M$4:$M$31</c:f>
              <c:numCache>
                <c:formatCode>0.00%</c:formatCode>
                <c:ptCount val="28"/>
                <c:pt idx="0">
                  <c:v>3.5714285714285712E-2</c:v>
                </c:pt>
                <c:pt idx="1">
                  <c:v>3.5714285714285712E-2</c:v>
                </c:pt>
                <c:pt idx="2">
                  <c:v>3.5714285714285712E-2</c:v>
                </c:pt>
                <c:pt idx="3">
                  <c:v>3.5714285714285712E-2</c:v>
                </c:pt>
                <c:pt idx="4">
                  <c:v>3.5714285714285712E-2</c:v>
                </c:pt>
                <c:pt idx="5">
                  <c:v>3.5714285714285712E-2</c:v>
                </c:pt>
                <c:pt idx="6">
                  <c:v>3.5714285714285712E-2</c:v>
                </c:pt>
                <c:pt idx="7">
                  <c:v>3.5714285714285712E-2</c:v>
                </c:pt>
                <c:pt idx="8">
                  <c:v>3.5714285714285712E-2</c:v>
                </c:pt>
                <c:pt idx="9">
                  <c:v>3.5714285714285712E-2</c:v>
                </c:pt>
                <c:pt idx="10">
                  <c:v>3.5714285714285712E-2</c:v>
                </c:pt>
                <c:pt idx="11">
                  <c:v>3.5714285714285712E-2</c:v>
                </c:pt>
                <c:pt idx="12">
                  <c:v>3.5714285714285712E-2</c:v>
                </c:pt>
                <c:pt idx="13">
                  <c:v>3.5714285714285712E-2</c:v>
                </c:pt>
                <c:pt idx="14">
                  <c:v>3.5714285714285712E-2</c:v>
                </c:pt>
                <c:pt idx="15">
                  <c:v>3.5714285714285712E-2</c:v>
                </c:pt>
                <c:pt idx="16">
                  <c:v>3.5714285714285712E-2</c:v>
                </c:pt>
                <c:pt idx="17">
                  <c:v>3.5714285714285712E-2</c:v>
                </c:pt>
                <c:pt idx="18">
                  <c:v>3.5714285714285712E-2</c:v>
                </c:pt>
                <c:pt idx="19">
                  <c:v>3.5714285714285712E-2</c:v>
                </c:pt>
                <c:pt idx="20">
                  <c:v>3.5714285714285712E-2</c:v>
                </c:pt>
                <c:pt idx="21">
                  <c:v>3.5714285714285712E-2</c:v>
                </c:pt>
                <c:pt idx="22">
                  <c:v>3.5714285714285712E-2</c:v>
                </c:pt>
                <c:pt idx="23">
                  <c:v>3.5714285714285712E-2</c:v>
                </c:pt>
                <c:pt idx="24">
                  <c:v>3.5714285714285712E-2</c:v>
                </c:pt>
                <c:pt idx="25">
                  <c:v>3.5714285714285712E-2</c:v>
                </c:pt>
                <c:pt idx="26">
                  <c:v>3.5714285714285712E-2</c:v>
                </c:pt>
                <c:pt idx="27">
                  <c:v>3.5714285714285712E-2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E-4C59-97BF-689DF0BFA30C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Distribution'!$Q$4:$Q$31</c:f>
              <c:numCache>
                <c:formatCode>0.00%</c:formatCode>
                <c:ptCount val="28"/>
                <c:pt idx="0">
                  <c:v>4.3999999999999997E-2</c:v>
                </c:pt>
                <c:pt idx="1">
                  <c:v>4.3999999999999997E-2</c:v>
                </c:pt>
                <c:pt idx="2">
                  <c:v>0.04</c:v>
                </c:pt>
                <c:pt idx="3">
                  <c:v>3.2000000000000001E-2</c:v>
                </c:pt>
                <c:pt idx="4">
                  <c:v>2.8000000000000001E-2</c:v>
                </c:pt>
                <c:pt idx="5">
                  <c:v>0.02</c:v>
                </c:pt>
                <c:pt idx="6">
                  <c:v>3.5999999999999997E-2</c:v>
                </c:pt>
                <c:pt idx="7">
                  <c:v>0.02</c:v>
                </c:pt>
                <c:pt idx="8">
                  <c:v>2.4E-2</c:v>
                </c:pt>
                <c:pt idx="9">
                  <c:v>4.3999999999999997E-2</c:v>
                </c:pt>
                <c:pt idx="10">
                  <c:v>3.5999999999999997E-2</c:v>
                </c:pt>
                <c:pt idx="11">
                  <c:v>2.4E-2</c:v>
                </c:pt>
                <c:pt idx="12">
                  <c:v>3.2000000000000001E-2</c:v>
                </c:pt>
                <c:pt idx="13">
                  <c:v>3.2000000000000001E-2</c:v>
                </c:pt>
                <c:pt idx="14">
                  <c:v>0.02</c:v>
                </c:pt>
                <c:pt idx="15">
                  <c:v>3.5999999999999997E-2</c:v>
                </c:pt>
                <c:pt idx="16">
                  <c:v>4.8000000000000001E-2</c:v>
                </c:pt>
                <c:pt idx="17">
                  <c:v>4.3999999999999997E-2</c:v>
                </c:pt>
                <c:pt idx="18">
                  <c:v>2.8000000000000001E-2</c:v>
                </c:pt>
                <c:pt idx="19">
                  <c:v>3.5999999999999997E-2</c:v>
                </c:pt>
                <c:pt idx="20">
                  <c:v>0.06</c:v>
                </c:pt>
                <c:pt idx="21">
                  <c:v>2.4E-2</c:v>
                </c:pt>
                <c:pt idx="22">
                  <c:v>3.5999999999999997E-2</c:v>
                </c:pt>
                <c:pt idx="23">
                  <c:v>5.6000000000000001E-2</c:v>
                </c:pt>
                <c:pt idx="24">
                  <c:v>2.8000000000000001E-2</c:v>
                </c:pt>
                <c:pt idx="25">
                  <c:v>0.04</c:v>
                </c:pt>
                <c:pt idx="26">
                  <c:v>5.1999999999999998E-2</c:v>
                </c:pt>
                <c:pt idx="27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1E-4C59-97BF-689DF0BFA30C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Distribution'!$R$4:$R$31</c:f>
              <c:numCache>
                <c:formatCode>0.00%</c:formatCode>
                <c:ptCount val="28"/>
                <c:pt idx="0">
                  <c:v>3.5211267605633804E-2</c:v>
                </c:pt>
                <c:pt idx="1">
                  <c:v>3.2193158953722337E-2</c:v>
                </c:pt>
                <c:pt idx="2">
                  <c:v>3.3199195171026159E-2</c:v>
                </c:pt>
                <c:pt idx="3">
                  <c:v>3.9235412474849095E-2</c:v>
                </c:pt>
                <c:pt idx="4">
                  <c:v>3.722334004024145E-2</c:v>
                </c:pt>
                <c:pt idx="5">
                  <c:v>4.124748490945674E-2</c:v>
                </c:pt>
                <c:pt idx="6">
                  <c:v>3.9235412474849095E-2</c:v>
                </c:pt>
                <c:pt idx="7">
                  <c:v>3.9235412474849095E-2</c:v>
                </c:pt>
                <c:pt idx="8">
                  <c:v>4.2253521126760563E-2</c:v>
                </c:pt>
                <c:pt idx="9">
                  <c:v>3.4205231388329982E-2</c:v>
                </c:pt>
                <c:pt idx="10">
                  <c:v>3.722334004024145E-2</c:v>
                </c:pt>
                <c:pt idx="11">
                  <c:v>3.5211267605633804E-2</c:v>
                </c:pt>
                <c:pt idx="12">
                  <c:v>3.6217303822937627E-2</c:v>
                </c:pt>
                <c:pt idx="13">
                  <c:v>3.5211267605633804E-2</c:v>
                </c:pt>
                <c:pt idx="14">
                  <c:v>3.8229376257545272E-2</c:v>
                </c:pt>
                <c:pt idx="15">
                  <c:v>3.3199195171026159E-2</c:v>
                </c:pt>
                <c:pt idx="16">
                  <c:v>3.1187122736418511E-2</c:v>
                </c:pt>
                <c:pt idx="17">
                  <c:v>3.6217303822937627E-2</c:v>
                </c:pt>
                <c:pt idx="18">
                  <c:v>3.8229376257545272E-2</c:v>
                </c:pt>
                <c:pt idx="19">
                  <c:v>3.4205231388329982E-2</c:v>
                </c:pt>
                <c:pt idx="20">
                  <c:v>3.0181086519114688E-2</c:v>
                </c:pt>
                <c:pt idx="21">
                  <c:v>3.8229376257545272E-2</c:v>
                </c:pt>
                <c:pt idx="22">
                  <c:v>3.722334004024145E-2</c:v>
                </c:pt>
                <c:pt idx="23">
                  <c:v>2.9175050301810865E-2</c:v>
                </c:pt>
                <c:pt idx="24">
                  <c:v>3.5211267605633804E-2</c:v>
                </c:pt>
                <c:pt idx="25">
                  <c:v>3.4205231388329982E-2</c:v>
                </c:pt>
                <c:pt idx="26">
                  <c:v>3.1187122736418511E-2</c:v>
                </c:pt>
                <c:pt idx="27">
                  <c:v>3.6217303822937627E-2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1E-4C59-97BF-689DF0BFA30C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Distribution'!$S$4:$S$31</c:f>
              <c:numCache>
                <c:formatCode>0.00%</c:formatCode>
                <c:ptCount val="28"/>
                <c:pt idx="0">
                  <c:v>0.02</c:v>
                </c:pt>
                <c:pt idx="1">
                  <c:v>0.05</c:v>
                </c:pt>
                <c:pt idx="2">
                  <c:v>0.05</c:v>
                </c:pt>
                <c:pt idx="3">
                  <c:v>0.01</c:v>
                </c:pt>
                <c:pt idx="4">
                  <c:v>0.04</c:v>
                </c:pt>
                <c:pt idx="5">
                  <c:v>0.02</c:v>
                </c:pt>
                <c:pt idx="6">
                  <c:v>0</c:v>
                </c:pt>
                <c:pt idx="7">
                  <c:v>0.04</c:v>
                </c:pt>
                <c:pt idx="8">
                  <c:v>0</c:v>
                </c:pt>
                <c:pt idx="9">
                  <c:v>0.03</c:v>
                </c:pt>
                <c:pt idx="10">
                  <c:v>0.02</c:v>
                </c:pt>
                <c:pt idx="11">
                  <c:v>7.0000000000000007E-2</c:v>
                </c:pt>
                <c:pt idx="12">
                  <c:v>0.04</c:v>
                </c:pt>
                <c:pt idx="13">
                  <c:v>0.05</c:v>
                </c:pt>
                <c:pt idx="14">
                  <c:v>0.05</c:v>
                </c:pt>
                <c:pt idx="15">
                  <c:v>0.06</c:v>
                </c:pt>
                <c:pt idx="16">
                  <c:v>0.05</c:v>
                </c:pt>
                <c:pt idx="17">
                  <c:v>0.01</c:v>
                </c:pt>
                <c:pt idx="18">
                  <c:v>0.03</c:v>
                </c:pt>
                <c:pt idx="19">
                  <c:v>0.05</c:v>
                </c:pt>
                <c:pt idx="20">
                  <c:v>0.03</c:v>
                </c:pt>
                <c:pt idx="21">
                  <c:v>0.04</c:v>
                </c:pt>
                <c:pt idx="22">
                  <c:v>0.02</c:v>
                </c:pt>
                <c:pt idx="23">
                  <c:v>0.05</c:v>
                </c:pt>
                <c:pt idx="24">
                  <c:v>0.06</c:v>
                </c:pt>
                <c:pt idx="25">
                  <c:v>0.04</c:v>
                </c:pt>
                <c:pt idx="26">
                  <c:v>0.04</c:v>
                </c:pt>
                <c:pt idx="27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1E-4C59-97BF-689DF0BFA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Distribution'!$M$4:$M$31</c:f>
              <c:numCache>
                <c:formatCode>0.00%</c:formatCode>
                <c:ptCount val="28"/>
                <c:pt idx="0">
                  <c:v>3.5714285714285712E-2</c:v>
                </c:pt>
                <c:pt idx="1">
                  <c:v>3.5714285714285712E-2</c:v>
                </c:pt>
                <c:pt idx="2">
                  <c:v>3.5714285714285712E-2</c:v>
                </c:pt>
                <c:pt idx="3">
                  <c:v>3.5714285714285712E-2</c:v>
                </c:pt>
                <c:pt idx="4">
                  <c:v>3.5714285714285712E-2</c:v>
                </c:pt>
                <c:pt idx="5">
                  <c:v>3.5714285714285712E-2</c:v>
                </c:pt>
                <c:pt idx="6">
                  <c:v>3.5714285714285712E-2</c:v>
                </c:pt>
                <c:pt idx="7">
                  <c:v>3.5714285714285712E-2</c:v>
                </c:pt>
                <c:pt idx="8">
                  <c:v>3.5714285714285712E-2</c:v>
                </c:pt>
                <c:pt idx="9">
                  <c:v>3.5714285714285712E-2</c:v>
                </c:pt>
                <c:pt idx="10">
                  <c:v>3.5714285714285712E-2</c:v>
                </c:pt>
                <c:pt idx="11">
                  <c:v>3.5714285714285712E-2</c:v>
                </c:pt>
                <c:pt idx="12">
                  <c:v>3.5714285714285712E-2</c:v>
                </c:pt>
                <c:pt idx="13">
                  <c:v>3.5714285714285712E-2</c:v>
                </c:pt>
                <c:pt idx="14">
                  <c:v>3.5714285714285712E-2</c:v>
                </c:pt>
                <c:pt idx="15">
                  <c:v>3.5714285714285712E-2</c:v>
                </c:pt>
                <c:pt idx="16">
                  <c:v>3.5714285714285712E-2</c:v>
                </c:pt>
                <c:pt idx="17">
                  <c:v>3.5714285714285712E-2</c:v>
                </c:pt>
                <c:pt idx="18">
                  <c:v>3.5714285714285712E-2</c:v>
                </c:pt>
                <c:pt idx="19">
                  <c:v>3.5714285714285712E-2</c:v>
                </c:pt>
                <c:pt idx="20">
                  <c:v>3.5714285714285712E-2</c:v>
                </c:pt>
                <c:pt idx="21">
                  <c:v>3.5714285714285712E-2</c:v>
                </c:pt>
                <c:pt idx="22">
                  <c:v>3.5714285714285712E-2</c:v>
                </c:pt>
                <c:pt idx="23">
                  <c:v>3.5714285714285712E-2</c:v>
                </c:pt>
                <c:pt idx="24">
                  <c:v>3.5714285714285712E-2</c:v>
                </c:pt>
                <c:pt idx="25">
                  <c:v>3.5714285714285712E-2</c:v>
                </c:pt>
                <c:pt idx="26">
                  <c:v>3.5714285714285712E-2</c:v>
                </c:pt>
                <c:pt idx="27">
                  <c:v>3.5714285714285712E-2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1E-4C59-97BF-689DF0BFA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#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  <c:max val="0.1"/>
        </c:scaling>
        <c:delete val="1"/>
        <c:axPos val="l"/>
        <c:numFmt formatCode="0%" sourceLinked="0"/>
        <c:majorTickMark val="out"/>
        <c:minorTickMark val="none"/>
        <c:tickLblPos val="nextTo"/>
        <c:crossAx val="173792732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Distribution'!$A$110:$A$114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Distribution'!$E$110:$E$114</c:f>
              <c:numCache>
                <c:formatCode>General</c:formatCode>
                <c:ptCount val="5"/>
                <c:pt idx="0">
                  <c:v>84</c:v>
                </c:pt>
                <c:pt idx="1">
                  <c:v>84</c:v>
                </c:pt>
                <c:pt idx="2">
                  <c:v>252</c:v>
                </c:pt>
                <c:pt idx="3">
                  <c:v>420</c:v>
                </c:pt>
                <c:pt idx="4">
                  <c:v>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04-4D29-BB47-8CBED9DEE532}"/>
            </c:ext>
          </c:extLst>
        </c:ser>
        <c:ser>
          <c:idx val="1"/>
          <c:order val="1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Distribution'!$A$110:$A$114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Distribution'!$D$110:$D$114</c:f>
              <c:numCache>
                <c:formatCode>General</c:formatCode>
                <c:ptCount val="5"/>
                <c:pt idx="0">
                  <c:v>77</c:v>
                </c:pt>
                <c:pt idx="1">
                  <c:v>75</c:v>
                </c:pt>
                <c:pt idx="2">
                  <c:v>239</c:v>
                </c:pt>
                <c:pt idx="3">
                  <c:v>394</c:v>
                </c:pt>
                <c:pt idx="4">
                  <c:v>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04-4D29-BB47-8CBED9DEE532}"/>
            </c:ext>
          </c:extLst>
        </c:ser>
        <c:ser>
          <c:idx val="0"/>
          <c:order val="2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Distribution'!$A$110:$A$114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'Subset Distribution'!$C$110:$C$114</c:f>
              <c:numCache>
                <c:formatCode>General</c:formatCode>
                <c:ptCount val="5"/>
                <c:pt idx="0">
                  <c:v>25</c:v>
                </c:pt>
                <c:pt idx="1">
                  <c:v>40</c:v>
                </c:pt>
                <c:pt idx="2">
                  <c:v>124</c:v>
                </c:pt>
                <c:pt idx="3">
                  <c:v>156</c:v>
                </c:pt>
                <c:pt idx="4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04-4D29-BB47-8CBED9DEE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7927328"/>
        <c:axId val="53321616"/>
      </c:barChart>
      <c:lineChart>
        <c:grouping val="standard"/>
        <c:varyColors val="0"/>
        <c:ser>
          <c:idx val="4"/>
          <c:order val="3"/>
          <c:tx>
            <c:v>Source Line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'Subset Distribution'!$F$110:$F$114</c:f>
              <c:numCache>
                <c:formatCode>General</c:formatCode>
                <c:ptCount val="5"/>
                <c:pt idx="0">
                  <c:v>12.5</c:v>
                </c:pt>
                <c:pt idx="1">
                  <c:v>20</c:v>
                </c:pt>
                <c:pt idx="2">
                  <c:v>62</c:v>
                </c:pt>
                <c:pt idx="3">
                  <c:v>78</c:v>
                </c:pt>
                <c:pt idx="4">
                  <c:v>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04-4D29-BB47-8CBED9DEE532}"/>
            </c:ext>
          </c:extLst>
        </c:ser>
        <c:ser>
          <c:idx val="5"/>
          <c:order val="4"/>
          <c:tx>
            <c:v>Target Line</c:v>
          </c:tx>
          <c:spPr>
            <a:ln w="28575" cap="rnd">
              <a:solidFill>
                <a:srgbClr val="F95D6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95D6A"/>
              </a:solidFill>
              <a:ln w="9525">
                <a:solidFill>
                  <a:srgbClr val="F95D6A"/>
                </a:solidFill>
              </a:ln>
              <a:effectLst/>
            </c:spPr>
          </c:marker>
          <c:val>
            <c:numRef>
              <c:f>'Subset Distribution'!$G$110:$G$114</c:f>
              <c:numCache>
                <c:formatCode>General</c:formatCode>
                <c:ptCount val="5"/>
                <c:pt idx="0">
                  <c:v>51</c:v>
                </c:pt>
                <c:pt idx="1">
                  <c:v>57.5</c:v>
                </c:pt>
                <c:pt idx="2">
                  <c:v>181.5</c:v>
                </c:pt>
                <c:pt idx="3">
                  <c:v>275</c:v>
                </c:pt>
                <c:pt idx="4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604-4D29-BB47-8CBED9DEE532}"/>
            </c:ext>
          </c:extLst>
        </c:ser>
        <c:ser>
          <c:idx val="6"/>
          <c:order val="5"/>
          <c:tx>
            <c:v>Test Line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val>
            <c:numRef>
              <c:f>'Subset Distribution'!$H$110:$H$114</c:f>
              <c:numCache>
                <c:formatCode>General</c:formatCode>
                <c:ptCount val="5"/>
                <c:pt idx="0">
                  <c:v>80.5</c:v>
                </c:pt>
                <c:pt idx="1">
                  <c:v>79.5</c:v>
                </c:pt>
                <c:pt idx="2">
                  <c:v>245.5</c:v>
                </c:pt>
                <c:pt idx="3">
                  <c:v>407</c:v>
                </c:pt>
                <c:pt idx="4">
                  <c:v>481.5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604-4D29-BB47-8CBED9DEE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Distribution'!$M$4:$M$31</c:f>
              <c:numCache>
                <c:formatCode>0.00%</c:formatCode>
                <c:ptCount val="28"/>
                <c:pt idx="0">
                  <c:v>3.5714285714285712E-2</c:v>
                </c:pt>
                <c:pt idx="1">
                  <c:v>3.5714285714285712E-2</c:v>
                </c:pt>
                <c:pt idx="2">
                  <c:v>3.5714285714285712E-2</c:v>
                </c:pt>
                <c:pt idx="3">
                  <c:v>3.5714285714285712E-2</c:v>
                </c:pt>
                <c:pt idx="4">
                  <c:v>3.5714285714285712E-2</c:v>
                </c:pt>
                <c:pt idx="5">
                  <c:v>3.5714285714285712E-2</c:v>
                </c:pt>
                <c:pt idx="6">
                  <c:v>3.5714285714285712E-2</c:v>
                </c:pt>
                <c:pt idx="7">
                  <c:v>3.5714285714285712E-2</c:v>
                </c:pt>
                <c:pt idx="8">
                  <c:v>3.5714285714285712E-2</c:v>
                </c:pt>
                <c:pt idx="9">
                  <c:v>3.5714285714285712E-2</c:v>
                </c:pt>
                <c:pt idx="10">
                  <c:v>3.5714285714285712E-2</c:v>
                </c:pt>
                <c:pt idx="11">
                  <c:v>3.5714285714285712E-2</c:v>
                </c:pt>
                <c:pt idx="12">
                  <c:v>3.5714285714285712E-2</c:v>
                </c:pt>
                <c:pt idx="13">
                  <c:v>3.5714285714285712E-2</c:v>
                </c:pt>
                <c:pt idx="14">
                  <c:v>3.5714285714285712E-2</c:v>
                </c:pt>
                <c:pt idx="15">
                  <c:v>3.5714285714285712E-2</c:v>
                </c:pt>
                <c:pt idx="16">
                  <c:v>3.5714285714285712E-2</c:v>
                </c:pt>
                <c:pt idx="17">
                  <c:v>3.5714285714285712E-2</c:v>
                </c:pt>
                <c:pt idx="18">
                  <c:v>3.5714285714285712E-2</c:v>
                </c:pt>
                <c:pt idx="19">
                  <c:v>3.5714285714285712E-2</c:v>
                </c:pt>
                <c:pt idx="20">
                  <c:v>3.5714285714285712E-2</c:v>
                </c:pt>
                <c:pt idx="21">
                  <c:v>3.5714285714285712E-2</c:v>
                </c:pt>
                <c:pt idx="22">
                  <c:v>3.5714285714285712E-2</c:v>
                </c:pt>
                <c:pt idx="23">
                  <c:v>3.5714285714285712E-2</c:v>
                </c:pt>
                <c:pt idx="24">
                  <c:v>3.5714285714285712E-2</c:v>
                </c:pt>
                <c:pt idx="25">
                  <c:v>3.5714285714285712E-2</c:v>
                </c:pt>
                <c:pt idx="26">
                  <c:v>3.5714285714285712E-2</c:v>
                </c:pt>
                <c:pt idx="27">
                  <c:v>3.5714285714285712E-2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0-4AD5-89C0-E01647521298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Distribution'!$T$4:$T$31</c:f>
              <c:numCache>
                <c:formatCode>0.00%</c:formatCode>
                <c:ptCount val="28"/>
                <c:pt idx="0">
                  <c:v>0.03</c:v>
                </c:pt>
                <c:pt idx="1">
                  <c:v>0.05</c:v>
                </c:pt>
                <c:pt idx="2">
                  <c:v>0.03</c:v>
                </c:pt>
                <c:pt idx="3">
                  <c:v>0.02</c:v>
                </c:pt>
                <c:pt idx="4">
                  <c:v>0.01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0.02</c:v>
                </c:pt>
                <c:pt idx="12">
                  <c:v>0.03</c:v>
                </c:pt>
                <c:pt idx="13">
                  <c:v>0.03</c:v>
                </c:pt>
                <c:pt idx="14">
                  <c:v>0.01</c:v>
                </c:pt>
                <c:pt idx="15">
                  <c:v>0.04</c:v>
                </c:pt>
                <c:pt idx="16">
                  <c:v>0.03</c:v>
                </c:pt>
                <c:pt idx="17">
                  <c:v>0.04</c:v>
                </c:pt>
                <c:pt idx="18">
                  <c:v>0.06</c:v>
                </c:pt>
                <c:pt idx="19">
                  <c:v>0.02</c:v>
                </c:pt>
                <c:pt idx="20">
                  <c:v>0.04</c:v>
                </c:pt>
                <c:pt idx="21">
                  <c:v>0.03</c:v>
                </c:pt>
                <c:pt idx="22">
                  <c:v>0.01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0.09</c:v>
                </c:pt>
                <c:pt idx="27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0-4AD5-89C0-E01647521298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Distribution'!$U$4:$U$31</c:f>
              <c:numCache>
                <c:formatCode>0.00%</c:formatCode>
                <c:ptCount val="28"/>
                <c:pt idx="0">
                  <c:v>3.583916083916084E-2</c:v>
                </c:pt>
                <c:pt idx="1">
                  <c:v>3.583916083916084E-2</c:v>
                </c:pt>
                <c:pt idx="2">
                  <c:v>3.8461538461538464E-2</c:v>
                </c:pt>
                <c:pt idx="3">
                  <c:v>3.8461538461538464E-2</c:v>
                </c:pt>
                <c:pt idx="4">
                  <c:v>3.583916083916084E-2</c:v>
                </c:pt>
                <c:pt idx="5">
                  <c:v>3.583916083916084E-2</c:v>
                </c:pt>
                <c:pt idx="6">
                  <c:v>3.6713286713286712E-2</c:v>
                </c:pt>
                <c:pt idx="7">
                  <c:v>3.4965034965034968E-2</c:v>
                </c:pt>
                <c:pt idx="8">
                  <c:v>3.3216783216783216E-2</c:v>
                </c:pt>
                <c:pt idx="9">
                  <c:v>3.6713286713286712E-2</c:v>
                </c:pt>
                <c:pt idx="10">
                  <c:v>3.4965034965034968E-2</c:v>
                </c:pt>
                <c:pt idx="11">
                  <c:v>3.6713286713286712E-2</c:v>
                </c:pt>
                <c:pt idx="12">
                  <c:v>3.8461538461538464E-2</c:v>
                </c:pt>
                <c:pt idx="13">
                  <c:v>3.6713286713286712E-2</c:v>
                </c:pt>
                <c:pt idx="14">
                  <c:v>4.0209790209790208E-2</c:v>
                </c:pt>
                <c:pt idx="15">
                  <c:v>3.583916083916084E-2</c:v>
                </c:pt>
                <c:pt idx="16">
                  <c:v>3.9335664335664336E-2</c:v>
                </c:pt>
                <c:pt idx="17">
                  <c:v>3.4090909090909088E-2</c:v>
                </c:pt>
                <c:pt idx="18">
                  <c:v>3.1468531468531472E-2</c:v>
                </c:pt>
                <c:pt idx="19">
                  <c:v>3.7587412587412584E-2</c:v>
                </c:pt>
                <c:pt idx="20">
                  <c:v>3.4965034965034968E-2</c:v>
                </c:pt>
                <c:pt idx="21">
                  <c:v>3.3216783216783216E-2</c:v>
                </c:pt>
                <c:pt idx="22">
                  <c:v>3.8461538461538464E-2</c:v>
                </c:pt>
                <c:pt idx="23">
                  <c:v>3.2342657342657344E-2</c:v>
                </c:pt>
                <c:pt idx="24">
                  <c:v>3.4965034965034968E-2</c:v>
                </c:pt>
                <c:pt idx="25">
                  <c:v>3.3216783216783216E-2</c:v>
                </c:pt>
                <c:pt idx="26">
                  <c:v>3.0594405594405596E-2</c:v>
                </c:pt>
                <c:pt idx="27">
                  <c:v>3.4965034965034968E-2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0-4AD5-89C0-E01647521298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Distribution'!$L$4:$L$31</c:f>
              <c:numCache>
                <c:formatCode>General</c:formatCode>
                <c:ptCount val="28"/>
                <c:pt idx="0">
                  <c:v>20</c:v>
                </c:pt>
                <c:pt idx="1">
                  <c:v>176.62</c:v>
                </c:pt>
                <c:pt idx="2">
                  <c:v>353.25</c:v>
                </c:pt>
                <c:pt idx="3">
                  <c:v>529.87</c:v>
                </c:pt>
                <c:pt idx="4">
                  <c:v>706.5</c:v>
                </c:pt>
                <c:pt idx="5">
                  <c:v>883.12</c:v>
                </c:pt>
                <c:pt idx="6">
                  <c:v>1059.7</c:v>
                </c:pt>
                <c:pt idx="7">
                  <c:v>1236.4000000000001</c:v>
                </c:pt>
                <c:pt idx="8">
                  <c:v>1413</c:v>
                </c:pt>
                <c:pt idx="9">
                  <c:v>1589.6</c:v>
                </c:pt>
                <c:pt idx="10">
                  <c:v>1766.2</c:v>
                </c:pt>
                <c:pt idx="11">
                  <c:v>1942.9</c:v>
                </c:pt>
                <c:pt idx="12">
                  <c:v>2119.5</c:v>
                </c:pt>
                <c:pt idx="13">
                  <c:v>2296.1</c:v>
                </c:pt>
                <c:pt idx="14">
                  <c:v>2472.6999999999998</c:v>
                </c:pt>
                <c:pt idx="15">
                  <c:v>2649.4</c:v>
                </c:pt>
                <c:pt idx="16">
                  <c:v>2826</c:v>
                </c:pt>
                <c:pt idx="17">
                  <c:v>3002.6</c:v>
                </c:pt>
                <c:pt idx="18">
                  <c:v>3179.2</c:v>
                </c:pt>
                <c:pt idx="19">
                  <c:v>3355.9</c:v>
                </c:pt>
                <c:pt idx="20">
                  <c:v>3532.5</c:v>
                </c:pt>
                <c:pt idx="21">
                  <c:v>3709.1</c:v>
                </c:pt>
                <c:pt idx="22">
                  <c:v>3885.7</c:v>
                </c:pt>
                <c:pt idx="23">
                  <c:v>4062.4</c:v>
                </c:pt>
                <c:pt idx="24">
                  <c:v>4239</c:v>
                </c:pt>
                <c:pt idx="25">
                  <c:v>4415.6000000000004</c:v>
                </c:pt>
                <c:pt idx="26">
                  <c:v>4673.8</c:v>
                </c:pt>
                <c:pt idx="27">
                  <c:v>7322.7</c:v>
                </c:pt>
              </c:numCache>
            </c:numRef>
          </c:cat>
          <c:val>
            <c:numRef>
              <c:f>'Subset Distribution'!$V$4:$V$31</c:f>
              <c:numCache>
                <c:formatCode>0.00%</c:formatCode>
                <c:ptCount val="28"/>
                <c:pt idx="0">
                  <c:v>0.04</c:v>
                </c:pt>
                <c:pt idx="1">
                  <c:v>0.02</c:v>
                </c:pt>
                <c:pt idx="2">
                  <c:v>0.01</c:v>
                </c:pt>
                <c:pt idx="3">
                  <c:v>0.02</c:v>
                </c:pt>
                <c:pt idx="4">
                  <c:v>0.06</c:v>
                </c:pt>
                <c:pt idx="5">
                  <c:v>0.05</c:v>
                </c:pt>
                <c:pt idx="6">
                  <c:v>0.03</c:v>
                </c:pt>
                <c:pt idx="7">
                  <c:v>0.05</c:v>
                </c:pt>
                <c:pt idx="8">
                  <c:v>7.0000000000000007E-2</c:v>
                </c:pt>
                <c:pt idx="9">
                  <c:v>0.02</c:v>
                </c:pt>
                <c:pt idx="10">
                  <c:v>0.04</c:v>
                </c:pt>
                <c:pt idx="11">
                  <c:v>0.04</c:v>
                </c:pt>
                <c:pt idx="12">
                  <c:v>0.01</c:v>
                </c:pt>
                <c:pt idx="13">
                  <c:v>0.03</c:v>
                </c:pt>
                <c:pt idx="14">
                  <c:v>0.01</c:v>
                </c:pt>
                <c:pt idx="15">
                  <c:v>0.03</c:v>
                </c:pt>
                <c:pt idx="16">
                  <c:v>0</c:v>
                </c:pt>
                <c:pt idx="17">
                  <c:v>0.05</c:v>
                </c:pt>
                <c:pt idx="18">
                  <c:v>0.06</c:v>
                </c:pt>
                <c:pt idx="19">
                  <c:v>0.03</c:v>
                </c:pt>
                <c:pt idx="20">
                  <c:v>0.04</c:v>
                </c:pt>
                <c:pt idx="21">
                  <c:v>7.0000000000000007E-2</c:v>
                </c:pt>
                <c:pt idx="22">
                  <c:v>0.03</c:v>
                </c:pt>
                <c:pt idx="23">
                  <c:v>0.05</c:v>
                </c:pt>
                <c:pt idx="24">
                  <c:v>0.02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0-4AD5-89C0-E0164752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Distribution'!$M$4:$M$31</c:f>
              <c:numCache>
                <c:formatCode>0.00%</c:formatCode>
                <c:ptCount val="28"/>
                <c:pt idx="0">
                  <c:v>3.5714285714285712E-2</c:v>
                </c:pt>
                <c:pt idx="1">
                  <c:v>3.5714285714285712E-2</c:v>
                </c:pt>
                <c:pt idx="2">
                  <c:v>3.5714285714285712E-2</c:v>
                </c:pt>
                <c:pt idx="3">
                  <c:v>3.5714285714285712E-2</c:v>
                </c:pt>
                <c:pt idx="4">
                  <c:v>3.5714285714285712E-2</c:v>
                </c:pt>
                <c:pt idx="5">
                  <c:v>3.5714285714285712E-2</c:v>
                </c:pt>
                <c:pt idx="6">
                  <c:v>3.5714285714285712E-2</c:v>
                </c:pt>
                <c:pt idx="7">
                  <c:v>3.5714285714285712E-2</c:v>
                </c:pt>
                <c:pt idx="8">
                  <c:v>3.5714285714285712E-2</c:v>
                </c:pt>
                <c:pt idx="9">
                  <c:v>3.5714285714285712E-2</c:v>
                </c:pt>
                <c:pt idx="10">
                  <c:v>3.5714285714285712E-2</c:v>
                </c:pt>
                <c:pt idx="11">
                  <c:v>3.5714285714285712E-2</c:v>
                </c:pt>
                <c:pt idx="12">
                  <c:v>3.5714285714285712E-2</c:v>
                </c:pt>
                <c:pt idx="13">
                  <c:v>3.5714285714285712E-2</c:v>
                </c:pt>
                <c:pt idx="14">
                  <c:v>3.5714285714285712E-2</c:v>
                </c:pt>
                <c:pt idx="15">
                  <c:v>3.5714285714285712E-2</c:v>
                </c:pt>
                <c:pt idx="16">
                  <c:v>3.5714285714285712E-2</c:v>
                </c:pt>
                <c:pt idx="17">
                  <c:v>3.5714285714285712E-2</c:v>
                </c:pt>
                <c:pt idx="18">
                  <c:v>3.5714285714285712E-2</c:v>
                </c:pt>
                <c:pt idx="19">
                  <c:v>3.5714285714285712E-2</c:v>
                </c:pt>
                <c:pt idx="20">
                  <c:v>3.5714285714285712E-2</c:v>
                </c:pt>
                <c:pt idx="21">
                  <c:v>3.5714285714285712E-2</c:v>
                </c:pt>
                <c:pt idx="22">
                  <c:v>3.5714285714285712E-2</c:v>
                </c:pt>
                <c:pt idx="23">
                  <c:v>3.5714285714285712E-2</c:v>
                </c:pt>
                <c:pt idx="24">
                  <c:v>3.5714285714285712E-2</c:v>
                </c:pt>
                <c:pt idx="25">
                  <c:v>3.5714285714285712E-2</c:v>
                </c:pt>
                <c:pt idx="26">
                  <c:v>3.5714285714285712E-2</c:v>
                </c:pt>
                <c:pt idx="27">
                  <c:v>3.5714285714285712E-2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70-4AD5-89C0-E0164752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#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  <c:max val="0.1"/>
        </c:scaling>
        <c:delete val="1"/>
        <c:axPos val="l"/>
        <c:numFmt formatCode="0%" sourceLinked="0"/>
        <c:majorTickMark val="out"/>
        <c:minorTickMark val="none"/>
        <c:tickLblPos val="nextTo"/>
        <c:crossAx val="173792732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Distribution'!$X$4:$X$6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A-4086-B75D-C9B63322E6DF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Distribution'!$Y$4:$Y$6</c:f>
              <c:numCache>
                <c:formatCode>0.00%</c:formatCode>
                <c:ptCount val="3"/>
                <c:pt idx="0">
                  <c:v>0.438</c:v>
                </c:pt>
                <c:pt idx="1">
                  <c:v>0.29799999999999999</c:v>
                </c:pt>
                <c:pt idx="2">
                  <c:v>0.26400000000000001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A-4086-B75D-C9B63322E6DF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Distribution'!$Z$4:$Z$6</c:f>
              <c:numCache>
                <c:formatCode>0.00%</c:formatCode>
                <c:ptCount val="3"/>
                <c:pt idx="0">
                  <c:v>0.271505376344086</c:v>
                </c:pt>
                <c:pt idx="1">
                  <c:v>0.36021505376344087</c:v>
                </c:pt>
                <c:pt idx="2">
                  <c:v>0.36827956989247312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BA-4086-B75D-C9B63322E6DF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Distribution'!$AA$4:$AA$6</c:f>
              <c:numCache>
                <c:formatCode>0.00%</c:formatCode>
                <c:ptCount val="3"/>
                <c:pt idx="0">
                  <c:v>0.27</c:v>
                </c:pt>
                <c:pt idx="1">
                  <c:v>0.31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BA-4086-B75D-C9B63322E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54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Distribution'!$X$4:$X$6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BA-4086-B75D-C9B63322E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73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Distribution'!$X$4:$X$6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C-42DB-A83E-3E7A1F4CBEF9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Distribution'!$AB$4:$AB$6</c:f>
              <c:numCache>
                <c:formatCode>0.00%</c:formatCode>
                <c:ptCount val="3"/>
                <c:pt idx="0">
                  <c:v>0.54400000000000004</c:v>
                </c:pt>
                <c:pt idx="1">
                  <c:v>0.26400000000000001</c:v>
                </c:pt>
                <c:pt idx="2">
                  <c:v>0.192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C-42DB-A83E-3E7A1F4CBEF9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Distribution'!$AC$4:$AC$6</c:f>
              <c:numCache>
                <c:formatCode>0.00%</c:formatCode>
                <c:ptCount val="3"/>
                <c:pt idx="0">
                  <c:v>0.28672032193158953</c:v>
                </c:pt>
                <c:pt idx="1">
                  <c:v>0.34909456740442657</c:v>
                </c:pt>
                <c:pt idx="2">
                  <c:v>0.3641851106639839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DC-42DB-A83E-3E7A1F4CBEF9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Distribution'!$AD$4:$AD$6</c:f>
              <c:numCache>
                <c:formatCode>0.00%</c:formatCode>
                <c:ptCount val="3"/>
                <c:pt idx="0">
                  <c:v>0.27</c:v>
                </c:pt>
                <c:pt idx="1">
                  <c:v>0.35</c:v>
                </c:pt>
                <c:pt idx="2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DC-42DB-A83E-3E7A1F4CB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54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'Subset Distribution'!$X$4:$X$6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DC-42DB-A83E-3E7A1F4CB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</c:scaling>
        <c:delete val="1"/>
        <c:axPos val="l"/>
        <c:numFmt formatCode="0%" sourceLinked="0"/>
        <c:majorTickMark val="out"/>
        <c:minorTickMark val="none"/>
        <c:tickLblPos val="nextTo"/>
        <c:crossAx val="17379273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Distribution'!$X$4:$X$6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3-4749-BDB5-BBD1832D6AC7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Distribution'!$AE$4:$AE$6</c:f>
              <c:numCache>
                <c:formatCode>0.00%</c:formatCode>
                <c:ptCount val="3"/>
                <c:pt idx="0">
                  <c:v>0.56999999999999995</c:v>
                </c:pt>
                <c:pt idx="1">
                  <c:v>0.24</c:v>
                </c:pt>
                <c:pt idx="2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83-4749-BDB5-BBD1832D6AC7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Distribution'!$AF$4:$AF$6</c:f>
              <c:numCache>
                <c:formatCode>0.00%</c:formatCode>
                <c:ptCount val="3"/>
                <c:pt idx="0">
                  <c:v>0.31818181818181818</c:v>
                </c:pt>
                <c:pt idx="1">
                  <c:v>0.34003496503496505</c:v>
                </c:pt>
                <c:pt idx="2">
                  <c:v>0.34178321678321677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83-4749-BDB5-BBD1832D6AC7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Distribution'!$W$4:$W$6</c:f>
              <c:numCache>
                <c:formatCode>General</c:formatCode>
                <c:ptCount val="3"/>
                <c:pt idx="0">
                  <c:v>80</c:v>
                </c:pt>
                <c:pt idx="1">
                  <c:v>105</c:v>
                </c:pt>
                <c:pt idx="2">
                  <c:v>130</c:v>
                </c:pt>
              </c:numCache>
            </c:numRef>
          </c:cat>
          <c:val>
            <c:numRef>
              <c:f>'Subset Distribution'!$AG$4:$AG$6</c:f>
              <c:numCache>
                <c:formatCode>0.00%</c:formatCode>
                <c:ptCount val="3"/>
                <c:pt idx="0">
                  <c:v>0.27</c:v>
                </c:pt>
                <c:pt idx="1">
                  <c:v>0.35</c:v>
                </c:pt>
                <c:pt idx="2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83-4749-BDB5-BBD1832D6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54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Distribution'!$X$4:$X$6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83-4749-BDB5-BBD1832D6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</c:scaling>
        <c:delete val="1"/>
        <c:axPos val="l"/>
        <c:numFmt formatCode="0%" sourceLinked="0"/>
        <c:majorTickMark val="out"/>
        <c:minorTickMark val="none"/>
        <c:tickLblPos val="nextTo"/>
        <c:crossAx val="17379273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Distribution'!$AI$4:$AI$108</c:f>
              <c:numCache>
                <c:formatCode>0.00%</c:formatCode>
                <c:ptCount val="105"/>
                <c:pt idx="0">
                  <c:v>1.7857142857142856E-2</c:v>
                </c:pt>
                <c:pt idx="1">
                  <c:v>1.7857142857142856E-2</c:v>
                </c:pt>
                <c:pt idx="2">
                  <c:v>1.7857142857142856E-2</c:v>
                </c:pt>
                <c:pt idx="3">
                  <c:v>1.7857142857142856E-2</c:v>
                </c:pt>
                <c:pt idx="4">
                  <c:v>1.7857142857142856E-2</c:v>
                </c:pt>
                <c:pt idx="5">
                  <c:v>1.7857142857142856E-2</c:v>
                </c:pt>
                <c:pt idx="6">
                  <c:v>1.7857142857142856E-2</c:v>
                </c:pt>
                <c:pt idx="7">
                  <c:v>8.9285714285714281E-3</c:v>
                </c:pt>
                <c:pt idx="8">
                  <c:v>8.9285714285714281E-3</c:v>
                </c:pt>
                <c:pt idx="9">
                  <c:v>8.9285714285714281E-3</c:v>
                </c:pt>
                <c:pt idx="10">
                  <c:v>8.9285714285714281E-3</c:v>
                </c:pt>
                <c:pt idx="11">
                  <c:v>8.9285714285714281E-3</c:v>
                </c:pt>
                <c:pt idx="12">
                  <c:v>8.9285714285714281E-3</c:v>
                </c:pt>
                <c:pt idx="13">
                  <c:v>8.9285714285714281E-3</c:v>
                </c:pt>
                <c:pt idx="14">
                  <c:v>8.9285714285714281E-3</c:v>
                </c:pt>
                <c:pt idx="15">
                  <c:v>8.9285714285714281E-3</c:v>
                </c:pt>
                <c:pt idx="16">
                  <c:v>8.9285714285714281E-3</c:v>
                </c:pt>
                <c:pt idx="17">
                  <c:v>8.9285714285714281E-3</c:v>
                </c:pt>
                <c:pt idx="18">
                  <c:v>8.9285714285714281E-3</c:v>
                </c:pt>
                <c:pt idx="19">
                  <c:v>8.9285714285714281E-3</c:v>
                </c:pt>
                <c:pt idx="20">
                  <c:v>8.9285714285714281E-3</c:v>
                </c:pt>
                <c:pt idx="21">
                  <c:v>8.9285714285714281E-3</c:v>
                </c:pt>
                <c:pt idx="22">
                  <c:v>8.9285714285714281E-3</c:v>
                </c:pt>
                <c:pt idx="23">
                  <c:v>8.9285714285714281E-3</c:v>
                </c:pt>
                <c:pt idx="24">
                  <c:v>8.9285714285714281E-3</c:v>
                </c:pt>
                <c:pt idx="25">
                  <c:v>8.9285714285714281E-3</c:v>
                </c:pt>
                <c:pt idx="26">
                  <c:v>8.9285714285714281E-3</c:v>
                </c:pt>
                <c:pt idx="27">
                  <c:v>8.9285714285714281E-3</c:v>
                </c:pt>
                <c:pt idx="28">
                  <c:v>8.9285714285714281E-3</c:v>
                </c:pt>
                <c:pt idx="29">
                  <c:v>8.9285714285714281E-3</c:v>
                </c:pt>
                <c:pt idx="30">
                  <c:v>8.9285714285714281E-3</c:v>
                </c:pt>
                <c:pt idx="31">
                  <c:v>8.9285714285714281E-3</c:v>
                </c:pt>
                <c:pt idx="32">
                  <c:v>8.9285714285714281E-3</c:v>
                </c:pt>
                <c:pt idx="33">
                  <c:v>8.9285714285714281E-3</c:v>
                </c:pt>
                <c:pt idx="34">
                  <c:v>8.9285714285714281E-3</c:v>
                </c:pt>
                <c:pt idx="35">
                  <c:v>8.9285714285714281E-3</c:v>
                </c:pt>
                <c:pt idx="36">
                  <c:v>8.9285714285714281E-3</c:v>
                </c:pt>
                <c:pt idx="37">
                  <c:v>8.9285714285714281E-3</c:v>
                </c:pt>
                <c:pt idx="38">
                  <c:v>8.9285714285714281E-3</c:v>
                </c:pt>
                <c:pt idx="39">
                  <c:v>8.9285714285714281E-3</c:v>
                </c:pt>
                <c:pt idx="40">
                  <c:v>8.9285714285714281E-3</c:v>
                </c:pt>
                <c:pt idx="41">
                  <c:v>8.9285714285714281E-3</c:v>
                </c:pt>
                <c:pt idx="42">
                  <c:v>8.9285714285714281E-3</c:v>
                </c:pt>
                <c:pt idx="43">
                  <c:v>8.9285714285714281E-3</c:v>
                </c:pt>
                <c:pt idx="44">
                  <c:v>8.9285714285714281E-3</c:v>
                </c:pt>
                <c:pt idx="45">
                  <c:v>8.9285714285714281E-3</c:v>
                </c:pt>
                <c:pt idx="46">
                  <c:v>8.9285714285714281E-3</c:v>
                </c:pt>
                <c:pt idx="47">
                  <c:v>8.9285714285714281E-3</c:v>
                </c:pt>
                <c:pt idx="48">
                  <c:v>8.9285714285714281E-3</c:v>
                </c:pt>
                <c:pt idx="49">
                  <c:v>8.9285714285714281E-3</c:v>
                </c:pt>
                <c:pt idx="50">
                  <c:v>8.9285714285714281E-3</c:v>
                </c:pt>
                <c:pt idx="51">
                  <c:v>8.9285714285714281E-3</c:v>
                </c:pt>
                <c:pt idx="52">
                  <c:v>8.9285714285714281E-3</c:v>
                </c:pt>
                <c:pt idx="53">
                  <c:v>8.9285714285714281E-3</c:v>
                </c:pt>
                <c:pt idx="54">
                  <c:v>8.9285714285714281E-3</c:v>
                </c:pt>
                <c:pt idx="55">
                  <c:v>8.9285714285714281E-3</c:v>
                </c:pt>
                <c:pt idx="56">
                  <c:v>8.9285714285714281E-3</c:v>
                </c:pt>
                <c:pt idx="57">
                  <c:v>8.9285714285714281E-3</c:v>
                </c:pt>
                <c:pt idx="58">
                  <c:v>8.9285714285714281E-3</c:v>
                </c:pt>
                <c:pt idx="59">
                  <c:v>8.9285714285714281E-3</c:v>
                </c:pt>
                <c:pt idx="60">
                  <c:v>8.9285714285714281E-3</c:v>
                </c:pt>
                <c:pt idx="61">
                  <c:v>8.9285714285714281E-3</c:v>
                </c:pt>
                <c:pt idx="62">
                  <c:v>8.9285714285714281E-3</c:v>
                </c:pt>
                <c:pt idx="63">
                  <c:v>8.9285714285714281E-3</c:v>
                </c:pt>
                <c:pt idx="64">
                  <c:v>8.9285714285714281E-3</c:v>
                </c:pt>
                <c:pt idx="65">
                  <c:v>8.9285714285714281E-3</c:v>
                </c:pt>
                <c:pt idx="66">
                  <c:v>8.9285714285714281E-3</c:v>
                </c:pt>
                <c:pt idx="67">
                  <c:v>8.9285714285714281E-3</c:v>
                </c:pt>
                <c:pt idx="68">
                  <c:v>8.9285714285714281E-3</c:v>
                </c:pt>
                <c:pt idx="69">
                  <c:v>8.9285714285714281E-3</c:v>
                </c:pt>
                <c:pt idx="70">
                  <c:v>8.9285714285714281E-3</c:v>
                </c:pt>
                <c:pt idx="71">
                  <c:v>8.9285714285714281E-3</c:v>
                </c:pt>
                <c:pt idx="72">
                  <c:v>8.9285714285714281E-3</c:v>
                </c:pt>
                <c:pt idx="73">
                  <c:v>8.9285714285714281E-3</c:v>
                </c:pt>
                <c:pt idx="74">
                  <c:v>8.9285714285714281E-3</c:v>
                </c:pt>
                <c:pt idx="75">
                  <c:v>8.9285714285714281E-3</c:v>
                </c:pt>
                <c:pt idx="76">
                  <c:v>8.9285714285714281E-3</c:v>
                </c:pt>
                <c:pt idx="77">
                  <c:v>8.9285714285714281E-3</c:v>
                </c:pt>
                <c:pt idx="78">
                  <c:v>8.9285714285714281E-3</c:v>
                </c:pt>
                <c:pt idx="79">
                  <c:v>8.9285714285714281E-3</c:v>
                </c:pt>
                <c:pt idx="80">
                  <c:v>8.9285714285714281E-3</c:v>
                </c:pt>
                <c:pt idx="81">
                  <c:v>8.9285714285714281E-3</c:v>
                </c:pt>
                <c:pt idx="82">
                  <c:v>8.9285714285714281E-3</c:v>
                </c:pt>
                <c:pt idx="83">
                  <c:v>8.9285714285714281E-3</c:v>
                </c:pt>
                <c:pt idx="84">
                  <c:v>8.9285714285714281E-3</c:v>
                </c:pt>
                <c:pt idx="85">
                  <c:v>8.9285714285714281E-3</c:v>
                </c:pt>
                <c:pt idx="86">
                  <c:v>8.9285714285714281E-3</c:v>
                </c:pt>
                <c:pt idx="87">
                  <c:v>8.9285714285714281E-3</c:v>
                </c:pt>
                <c:pt idx="88">
                  <c:v>8.9285714285714281E-3</c:v>
                </c:pt>
                <c:pt idx="89">
                  <c:v>8.9285714285714281E-3</c:v>
                </c:pt>
                <c:pt idx="90">
                  <c:v>8.9285714285714281E-3</c:v>
                </c:pt>
                <c:pt idx="91">
                  <c:v>8.9285714285714281E-3</c:v>
                </c:pt>
                <c:pt idx="92">
                  <c:v>8.9285714285714281E-3</c:v>
                </c:pt>
                <c:pt idx="93">
                  <c:v>8.9285714285714281E-3</c:v>
                </c:pt>
                <c:pt idx="94">
                  <c:v>8.9285714285714281E-3</c:v>
                </c:pt>
                <c:pt idx="95">
                  <c:v>8.9285714285714281E-3</c:v>
                </c:pt>
                <c:pt idx="96">
                  <c:v>8.9285714285714281E-3</c:v>
                </c:pt>
                <c:pt idx="97">
                  <c:v>8.9285714285714281E-3</c:v>
                </c:pt>
                <c:pt idx="98">
                  <c:v>8.9285714285714281E-3</c:v>
                </c:pt>
                <c:pt idx="99">
                  <c:v>8.9285714285714281E-3</c:v>
                </c:pt>
                <c:pt idx="100">
                  <c:v>8.9285714285714281E-3</c:v>
                </c:pt>
                <c:pt idx="101">
                  <c:v>8.9285714285714281E-3</c:v>
                </c:pt>
                <c:pt idx="102">
                  <c:v>8.9285714285714281E-3</c:v>
                </c:pt>
                <c:pt idx="103">
                  <c:v>8.9285714285714281E-3</c:v>
                </c:pt>
                <c:pt idx="104">
                  <c:v>8.9285714285714281E-3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0-4002-862A-D0625F108D5A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Distribution'!$AJ$4:$AJ$108</c:f>
              <c:numCache>
                <c:formatCode>0.00%</c:formatCode>
                <c:ptCount val="105"/>
                <c:pt idx="0">
                  <c:v>0.02</c:v>
                </c:pt>
                <c:pt idx="1">
                  <c:v>1.6E-2</c:v>
                </c:pt>
                <c:pt idx="2">
                  <c:v>1.7999999999999999E-2</c:v>
                </c:pt>
                <c:pt idx="3">
                  <c:v>0.02</c:v>
                </c:pt>
                <c:pt idx="4">
                  <c:v>1.2E-2</c:v>
                </c:pt>
                <c:pt idx="5">
                  <c:v>2.4E-2</c:v>
                </c:pt>
                <c:pt idx="6">
                  <c:v>2.5999999999999999E-2</c:v>
                </c:pt>
                <c:pt idx="7">
                  <c:v>0.01</c:v>
                </c:pt>
                <c:pt idx="8">
                  <c:v>6.0000000000000001E-3</c:v>
                </c:pt>
                <c:pt idx="9">
                  <c:v>8.0000000000000002E-3</c:v>
                </c:pt>
                <c:pt idx="10">
                  <c:v>0.01</c:v>
                </c:pt>
                <c:pt idx="11">
                  <c:v>2E-3</c:v>
                </c:pt>
                <c:pt idx="12">
                  <c:v>2E-3</c:v>
                </c:pt>
                <c:pt idx="13">
                  <c:v>0.01</c:v>
                </c:pt>
                <c:pt idx="14">
                  <c:v>6.0000000000000001E-3</c:v>
                </c:pt>
                <c:pt idx="15">
                  <c:v>8.0000000000000002E-3</c:v>
                </c:pt>
                <c:pt idx="16">
                  <c:v>8.0000000000000002E-3</c:v>
                </c:pt>
                <c:pt idx="17">
                  <c:v>4.0000000000000001E-3</c:v>
                </c:pt>
                <c:pt idx="18">
                  <c:v>2E-3</c:v>
                </c:pt>
                <c:pt idx="19">
                  <c:v>2E-3</c:v>
                </c:pt>
                <c:pt idx="20">
                  <c:v>0.01</c:v>
                </c:pt>
                <c:pt idx="21">
                  <c:v>6.0000000000000001E-3</c:v>
                </c:pt>
                <c:pt idx="22">
                  <c:v>2E-3</c:v>
                </c:pt>
                <c:pt idx="23">
                  <c:v>8.0000000000000002E-3</c:v>
                </c:pt>
                <c:pt idx="24">
                  <c:v>8.0000000000000002E-3</c:v>
                </c:pt>
                <c:pt idx="25">
                  <c:v>0.01</c:v>
                </c:pt>
                <c:pt idx="26">
                  <c:v>8.0000000000000002E-3</c:v>
                </c:pt>
                <c:pt idx="27">
                  <c:v>1.2E-2</c:v>
                </c:pt>
                <c:pt idx="28">
                  <c:v>4.0000000000000001E-3</c:v>
                </c:pt>
                <c:pt idx="29">
                  <c:v>6.0000000000000001E-3</c:v>
                </c:pt>
                <c:pt idx="30">
                  <c:v>8.0000000000000002E-3</c:v>
                </c:pt>
                <c:pt idx="31">
                  <c:v>8.0000000000000002E-3</c:v>
                </c:pt>
                <c:pt idx="32">
                  <c:v>8.0000000000000002E-3</c:v>
                </c:pt>
                <c:pt idx="33">
                  <c:v>0.01</c:v>
                </c:pt>
                <c:pt idx="34">
                  <c:v>6.0000000000000001E-3</c:v>
                </c:pt>
                <c:pt idx="35">
                  <c:v>1.6E-2</c:v>
                </c:pt>
                <c:pt idx="36">
                  <c:v>0.01</c:v>
                </c:pt>
                <c:pt idx="37">
                  <c:v>0.01</c:v>
                </c:pt>
                <c:pt idx="38">
                  <c:v>1.2E-2</c:v>
                </c:pt>
                <c:pt idx="39">
                  <c:v>8.0000000000000002E-3</c:v>
                </c:pt>
                <c:pt idx="40">
                  <c:v>8.0000000000000002E-3</c:v>
                </c:pt>
                <c:pt idx="41">
                  <c:v>4.0000000000000001E-3</c:v>
                </c:pt>
                <c:pt idx="42">
                  <c:v>1.6E-2</c:v>
                </c:pt>
                <c:pt idx="43">
                  <c:v>8.0000000000000002E-3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6.0000000000000001E-3</c:v>
                </c:pt>
                <c:pt idx="49">
                  <c:v>6.0000000000000001E-3</c:v>
                </c:pt>
                <c:pt idx="50">
                  <c:v>8.0000000000000002E-3</c:v>
                </c:pt>
                <c:pt idx="51">
                  <c:v>8.0000000000000002E-3</c:v>
                </c:pt>
                <c:pt idx="52">
                  <c:v>1.2E-2</c:v>
                </c:pt>
                <c:pt idx="53">
                  <c:v>4.0000000000000001E-3</c:v>
                </c:pt>
                <c:pt idx="54">
                  <c:v>4.0000000000000001E-3</c:v>
                </c:pt>
                <c:pt idx="55">
                  <c:v>6.0000000000000001E-3</c:v>
                </c:pt>
                <c:pt idx="56">
                  <c:v>0.01</c:v>
                </c:pt>
                <c:pt idx="57">
                  <c:v>0.01</c:v>
                </c:pt>
                <c:pt idx="58">
                  <c:v>8.0000000000000002E-3</c:v>
                </c:pt>
                <c:pt idx="59">
                  <c:v>1.2E-2</c:v>
                </c:pt>
                <c:pt idx="60">
                  <c:v>8.0000000000000002E-3</c:v>
                </c:pt>
                <c:pt idx="61">
                  <c:v>0.01</c:v>
                </c:pt>
                <c:pt idx="62">
                  <c:v>0.01</c:v>
                </c:pt>
                <c:pt idx="63">
                  <c:v>1.6E-2</c:v>
                </c:pt>
                <c:pt idx="64">
                  <c:v>1.2E-2</c:v>
                </c:pt>
                <c:pt idx="65">
                  <c:v>4.0000000000000001E-3</c:v>
                </c:pt>
                <c:pt idx="66">
                  <c:v>8.0000000000000002E-3</c:v>
                </c:pt>
                <c:pt idx="67">
                  <c:v>0.01</c:v>
                </c:pt>
                <c:pt idx="68">
                  <c:v>8.0000000000000002E-3</c:v>
                </c:pt>
                <c:pt idx="69">
                  <c:v>4.0000000000000001E-3</c:v>
                </c:pt>
                <c:pt idx="70">
                  <c:v>8.0000000000000002E-3</c:v>
                </c:pt>
                <c:pt idx="71">
                  <c:v>6.0000000000000001E-3</c:v>
                </c:pt>
                <c:pt idx="72">
                  <c:v>1.2E-2</c:v>
                </c:pt>
                <c:pt idx="73">
                  <c:v>4.0000000000000001E-3</c:v>
                </c:pt>
                <c:pt idx="74">
                  <c:v>0.02</c:v>
                </c:pt>
                <c:pt idx="75">
                  <c:v>8.0000000000000002E-3</c:v>
                </c:pt>
                <c:pt idx="76">
                  <c:v>6.0000000000000001E-3</c:v>
                </c:pt>
                <c:pt idx="77">
                  <c:v>1.2E-2</c:v>
                </c:pt>
                <c:pt idx="78">
                  <c:v>4.0000000000000001E-3</c:v>
                </c:pt>
                <c:pt idx="79">
                  <c:v>0.01</c:v>
                </c:pt>
                <c:pt idx="80">
                  <c:v>1.2E-2</c:v>
                </c:pt>
                <c:pt idx="81">
                  <c:v>1.4E-2</c:v>
                </c:pt>
                <c:pt idx="82">
                  <c:v>0.01</c:v>
                </c:pt>
                <c:pt idx="83">
                  <c:v>6.0000000000000001E-3</c:v>
                </c:pt>
                <c:pt idx="84">
                  <c:v>0.01</c:v>
                </c:pt>
                <c:pt idx="85">
                  <c:v>0.01</c:v>
                </c:pt>
                <c:pt idx="86">
                  <c:v>6.0000000000000001E-3</c:v>
                </c:pt>
                <c:pt idx="87">
                  <c:v>1.6E-2</c:v>
                </c:pt>
                <c:pt idx="88">
                  <c:v>8.0000000000000002E-3</c:v>
                </c:pt>
                <c:pt idx="89">
                  <c:v>8.0000000000000002E-3</c:v>
                </c:pt>
                <c:pt idx="90">
                  <c:v>4.0000000000000001E-3</c:v>
                </c:pt>
                <c:pt idx="91">
                  <c:v>0.01</c:v>
                </c:pt>
                <c:pt idx="92">
                  <c:v>1.2E-2</c:v>
                </c:pt>
                <c:pt idx="93">
                  <c:v>6.0000000000000001E-3</c:v>
                </c:pt>
                <c:pt idx="94">
                  <c:v>0.01</c:v>
                </c:pt>
                <c:pt idx="95">
                  <c:v>0.01</c:v>
                </c:pt>
                <c:pt idx="96">
                  <c:v>1.6E-2</c:v>
                </c:pt>
                <c:pt idx="97">
                  <c:v>0.01</c:v>
                </c:pt>
                <c:pt idx="98">
                  <c:v>1.4E-2</c:v>
                </c:pt>
                <c:pt idx="99">
                  <c:v>8.0000000000000002E-3</c:v>
                </c:pt>
                <c:pt idx="100">
                  <c:v>1.4E-2</c:v>
                </c:pt>
                <c:pt idx="101">
                  <c:v>1.4E-2</c:v>
                </c:pt>
                <c:pt idx="102">
                  <c:v>0.01</c:v>
                </c:pt>
                <c:pt idx="103">
                  <c:v>1.2E-2</c:v>
                </c:pt>
                <c:pt idx="104">
                  <c:v>1.6E-2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C0-4002-862A-D0625F108D5A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Distribution'!$AK$4:$AK$108</c:f>
              <c:numCache>
                <c:formatCode>0.00%</c:formatCode>
                <c:ptCount val="105"/>
                <c:pt idx="0">
                  <c:v>1.4784946236559141E-2</c:v>
                </c:pt>
                <c:pt idx="1">
                  <c:v>1.8817204301075269E-2</c:v>
                </c:pt>
                <c:pt idx="2">
                  <c:v>2.0161290322580645E-2</c:v>
                </c:pt>
                <c:pt idx="3">
                  <c:v>1.6129032258064516E-2</c:v>
                </c:pt>
                <c:pt idx="4">
                  <c:v>2.2849462365591398E-2</c:v>
                </c:pt>
                <c:pt idx="5">
                  <c:v>1.3440860215053764E-2</c:v>
                </c:pt>
                <c:pt idx="6">
                  <c:v>1.4784946236559141E-2</c:v>
                </c:pt>
                <c:pt idx="7">
                  <c:v>9.4086021505376347E-3</c:v>
                </c:pt>
                <c:pt idx="8">
                  <c:v>1.2096774193548387E-2</c:v>
                </c:pt>
                <c:pt idx="9">
                  <c:v>9.4086021505376347E-3</c:v>
                </c:pt>
                <c:pt idx="10">
                  <c:v>9.4086021505376347E-3</c:v>
                </c:pt>
                <c:pt idx="11">
                  <c:v>1.2096774193548387E-2</c:v>
                </c:pt>
                <c:pt idx="12">
                  <c:v>1.2096774193548387E-2</c:v>
                </c:pt>
                <c:pt idx="13">
                  <c:v>6.7204301075268818E-3</c:v>
                </c:pt>
                <c:pt idx="14">
                  <c:v>1.0752688172043012E-2</c:v>
                </c:pt>
                <c:pt idx="15">
                  <c:v>6.7204301075268818E-3</c:v>
                </c:pt>
                <c:pt idx="16">
                  <c:v>8.0645161290322578E-3</c:v>
                </c:pt>
                <c:pt idx="17">
                  <c:v>1.2096774193548387E-2</c:v>
                </c:pt>
                <c:pt idx="18">
                  <c:v>1.2096774193548387E-2</c:v>
                </c:pt>
                <c:pt idx="19">
                  <c:v>1.4784946236559141E-2</c:v>
                </c:pt>
                <c:pt idx="20">
                  <c:v>9.4086021505376347E-3</c:v>
                </c:pt>
                <c:pt idx="21">
                  <c:v>1.0752688172043012E-2</c:v>
                </c:pt>
                <c:pt idx="22">
                  <c:v>1.3440860215053764E-2</c:v>
                </c:pt>
                <c:pt idx="23">
                  <c:v>9.4086021505376347E-3</c:v>
                </c:pt>
                <c:pt idx="24">
                  <c:v>9.4086021505376347E-3</c:v>
                </c:pt>
                <c:pt idx="25">
                  <c:v>9.4086021505376347E-3</c:v>
                </c:pt>
                <c:pt idx="26">
                  <c:v>9.4086021505376347E-3</c:v>
                </c:pt>
                <c:pt idx="27">
                  <c:v>8.0645161290322578E-3</c:v>
                </c:pt>
                <c:pt idx="28">
                  <c:v>1.2096774193548387E-2</c:v>
                </c:pt>
                <c:pt idx="29">
                  <c:v>1.0752688172043012E-2</c:v>
                </c:pt>
                <c:pt idx="30">
                  <c:v>8.0645161290322578E-3</c:v>
                </c:pt>
                <c:pt idx="31">
                  <c:v>6.7204301075268818E-3</c:v>
                </c:pt>
                <c:pt idx="32">
                  <c:v>8.0645161290322578E-3</c:v>
                </c:pt>
                <c:pt idx="33">
                  <c:v>9.4086021505376347E-3</c:v>
                </c:pt>
                <c:pt idx="34">
                  <c:v>9.4086021505376347E-3</c:v>
                </c:pt>
                <c:pt idx="35">
                  <c:v>4.0322580645161289E-3</c:v>
                </c:pt>
                <c:pt idx="36">
                  <c:v>9.4086021505376347E-3</c:v>
                </c:pt>
                <c:pt idx="37">
                  <c:v>6.7204301075268818E-3</c:v>
                </c:pt>
                <c:pt idx="38">
                  <c:v>6.7204301075268818E-3</c:v>
                </c:pt>
                <c:pt idx="39">
                  <c:v>1.0752688172043012E-2</c:v>
                </c:pt>
                <c:pt idx="40">
                  <c:v>9.4086021505376347E-3</c:v>
                </c:pt>
                <c:pt idx="41">
                  <c:v>1.2096774193548387E-2</c:v>
                </c:pt>
                <c:pt idx="42">
                  <c:v>4.0322580645161289E-3</c:v>
                </c:pt>
                <c:pt idx="43">
                  <c:v>9.4086021505376347E-3</c:v>
                </c:pt>
                <c:pt idx="44">
                  <c:v>9.4086021505376347E-3</c:v>
                </c:pt>
                <c:pt idx="45">
                  <c:v>5.3763440860215058E-3</c:v>
                </c:pt>
                <c:pt idx="46">
                  <c:v>9.4086021505376347E-3</c:v>
                </c:pt>
                <c:pt idx="47">
                  <c:v>8.0645161290322578E-3</c:v>
                </c:pt>
                <c:pt idx="48">
                  <c:v>1.2096774193548387E-2</c:v>
                </c:pt>
                <c:pt idx="49">
                  <c:v>1.2096774193548387E-2</c:v>
                </c:pt>
                <c:pt idx="50">
                  <c:v>8.0645161290322578E-3</c:v>
                </c:pt>
                <c:pt idx="51">
                  <c:v>9.4086021505376347E-3</c:v>
                </c:pt>
                <c:pt idx="52">
                  <c:v>6.7204301075268818E-3</c:v>
                </c:pt>
                <c:pt idx="53">
                  <c:v>1.2096774193548387E-2</c:v>
                </c:pt>
                <c:pt idx="54">
                  <c:v>1.0752688172043012E-2</c:v>
                </c:pt>
                <c:pt idx="55">
                  <c:v>1.0752688172043012E-2</c:v>
                </c:pt>
                <c:pt idx="56">
                  <c:v>9.4086021505376347E-3</c:v>
                </c:pt>
                <c:pt idx="57">
                  <c:v>5.3763440860215058E-3</c:v>
                </c:pt>
                <c:pt idx="58">
                  <c:v>9.4086021505376347E-3</c:v>
                </c:pt>
                <c:pt idx="59">
                  <c:v>8.0645161290322578E-3</c:v>
                </c:pt>
                <c:pt idx="60">
                  <c:v>1.0752688172043012E-2</c:v>
                </c:pt>
                <c:pt idx="61">
                  <c:v>8.0645161290322578E-3</c:v>
                </c:pt>
                <c:pt idx="62">
                  <c:v>9.4086021505376347E-3</c:v>
                </c:pt>
                <c:pt idx="63">
                  <c:v>5.3763440860215058E-3</c:v>
                </c:pt>
                <c:pt idx="64">
                  <c:v>6.7204301075268818E-3</c:v>
                </c:pt>
                <c:pt idx="65">
                  <c:v>1.2096774193548387E-2</c:v>
                </c:pt>
                <c:pt idx="66">
                  <c:v>1.0752688172043012E-2</c:v>
                </c:pt>
                <c:pt idx="67">
                  <c:v>6.7204301075268818E-3</c:v>
                </c:pt>
                <c:pt idx="68">
                  <c:v>1.0752688172043012E-2</c:v>
                </c:pt>
                <c:pt idx="69">
                  <c:v>9.4086021505376347E-3</c:v>
                </c:pt>
                <c:pt idx="70">
                  <c:v>1.0752688172043012E-2</c:v>
                </c:pt>
                <c:pt idx="71">
                  <c:v>1.2096774193548387E-2</c:v>
                </c:pt>
                <c:pt idx="72">
                  <c:v>8.0645161290322578E-3</c:v>
                </c:pt>
                <c:pt idx="73">
                  <c:v>9.4086021505376347E-3</c:v>
                </c:pt>
                <c:pt idx="74">
                  <c:v>2.6881720430107529E-3</c:v>
                </c:pt>
                <c:pt idx="75">
                  <c:v>9.4086021505376347E-3</c:v>
                </c:pt>
                <c:pt idx="76">
                  <c:v>1.0752688172043012E-2</c:v>
                </c:pt>
                <c:pt idx="77">
                  <c:v>8.0645161290322578E-3</c:v>
                </c:pt>
                <c:pt idx="78">
                  <c:v>1.3440860215053764E-2</c:v>
                </c:pt>
                <c:pt idx="79">
                  <c:v>8.0645161290322578E-3</c:v>
                </c:pt>
                <c:pt idx="80">
                  <c:v>8.0645161290322578E-3</c:v>
                </c:pt>
                <c:pt idx="81">
                  <c:v>6.7204301075268818E-3</c:v>
                </c:pt>
                <c:pt idx="82">
                  <c:v>9.4086021505376347E-3</c:v>
                </c:pt>
                <c:pt idx="83">
                  <c:v>1.0752688172043012E-2</c:v>
                </c:pt>
                <c:pt idx="84">
                  <c:v>9.4086021505376347E-3</c:v>
                </c:pt>
                <c:pt idx="85">
                  <c:v>9.4086021505376347E-3</c:v>
                </c:pt>
                <c:pt idx="86">
                  <c:v>1.0752688172043012E-2</c:v>
                </c:pt>
                <c:pt idx="87">
                  <c:v>4.0322580645161289E-3</c:v>
                </c:pt>
                <c:pt idx="88">
                  <c:v>1.0752688172043012E-2</c:v>
                </c:pt>
                <c:pt idx="89">
                  <c:v>1.0752688172043012E-2</c:v>
                </c:pt>
                <c:pt idx="90">
                  <c:v>1.2096774193548387E-2</c:v>
                </c:pt>
                <c:pt idx="91">
                  <c:v>9.4086021505376347E-3</c:v>
                </c:pt>
                <c:pt idx="92">
                  <c:v>6.7204301075268818E-3</c:v>
                </c:pt>
                <c:pt idx="93">
                  <c:v>9.4086021505376347E-3</c:v>
                </c:pt>
                <c:pt idx="94">
                  <c:v>8.0645161290322578E-3</c:v>
                </c:pt>
                <c:pt idx="95">
                  <c:v>8.0645161290322578E-3</c:v>
                </c:pt>
                <c:pt idx="96">
                  <c:v>4.0322580645161289E-3</c:v>
                </c:pt>
                <c:pt idx="97">
                  <c:v>6.7204301075268818E-3</c:v>
                </c:pt>
                <c:pt idx="98">
                  <c:v>5.3763440860215058E-3</c:v>
                </c:pt>
                <c:pt idx="99">
                  <c:v>8.0645161290322578E-3</c:v>
                </c:pt>
                <c:pt idx="100">
                  <c:v>6.7204301075268818E-3</c:v>
                </c:pt>
                <c:pt idx="101">
                  <c:v>6.7204301075268818E-3</c:v>
                </c:pt>
                <c:pt idx="102">
                  <c:v>6.7204301075268818E-3</c:v>
                </c:pt>
                <c:pt idx="103">
                  <c:v>5.3763440860215058E-3</c:v>
                </c:pt>
                <c:pt idx="104">
                  <c:v>4.0322580645161289E-3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C0-4002-862A-D0625F108D5A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Distribution'!$AL$4:$AL$108</c:f>
              <c:numCache>
                <c:formatCode>0.00%</c:formatCode>
                <c:ptCount val="105"/>
                <c:pt idx="0">
                  <c:v>0.03</c:v>
                </c:pt>
                <c:pt idx="1">
                  <c:v>0.02</c:v>
                </c:pt>
                <c:pt idx="2">
                  <c:v>0</c:v>
                </c:pt>
                <c:pt idx="3">
                  <c:v>0.02</c:v>
                </c:pt>
                <c:pt idx="4">
                  <c:v>0.01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0.01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  <c:pt idx="18">
                  <c:v>0.02</c:v>
                </c:pt>
                <c:pt idx="19">
                  <c:v>0</c:v>
                </c:pt>
                <c:pt idx="20">
                  <c:v>0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</c:v>
                </c:pt>
                <c:pt idx="26">
                  <c:v>0.01</c:v>
                </c:pt>
                <c:pt idx="27">
                  <c:v>0</c:v>
                </c:pt>
                <c:pt idx="28">
                  <c:v>0.01</c:v>
                </c:pt>
                <c:pt idx="29">
                  <c:v>0.01</c:v>
                </c:pt>
                <c:pt idx="30">
                  <c:v>0.02</c:v>
                </c:pt>
                <c:pt idx="31">
                  <c:v>0.03</c:v>
                </c:pt>
                <c:pt idx="32">
                  <c:v>0.02</c:v>
                </c:pt>
                <c:pt idx="33">
                  <c:v>0</c:v>
                </c:pt>
                <c:pt idx="34">
                  <c:v>0.02</c:v>
                </c:pt>
                <c:pt idx="35">
                  <c:v>0.01</c:v>
                </c:pt>
                <c:pt idx="36">
                  <c:v>0</c:v>
                </c:pt>
                <c:pt idx="37">
                  <c:v>0.02</c:v>
                </c:pt>
                <c:pt idx="38">
                  <c:v>0.01</c:v>
                </c:pt>
                <c:pt idx="39">
                  <c:v>0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</c:v>
                </c:pt>
                <c:pt idx="45">
                  <c:v>0.03</c:v>
                </c:pt>
                <c:pt idx="46">
                  <c:v>0</c:v>
                </c:pt>
                <c:pt idx="47">
                  <c:v>0.01</c:v>
                </c:pt>
                <c:pt idx="48">
                  <c:v>0</c:v>
                </c:pt>
                <c:pt idx="49">
                  <c:v>0</c:v>
                </c:pt>
                <c:pt idx="50">
                  <c:v>0.02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0.02</c:v>
                </c:pt>
                <c:pt idx="55">
                  <c:v>0.01</c:v>
                </c:pt>
                <c:pt idx="56">
                  <c:v>0</c:v>
                </c:pt>
                <c:pt idx="57">
                  <c:v>0.03</c:v>
                </c:pt>
                <c:pt idx="58">
                  <c:v>0.01</c:v>
                </c:pt>
                <c:pt idx="59">
                  <c:v>0</c:v>
                </c:pt>
                <c:pt idx="60">
                  <c:v>0</c:v>
                </c:pt>
                <c:pt idx="61">
                  <c:v>0.01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</c:v>
                </c:pt>
                <c:pt idx="67">
                  <c:v>0.02</c:v>
                </c:pt>
                <c:pt idx="68">
                  <c:v>0</c:v>
                </c:pt>
                <c:pt idx="69">
                  <c:v>0.03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0.03</c:v>
                </c:pt>
                <c:pt idx="74">
                  <c:v>0</c:v>
                </c:pt>
                <c:pt idx="75">
                  <c:v>0.01</c:v>
                </c:pt>
                <c:pt idx="76">
                  <c:v>0.01</c:v>
                </c:pt>
                <c:pt idx="77">
                  <c:v>0</c:v>
                </c:pt>
                <c:pt idx="78">
                  <c:v>0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0.01</c:v>
                </c:pt>
                <c:pt idx="84">
                  <c:v>0</c:v>
                </c:pt>
                <c:pt idx="85">
                  <c:v>0</c:v>
                </c:pt>
                <c:pt idx="86">
                  <c:v>0.01</c:v>
                </c:pt>
                <c:pt idx="87">
                  <c:v>0.01</c:v>
                </c:pt>
                <c:pt idx="88">
                  <c:v>0</c:v>
                </c:pt>
                <c:pt idx="89">
                  <c:v>0</c:v>
                </c:pt>
                <c:pt idx="90">
                  <c:v>0.01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0.02</c:v>
                </c:pt>
                <c:pt idx="98">
                  <c:v>0.01</c:v>
                </c:pt>
                <c:pt idx="99">
                  <c:v>0.02</c:v>
                </c:pt>
                <c:pt idx="100">
                  <c:v>0</c:v>
                </c:pt>
                <c:pt idx="101">
                  <c:v>0</c:v>
                </c:pt>
                <c:pt idx="102">
                  <c:v>0.02</c:v>
                </c:pt>
                <c:pt idx="103">
                  <c:v>0.02</c:v>
                </c:pt>
                <c:pt idx="10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C0-4002-862A-D0625F108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54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Distribution'!$AI$4:$AI$108</c:f>
              <c:numCache>
                <c:formatCode>0.00%</c:formatCode>
                <c:ptCount val="105"/>
                <c:pt idx="0">
                  <c:v>1.7857142857142856E-2</c:v>
                </c:pt>
                <c:pt idx="1">
                  <c:v>1.7857142857142856E-2</c:v>
                </c:pt>
                <c:pt idx="2">
                  <c:v>1.7857142857142856E-2</c:v>
                </c:pt>
                <c:pt idx="3">
                  <c:v>1.7857142857142856E-2</c:v>
                </c:pt>
                <c:pt idx="4">
                  <c:v>1.7857142857142856E-2</c:v>
                </c:pt>
                <c:pt idx="5">
                  <c:v>1.7857142857142856E-2</c:v>
                </c:pt>
                <c:pt idx="6">
                  <c:v>1.7857142857142856E-2</c:v>
                </c:pt>
                <c:pt idx="7">
                  <c:v>8.9285714285714281E-3</c:v>
                </c:pt>
                <c:pt idx="8">
                  <c:v>8.9285714285714281E-3</c:v>
                </c:pt>
                <c:pt idx="9">
                  <c:v>8.9285714285714281E-3</c:v>
                </c:pt>
                <c:pt idx="10">
                  <c:v>8.9285714285714281E-3</c:v>
                </c:pt>
                <c:pt idx="11">
                  <c:v>8.9285714285714281E-3</c:v>
                </c:pt>
                <c:pt idx="12">
                  <c:v>8.9285714285714281E-3</c:v>
                </c:pt>
                <c:pt idx="13">
                  <c:v>8.9285714285714281E-3</c:v>
                </c:pt>
                <c:pt idx="14">
                  <c:v>8.9285714285714281E-3</c:v>
                </c:pt>
                <c:pt idx="15">
                  <c:v>8.9285714285714281E-3</c:v>
                </c:pt>
                <c:pt idx="16">
                  <c:v>8.9285714285714281E-3</c:v>
                </c:pt>
                <c:pt idx="17">
                  <c:v>8.9285714285714281E-3</c:v>
                </c:pt>
                <c:pt idx="18">
                  <c:v>8.9285714285714281E-3</c:v>
                </c:pt>
                <c:pt idx="19">
                  <c:v>8.9285714285714281E-3</c:v>
                </c:pt>
                <c:pt idx="20">
                  <c:v>8.9285714285714281E-3</c:v>
                </c:pt>
                <c:pt idx="21">
                  <c:v>8.9285714285714281E-3</c:v>
                </c:pt>
                <c:pt idx="22">
                  <c:v>8.9285714285714281E-3</c:v>
                </c:pt>
                <c:pt idx="23">
                  <c:v>8.9285714285714281E-3</c:v>
                </c:pt>
                <c:pt idx="24">
                  <c:v>8.9285714285714281E-3</c:v>
                </c:pt>
                <c:pt idx="25">
                  <c:v>8.9285714285714281E-3</c:v>
                </c:pt>
                <c:pt idx="26">
                  <c:v>8.9285714285714281E-3</c:v>
                </c:pt>
                <c:pt idx="27">
                  <c:v>8.9285714285714281E-3</c:v>
                </c:pt>
                <c:pt idx="28">
                  <c:v>8.9285714285714281E-3</c:v>
                </c:pt>
                <c:pt idx="29">
                  <c:v>8.9285714285714281E-3</c:v>
                </c:pt>
                <c:pt idx="30">
                  <c:v>8.9285714285714281E-3</c:v>
                </c:pt>
                <c:pt idx="31">
                  <c:v>8.9285714285714281E-3</c:v>
                </c:pt>
                <c:pt idx="32">
                  <c:v>8.9285714285714281E-3</c:v>
                </c:pt>
                <c:pt idx="33">
                  <c:v>8.9285714285714281E-3</c:v>
                </c:pt>
                <c:pt idx="34">
                  <c:v>8.9285714285714281E-3</c:v>
                </c:pt>
                <c:pt idx="35">
                  <c:v>8.9285714285714281E-3</c:v>
                </c:pt>
                <c:pt idx="36">
                  <c:v>8.9285714285714281E-3</c:v>
                </c:pt>
                <c:pt idx="37">
                  <c:v>8.9285714285714281E-3</c:v>
                </c:pt>
                <c:pt idx="38">
                  <c:v>8.9285714285714281E-3</c:v>
                </c:pt>
                <c:pt idx="39">
                  <c:v>8.9285714285714281E-3</c:v>
                </c:pt>
                <c:pt idx="40">
                  <c:v>8.9285714285714281E-3</c:v>
                </c:pt>
                <c:pt idx="41">
                  <c:v>8.9285714285714281E-3</c:v>
                </c:pt>
                <c:pt idx="42">
                  <c:v>8.9285714285714281E-3</c:v>
                </c:pt>
                <c:pt idx="43">
                  <c:v>8.9285714285714281E-3</c:v>
                </c:pt>
                <c:pt idx="44">
                  <c:v>8.9285714285714281E-3</c:v>
                </c:pt>
                <c:pt idx="45">
                  <c:v>8.9285714285714281E-3</c:v>
                </c:pt>
                <c:pt idx="46">
                  <c:v>8.9285714285714281E-3</c:v>
                </c:pt>
                <c:pt idx="47">
                  <c:v>8.9285714285714281E-3</c:v>
                </c:pt>
                <c:pt idx="48">
                  <c:v>8.9285714285714281E-3</c:v>
                </c:pt>
                <c:pt idx="49">
                  <c:v>8.9285714285714281E-3</c:v>
                </c:pt>
                <c:pt idx="50">
                  <c:v>8.9285714285714281E-3</c:v>
                </c:pt>
                <c:pt idx="51">
                  <c:v>8.9285714285714281E-3</c:v>
                </c:pt>
                <c:pt idx="52">
                  <c:v>8.9285714285714281E-3</c:v>
                </c:pt>
                <c:pt idx="53">
                  <c:v>8.9285714285714281E-3</c:v>
                </c:pt>
                <c:pt idx="54">
                  <c:v>8.9285714285714281E-3</c:v>
                </c:pt>
                <c:pt idx="55">
                  <c:v>8.9285714285714281E-3</c:v>
                </c:pt>
                <c:pt idx="56">
                  <c:v>8.9285714285714281E-3</c:v>
                </c:pt>
                <c:pt idx="57">
                  <c:v>8.9285714285714281E-3</c:v>
                </c:pt>
                <c:pt idx="58">
                  <c:v>8.9285714285714281E-3</c:v>
                </c:pt>
                <c:pt idx="59">
                  <c:v>8.9285714285714281E-3</c:v>
                </c:pt>
                <c:pt idx="60">
                  <c:v>8.9285714285714281E-3</c:v>
                </c:pt>
                <c:pt idx="61">
                  <c:v>8.9285714285714281E-3</c:v>
                </c:pt>
                <c:pt idx="62">
                  <c:v>8.9285714285714281E-3</c:v>
                </c:pt>
                <c:pt idx="63">
                  <c:v>8.9285714285714281E-3</c:v>
                </c:pt>
                <c:pt idx="64">
                  <c:v>8.9285714285714281E-3</c:v>
                </c:pt>
                <c:pt idx="65">
                  <c:v>8.9285714285714281E-3</c:v>
                </c:pt>
                <c:pt idx="66">
                  <c:v>8.9285714285714281E-3</c:v>
                </c:pt>
                <c:pt idx="67">
                  <c:v>8.9285714285714281E-3</c:v>
                </c:pt>
                <c:pt idx="68">
                  <c:v>8.9285714285714281E-3</c:v>
                </c:pt>
                <c:pt idx="69">
                  <c:v>8.9285714285714281E-3</c:v>
                </c:pt>
                <c:pt idx="70">
                  <c:v>8.9285714285714281E-3</c:v>
                </c:pt>
                <c:pt idx="71">
                  <c:v>8.9285714285714281E-3</c:v>
                </c:pt>
                <c:pt idx="72">
                  <c:v>8.9285714285714281E-3</c:v>
                </c:pt>
                <c:pt idx="73">
                  <c:v>8.9285714285714281E-3</c:v>
                </c:pt>
                <c:pt idx="74">
                  <c:v>8.9285714285714281E-3</c:v>
                </c:pt>
                <c:pt idx="75">
                  <c:v>8.9285714285714281E-3</c:v>
                </c:pt>
                <c:pt idx="76">
                  <c:v>8.9285714285714281E-3</c:v>
                </c:pt>
                <c:pt idx="77">
                  <c:v>8.9285714285714281E-3</c:v>
                </c:pt>
                <c:pt idx="78">
                  <c:v>8.9285714285714281E-3</c:v>
                </c:pt>
                <c:pt idx="79">
                  <c:v>8.9285714285714281E-3</c:v>
                </c:pt>
                <c:pt idx="80">
                  <c:v>8.9285714285714281E-3</c:v>
                </c:pt>
                <c:pt idx="81">
                  <c:v>8.9285714285714281E-3</c:v>
                </c:pt>
                <c:pt idx="82">
                  <c:v>8.9285714285714281E-3</c:v>
                </c:pt>
                <c:pt idx="83">
                  <c:v>8.9285714285714281E-3</c:v>
                </c:pt>
                <c:pt idx="84">
                  <c:v>8.9285714285714281E-3</c:v>
                </c:pt>
                <c:pt idx="85">
                  <c:v>8.9285714285714281E-3</c:v>
                </c:pt>
                <c:pt idx="86">
                  <c:v>8.9285714285714281E-3</c:v>
                </c:pt>
                <c:pt idx="87">
                  <c:v>8.9285714285714281E-3</c:v>
                </c:pt>
                <c:pt idx="88">
                  <c:v>8.9285714285714281E-3</c:v>
                </c:pt>
                <c:pt idx="89">
                  <c:v>8.9285714285714281E-3</c:v>
                </c:pt>
                <c:pt idx="90">
                  <c:v>8.9285714285714281E-3</c:v>
                </c:pt>
                <c:pt idx="91">
                  <c:v>8.9285714285714281E-3</c:v>
                </c:pt>
                <c:pt idx="92">
                  <c:v>8.9285714285714281E-3</c:v>
                </c:pt>
                <c:pt idx="93">
                  <c:v>8.9285714285714281E-3</c:v>
                </c:pt>
                <c:pt idx="94">
                  <c:v>8.9285714285714281E-3</c:v>
                </c:pt>
                <c:pt idx="95">
                  <c:v>8.9285714285714281E-3</c:v>
                </c:pt>
                <c:pt idx="96">
                  <c:v>8.9285714285714281E-3</c:v>
                </c:pt>
                <c:pt idx="97">
                  <c:v>8.9285714285714281E-3</c:v>
                </c:pt>
                <c:pt idx="98">
                  <c:v>8.9285714285714281E-3</c:v>
                </c:pt>
                <c:pt idx="99">
                  <c:v>8.9285714285714281E-3</c:v>
                </c:pt>
                <c:pt idx="100">
                  <c:v>8.9285714285714281E-3</c:v>
                </c:pt>
                <c:pt idx="101">
                  <c:v>8.9285714285714281E-3</c:v>
                </c:pt>
                <c:pt idx="102">
                  <c:v>8.9285714285714281E-3</c:v>
                </c:pt>
                <c:pt idx="103">
                  <c:v>8.9285714285714281E-3</c:v>
                </c:pt>
                <c:pt idx="104">
                  <c:v>8.9285714285714281E-3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0-4002-862A-D0625F108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  <c:max val="4.0000000000000008E-2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732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Distribution'!$AI$4:$AI$108</c:f>
              <c:numCache>
                <c:formatCode>0.00%</c:formatCode>
                <c:ptCount val="105"/>
                <c:pt idx="0">
                  <c:v>1.7857142857142856E-2</c:v>
                </c:pt>
                <c:pt idx="1">
                  <c:v>1.7857142857142856E-2</c:v>
                </c:pt>
                <c:pt idx="2">
                  <c:v>1.7857142857142856E-2</c:v>
                </c:pt>
                <c:pt idx="3">
                  <c:v>1.7857142857142856E-2</c:v>
                </c:pt>
                <c:pt idx="4">
                  <c:v>1.7857142857142856E-2</c:v>
                </c:pt>
                <c:pt idx="5">
                  <c:v>1.7857142857142856E-2</c:v>
                </c:pt>
                <c:pt idx="6">
                  <c:v>1.7857142857142856E-2</c:v>
                </c:pt>
                <c:pt idx="7">
                  <c:v>8.9285714285714281E-3</c:v>
                </c:pt>
                <c:pt idx="8">
                  <c:v>8.9285714285714281E-3</c:v>
                </c:pt>
                <c:pt idx="9">
                  <c:v>8.9285714285714281E-3</c:v>
                </c:pt>
                <c:pt idx="10">
                  <c:v>8.9285714285714281E-3</c:v>
                </c:pt>
                <c:pt idx="11">
                  <c:v>8.9285714285714281E-3</c:v>
                </c:pt>
                <c:pt idx="12">
                  <c:v>8.9285714285714281E-3</c:v>
                </c:pt>
                <c:pt idx="13">
                  <c:v>8.9285714285714281E-3</c:v>
                </c:pt>
                <c:pt idx="14">
                  <c:v>8.9285714285714281E-3</c:v>
                </c:pt>
                <c:pt idx="15">
                  <c:v>8.9285714285714281E-3</c:v>
                </c:pt>
                <c:pt idx="16">
                  <c:v>8.9285714285714281E-3</c:v>
                </c:pt>
                <c:pt idx="17">
                  <c:v>8.9285714285714281E-3</c:v>
                </c:pt>
                <c:pt idx="18">
                  <c:v>8.9285714285714281E-3</c:v>
                </c:pt>
                <c:pt idx="19">
                  <c:v>8.9285714285714281E-3</c:v>
                </c:pt>
                <c:pt idx="20">
                  <c:v>8.9285714285714281E-3</c:v>
                </c:pt>
                <c:pt idx="21">
                  <c:v>8.9285714285714281E-3</c:v>
                </c:pt>
                <c:pt idx="22">
                  <c:v>8.9285714285714281E-3</c:v>
                </c:pt>
                <c:pt idx="23">
                  <c:v>8.9285714285714281E-3</c:v>
                </c:pt>
                <c:pt idx="24">
                  <c:v>8.9285714285714281E-3</c:v>
                </c:pt>
                <c:pt idx="25">
                  <c:v>8.9285714285714281E-3</c:v>
                </c:pt>
                <c:pt idx="26">
                  <c:v>8.9285714285714281E-3</c:v>
                </c:pt>
                <c:pt idx="27">
                  <c:v>8.9285714285714281E-3</c:v>
                </c:pt>
                <c:pt idx="28">
                  <c:v>8.9285714285714281E-3</c:v>
                </c:pt>
                <c:pt idx="29">
                  <c:v>8.9285714285714281E-3</c:v>
                </c:pt>
                <c:pt idx="30">
                  <c:v>8.9285714285714281E-3</c:v>
                </c:pt>
                <c:pt idx="31">
                  <c:v>8.9285714285714281E-3</c:v>
                </c:pt>
                <c:pt idx="32">
                  <c:v>8.9285714285714281E-3</c:v>
                </c:pt>
                <c:pt idx="33">
                  <c:v>8.9285714285714281E-3</c:v>
                </c:pt>
                <c:pt idx="34">
                  <c:v>8.9285714285714281E-3</c:v>
                </c:pt>
                <c:pt idx="35">
                  <c:v>8.9285714285714281E-3</c:v>
                </c:pt>
                <c:pt idx="36">
                  <c:v>8.9285714285714281E-3</c:v>
                </c:pt>
                <c:pt idx="37">
                  <c:v>8.9285714285714281E-3</c:v>
                </c:pt>
                <c:pt idx="38">
                  <c:v>8.9285714285714281E-3</c:v>
                </c:pt>
                <c:pt idx="39">
                  <c:v>8.9285714285714281E-3</c:v>
                </c:pt>
                <c:pt idx="40">
                  <c:v>8.9285714285714281E-3</c:v>
                </c:pt>
                <c:pt idx="41">
                  <c:v>8.9285714285714281E-3</c:v>
                </c:pt>
                <c:pt idx="42">
                  <c:v>8.9285714285714281E-3</c:v>
                </c:pt>
                <c:pt idx="43">
                  <c:v>8.9285714285714281E-3</c:v>
                </c:pt>
                <c:pt idx="44">
                  <c:v>8.9285714285714281E-3</c:v>
                </c:pt>
                <c:pt idx="45">
                  <c:v>8.9285714285714281E-3</c:v>
                </c:pt>
                <c:pt idx="46">
                  <c:v>8.9285714285714281E-3</c:v>
                </c:pt>
                <c:pt idx="47">
                  <c:v>8.9285714285714281E-3</c:v>
                </c:pt>
                <c:pt idx="48">
                  <c:v>8.9285714285714281E-3</c:v>
                </c:pt>
                <c:pt idx="49">
                  <c:v>8.9285714285714281E-3</c:v>
                </c:pt>
                <c:pt idx="50">
                  <c:v>8.9285714285714281E-3</c:v>
                </c:pt>
                <c:pt idx="51">
                  <c:v>8.9285714285714281E-3</c:v>
                </c:pt>
                <c:pt idx="52">
                  <c:v>8.9285714285714281E-3</c:v>
                </c:pt>
                <c:pt idx="53">
                  <c:v>8.9285714285714281E-3</c:v>
                </c:pt>
                <c:pt idx="54">
                  <c:v>8.9285714285714281E-3</c:v>
                </c:pt>
                <c:pt idx="55">
                  <c:v>8.9285714285714281E-3</c:v>
                </c:pt>
                <c:pt idx="56">
                  <c:v>8.9285714285714281E-3</c:v>
                </c:pt>
                <c:pt idx="57">
                  <c:v>8.9285714285714281E-3</c:v>
                </c:pt>
                <c:pt idx="58">
                  <c:v>8.9285714285714281E-3</c:v>
                </c:pt>
                <c:pt idx="59">
                  <c:v>8.9285714285714281E-3</c:v>
                </c:pt>
                <c:pt idx="60">
                  <c:v>8.9285714285714281E-3</c:v>
                </c:pt>
                <c:pt idx="61">
                  <c:v>8.9285714285714281E-3</c:v>
                </c:pt>
                <c:pt idx="62">
                  <c:v>8.9285714285714281E-3</c:v>
                </c:pt>
                <c:pt idx="63">
                  <c:v>8.9285714285714281E-3</c:v>
                </c:pt>
                <c:pt idx="64">
                  <c:v>8.9285714285714281E-3</c:v>
                </c:pt>
                <c:pt idx="65">
                  <c:v>8.9285714285714281E-3</c:v>
                </c:pt>
                <c:pt idx="66">
                  <c:v>8.9285714285714281E-3</c:v>
                </c:pt>
                <c:pt idx="67">
                  <c:v>8.9285714285714281E-3</c:v>
                </c:pt>
                <c:pt idx="68">
                  <c:v>8.9285714285714281E-3</c:v>
                </c:pt>
                <c:pt idx="69">
                  <c:v>8.9285714285714281E-3</c:v>
                </c:pt>
                <c:pt idx="70">
                  <c:v>8.9285714285714281E-3</c:v>
                </c:pt>
                <c:pt idx="71">
                  <c:v>8.9285714285714281E-3</c:v>
                </c:pt>
                <c:pt idx="72">
                  <c:v>8.9285714285714281E-3</c:v>
                </c:pt>
                <c:pt idx="73">
                  <c:v>8.9285714285714281E-3</c:v>
                </c:pt>
                <c:pt idx="74">
                  <c:v>8.9285714285714281E-3</c:v>
                </c:pt>
                <c:pt idx="75">
                  <c:v>8.9285714285714281E-3</c:v>
                </c:pt>
                <c:pt idx="76">
                  <c:v>8.9285714285714281E-3</c:v>
                </c:pt>
                <c:pt idx="77">
                  <c:v>8.9285714285714281E-3</c:v>
                </c:pt>
                <c:pt idx="78">
                  <c:v>8.9285714285714281E-3</c:v>
                </c:pt>
                <c:pt idx="79">
                  <c:v>8.9285714285714281E-3</c:v>
                </c:pt>
                <c:pt idx="80">
                  <c:v>8.9285714285714281E-3</c:v>
                </c:pt>
                <c:pt idx="81">
                  <c:v>8.9285714285714281E-3</c:v>
                </c:pt>
                <c:pt idx="82">
                  <c:v>8.9285714285714281E-3</c:v>
                </c:pt>
                <c:pt idx="83">
                  <c:v>8.9285714285714281E-3</c:v>
                </c:pt>
                <c:pt idx="84">
                  <c:v>8.9285714285714281E-3</c:v>
                </c:pt>
                <c:pt idx="85">
                  <c:v>8.9285714285714281E-3</c:v>
                </c:pt>
                <c:pt idx="86">
                  <c:v>8.9285714285714281E-3</c:v>
                </c:pt>
                <c:pt idx="87">
                  <c:v>8.9285714285714281E-3</c:v>
                </c:pt>
                <c:pt idx="88">
                  <c:v>8.9285714285714281E-3</c:v>
                </c:pt>
                <c:pt idx="89">
                  <c:v>8.9285714285714281E-3</c:v>
                </c:pt>
                <c:pt idx="90">
                  <c:v>8.9285714285714281E-3</c:v>
                </c:pt>
                <c:pt idx="91">
                  <c:v>8.9285714285714281E-3</c:v>
                </c:pt>
                <c:pt idx="92">
                  <c:v>8.9285714285714281E-3</c:v>
                </c:pt>
                <c:pt idx="93">
                  <c:v>8.9285714285714281E-3</c:v>
                </c:pt>
                <c:pt idx="94">
                  <c:v>8.9285714285714281E-3</c:v>
                </c:pt>
                <c:pt idx="95">
                  <c:v>8.9285714285714281E-3</c:v>
                </c:pt>
                <c:pt idx="96">
                  <c:v>8.9285714285714281E-3</c:v>
                </c:pt>
                <c:pt idx="97">
                  <c:v>8.9285714285714281E-3</c:v>
                </c:pt>
                <c:pt idx="98">
                  <c:v>8.9285714285714281E-3</c:v>
                </c:pt>
                <c:pt idx="99">
                  <c:v>8.9285714285714281E-3</c:v>
                </c:pt>
                <c:pt idx="100">
                  <c:v>8.9285714285714281E-3</c:v>
                </c:pt>
                <c:pt idx="101">
                  <c:v>8.9285714285714281E-3</c:v>
                </c:pt>
                <c:pt idx="102">
                  <c:v>8.9285714285714281E-3</c:v>
                </c:pt>
                <c:pt idx="103">
                  <c:v>8.9285714285714281E-3</c:v>
                </c:pt>
                <c:pt idx="104">
                  <c:v>8.9285714285714281E-3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53-4D45-A247-D5C99B4C8B0F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Distribution'!$AM$4:$AM$108</c:f>
              <c:numCache>
                <c:formatCode>0.00%</c:formatCode>
                <c:ptCount val="105"/>
                <c:pt idx="0">
                  <c:v>8.0000000000000002E-3</c:v>
                </c:pt>
                <c:pt idx="1">
                  <c:v>1.6E-2</c:v>
                </c:pt>
                <c:pt idx="2">
                  <c:v>3.2000000000000001E-2</c:v>
                </c:pt>
                <c:pt idx="3">
                  <c:v>1.6E-2</c:v>
                </c:pt>
                <c:pt idx="4">
                  <c:v>1.6E-2</c:v>
                </c:pt>
                <c:pt idx="5">
                  <c:v>2.4E-2</c:v>
                </c:pt>
                <c:pt idx="6">
                  <c:v>0.02</c:v>
                </c:pt>
                <c:pt idx="7">
                  <c:v>1.2E-2</c:v>
                </c:pt>
                <c:pt idx="8">
                  <c:v>4.0000000000000001E-3</c:v>
                </c:pt>
                <c:pt idx="9">
                  <c:v>1.2E-2</c:v>
                </c:pt>
                <c:pt idx="10">
                  <c:v>1.6E-2</c:v>
                </c:pt>
                <c:pt idx="11">
                  <c:v>4.0000000000000001E-3</c:v>
                </c:pt>
                <c:pt idx="12">
                  <c:v>4.0000000000000001E-3</c:v>
                </c:pt>
                <c:pt idx="13">
                  <c:v>8.0000000000000002E-3</c:v>
                </c:pt>
                <c:pt idx="14">
                  <c:v>1.2E-2</c:v>
                </c:pt>
                <c:pt idx="15">
                  <c:v>1.6E-2</c:v>
                </c:pt>
                <c:pt idx="16">
                  <c:v>1.2E-2</c:v>
                </c:pt>
                <c:pt idx="17">
                  <c:v>8.0000000000000002E-3</c:v>
                </c:pt>
                <c:pt idx="18">
                  <c:v>0.02</c:v>
                </c:pt>
                <c:pt idx="19">
                  <c:v>0</c:v>
                </c:pt>
                <c:pt idx="20">
                  <c:v>1.2E-2</c:v>
                </c:pt>
                <c:pt idx="21">
                  <c:v>8.0000000000000002E-3</c:v>
                </c:pt>
                <c:pt idx="22">
                  <c:v>0</c:v>
                </c:pt>
                <c:pt idx="23">
                  <c:v>8.0000000000000002E-3</c:v>
                </c:pt>
                <c:pt idx="24">
                  <c:v>1.6E-2</c:v>
                </c:pt>
                <c:pt idx="25">
                  <c:v>1.2E-2</c:v>
                </c:pt>
                <c:pt idx="26">
                  <c:v>1.2E-2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8.0000000000000002E-3</c:v>
                </c:pt>
                <c:pt idx="30">
                  <c:v>1.2E-2</c:v>
                </c:pt>
                <c:pt idx="31">
                  <c:v>4.0000000000000001E-3</c:v>
                </c:pt>
                <c:pt idx="32">
                  <c:v>0</c:v>
                </c:pt>
                <c:pt idx="33">
                  <c:v>8.0000000000000002E-3</c:v>
                </c:pt>
                <c:pt idx="34">
                  <c:v>1.2E-2</c:v>
                </c:pt>
                <c:pt idx="35">
                  <c:v>1.6E-2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1.2E-2</c:v>
                </c:pt>
                <c:pt idx="39">
                  <c:v>4.0000000000000001E-3</c:v>
                </c:pt>
                <c:pt idx="40">
                  <c:v>0</c:v>
                </c:pt>
                <c:pt idx="41">
                  <c:v>1.2E-2</c:v>
                </c:pt>
                <c:pt idx="42">
                  <c:v>1.6E-2</c:v>
                </c:pt>
                <c:pt idx="43">
                  <c:v>8.0000000000000002E-3</c:v>
                </c:pt>
                <c:pt idx="44">
                  <c:v>1.2E-2</c:v>
                </c:pt>
                <c:pt idx="45">
                  <c:v>1.2E-2</c:v>
                </c:pt>
                <c:pt idx="46">
                  <c:v>4.0000000000000001E-3</c:v>
                </c:pt>
                <c:pt idx="47">
                  <c:v>1.6E-2</c:v>
                </c:pt>
                <c:pt idx="48">
                  <c:v>1.2E-2</c:v>
                </c:pt>
                <c:pt idx="49">
                  <c:v>1.6E-2</c:v>
                </c:pt>
                <c:pt idx="50">
                  <c:v>8.0000000000000002E-3</c:v>
                </c:pt>
                <c:pt idx="51">
                  <c:v>0.02</c:v>
                </c:pt>
                <c:pt idx="52">
                  <c:v>0</c:v>
                </c:pt>
                <c:pt idx="53">
                  <c:v>4.0000000000000001E-3</c:v>
                </c:pt>
                <c:pt idx="54">
                  <c:v>4.0000000000000001E-3</c:v>
                </c:pt>
                <c:pt idx="55">
                  <c:v>0</c:v>
                </c:pt>
                <c:pt idx="56">
                  <c:v>4.0000000000000001E-3</c:v>
                </c:pt>
                <c:pt idx="57">
                  <c:v>1.2E-2</c:v>
                </c:pt>
                <c:pt idx="58">
                  <c:v>4.0000000000000001E-3</c:v>
                </c:pt>
                <c:pt idx="59">
                  <c:v>8.0000000000000002E-3</c:v>
                </c:pt>
                <c:pt idx="60">
                  <c:v>8.0000000000000002E-3</c:v>
                </c:pt>
                <c:pt idx="61">
                  <c:v>1.2E-2</c:v>
                </c:pt>
                <c:pt idx="62">
                  <c:v>8.0000000000000002E-3</c:v>
                </c:pt>
                <c:pt idx="63">
                  <c:v>0.02</c:v>
                </c:pt>
                <c:pt idx="64">
                  <c:v>0.02</c:v>
                </c:pt>
                <c:pt idx="65">
                  <c:v>8.0000000000000002E-3</c:v>
                </c:pt>
                <c:pt idx="66">
                  <c:v>1.6E-2</c:v>
                </c:pt>
                <c:pt idx="67">
                  <c:v>8.0000000000000002E-3</c:v>
                </c:pt>
                <c:pt idx="68">
                  <c:v>8.0000000000000002E-3</c:v>
                </c:pt>
                <c:pt idx="69">
                  <c:v>8.0000000000000002E-3</c:v>
                </c:pt>
                <c:pt idx="70">
                  <c:v>8.0000000000000002E-3</c:v>
                </c:pt>
                <c:pt idx="71">
                  <c:v>1.2E-2</c:v>
                </c:pt>
                <c:pt idx="72">
                  <c:v>0</c:v>
                </c:pt>
                <c:pt idx="73">
                  <c:v>4.0000000000000001E-3</c:v>
                </c:pt>
                <c:pt idx="74">
                  <c:v>8.0000000000000002E-3</c:v>
                </c:pt>
                <c:pt idx="75">
                  <c:v>8.0000000000000002E-3</c:v>
                </c:pt>
                <c:pt idx="76">
                  <c:v>0</c:v>
                </c:pt>
                <c:pt idx="77">
                  <c:v>1.2E-2</c:v>
                </c:pt>
                <c:pt idx="78">
                  <c:v>1.2E-2</c:v>
                </c:pt>
                <c:pt idx="79">
                  <c:v>1.6E-2</c:v>
                </c:pt>
                <c:pt idx="80">
                  <c:v>4.0000000000000001E-3</c:v>
                </c:pt>
                <c:pt idx="81">
                  <c:v>0.02</c:v>
                </c:pt>
                <c:pt idx="82">
                  <c:v>8.0000000000000002E-3</c:v>
                </c:pt>
                <c:pt idx="83">
                  <c:v>4.0000000000000001E-3</c:v>
                </c:pt>
                <c:pt idx="84">
                  <c:v>8.0000000000000002E-3</c:v>
                </c:pt>
                <c:pt idx="85">
                  <c:v>8.0000000000000002E-3</c:v>
                </c:pt>
                <c:pt idx="86">
                  <c:v>1.2E-2</c:v>
                </c:pt>
                <c:pt idx="87">
                  <c:v>1.2E-2</c:v>
                </c:pt>
                <c:pt idx="88">
                  <c:v>4.0000000000000001E-3</c:v>
                </c:pt>
                <c:pt idx="89">
                  <c:v>8.0000000000000002E-3</c:v>
                </c:pt>
                <c:pt idx="90">
                  <c:v>4.0000000000000001E-3</c:v>
                </c:pt>
                <c:pt idx="91">
                  <c:v>8.0000000000000002E-3</c:v>
                </c:pt>
                <c:pt idx="92">
                  <c:v>8.0000000000000002E-3</c:v>
                </c:pt>
                <c:pt idx="93">
                  <c:v>0</c:v>
                </c:pt>
                <c:pt idx="94">
                  <c:v>1.2E-2</c:v>
                </c:pt>
                <c:pt idx="95">
                  <c:v>4.0000000000000001E-3</c:v>
                </c:pt>
                <c:pt idx="96">
                  <c:v>0</c:v>
                </c:pt>
                <c:pt idx="97">
                  <c:v>1.2E-2</c:v>
                </c:pt>
                <c:pt idx="98">
                  <c:v>1.2E-2</c:v>
                </c:pt>
                <c:pt idx="99">
                  <c:v>0</c:v>
                </c:pt>
                <c:pt idx="100">
                  <c:v>1.2E-2</c:v>
                </c:pt>
                <c:pt idx="101">
                  <c:v>8.0000000000000002E-3</c:v>
                </c:pt>
                <c:pt idx="102">
                  <c:v>8.0000000000000002E-3</c:v>
                </c:pt>
                <c:pt idx="103">
                  <c:v>8.0000000000000002E-3</c:v>
                </c:pt>
                <c:pt idx="104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53-4D45-A247-D5C99B4C8B0F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Distribution'!$AN$4:$AN$108</c:f>
              <c:numCache>
                <c:formatCode>0.00%</c:formatCode>
                <c:ptCount val="105"/>
                <c:pt idx="0">
                  <c:v>2.0120724346076459E-2</c:v>
                </c:pt>
                <c:pt idx="1">
                  <c:v>2.0120724346076459E-2</c:v>
                </c:pt>
                <c:pt idx="2">
                  <c:v>1.3078470824949699E-2</c:v>
                </c:pt>
                <c:pt idx="3">
                  <c:v>2.0120724346076459E-2</c:v>
                </c:pt>
                <c:pt idx="4">
                  <c:v>2.0120724346076459E-2</c:v>
                </c:pt>
                <c:pt idx="5">
                  <c:v>1.6096579476861168E-2</c:v>
                </c:pt>
                <c:pt idx="6">
                  <c:v>1.7102615694164991E-2</c:v>
                </c:pt>
                <c:pt idx="7">
                  <c:v>7.0422535211267607E-3</c:v>
                </c:pt>
                <c:pt idx="8">
                  <c:v>9.0543259557344068E-3</c:v>
                </c:pt>
                <c:pt idx="9">
                  <c:v>8.0482897384305842E-3</c:v>
                </c:pt>
                <c:pt idx="10">
                  <c:v>8.0482897384305842E-3</c:v>
                </c:pt>
                <c:pt idx="11">
                  <c:v>9.0543259557344068E-3</c:v>
                </c:pt>
                <c:pt idx="12">
                  <c:v>1.0060362173038229E-2</c:v>
                </c:pt>
                <c:pt idx="13">
                  <c:v>1.0060362173038229E-2</c:v>
                </c:pt>
                <c:pt idx="14">
                  <c:v>9.0543259557344068E-3</c:v>
                </c:pt>
                <c:pt idx="15">
                  <c:v>5.0301810865191147E-3</c:v>
                </c:pt>
                <c:pt idx="16">
                  <c:v>9.0543259557344068E-3</c:v>
                </c:pt>
                <c:pt idx="17">
                  <c:v>8.0482897384305842E-3</c:v>
                </c:pt>
                <c:pt idx="18">
                  <c:v>7.0422535211267607E-3</c:v>
                </c:pt>
                <c:pt idx="19">
                  <c:v>1.0060362173038229E-2</c:v>
                </c:pt>
                <c:pt idx="20">
                  <c:v>9.0543259557344068E-3</c:v>
                </c:pt>
                <c:pt idx="21">
                  <c:v>8.0482897384305842E-3</c:v>
                </c:pt>
                <c:pt idx="22">
                  <c:v>1.1066398390342052E-2</c:v>
                </c:pt>
                <c:pt idx="23">
                  <c:v>9.0543259557344068E-3</c:v>
                </c:pt>
                <c:pt idx="24">
                  <c:v>7.0422535211267607E-3</c:v>
                </c:pt>
                <c:pt idx="25">
                  <c:v>8.0482897384305842E-3</c:v>
                </c:pt>
                <c:pt idx="26">
                  <c:v>7.0422535211267607E-3</c:v>
                </c:pt>
                <c:pt idx="27">
                  <c:v>1.0060362173038229E-2</c:v>
                </c:pt>
                <c:pt idx="28">
                  <c:v>1.0060362173038229E-2</c:v>
                </c:pt>
                <c:pt idx="29">
                  <c:v>9.0543259557344068E-3</c:v>
                </c:pt>
                <c:pt idx="30">
                  <c:v>9.0543259557344068E-3</c:v>
                </c:pt>
                <c:pt idx="31">
                  <c:v>9.0543259557344068E-3</c:v>
                </c:pt>
                <c:pt idx="32">
                  <c:v>1.1066398390342052E-2</c:v>
                </c:pt>
                <c:pt idx="33">
                  <c:v>8.0482897384305842E-3</c:v>
                </c:pt>
                <c:pt idx="34">
                  <c:v>8.0482897384305842E-3</c:v>
                </c:pt>
                <c:pt idx="35">
                  <c:v>8.0482897384305842E-3</c:v>
                </c:pt>
                <c:pt idx="36">
                  <c:v>8.0482897384305842E-3</c:v>
                </c:pt>
                <c:pt idx="37">
                  <c:v>1.0060362173038229E-2</c:v>
                </c:pt>
                <c:pt idx="38">
                  <c:v>8.0482897384305842E-3</c:v>
                </c:pt>
                <c:pt idx="39">
                  <c:v>8.0482897384305842E-3</c:v>
                </c:pt>
                <c:pt idx="40">
                  <c:v>1.0060362173038229E-2</c:v>
                </c:pt>
                <c:pt idx="41">
                  <c:v>9.0543259557344068E-3</c:v>
                </c:pt>
                <c:pt idx="42">
                  <c:v>8.0482897384305842E-3</c:v>
                </c:pt>
                <c:pt idx="43">
                  <c:v>8.0482897384305842E-3</c:v>
                </c:pt>
                <c:pt idx="44">
                  <c:v>8.0482897384305842E-3</c:v>
                </c:pt>
                <c:pt idx="45">
                  <c:v>7.0422535211267607E-3</c:v>
                </c:pt>
                <c:pt idx="46">
                  <c:v>1.1066398390342052E-2</c:v>
                </c:pt>
                <c:pt idx="47">
                  <c:v>7.0422535211267607E-3</c:v>
                </c:pt>
                <c:pt idx="48">
                  <c:v>9.0543259557344068E-3</c:v>
                </c:pt>
                <c:pt idx="49">
                  <c:v>8.0482897384305842E-3</c:v>
                </c:pt>
                <c:pt idx="50">
                  <c:v>7.0422535211267607E-3</c:v>
                </c:pt>
                <c:pt idx="51">
                  <c:v>7.0422535211267607E-3</c:v>
                </c:pt>
                <c:pt idx="52">
                  <c:v>1.1066398390342052E-2</c:v>
                </c:pt>
                <c:pt idx="53">
                  <c:v>1.1066398390342052E-2</c:v>
                </c:pt>
                <c:pt idx="54">
                  <c:v>1.1066398390342052E-2</c:v>
                </c:pt>
                <c:pt idx="55">
                  <c:v>1.0060362173038229E-2</c:v>
                </c:pt>
                <c:pt idx="56">
                  <c:v>1.1066398390342052E-2</c:v>
                </c:pt>
                <c:pt idx="57">
                  <c:v>9.0543259557344068E-3</c:v>
                </c:pt>
                <c:pt idx="58">
                  <c:v>1.0060362173038229E-2</c:v>
                </c:pt>
                <c:pt idx="59">
                  <c:v>9.0543259557344068E-3</c:v>
                </c:pt>
                <c:pt idx="60">
                  <c:v>8.0482897384305842E-3</c:v>
                </c:pt>
                <c:pt idx="61">
                  <c:v>8.0482897384305842E-3</c:v>
                </c:pt>
                <c:pt idx="62">
                  <c:v>1.0060362173038229E-2</c:v>
                </c:pt>
                <c:pt idx="63">
                  <c:v>6.0362173038229373E-3</c:v>
                </c:pt>
                <c:pt idx="64">
                  <c:v>7.0422535211267607E-3</c:v>
                </c:pt>
                <c:pt idx="65">
                  <c:v>1.0060362173038229E-2</c:v>
                </c:pt>
                <c:pt idx="66">
                  <c:v>8.0482897384305842E-3</c:v>
                </c:pt>
                <c:pt idx="67">
                  <c:v>9.0543259557344068E-3</c:v>
                </c:pt>
                <c:pt idx="68">
                  <c:v>9.0543259557344068E-3</c:v>
                </c:pt>
                <c:pt idx="69">
                  <c:v>9.0543259557344068E-3</c:v>
                </c:pt>
                <c:pt idx="70">
                  <c:v>1.0060362173038229E-2</c:v>
                </c:pt>
                <c:pt idx="71">
                  <c:v>8.0482897384305842E-3</c:v>
                </c:pt>
                <c:pt idx="72">
                  <c:v>1.1066398390342052E-2</c:v>
                </c:pt>
                <c:pt idx="73">
                  <c:v>1.0060362173038229E-2</c:v>
                </c:pt>
                <c:pt idx="74">
                  <c:v>1.0060362173038229E-2</c:v>
                </c:pt>
                <c:pt idx="75">
                  <c:v>1.0060362173038229E-2</c:v>
                </c:pt>
                <c:pt idx="76">
                  <c:v>1.1066398390342052E-2</c:v>
                </c:pt>
                <c:pt idx="77">
                  <c:v>9.0543259557344068E-3</c:v>
                </c:pt>
                <c:pt idx="78">
                  <c:v>7.0422535211267607E-3</c:v>
                </c:pt>
                <c:pt idx="79">
                  <c:v>8.0482897384305842E-3</c:v>
                </c:pt>
                <c:pt idx="80">
                  <c:v>8.0482897384305842E-3</c:v>
                </c:pt>
                <c:pt idx="81">
                  <c:v>7.0422535211267607E-3</c:v>
                </c:pt>
                <c:pt idx="82">
                  <c:v>1.0060362173038229E-2</c:v>
                </c:pt>
                <c:pt idx="83">
                  <c:v>1.1066398390342052E-2</c:v>
                </c:pt>
                <c:pt idx="84">
                  <c:v>1.0060362173038229E-2</c:v>
                </c:pt>
                <c:pt idx="85">
                  <c:v>6.0362173038229373E-3</c:v>
                </c:pt>
                <c:pt idx="86">
                  <c:v>8.0482897384305842E-3</c:v>
                </c:pt>
                <c:pt idx="87">
                  <c:v>9.0543259557344068E-3</c:v>
                </c:pt>
                <c:pt idx="88">
                  <c:v>9.0543259557344068E-3</c:v>
                </c:pt>
                <c:pt idx="89">
                  <c:v>8.0482897384305842E-3</c:v>
                </c:pt>
                <c:pt idx="90">
                  <c:v>1.1066398390342052E-2</c:v>
                </c:pt>
                <c:pt idx="91">
                  <c:v>1.0060362173038229E-2</c:v>
                </c:pt>
                <c:pt idx="92">
                  <c:v>9.0543259557344068E-3</c:v>
                </c:pt>
                <c:pt idx="93">
                  <c:v>1.1066398390342052E-2</c:v>
                </c:pt>
                <c:pt idx="94">
                  <c:v>8.0482897384305842E-3</c:v>
                </c:pt>
                <c:pt idx="95">
                  <c:v>1.0060362173038229E-2</c:v>
                </c:pt>
                <c:pt idx="96">
                  <c:v>1.1066398390342052E-2</c:v>
                </c:pt>
                <c:pt idx="97">
                  <c:v>8.0482897384305842E-3</c:v>
                </c:pt>
                <c:pt idx="98">
                  <c:v>7.0422535211267607E-3</c:v>
                </c:pt>
                <c:pt idx="99">
                  <c:v>1.2072434607645875E-2</c:v>
                </c:pt>
                <c:pt idx="100">
                  <c:v>9.0543259557344068E-3</c:v>
                </c:pt>
                <c:pt idx="101">
                  <c:v>1.0060362173038229E-2</c:v>
                </c:pt>
                <c:pt idx="102">
                  <c:v>7.0422535211267607E-3</c:v>
                </c:pt>
                <c:pt idx="103">
                  <c:v>8.0482897384305842E-3</c:v>
                </c:pt>
                <c:pt idx="104">
                  <c:v>8.0482897384305842E-3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53-4D45-A247-D5C99B4C8B0F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Distribution'!$AO$4:$AO$108</c:f>
              <c:numCache>
                <c:formatCode>0.00%</c:formatCode>
                <c:ptCount val="105"/>
                <c:pt idx="0">
                  <c:v>0.02</c:v>
                </c:pt>
                <c:pt idx="1">
                  <c:v>0</c:v>
                </c:pt>
                <c:pt idx="2">
                  <c:v>0.03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0.01</c:v>
                </c:pt>
                <c:pt idx="10">
                  <c:v>0</c:v>
                </c:pt>
                <c:pt idx="11">
                  <c:v>0.02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0.03</c:v>
                </c:pt>
                <c:pt idx="16">
                  <c:v>0</c:v>
                </c:pt>
                <c:pt idx="17">
                  <c:v>0.02</c:v>
                </c:pt>
                <c:pt idx="18">
                  <c:v>0</c:v>
                </c:pt>
                <c:pt idx="19">
                  <c:v>0.02</c:v>
                </c:pt>
                <c:pt idx="20">
                  <c:v>0</c:v>
                </c:pt>
                <c:pt idx="21">
                  <c:v>0.02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0.02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</c:v>
                </c:pt>
                <c:pt idx="31">
                  <c:v>0.02</c:v>
                </c:pt>
                <c:pt idx="32">
                  <c:v>0.01</c:v>
                </c:pt>
                <c:pt idx="33">
                  <c:v>0.02</c:v>
                </c:pt>
                <c:pt idx="34">
                  <c:v>0.01</c:v>
                </c:pt>
                <c:pt idx="35">
                  <c:v>0</c:v>
                </c:pt>
                <c:pt idx="36">
                  <c:v>0.02</c:v>
                </c:pt>
                <c:pt idx="37">
                  <c:v>0</c:v>
                </c:pt>
                <c:pt idx="38">
                  <c:v>0.01</c:v>
                </c:pt>
                <c:pt idx="39">
                  <c:v>0.03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0.02</c:v>
                </c:pt>
                <c:pt idx="44">
                  <c:v>0.01</c:v>
                </c:pt>
                <c:pt idx="45">
                  <c:v>0.02</c:v>
                </c:pt>
                <c:pt idx="46">
                  <c:v>0</c:v>
                </c:pt>
                <c:pt idx="47">
                  <c:v>0.01</c:v>
                </c:pt>
                <c:pt idx="48">
                  <c:v>0</c:v>
                </c:pt>
                <c:pt idx="49">
                  <c:v>0</c:v>
                </c:pt>
                <c:pt idx="50">
                  <c:v>0.03</c:v>
                </c:pt>
                <c:pt idx="51">
                  <c:v>0</c:v>
                </c:pt>
                <c:pt idx="52">
                  <c:v>0.01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</c:v>
                </c:pt>
                <c:pt idx="57">
                  <c:v>0</c:v>
                </c:pt>
                <c:pt idx="58">
                  <c:v>0.01</c:v>
                </c:pt>
                <c:pt idx="59">
                  <c:v>0.01</c:v>
                </c:pt>
                <c:pt idx="60">
                  <c:v>0.02</c:v>
                </c:pt>
                <c:pt idx="61">
                  <c:v>0.01</c:v>
                </c:pt>
                <c:pt idx="62">
                  <c:v>0</c:v>
                </c:pt>
                <c:pt idx="63">
                  <c:v>0.01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</c:v>
                </c:pt>
                <c:pt idx="75">
                  <c:v>0</c:v>
                </c:pt>
                <c:pt idx="76">
                  <c:v>0.01</c:v>
                </c:pt>
                <c:pt idx="77">
                  <c:v>0</c:v>
                </c:pt>
                <c:pt idx="78">
                  <c:v>0.02</c:v>
                </c:pt>
                <c:pt idx="79">
                  <c:v>0</c:v>
                </c:pt>
                <c:pt idx="80">
                  <c:v>0.03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0.04</c:v>
                </c:pt>
                <c:pt idx="86">
                  <c:v>0.01</c:v>
                </c:pt>
                <c:pt idx="87">
                  <c:v>0</c:v>
                </c:pt>
                <c:pt idx="88">
                  <c:v>0.02</c:v>
                </c:pt>
                <c:pt idx="89">
                  <c:v>0.02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0.03</c:v>
                </c:pt>
                <c:pt idx="103">
                  <c:v>0.02</c:v>
                </c:pt>
                <c:pt idx="10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53-4D45-A247-D5C99B4C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54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Distribution'!$AI$4:$AI$108</c:f>
              <c:numCache>
                <c:formatCode>0.00%</c:formatCode>
                <c:ptCount val="105"/>
                <c:pt idx="0">
                  <c:v>1.7857142857142856E-2</c:v>
                </c:pt>
                <c:pt idx="1">
                  <c:v>1.7857142857142856E-2</c:v>
                </c:pt>
                <c:pt idx="2">
                  <c:v>1.7857142857142856E-2</c:v>
                </c:pt>
                <c:pt idx="3">
                  <c:v>1.7857142857142856E-2</c:v>
                </c:pt>
                <c:pt idx="4">
                  <c:v>1.7857142857142856E-2</c:v>
                </c:pt>
                <c:pt idx="5">
                  <c:v>1.7857142857142856E-2</c:v>
                </c:pt>
                <c:pt idx="6">
                  <c:v>1.7857142857142856E-2</c:v>
                </c:pt>
                <c:pt idx="7">
                  <c:v>8.9285714285714281E-3</c:v>
                </c:pt>
                <c:pt idx="8">
                  <c:v>8.9285714285714281E-3</c:v>
                </c:pt>
                <c:pt idx="9">
                  <c:v>8.9285714285714281E-3</c:v>
                </c:pt>
                <c:pt idx="10">
                  <c:v>8.9285714285714281E-3</c:v>
                </c:pt>
                <c:pt idx="11">
                  <c:v>8.9285714285714281E-3</c:v>
                </c:pt>
                <c:pt idx="12">
                  <c:v>8.9285714285714281E-3</c:v>
                </c:pt>
                <c:pt idx="13">
                  <c:v>8.9285714285714281E-3</c:v>
                </c:pt>
                <c:pt idx="14">
                  <c:v>8.9285714285714281E-3</c:v>
                </c:pt>
                <c:pt idx="15">
                  <c:v>8.9285714285714281E-3</c:v>
                </c:pt>
                <c:pt idx="16">
                  <c:v>8.9285714285714281E-3</c:v>
                </c:pt>
                <c:pt idx="17">
                  <c:v>8.9285714285714281E-3</c:v>
                </c:pt>
                <c:pt idx="18">
                  <c:v>8.9285714285714281E-3</c:v>
                </c:pt>
                <c:pt idx="19">
                  <c:v>8.9285714285714281E-3</c:v>
                </c:pt>
                <c:pt idx="20">
                  <c:v>8.9285714285714281E-3</c:v>
                </c:pt>
                <c:pt idx="21">
                  <c:v>8.9285714285714281E-3</c:v>
                </c:pt>
                <c:pt idx="22">
                  <c:v>8.9285714285714281E-3</c:v>
                </c:pt>
                <c:pt idx="23">
                  <c:v>8.9285714285714281E-3</c:v>
                </c:pt>
                <c:pt idx="24">
                  <c:v>8.9285714285714281E-3</c:v>
                </c:pt>
                <c:pt idx="25">
                  <c:v>8.9285714285714281E-3</c:v>
                </c:pt>
                <c:pt idx="26">
                  <c:v>8.9285714285714281E-3</c:v>
                </c:pt>
                <c:pt idx="27">
                  <c:v>8.9285714285714281E-3</c:v>
                </c:pt>
                <c:pt idx="28">
                  <c:v>8.9285714285714281E-3</c:v>
                </c:pt>
                <c:pt idx="29">
                  <c:v>8.9285714285714281E-3</c:v>
                </c:pt>
                <c:pt idx="30">
                  <c:v>8.9285714285714281E-3</c:v>
                </c:pt>
                <c:pt idx="31">
                  <c:v>8.9285714285714281E-3</c:v>
                </c:pt>
                <c:pt idx="32">
                  <c:v>8.9285714285714281E-3</c:v>
                </c:pt>
                <c:pt idx="33">
                  <c:v>8.9285714285714281E-3</c:v>
                </c:pt>
                <c:pt idx="34">
                  <c:v>8.9285714285714281E-3</c:v>
                </c:pt>
                <c:pt idx="35">
                  <c:v>8.9285714285714281E-3</c:v>
                </c:pt>
                <c:pt idx="36">
                  <c:v>8.9285714285714281E-3</c:v>
                </c:pt>
                <c:pt idx="37">
                  <c:v>8.9285714285714281E-3</c:v>
                </c:pt>
                <c:pt idx="38">
                  <c:v>8.9285714285714281E-3</c:v>
                </c:pt>
                <c:pt idx="39">
                  <c:v>8.9285714285714281E-3</c:v>
                </c:pt>
                <c:pt idx="40">
                  <c:v>8.9285714285714281E-3</c:v>
                </c:pt>
                <c:pt idx="41">
                  <c:v>8.9285714285714281E-3</c:v>
                </c:pt>
                <c:pt idx="42">
                  <c:v>8.9285714285714281E-3</c:v>
                </c:pt>
                <c:pt idx="43">
                  <c:v>8.9285714285714281E-3</c:v>
                </c:pt>
                <c:pt idx="44">
                  <c:v>8.9285714285714281E-3</c:v>
                </c:pt>
                <c:pt idx="45">
                  <c:v>8.9285714285714281E-3</c:v>
                </c:pt>
                <c:pt idx="46">
                  <c:v>8.9285714285714281E-3</c:v>
                </c:pt>
                <c:pt idx="47">
                  <c:v>8.9285714285714281E-3</c:v>
                </c:pt>
                <c:pt idx="48">
                  <c:v>8.9285714285714281E-3</c:v>
                </c:pt>
                <c:pt idx="49">
                  <c:v>8.9285714285714281E-3</c:v>
                </c:pt>
                <c:pt idx="50">
                  <c:v>8.9285714285714281E-3</c:v>
                </c:pt>
                <c:pt idx="51">
                  <c:v>8.9285714285714281E-3</c:v>
                </c:pt>
                <c:pt idx="52">
                  <c:v>8.9285714285714281E-3</c:v>
                </c:pt>
                <c:pt idx="53">
                  <c:v>8.9285714285714281E-3</c:v>
                </c:pt>
                <c:pt idx="54">
                  <c:v>8.9285714285714281E-3</c:v>
                </c:pt>
                <c:pt idx="55">
                  <c:v>8.9285714285714281E-3</c:v>
                </c:pt>
                <c:pt idx="56">
                  <c:v>8.9285714285714281E-3</c:v>
                </c:pt>
                <c:pt idx="57">
                  <c:v>8.9285714285714281E-3</c:v>
                </c:pt>
                <c:pt idx="58">
                  <c:v>8.9285714285714281E-3</c:v>
                </c:pt>
                <c:pt idx="59">
                  <c:v>8.9285714285714281E-3</c:v>
                </c:pt>
                <c:pt idx="60">
                  <c:v>8.9285714285714281E-3</c:v>
                </c:pt>
                <c:pt idx="61">
                  <c:v>8.9285714285714281E-3</c:v>
                </c:pt>
                <c:pt idx="62">
                  <c:v>8.9285714285714281E-3</c:v>
                </c:pt>
                <c:pt idx="63">
                  <c:v>8.9285714285714281E-3</c:v>
                </c:pt>
                <c:pt idx="64">
                  <c:v>8.9285714285714281E-3</c:v>
                </c:pt>
                <c:pt idx="65">
                  <c:v>8.9285714285714281E-3</c:v>
                </c:pt>
                <c:pt idx="66">
                  <c:v>8.9285714285714281E-3</c:v>
                </c:pt>
                <c:pt idx="67">
                  <c:v>8.9285714285714281E-3</c:v>
                </c:pt>
                <c:pt idx="68">
                  <c:v>8.9285714285714281E-3</c:v>
                </c:pt>
                <c:pt idx="69">
                  <c:v>8.9285714285714281E-3</c:v>
                </c:pt>
                <c:pt idx="70">
                  <c:v>8.9285714285714281E-3</c:v>
                </c:pt>
                <c:pt idx="71">
                  <c:v>8.9285714285714281E-3</c:v>
                </c:pt>
                <c:pt idx="72">
                  <c:v>8.9285714285714281E-3</c:v>
                </c:pt>
                <c:pt idx="73">
                  <c:v>8.9285714285714281E-3</c:v>
                </c:pt>
                <c:pt idx="74">
                  <c:v>8.9285714285714281E-3</c:v>
                </c:pt>
                <c:pt idx="75">
                  <c:v>8.9285714285714281E-3</c:v>
                </c:pt>
                <c:pt idx="76">
                  <c:v>8.9285714285714281E-3</c:v>
                </c:pt>
                <c:pt idx="77">
                  <c:v>8.9285714285714281E-3</c:v>
                </c:pt>
                <c:pt idx="78">
                  <c:v>8.9285714285714281E-3</c:v>
                </c:pt>
                <c:pt idx="79">
                  <c:v>8.9285714285714281E-3</c:v>
                </c:pt>
                <c:pt idx="80">
                  <c:v>8.9285714285714281E-3</c:v>
                </c:pt>
                <c:pt idx="81">
                  <c:v>8.9285714285714281E-3</c:v>
                </c:pt>
                <c:pt idx="82">
                  <c:v>8.9285714285714281E-3</c:v>
                </c:pt>
                <c:pt idx="83">
                  <c:v>8.9285714285714281E-3</c:v>
                </c:pt>
                <c:pt idx="84">
                  <c:v>8.9285714285714281E-3</c:v>
                </c:pt>
                <c:pt idx="85">
                  <c:v>8.9285714285714281E-3</c:v>
                </c:pt>
                <c:pt idx="86">
                  <c:v>8.9285714285714281E-3</c:v>
                </c:pt>
                <c:pt idx="87">
                  <c:v>8.9285714285714281E-3</c:v>
                </c:pt>
                <c:pt idx="88">
                  <c:v>8.9285714285714281E-3</c:v>
                </c:pt>
                <c:pt idx="89">
                  <c:v>8.9285714285714281E-3</c:v>
                </c:pt>
                <c:pt idx="90">
                  <c:v>8.9285714285714281E-3</c:v>
                </c:pt>
                <c:pt idx="91">
                  <c:v>8.9285714285714281E-3</c:v>
                </c:pt>
                <c:pt idx="92">
                  <c:v>8.9285714285714281E-3</c:v>
                </c:pt>
                <c:pt idx="93">
                  <c:v>8.9285714285714281E-3</c:v>
                </c:pt>
                <c:pt idx="94">
                  <c:v>8.9285714285714281E-3</c:v>
                </c:pt>
                <c:pt idx="95">
                  <c:v>8.9285714285714281E-3</c:v>
                </c:pt>
                <c:pt idx="96">
                  <c:v>8.9285714285714281E-3</c:v>
                </c:pt>
                <c:pt idx="97">
                  <c:v>8.9285714285714281E-3</c:v>
                </c:pt>
                <c:pt idx="98">
                  <c:v>8.9285714285714281E-3</c:v>
                </c:pt>
                <c:pt idx="99">
                  <c:v>8.9285714285714281E-3</c:v>
                </c:pt>
                <c:pt idx="100">
                  <c:v>8.9285714285714281E-3</c:v>
                </c:pt>
                <c:pt idx="101">
                  <c:v>8.9285714285714281E-3</c:v>
                </c:pt>
                <c:pt idx="102">
                  <c:v>8.9285714285714281E-3</c:v>
                </c:pt>
                <c:pt idx="103">
                  <c:v>8.9285714285714281E-3</c:v>
                </c:pt>
                <c:pt idx="104">
                  <c:v>8.9285714285714281E-3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53-4D45-A247-D5C99B4C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  <c:max val="4.0000000000000008E-2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732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Full Dataset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Distribution'!$AI$4:$AI$108</c:f>
              <c:numCache>
                <c:formatCode>0.00%</c:formatCode>
                <c:ptCount val="105"/>
                <c:pt idx="0">
                  <c:v>1.7857142857142856E-2</c:v>
                </c:pt>
                <c:pt idx="1">
                  <c:v>1.7857142857142856E-2</c:v>
                </c:pt>
                <c:pt idx="2">
                  <c:v>1.7857142857142856E-2</c:v>
                </c:pt>
                <c:pt idx="3">
                  <c:v>1.7857142857142856E-2</c:v>
                </c:pt>
                <c:pt idx="4">
                  <c:v>1.7857142857142856E-2</c:v>
                </c:pt>
                <c:pt idx="5">
                  <c:v>1.7857142857142856E-2</c:v>
                </c:pt>
                <c:pt idx="6">
                  <c:v>1.7857142857142856E-2</c:v>
                </c:pt>
                <c:pt idx="7">
                  <c:v>8.9285714285714281E-3</c:v>
                </c:pt>
                <c:pt idx="8">
                  <c:v>8.9285714285714281E-3</c:v>
                </c:pt>
                <c:pt idx="9">
                  <c:v>8.9285714285714281E-3</c:v>
                </c:pt>
                <c:pt idx="10">
                  <c:v>8.9285714285714281E-3</c:v>
                </c:pt>
                <c:pt idx="11">
                  <c:v>8.9285714285714281E-3</c:v>
                </c:pt>
                <c:pt idx="12">
                  <c:v>8.9285714285714281E-3</c:v>
                </c:pt>
                <c:pt idx="13">
                  <c:v>8.9285714285714281E-3</c:v>
                </c:pt>
                <c:pt idx="14">
                  <c:v>8.9285714285714281E-3</c:v>
                </c:pt>
                <c:pt idx="15">
                  <c:v>8.9285714285714281E-3</c:v>
                </c:pt>
                <c:pt idx="16">
                  <c:v>8.9285714285714281E-3</c:v>
                </c:pt>
                <c:pt idx="17">
                  <c:v>8.9285714285714281E-3</c:v>
                </c:pt>
                <c:pt idx="18">
                  <c:v>8.9285714285714281E-3</c:v>
                </c:pt>
                <c:pt idx="19">
                  <c:v>8.9285714285714281E-3</c:v>
                </c:pt>
                <c:pt idx="20">
                  <c:v>8.9285714285714281E-3</c:v>
                </c:pt>
                <c:pt idx="21">
                  <c:v>8.9285714285714281E-3</c:v>
                </c:pt>
                <c:pt idx="22">
                  <c:v>8.9285714285714281E-3</c:v>
                </c:pt>
                <c:pt idx="23">
                  <c:v>8.9285714285714281E-3</c:v>
                </c:pt>
                <c:pt idx="24">
                  <c:v>8.9285714285714281E-3</c:v>
                </c:pt>
                <c:pt idx="25">
                  <c:v>8.9285714285714281E-3</c:v>
                </c:pt>
                <c:pt idx="26">
                  <c:v>8.9285714285714281E-3</c:v>
                </c:pt>
                <c:pt idx="27">
                  <c:v>8.9285714285714281E-3</c:v>
                </c:pt>
                <c:pt idx="28">
                  <c:v>8.9285714285714281E-3</c:v>
                </c:pt>
                <c:pt idx="29">
                  <c:v>8.9285714285714281E-3</c:v>
                </c:pt>
                <c:pt idx="30">
                  <c:v>8.9285714285714281E-3</c:v>
                </c:pt>
                <c:pt idx="31">
                  <c:v>8.9285714285714281E-3</c:v>
                </c:pt>
                <c:pt idx="32">
                  <c:v>8.9285714285714281E-3</c:v>
                </c:pt>
                <c:pt idx="33">
                  <c:v>8.9285714285714281E-3</c:v>
                </c:pt>
                <c:pt idx="34">
                  <c:v>8.9285714285714281E-3</c:v>
                </c:pt>
                <c:pt idx="35">
                  <c:v>8.9285714285714281E-3</c:v>
                </c:pt>
                <c:pt idx="36">
                  <c:v>8.9285714285714281E-3</c:v>
                </c:pt>
                <c:pt idx="37">
                  <c:v>8.9285714285714281E-3</c:v>
                </c:pt>
                <c:pt idx="38">
                  <c:v>8.9285714285714281E-3</c:v>
                </c:pt>
                <c:pt idx="39">
                  <c:v>8.9285714285714281E-3</c:v>
                </c:pt>
                <c:pt idx="40">
                  <c:v>8.9285714285714281E-3</c:v>
                </c:pt>
                <c:pt idx="41">
                  <c:v>8.9285714285714281E-3</c:v>
                </c:pt>
                <c:pt idx="42">
                  <c:v>8.9285714285714281E-3</c:v>
                </c:pt>
                <c:pt idx="43">
                  <c:v>8.9285714285714281E-3</c:v>
                </c:pt>
                <c:pt idx="44">
                  <c:v>8.9285714285714281E-3</c:v>
                </c:pt>
                <c:pt idx="45">
                  <c:v>8.9285714285714281E-3</c:v>
                </c:pt>
                <c:pt idx="46">
                  <c:v>8.9285714285714281E-3</c:v>
                </c:pt>
                <c:pt idx="47">
                  <c:v>8.9285714285714281E-3</c:v>
                </c:pt>
                <c:pt idx="48">
                  <c:v>8.9285714285714281E-3</c:v>
                </c:pt>
                <c:pt idx="49">
                  <c:v>8.9285714285714281E-3</c:v>
                </c:pt>
                <c:pt idx="50">
                  <c:v>8.9285714285714281E-3</c:v>
                </c:pt>
                <c:pt idx="51">
                  <c:v>8.9285714285714281E-3</c:v>
                </c:pt>
                <c:pt idx="52">
                  <c:v>8.9285714285714281E-3</c:v>
                </c:pt>
                <c:pt idx="53">
                  <c:v>8.9285714285714281E-3</c:v>
                </c:pt>
                <c:pt idx="54">
                  <c:v>8.9285714285714281E-3</c:v>
                </c:pt>
                <c:pt idx="55">
                  <c:v>8.9285714285714281E-3</c:v>
                </c:pt>
                <c:pt idx="56">
                  <c:v>8.9285714285714281E-3</c:v>
                </c:pt>
                <c:pt idx="57">
                  <c:v>8.9285714285714281E-3</c:v>
                </c:pt>
                <c:pt idx="58">
                  <c:v>8.9285714285714281E-3</c:v>
                </c:pt>
                <c:pt idx="59">
                  <c:v>8.9285714285714281E-3</c:v>
                </c:pt>
                <c:pt idx="60">
                  <c:v>8.9285714285714281E-3</c:v>
                </c:pt>
                <c:pt idx="61">
                  <c:v>8.9285714285714281E-3</c:v>
                </c:pt>
                <c:pt idx="62">
                  <c:v>8.9285714285714281E-3</c:v>
                </c:pt>
                <c:pt idx="63">
                  <c:v>8.9285714285714281E-3</c:v>
                </c:pt>
                <c:pt idx="64">
                  <c:v>8.9285714285714281E-3</c:v>
                </c:pt>
                <c:pt idx="65">
                  <c:v>8.9285714285714281E-3</c:v>
                </c:pt>
                <c:pt idx="66">
                  <c:v>8.9285714285714281E-3</c:v>
                </c:pt>
                <c:pt idx="67">
                  <c:v>8.9285714285714281E-3</c:v>
                </c:pt>
                <c:pt idx="68">
                  <c:v>8.9285714285714281E-3</c:v>
                </c:pt>
                <c:pt idx="69">
                  <c:v>8.9285714285714281E-3</c:v>
                </c:pt>
                <c:pt idx="70">
                  <c:v>8.9285714285714281E-3</c:v>
                </c:pt>
                <c:pt idx="71">
                  <c:v>8.9285714285714281E-3</c:v>
                </c:pt>
                <c:pt idx="72">
                  <c:v>8.9285714285714281E-3</c:v>
                </c:pt>
                <c:pt idx="73">
                  <c:v>8.9285714285714281E-3</c:v>
                </c:pt>
                <c:pt idx="74">
                  <c:v>8.9285714285714281E-3</c:v>
                </c:pt>
                <c:pt idx="75">
                  <c:v>8.9285714285714281E-3</c:v>
                </c:pt>
                <c:pt idx="76">
                  <c:v>8.9285714285714281E-3</c:v>
                </c:pt>
                <c:pt idx="77">
                  <c:v>8.9285714285714281E-3</c:v>
                </c:pt>
                <c:pt idx="78">
                  <c:v>8.9285714285714281E-3</c:v>
                </c:pt>
                <c:pt idx="79">
                  <c:v>8.9285714285714281E-3</c:v>
                </c:pt>
                <c:pt idx="80">
                  <c:v>8.9285714285714281E-3</c:v>
                </c:pt>
                <c:pt idx="81">
                  <c:v>8.9285714285714281E-3</c:v>
                </c:pt>
                <c:pt idx="82">
                  <c:v>8.9285714285714281E-3</c:v>
                </c:pt>
                <c:pt idx="83">
                  <c:v>8.9285714285714281E-3</c:v>
                </c:pt>
                <c:pt idx="84">
                  <c:v>8.9285714285714281E-3</c:v>
                </c:pt>
                <c:pt idx="85">
                  <c:v>8.9285714285714281E-3</c:v>
                </c:pt>
                <c:pt idx="86">
                  <c:v>8.9285714285714281E-3</c:v>
                </c:pt>
                <c:pt idx="87">
                  <c:v>8.9285714285714281E-3</c:v>
                </c:pt>
                <c:pt idx="88">
                  <c:v>8.9285714285714281E-3</c:v>
                </c:pt>
                <c:pt idx="89">
                  <c:v>8.9285714285714281E-3</c:v>
                </c:pt>
                <c:pt idx="90">
                  <c:v>8.9285714285714281E-3</c:v>
                </c:pt>
                <c:pt idx="91">
                  <c:v>8.9285714285714281E-3</c:v>
                </c:pt>
                <c:pt idx="92">
                  <c:v>8.9285714285714281E-3</c:v>
                </c:pt>
                <c:pt idx="93">
                  <c:v>8.9285714285714281E-3</c:v>
                </c:pt>
                <c:pt idx="94">
                  <c:v>8.9285714285714281E-3</c:v>
                </c:pt>
                <c:pt idx="95">
                  <c:v>8.9285714285714281E-3</c:v>
                </c:pt>
                <c:pt idx="96">
                  <c:v>8.9285714285714281E-3</c:v>
                </c:pt>
                <c:pt idx="97">
                  <c:v>8.9285714285714281E-3</c:v>
                </c:pt>
                <c:pt idx="98">
                  <c:v>8.9285714285714281E-3</c:v>
                </c:pt>
                <c:pt idx="99">
                  <c:v>8.9285714285714281E-3</c:v>
                </c:pt>
                <c:pt idx="100">
                  <c:v>8.9285714285714281E-3</c:v>
                </c:pt>
                <c:pt idx="101">
                  <c:v>8.9285714285714281E-3</c:v>
                </c:pt>
                <c:pt idx="102">
                  <c:v>8.9285714285714281E-3</c:v>
                </c:pt>
                <c:pt idx="103">
                  <c:v>8.9285714285714281E-3</c:v>
                </c:pt>
                <c:pt idx="104">
                  <c:v>8.9285714285714281E-3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4AC1-AD03-4F88ECC1ACEE}"/>
            </c:ext>
          </c:extLst>
        </c:ser>
        <c:ser>
          <c:idx val="1"/>
          <c:order val="1"/>
          <c:tx>
            <c:v>Source Subset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Distribution'!$AP$4:$AP$108</c:f>
              <c:numCache>
                <c:formatCode>0.00%</c:formatCode>
                <c:ptCount val="105"/>
                <c:pt idx="0">
                  <c:v>0.01</c:v>
                </c:pt>
                <c:pt idx="1">
                  <c:v>0.05</c:v>
                </c:pt>
                <c:pt idx="2">
                  <c:v>0.03</c:v>
                </c:pt>
                <c:pt idx="3">
                  <c:v>0</c:v>
                </c:pt>
                <c:pt idx="4">
                  <c:v>0.03</c:v>
                </c:pt>
                <c:pt idx="5">
                  <c:v>0.06</c:v>
                </c:pt>
                <c:pt idx="6">
                  <c:v>0.03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0">
                  <c:v>0.01</c:v>
                </c:pt>
                <c:pt idx="21">
                  <c:v>0.02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0.02</c:v>
                </c:pt>
                <c:pt idx="30">
                  <c:v>0.02</c:v>
                </c:pt>
                <c:pt idx="31">
                  <c:v>0</c:v>
                </c:pt>
                <c:pt idx="32">
                  <c:v>0.01</c:v>
                </c:pt>
                <c:pt idx="33">
                  <c:v>0</c:v>
                </c:pt>
                <c:pt idx="34">
                  <c:v>0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0.02</c:v>
                </c:pt>
                <c:pt idx="39">
                  <c:v>0.01</c:v>
                </c:pt>
                <c:pt idx="40">
                  <c:v>0.01</c:v>
                </c:pt>
                <c:pt idx="41">
                  <c:v>0</c:v>
                </c:pt>
                <c:pt idx="42">
                  <c:v>0.01</c:v>
                </c:pt>
                <c:pt idx="43">
                  <c:v>0</c:v>
                </c:pt>
                <c:pt idx="44">
                  <c:v>0</c:v>
                </c:pt>
                <c:pt idx="45">
                  <c:v>0.01</c:v>
                </c:pt>
                <c:pt idx="46">
                  <c:v>0</c:v>
                </c:pt>
                <c:pt idx="47">
                  <c:v>0</c:v>
                </c:pt>
                <c:pt idx="48">
                  <c:v>0.01</c:v>
                </c:pt>
                <c:pt idx="49">
                  <c:v>0</c:v>
                </c:pt>
                <c:pt idx="50">
                  <c:v>0</c:v>
                </c:pt>
                <c:pt idx="51">
                  <c:v>0.02</c:v>
                </c:pt>
                <c:pt idx="52">
                  <c:v>0</c:v>
                </c:pt>
                <c:pt idx="53">
                  <c:v>0.01</c:v>
                </c:pt>
                <c:pt idx="54">
                  <c:v>0</c:v>
                </c:pt>
                <c:pt idx="55">
                  <c:v>0.01</c:v>
                </c:pt>
                <c:pt idx="56">
                  <c:v>0</c:v>
                </c:pt>
                <c:pt idx="57">
                  <c:v>0</c:v>
                </c:pt>
                <c:pt idx="58">
                  <c:v>0.01</c:v>
                </c:pt>
                <c:pt idx="59">
                  <c:v>0.01</c:v>
                </c:pt>
                <c:pt idx="60">
                  <c:v>0.02</c:v>
                </c:pt>
                <c:pt idx="61">
                  <c:v>0.01</c:v>
                </c:pt>
                <c:pt idx="62">
                  <c:v>0.02</c:v>
                </c:pt>
                <c:pt idx="63">
                  <c:v>0</c:v>
                </c:pt>
                <c:pt idx="64">
                  <c:v>0.01</c:v>
                </c:pt>
                <c:pt idx="65">
                  <c:v>0.02</c:v>
                </c:pt>
                <c:pt idx="66">
                  <c:v>0.01</c:v>
                </c:pt>
                <c:pt idx="67">
                  <c:v>0.02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0.01</c:v>
                </c:pt>
                <c:pt idx="72">
                  <c:v>0</c:v>
                </c:pt>
                <c:pt idx="73">
                  <c:v>0</c:v>
                </c:pt>
                <c:pt idx="74">
                  <c:v>0.01</c:v>
                </c:pt>
                <c:pt idx="75">
                  <c:v>0</c:v>
                </c:pt>
                <c:pt idx="76">
                  <c:v>0.01</c:v>
                </c:pt>
                <c:pt idx="77">
                  <c:v>0.01</c:v>
                </c:pt>
                <c:pt idx="78">
                  <c:v>0.02</c:v>
                </c:pt>
                <c:pt idx="79">
                  <c:v>0.02</c:v>
                </c:pt>
                <c:pt idx="80">
                  <c:v>0</c:v>
                </c:pt>
                <c:pt idx="81">
                  <c:v>0</c:v>
                </c:pt>
                <c:pt idx="82">
                  <c:v>0.02</c:v>
                </c:pt>
                <c:pt idx="83">
                  <c:v>0.02</c:v>
                </c:pt>
                <c:pt idx="84">
                  <c:v>0.01</c:v>
                </c:pt>
                <c:pt idx="85">
                  <c:v>0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</c:v>
                </c:pt>
                <c:pt idx="96">
                  <c:v>0.01</c:v>
                </c:pt>
                <c:pt idx="97">
                  <c:v>0.02</c:v>
                </c:pt>
                <c:pt idx="98">
                  <c:v>0.01</c:v>
                </c:pt>
                <c:pt idx="99">
                  <c:v>0</c:v>
                </c:pt>
                <c:pt idx="100">
                  <c:v>0.01</c:v>
                </c:pt>
                <c:pt idx="101">
                  <c:v>0.02</c:v>
                </c:pt>
                <c:pt idx="102">
                  <c:v>0.02</c:v>
                </c:pt>
                <c:pt idx="103">
                  <c:v>0.01</c:v>
                </c:pt>
                <c:pt idx="10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F6-4AC1-AD03-4F88ECC1ACEE}"/>
            </c:ext>
          </c:extLst>
        </c:ser>
        <c:ser>
          <c:idx val="2"/>
          <c:order val="2"/>
          <c:tx>
            <c:v>Target Subset</c:v>
          </c:tx>
          <c:spPr>
            <a:solidFill>
              <a:srgbClr val="E7BCBC"/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Distribution'!$AQ$4:$AQ$108</c:f>
              <c:numCache>
                <c:formatCode>0.00%</c:formatCode>
                <c:ptCount val="105"/>
                <c:pt idx="0">
                  <c:v>1.8356643356643356E-2</c:v>
                </c:pt>
                <c:pt idx="1">
                  <c:v>1.6608391608391608E-2</c:v>
                </c:pt>
                <c:pt idx="2">
                  <c:v>1.7482517482517484E-2</c:v>
                </c:pt>
                <c:pt idx="3">
                  <c:v>2.0104895104895104E-2</c:v>
                </c:pt>
                <c:pt idx="4">
                  <c:v>1.8356643356643356E-2</c:v>
                </c:pt>
                <c:pt idx="5">
                  <c:v>1.486013986013986E-2</c:v>
                </c:pt>
                <c:pt idx="6">
                  <c:v>1.7482517482517484E-2</c:v>
                </c:pt>
                <c:pt idx="7">
                  <c:v>8.7412587412587419E-3</c:v>
                </c:pt>
                <c:pt idx="8">
                  <c:v>9.6153846153846159E-3</c:v>
                </c:pt>
                <c:pt idx="9">
                  <c:v>7.8671328671328679E-3</c:v>
                </c:pt>
                <c:pt idx="10">
                  <c:v>8.7412587412587419E-3</c:v>
                </c:pt>
                <c:pt idx="11">
                  <c:v>1.048951048951049E-2</c:v>
                </c:pt>
                <c:pt idx="12">
                  <c:v>1.048951048951049E-2</c:v>
                </c:pt>
                <c:pt idx="13">
                  <c:v>7.8671328671328679E-3</c:v>
                </c:pt>
                <c:pt idx="14">
                  <c:v>8.7412587412587419E-3</c:v>
                </c:pt>
                <c:pt idx="15">
                  <c:v>8.7412587412587419E-3</c:v>
                </c:pt>
                <c:pt idx="16">
                  <c:v>9.6153846153846159E-3</c:v>
                </c:pt>
                <c:pt idx="17">
                  <c:v>1.048951048951049E-2</c:v>
                </c:pt>
                <c:pt idx="18">
                  <c:v>7.8671328671328679E-3</c:v>
                </c:pt>
                <c:pt idx="19">
                  <c:v>9.6153846153846159E-3</c:v>
                </c:pt>
                <c:pt idx="20">
                  <c:v>9.6153846153846159E-3</c:v>
                </c:pt>
                <c:pt idx="21">
                  <c:v>7.8671328671328679E-3</c:v>
                </c:pt>
                <c:pt idx="22">
                  <c:v>7.8671328671328679E-3</c:v>
                </c:pt>
                <c:pt idx="23">
                  <c:v>8.7412587412587419E-3</c:v>
                </c:pt>
                <c:pt idx="24">
                  <c:v>7.8671328671328679E-3</c:v>
                </c:pt>
                <c:pt idx="25">
                  <c:v>1.048951048951049E-2</c:v>
                </c:pt>
                <c:pt idx="26">
                  <c:v>8.7412587412587419E-3</c:v>
                </c:pt>
                <c:pt idx="27">
                  <c:v>9.6153846153846159E-3</c:v>
                </c:pt>
                <c:pt idx="28">
                  <c:v>7.8671328671328679E-3</c:v>
                </c:pt>
                <c:pt idx="29">
                  <c:v>8.7412587412587419E-3</c:v>
                </c:pt>
                <c:pt idx="30">
                  <c:v>7.8671328671328679E-3</c:v>
                </c:pt>
                <c:pt idx="31">
                  <c:v>1.048951048951049E-2</c:v>
                </c:pt>
                <c:pt idx="32">
                  <c:v>8.7412587412587419E-3</c:v>
                </c:pt>
                <c:pt idx="33">
                  <c:v>8.7412587412587419E-3</c:v>
                </c:pt>
                <c:pt idx="34">
                  <c:v>1.048951048951049E-2</c:v>
                </c:pt>
                <c:pt idx="35">
                  <c:v>7.8671328671328679E-3</c:v>
                </c:pt>
                <c:pt idx="36">
                  <c:v>8.7412587412587419E-3</c:v>
                </c:pt>
                <c:pt idx="37">
                  <c:v>7.8671328671328679E-3</c:v>
                </c:pt>
                <c:pt idx="38">
                  <c:v>7.8671328671328679E-3</c:v>
                </c:pt>
                <c:pt idx="39">
                  <c:v>9.6153846153846159E-3</c:v>
                </c:pt>
                <c:pt idx="40">
                  <c:v>7.8671328671328679E-3</c:v>
                </c:pt>
                <c:pt idx="41">
                  <c:v>1.048951048951049E-2</c:v>
                </c:pt>
                <c:pt idx="42">
                  <c:v>8.7412587412587419E-3</c:v>
                </c:pt>
                <c:pt idx="43">
                  <c:v>9.6153846153846159E-3</c:v>
                </c:pt>
                <c:pt idx="44">
                  <c:v>8.7412587412587419E-3</c:v>
                </c:pt>
                <c:pt idx="45">
                  <c:v>9.6153846153846159E-3</c:v>
                </c:pt>
                <c:pt idx="46">
                  <c:v>9.6153846153846159E-3</c:v>
                </c:pt>
                <c:pt idx="47">
                  <c:v>1.048951048951049E-2</c:v>
                </c:pt>
                <c:pt idx="48">
                  <c:v>6.993006993006993E-3</c:v>
                </c:pt>
                <c:pt idx="49">
                  <c:v>8.7412587412587419E-3</c:v>
                </c:pt>
                <c:pt idx="50">
                  <c:v>1.048951048951049E-2</c:v>
                </c:pt>
                <c:pt idx="51">
                  <c:v>6.993006993006993E-3</c:v>
                </c:pt>
                <c:pt idx="52">
                  <c:v>1.048951048951049E-2</c:v>
                </c:pt>
                <c:pt idx="53">
                  <c:v>9.6153846153846159E-3</c:v>
                </c:pt>
                <c:pt idx="54">
                  <c:v>8.7412587412587419E-3</c:v>
                </c:pt>
                <c:pt idx="55">
                  <c:v>7.8671328671328679E-3</c:v>
                </c:pt>
                <c:pt idx="56">
                  <c:v>1.048951048951049E-2</c:v>
                </c:pt>
                <c:pt idx="57">
                  <c:v>8.7412587412587419E-3</c:v>
                </c:pt>
                <c:pt idx="58">
                  <c:v>7.8671328671328679E-3</c:v>
                </c:pt>
                <c:pt idx="59">
                  <c:v>9.6153846153846159E-3</c:v>
                </c:pt>
                <c:pt idx="60">
                  <c:v>6.993006993006993E-3</c:v>
                </c:pt>
                <c:pt idx="61">
                  <c:v>9.6153846153846159E-3</c:v>
                </c:pt>
                <c:pt idx="62">
                  <c:v>8.7412587412587419E-3</c:v>
                </c:pt>
                <c:pt idx="63">
                  <c:v>9.6153846153846159E-3</c:v>
                </c:pt>
                <c:pt idx="64">
                  <c:v>8.7412587412587419E-3</c:v>
                </c:pt>
                <c:pt idx="65">
                  <c:v>8.7412587412587419E-3</c:v>
                </c:pt>
                <c:pt idx="66">
                  <c:v>9.6153846153846159E-3</c:v>
                </c:pt>
                <c:pt idx="67">
                  <c:v>8.7412587412587419E-3</c:v>
                </c:pt>
                <c:pt idx="68">
                  <c:v>8.7412587412587419E-3</c:v>
                </c:pt>
                <c:pt idx="69">
                  <c:v>8.7412587412587419E-3</c:v>
                </c:pt>
                <c:pt idx="70">
                  <c:v>9.6153846153846159E-3</c:v>
                </c:pt>
                <c:pt idx="71">
                  <c:v>6.993006993006993E-3</c:v>
                </c:pt>
                <c:pt idx="72">
                  <c:v>8.7412587412587419E-3</c:v>
                </c:pt>
                <c:pt idx="73">
                  <c:v>9.6153846153846159E-3</c:v>
                </c:pt>
                <c:pt idx="74">
                  <c:v>9.6153846153846159E-3</c:v>
                </c:pt>
                <c:pt idx="75">
                  <c:v>9.6153846153846159E-3</c:v>
                </c:pt>
                <c:pt idx="76">
                  <c:v>9.6153846153846159E-3</c:v>
                </c:pt>
                <c:pt idx="77">
                  <c:v>9.6153846153846159E-3</c:v>
                </c:pt>
                <c:pt idx="78">
                  <c:v>6.118881118881119E-3</c:v>
                </c:pt>
                <c:pt idx="79">
                  <c:v>7.8671328671328679E-3</c:v>
                </c:pt>
                <c:pt idx="80">
                  <c:v>9.6153846153846159E-3</c:v>
                </c:pt>
                <c:pt idx="81">
                  <c:v>9.6153846153846159E-3</c:v>
                </c:pt>
                <c:pt idx="82">
                  <c:v>8.7412587412587419E-3</c:v>
                </c:pt>
                <c:pt idx="83">
                  <c:v>6.993006993006993E-3</c:v>
                </c:pt>
                <c:pt idx="84">
                  <c:v>7.8671328671328679E-3</c:v>
                </c:pt>
                <c:pt idx="85">
                  <c:v>1.048951048951049E-2</c:v>
                </c:pt>
                <c:pt idx="86">
                  <c:v>7.8671328671328679E-3</c:v>
                </c:pt>
                <c:pt idx="87">
                  <c:v>7.8671328671328679E-3</c:v>
                </c:pt>
                <c:pt idx="88">
                  <c:v>9.6153846153846159E-3</c:v>
                </c:pt>
                <c:pt idx="89">
                  <c:v>9.6153846153846159E-3</c:v>
                </c:pt>
                <c:pt idx="90">
                  <c:v>8.7412587412587419E-3</c:v>
                </c:pt>
                <c:pt idx="91">
                  <c:v>9.6153846153846159E-3</c:v>
                </c:pt>
                <c:pt idx="92">
                  <c:v>1.048951048951049E-2</c:v>
                </c:pt>
                <c:pt idx="93">
                  <c:v>8.7412587412587419E-3</c:v>
                </c:pt>
                <c:pt idx="94">
                  <c:v>9.6153846153846159E-3</c:v>
                </c:pt>
                <c:pt idx="95">
                  <c:v>9.6153846153846159E-3</c:v>
                </c:pt>
                <c:pt idx="96">
                  <c:v>7.8671328671328679E-3</c:v>
                </c:pt>
                <c:pt idx="97">
                  <c:v>8.7412587412587419E-3</c:v>
                </c:pt>
                <c:pt idx="98">
                  <c:v>9.6153846153846159E-3</c:v>
                </c:pt>
                <c:pt idx="99">
                  <c:v>9.6153846153846159E-3</c:v>
                </c:pt>
                <c:pt idx="100">
                  <c:v>9.6153846153846159E-3</c:v>
                </c:pt>
                <c:pt idx="101">
                  <c:v>7.8671328671328679E-3</c:v>
                </c:pt>
                <c:pt idx="102">
                  <c:v>7.8671328671328679E-3</c:v>
                </c:pt>
                <c:pt idx="103">
                  <c:v>9.6153846153846159E-3</c:v>
                </c:pt>
                <c:pt idx="104">
                  <c:v>8.7412587412587419E-3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F6-4AC1-AD03-4F88ECC1ACEE}"/>
            </c:ext>
          </c:extLst>
        </c:ser>
        <c:ser>
          <c:idx val="3"/>
          <c:order val="3"/>
          <c:tx>
            <c:v>Test Subset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'Subset Distribution'!$AH$4:$AH$108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'Subset Distribution'!$AR$4:$AR$108</c:f>
              <c:numCache>
                <c:formatCode>0.00%</c:formatCode>
                <c:ptCount val="105"/>
                <c:pt idx="0">
                  <c:v>0.02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</c:v>
                </c:pt>
                <c:pt idx="9">
                  <c:v>0.02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0.01</c:v>
                </c:pt>
                <c:pt idx="17">
                  <c:v>0</c:v>
                </c:pt>
                <c:pt idx="18">
                  <c:v>0.02</c:v>
                </c:pt>
                <c:pt idx="19">
                  <c:v>0.01</c:v>
                </c:pt>
                <c:pt idx="20">
                  <c:v>0</c:v>
                </c:pt>
                <c:pt idx="21">
                  <c:v>0.01</c:v>
                </c:pt>
                <c:pt idx="22">
                  <c:v>0.02</c:v>
                </c:pt>
                <c:pt idx="23">
                  <c:v>0.01</c:v>
                </c:pt>
                <c:pt idx="24">
                  <c:v>0.02</c:v>
                </c:pt>
                <c:pt idx="25">
                  <c:v>0</c:v>
                </c:pt>
                <c:pt idx="26">
                  <c:v>0.01</c:v>
                </c:pt>
                <c:pt idx="27">
                  <c:v>0</c:v>
                </c:pt>
                <c:pt idx="28">
                  <c:v>0.02</c:v>
                </c:pt>
                <c:pt idx="29">
                  <c:v>0</c:v>
                </c:pt>
                <c:pt idx="30">
                  <c:v>0.01</c:v>
                </c:pt>
                <c:pt idx="31">
                  <c:v>0</c:v>
                </c:pt>
                <c:pt idx="32">
                  <c:v>0.01</c:v>
                </c:pt>
                <c:pt idx="33">
                  <c:v>0.02</c:v>
                </c:pt>
                <c:pt idx="34">
                  <c:v>0</c:v>
                </c:pt>
                <c:pt idx="35">
                  <c:v>0.02</c:v>
                </c:pt>
                <c:pt idx="36">
                  <c:v>0.01</c:v>
                </c:pt>
                <c:pt idx="37">
                  <c:v>0.02</c:v>
                </c:pt>
                <c:pt idx="38">
                  <c:v>0.01</c:v>
                </c:pt>
                <c:pt idx="39">
                  <c:v>0</c:v>
                </c:pt>
                <c:pt idx="40">
                  <c:v>0.02</c:v>
                </c:pt>
                <c:pt idx="41">
                  <c:v>0</c:v>
                </c:pt>
                <c:pt idx="42">
                  <c:v>0.01</c:v>
                </c:pt>
                <c:pt idx="43">
                  <c:v>0.01</c:v>
                </c:pt>
                <c:pt idx="44">
                  <c:v>0.02</c:v>
                </c:pt>
                <c:pt idx="45">
                  <c:v>0</c:v>
                </c:pt>
                <c:pt idx="46">
                  <c:v>0.01</c:v>
                </c:pt>
                <c:pt idx="47">
                  <c:v>0</c:v>
                </c:pt>
                <c:pt idx="48">
                  <c:v>0.03</c:v>
                </c:pt>
                <c:pt idx="49">
                  <c:v>0.02</c:v>
                </c:pt>
                <c:pt idx="50">
                  <c:v>0</c:v>
                </c:pt>
                <c:pt idx="51">
                  <c:v>0.02</c:v>
                </c:pt>
                <c:pt idx="52">
                  <c:v>0</c:v>
                </c:pt>
                <c:pt idx="53">
                  <c:v>0</c:v>
                </c:pt>
                <c:pt idx="54">
                  <c:v>0.02</c:v>
                </c:pt>
                <c:pt idx="55">
                  <c:v>0.02</c:v>
                </c:pt>
                <c:pt idx="56">
                  <c:v>0</c:v>
                </c:pt>
                <c:pt idx="57">
                  <c:v>0.02</c:v>
                </c:pt>
                <c:pt idx="58">
                  <c:v>0.02</c:v>
                </c:pt>
                <c:pt idx="59">
                  <c:v>0</c:v>
                </c:pt>
                <c:pt idx="60">
                  <c:v>0.02</c:v>
                </c:pt>
                <c:pt idx="61">
                  <c:v>0</c:v>
                </c:pt>
                <c:pt idx="62">
                  <c:v>0</c:v>
                </c:pt>
                <c:pt idx="63">
                  <c:v>0.01</c:v>
                </c:pt>
                <c:pt idx="64">
                  <c:v>0.01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0.02</c:v>
                </c:pt>
                <c:pt idx="69">
                  <c:v>0.02</c:v>
                </c:pt>
                <c:pt idx="70">
                  <c:v>0.01</c:v>
                </c:pt>
                <c:pt idx="71">
                  <c:v>0.03</c:v>
                </c:pt>
                <c:pt idx="72">
                  <c:v>0.02</c:v>
                </c:pt>
                <c:pt idx="73">
                  <c:v>0.01</c:v>
                </c:pt>
                <c:pt idx="74">
                  <c:v>0</c:v>
                </c:pt>
                <c:pt idx="75">
                  <c:v>0.01</c:v>
                </c:pt>
                <c:pt idx="76">
                  <c:v>0</c:v>
                </c:pt>
                <c:pt idx="77">
                  <c:v>0</c:v>
                </c:pt>
                <c:pt idx="78">
                  <c:v>0.03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</c:v>
                </c:pt>
                <c:pt idx="83">
                  <c:v>0.02</c:v>
                </c:pt>
                <c:pt idx="84">
                  <c:v>0.02</c:v>
                </c:pt>
                <c:pt idx="85">
                  <c:v>0</c:v>
                </c:pt>
                <c:pt idx="86">
                  <c:v>0.02</c:v>
                </c:pt>
                <c:pt idx="87">
                  <c:v>0.02</c:v>
                </c:pt>
                <c:pt idx="88">
                  <c:v>0</c:v>
                </c:pt>
                <c:pt idx="89">
                  <c:v>0</c:v>
                </c:pt>
                <c:pt idx="90">
                  <c:v>0.01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</c:v>
                </c:pt>
                <c:pt idx="95">
                  <c:v>0.01</c:v>
                </c:pt>
                <c:pt idx="96">
                  <c:v>0.02</c:v>
                </c:pt>
                <c:pt idx="97">
                  <c:v>0</c:v>
                </c:pt>
                <c:pt idx="98">
                  <c:v>0</c:v>
                </c:pt>
                <c:pt idx="99">
                  <c:v>0.01</c:v>
                </c:pt>
                <c:pt idx="100">
                  <c:v>0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F6-4AC1-AD03-4F88ECC1A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37927328"/>
        <c:axId val="53321616"/>
      </c:barChart>
      <c:lineChart>
        <c:grouping val="standard"/>
        <c:varyColors val="0"/>
        <c:ser>
          <c:idx val="4"/>
          <c:order val="4"/>
          <c:tx>
            <c:v>Dataset Line</c:v>
          </c:tx>
          <c:spPr>
            <a:ln w="254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'Subset Distribution'!$AI$4:$AI$108</c:f>
              <c:numCache>
                <c:formatCode>0.00%</c:formatCode>
                <c:ptCount val="105"/>
                <c:pt idx="0">
                  <c:v>1.7857142857142856E-2</c:v>
                </c:pt>
                <c:pt idx="1">
                  <c:v>1.7857142857142856E-2</c:v>
                </c:pt>
                <c:pt idx="2">
                  <c:v>1.7857142857142856E-2</c:v>
                </c:pt>
                <c:pt idx="3">
                  <c:v>1.7857142857142856E-2</c:v>
                </c:pt>
                <c:pt idx="4">
                  <c:v>1.7857142857142856E-2</c:v>
                </c:pt>
                <c:pt idx="5">
                  <c:v>1.7857142857142856E-2</c:v>
                </c:pt>
                <c:pt idx="6">
                  <c:v>1.7857142857142856E-2</c:v>
                </c:pt>
                <c:pt idx="7">
                  <c:v>8.9285714285714281E-3</c:v>
                </c:pt>
                <c:pt idx="8">
                  <c:v>8.9285714285714281E-3</c:v>
                </c:pt>
                <c:pt idx="9">
                  <c:v>8.9285714285714281E-3</c:v>
                </c:pt>
                <c:pt idx="10">
                  <c:v>8.9285714285714281E-3</c:v>
                </c:pt>
                <c:pt idx="11">
                  <c:v>8.9285714285714281E-3</c:v>
                </c:pt>
                <c:pt idx="12">
                  <c:v>8.9285714285714281E-3</c:v>
                </c:pt>
                <c:pt idx="13">
                  <c:v>8.9285714285714281E-3</c:v>
                </c:pt>
                <c:pt idx="14">
                  <c:v>8.9285714285714281E-3</c:v>
                </c:pt>
                <c:pt idx="15">
                  <c:v>8.9285714285714281E-3</c:v>
                </c:pt>
                <c:pt idx="16">
                  <c:v>8.9285714285714281E-3</c:v>
                </c:pt>
                <c:pt idx="17">
                  <c:v>8.9285714285714281E-3</c:v>
                </c:pt>
                <c:pt idx="18">
                  <c:v>8.9285714285714281E-3</c:v>
                </c:pt>
                <c:pt idx="19">
                  <c:v>8.9285714285714281E-3</c:v>
                </c:pt>
                <c:pt idx="20">
                  <c:v>8.9285714285714281E-3</c:v>
                </c:pt>
                <c:pt idx="21">
                  <c:v>8.9285714285714281E-3</c:v>
                </c:pt>
                <c:pt idx="22">
                  <c:v>8.9285714285714281E-3</c:v>
                </c:pt>
                <c:pt idx="23">
                  <c:v>8.9285714285714281E-3</c:v>
                </c:pt>
                <c:pt idx="24">
                  <c:v>8.9285714285714281E-3</c:v>
                </c:pt>
                <c:pt idx="25">
                  <c:v>8.9285714285714281E-3</c:v>
                </c:pt>
                <c:pt idx="26">
                  <c:v>8.9285714285714281E-3</c:v>
                </c:pt>
                <c:pt idx="27">
                  <c:v>8.9285714285714281E-3</c:v>
                </c:pt>
                <c:pt idx="28">
                  <c:v>8.9285714285714281E-3</c:v>
                </c:pt>
                <c:pt idx="29">
                  <c:v>8.9285714285714281E-3</c:v>
                </c:pt>
                <c:pt idx="30">
                  <c:v>8.9285714285714281E-3</c:v>
                </c:pt>
                <c:pt idx="31">
                  <c:v>8.9285714285714281E-3</c:v>
                </c:pt>
                <c:pt idx="32">
                  <c:v>8.9285714285714281E-3</c:v>
                </c:pt>
                <c:pt idx="33">
                  <c:v>8.9285714285714281E-3</c:v>
                </c:pt>
                <c:pt idx="34">
                  <c:v>8.9285714285714281E-3</c:v>
                </c:pt>
                <c:pt idx="35">
                  <c:v>8.9285714285714281E-3</c:v>
                </c:pt>
                <c:pt idx="36">
                  <c:v>8.9285714285714281E-3</c:v>
                </c:pt>
                <c:pt idx="37">
                  <c:v>8.9285714285714281E-3</c:v>
                </c:pt>
                <c:pt idx="38">
                  <c:v>8.9285714285714281E-3</c:v>
                </c:pt>
                <c:pt idx="39">
                  <c:v>8.9285714285714281E-3</c:v>
                </c:pt>
                <c:pt idx="40">
                  <c:v>8.9285714285714281E-3</c:v>
                </c:pt>
                <c:pt idx="41">
                  <c:v>8.9285714285714281E-3</c:v>
                </c:pt>
                <c:pt idx="42">
                  <c:v>8.9285714285714281E-3</c:v>
                </c:pt>
                <c:pt idx="43">
                  <c:v>8.9285714285714281E-3</c:v>
                </c:pt>
                <c:pt idx="44">
                  <c:v>8.9285714285714281E-3</c:v>
                </c:pt>
                <c:pt idx="45">
                  <c:v>8.9285714285714281E-3</c:v>
                </c:pt>
                <c:pt idx="46">
                  <c:v>8.9285714285714281E-3</c:v>
                </c:pt>
                <c:pt idx="47">
                  <c:v>8.9285714285714281E-3</c:v>
                </c:pt>
                <c:pt idx="48">
                  <c:v>8.9285714285714281E-3</c:v>
                </c:pt>
                <c:pt idx="49">
                  <c:v>8.9285714285714281E-3</c:v>
                </c:pt>
                <c:pt idx="50">
                  <c:v>8.9285714285714281E-3</c:v>
                </c:pt>
                <c:pt idx="51">
                  <c:v>8.9285714285714281E-3</c:v>
                </c:pt>
                <c:pt idx="52">
                  <c:v>8.9285714285714281E-3</c:v>
                </c:pt>
                <c:pt idx="53">
                  <c:v>8.9285714285714281E-3</c:v>
                </c:pt>
                <c:pt idx="54">
                  <c:v>8.9285714285714281E-3</c:v>
                </c:pt>
                <c:pt idx="55">
                  <c:v>8.9285714285714281E-3</c:v>
                </c:pt>
                <c:pt idx="56">
                  <c:v>8.9285714285714281E-3</c:v>
                </c:pt>
                <c:pt idx="57">
                  <c:v>8.9285714285714281E-3</c:v>
                </c:pt>
                <c:pt idx="58">
                  <c:v>8.9285714285714281E-3</c:v>
                </c:pt>
                <c:pt idx="59">
                  <c:v>8.9285714285714281E-3</c:v>
                </c:pt>
                <c:pt idx="60">
                  <c:v>8.9285714285714281E-3</c:v>
                </c:pt>
                <c:pt idx="61">
                  <c:v>8.9285714285714281E-3</c:v>
                </c:pt>
                <c:pt idx="62">
                  <c:v>8.9285714285714281E-3</c:v>
                </c:pt>
                <c:pt idx="63">
                  <c:v>8.9285714285714281E-3</c:v>
                </c:pt>
                <c:pt idx="64">
                  <c:v>8.9285714285714281E-3</c:v>
                </c:pt>
                <c:pt idx="65">
                  <c:v>8.9285714285714281E-3</c:v>
                </c:pt>
                <c:pt idx="66">
                  <c:v>8.9285714285714281E-3</c:v>
                </c:pt>
                <c:pt idx="67">
                  <c:v>8.9285714285714281E-3</c:v>
                </c:pt>
                <c:pt idx="68">
                  <c:v>8.9285714285714281E-3</c:v>
                </c:pt>
                <c:pt idx="69">
                  <c:v>8.9285714285714281E-3</c:v>
                </c:pt>
                <c:pt idx="70">
                  <c:v>8.9285714285714281E-3</c:v>
                </c:pt>
                <c:pt idx="71">
                  <c:v>8.9285714285714281E-3</c:v>
                </c:pt>
                <c:pt idx="72">
                  <c:v>8.9285714285714281E-3</c:v>
                </c:pt>
                <c:pt idx="73">
                  <c:v>8.9285714285714281E-3</c:v>
                </c:pt>
                <c:pt idx="74">
                  <c:v>8.9285714285714281E-3</c:v>
                </c:pt>
                <c:pt idx="75">
                  <c:v>8.9285714285714281E-3</c:v>
                </c:pt>
                <c:pt idx="76">
                  <c:v>8.9285714285714281E-3</c:v>
                </c:pt>
                <c:pt idx="77">
                  <c:v>8.9285714285714281E-3</c:v>
                </c:pt>
                <c:pt idx="78">
                  <c:v>8.9285714285714281E-3</c:v>
                </c:pt>
                <c:pt idx="79">
                  <c:v>8.9285714285714281E-3</c:v>
                </c:pt>
                <c:pt idx="80">
                  <c:v>8.9285714285714281E-3</c:v>
                </c:pt>
                <c:pt idx="81">
                  <c:v>8.9285714285714281E-3</c:v>
                </c:pt>
                <c:pt idx="82">
                  <c:v>8.9285714285714281E-3</c:v>
                </c:pt>
                <c:pt idx="83">
                  <c:v>8.9285714285714281E-3</c:v>
                </c:pt>
                <c:pt idx="84">
                  <c:v>8.9285714285714281E-3</c:v>
                </c:pt>
                <c:pt idx="85">
                  <c:v>8.9285714285714281E-3</c:v>
                </c:pt>
                <c:pt idx="86">
                  <c:v>8.9285714285714281E-3</c:v>
                </c:pt>
                <c:pt idx="87">
                  <c:v>8.9285714285714281E-3</c:v>
                </c:pt>
                <c:pt idx="88">
                  <c:v>8.9285714285714281E-3</c:v>
                </c:pt>
                <c:pt idx="89">
                  <c:v>8.9285714285714281E-3</c:v>
                </c:pt>
                <c:pt idx="90">
                  <c:v>8.9285714285714281E-3</c:v>
                </c:pt>
                <c:pt idx="91">
                  <c:v>8.9285714285714281E-3</c:v>
                </c:pt>
                <c:pt idx="92">
                  <c:v>8.9285714285714281E-3</c:v>
                </c:pt>
                <c:pt idx="93">
                  <c:v>8.9285714285714281E-3</c:v>
                </c:pt>
                <c:pt idx="94">
                  <c:v>8.9285714285714281E-3</c:v>
                </c:pt>
                <c:pt idx="95">
                  <c:v>8.9285714285714281E-3</c:v>
                </c:pt>
                <c:pt idx="96">
                  <c:v>8.9285714285714281E-3</c:v>
                </c:pt>
                <c:pt idx="97">
                  <c:v>8.9285714285714281E-3</c:v>
                </c:pt>
                <c:pt idx="98">
                  <c:v>8.9285714285714281E-3</c:v>
                </c:pt>
                <c:pt idx="99">
                  <c:v>8.9285714285714281E-3</c:v>
                </c:pt>
                <c:pt idx="100">
                  <c:v>8.9285714285714281E-3</c:v>
                </c:pt>
                <c:pt idx="101">
                  <c:v>8.9285714285714281E-3</c:v>
                </c:pt>
                <c:pt idx="102">
                  <c:v>8.9285714285714281E-3</c:v>
                </c:pt>
                <c:pt idx="103">
                  <c:v>8.9285714285714281E-3</c:v>
                </c:pt>
                <c:pt idx="104">
                  <c:v>8.9285714285714281E-3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F6-4AC1-AD03-4F88ECC1A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927328"/>
        <c:axId val="53321616"/>
      </c:lineChart>
      <c:catAx>
        <c:axId val="1737927328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53321616"/>
        <c:crosses val="autoZero"/>
        <c:auto val="1"/>
        <c:lblAlgn val="ctr"/>
        <c:lblOffset val="100"/>
        <c:noMultiLvlLbl val="0"/>
      </c:catAx>
      <c:valAx>
        <c:axId val="53321616"/>
        <c:scaling>
          <c:orientation val="minMax"/>
          <c:max val="6.0000000000000012E-2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732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microsoft.com/office/2007/relationships/hdphoto" Target="../media/hdphoto1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583689</xdr:colOff>
      <xdr:row>2</xdr:row>
      <xdr:rowOff>65085</xdr:rowOff>
    </xdr:from>
    <xdr:to>
      <xdr:col>50</xdr:col>
      <xdr:colOff>137601</xdr:colOff>
      <xdr:row>23</xdr:row>
      <xdr:rowOff>68260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1F3648F-B3CB-6E8E-F51D-506333272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532340</xdr:colOff>
      <xdr:row>0</xdr:row>
      <xdr:rowOff>116105</xdr:rowOff>
    </xdr:from>
    <xdr:to>
      <xdr:col>24</xdr:col>
      <xdr:colOff>236626</xdr:colOff>
      <xdr:row>23</xdr:row>
      <xdr:rowOff>10744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CE1F8F-88D6-E597-DC22-08EBD87FA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579966</xdr:colOff>
      <xdr:row>23</xdr:row>
      <xdr:rowOff>111235</xdr:rowOff>
    </xdr:from>
    <xdr:to>
      <xdr:col>24</xdr:col>
      <xdr:colOff>287427</xdr:colOff>
      <xdr:row>46</xdr:row>
      <xdr:rowOff>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815308-F880-34EF-8C84-C6E8A1C55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430512</xdr:colOff>
      <xdr:row>71</xdr:row>
      <xdr:rowOff>150632</xdr:rowOff>
    </xdr:from>
    <xdr:to>
      <xdr:col>24</xdr:col>
      <xdr:colOff>137973</xdr:colOff>
      <xdr:row>94</xdr:row>
      <xdr:rowOff>48446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D2EBE9-95C8-2999-CAD1-9F62D5E07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438073</xdr:colOff>
      <xdr:row>48</xdr:row>
      <xdr:rowOff>119743</xdr:rowOff>
    </xdr:from>
    <xdr:to>
      <xdr:col>24</xdr:col>
      <xdr:colOff>145534</xdr:colOff>
      <xdr:row>71</xdr:row>
      <xdr:rowOff>17557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D3BB2F9-5EF9-FA45-AC17-FADA5E5D5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94190</xdr:colOff>
      <xdr:row>19</xdr:row>
      <xdr:rowOff>167820</xdr:rowOff>
    </xdr:from>
    <xdr:to>
      <xdr:col>23</xdr:col>
      <xdr:colOff>45421</xdr:colOff>
      <xdr:row>30</xdr:row>
      <xdr:rowOff>102051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5A35B5C-5362-7065-0CFD-8F7D57857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alphaModFix amt="67000"/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colorTemperature colorTemp="66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115976" y="3528784"/>
          <a:ext cx="3009663" cy="1876878"/>
        </a:xfrm>
        <a:prstGeom prst="rect">
          <a:avLst/>
        </a:prstGeom>
      </xdr:spPr>
    </xdr:pic>
    <xdr:clientData/>
  </xdr:twoCellAnchor>
  <xdr:twoCellAnchor>
    <xdr:from>
      <xdr:col>26</xdr:col>
      <xdr:colOff>258097</xdr:colOff>
      <xdr:row>12</xdr:row>
      <xdr:rowOff>166790</xdr:rowOff>
    </xdr:from>
    <xdr:to>
      <xdr:col>50</xdr:col>
      <xdr:colOff>172168</xdr:colOff>
      <xdr:row>35</xdr:row>
      <xdr:rowOff>44442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9F30EFD-72A2-4D0C-A3B9-9E635B712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199615</xdr:colOff>
      <xdr:row>37</xdr:row>
      <xdr:rowOff>68004</xdr:rowOff>
    </xdr:from>
    <xdr:to>
      <xdr:col>49</xdr:col>
      <xdr:colOff>465744</xdr:colOff>
      <xdr:row>58</xdr:row>
      <xdr:rowOff>156552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870295-29B2-88AE-B493-D422C01A9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371881</xdr:colOff>
      <xdr:row>59</xdr:row>
      <xdr:rowOff>92177</xdr:rowOff>
    </xdr:from>
    <xdr:to>
      <xdr:col>50</xdr:col>
      <xdr:colOff>23494</xdr:colOff>
      <xdr:row>80</xdr:row>
      <xdr:rowOff>183900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4F6C00-3095-4513-A7A3-7E7AA370A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336152</xdr:colOff>
      <xdr:row>9</xdr:row>
      <xdr:rowOff>152002</xdr:rowOff>
    </xdr:from>
    <xdr:to>
      <xdr:col>10</xdr:col>
      <xdr:colOff>154277</xdr:colOff>
      <xdr:row>31</xdr:row>
      <xdr:rowOff>171034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D9AC2E-3CCE-4484-8456-7835FC109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255581</xdr:colOff>
      <xdr:row>32</xdr:row>
      <xdr:rowOff>160337</xdr:rowOff>
    </xdr:from>
    <xdr:to>
      <xdr:col>10</xdr:col>
      <xdr:colOff>76881</xdr:colOff>
      <xdr:row>55</xdr:row>
      <xdr:rowOff>17462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BD12A9-42F9-40B2-971C-27CCBF4EF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250031</xdr:colOff>
      <xdr:row>57</xdr:row>
      <xdr:rowOff>125412</xdr:rowOff>
    </xdr:from>
    <xdr:to>
      <xdr:col>10</xdr:col>
      <xdr:colOff>68581</xdr:colOff>
      <xdr:row>79</xdr:row>
      <xdr:rowOff>153175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CB169A-5B78-43E2-94C6-4AD40FC64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26987</xdr:colOff>
      <xdr:row>34</xdr:row>
      <xdr:rowOff>11904</xdr:rowOff>
    </xdr:from>
    <xdr:to>
      <xdr:col>20</xdr:col>
      <xdr:colOff>589493</xdr:colOff>
      <xdr:row>56</xdr:row>
      <xdr:rowOff>27433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116F2A-B654-4DC2-A8E6-297F5B5C1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56837</xdr:colOff>
      <xdr:row>57</xdr:row>
      <xdr:rowOff>47311</xdr:rowOff>
    </xdr:from>
    <xdr:to>
      <xdr:col>20</xdr:col>
      <xdr:colOff>619343</xdr:colOff>
      <xdr:row>79</xdr:row>
      <xdr:rowOff>62840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F56985-55B7-4659-BA92-93E79E05F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297655</xdr:colOff>
      <xdr:row>85</xdr:row>
      <xdr:rowOff>65087</xdr:rowOff>
    </xdr:from>
    <xdr:to>
      <xdr:col>10</xdr:col>
      <xdr:colOff>357187</xdr:colOff>
      <xdr:row>106</xdr:row>
      <xdr:rowOff>154782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F6C664E-2F61-43A6-A996-038A11826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81</xdr:row>
      <xdr:rowOff>0</xdr:rowOff>
    </xdr:from>
    <xdr:to>
      <xdr:col>20</xdr:col>
      <xdr:colOff>562506</xdr:colOff>
      <xdr:row>103</xdr:row>
      <xdr:rowOff>15529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259F581-5D61-41BA-98A4-D5FA137FE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425824</xdr:colOff>
      <xdr:row>9</xdr:row>
      <xdr:rowOff>28762</xdr:rowOff>
    </xdr:from>
    <xdr:to>
      <xdr:col>32</xdr:col>
      <xdr:colOff>203746</xdr:colOff>
      <xdr:row>30</xdr:row>
      <xdr:rowOff>92171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26F3BE5-1115-498A-9244-FFFCA8787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445704</xdr:colOff>
      <xdr:row>32</xdr:row>
      <xdr:rowOff>0</xdr:rowOff>
    </xdr:from>
    <xdr:to>
      <xdr:col>32</xdr:col>
      <xdr:colOff>223626</xdr:colOff>
      <xdr:row>53</xdr:row>
      <xdr:rowOff>69759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824B7D-472B-4BC9-AABE-E3BB556F9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448879</xdr:colOff>
      <xdr:row>54</xdr:row>
      <xdr:rowOff>126782</xdr:rowOff>
    </xdr:from>
    <xdr:to>
      <xdr:col>32</xdr:col>
      <xdr:colOff>226801</xdr:colOff>
      <xdr:row>76</xdr:row>
      <xdr:rowOff>10989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1F37BB2-7222-47AF-A6FB-2C959D5FC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744902</xdr:colOff>
      <xdr:row>111</xdr:row>
      <xdr:rowOff>0</xdr:rowOff>
    </xdr:from>
    <xdr:to>
      <xdr:col>65</xdr:col>
      <xdr:colOff>583940</xdr:colOff>
      <xdr:row>132</xdr:row>
      <xdr:rowOff>104328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0FED9B6-3C4F-408D-A928-FF1045185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0</xdr:colOff>
      <xdr:row>134</xdr:row>
      <xdr:rowOff>0</xdr:rowOff>
    </xdr:from>
    <xdr:to>
      <xdr:col>65</xdr:col>
      <xdr:colOff>580767</xdr:colOff>
      <xdr:row>155</xdr:row>
      <xdr:rowOff>119716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0E0A76A-3BCC-458D-8CAC-176136777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0</xdr:colOff>
      <xdr:row>157</xdr:row>
      <xdr:rowOff>3173</xdr:rowOff>
    </xdr:from>
    <xdr:to>
      <xdr:col>65</xdr:col>
      <xdr:colOff>548136</xdr:colOff>
      <xdr:row>179</xdr:row>
      <xdr:rowOff>56309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0AA06C9-3B59-4B14-BD17-ACA56718B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ameters_new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ameters_new" connectionId="2" xr16:uid="{D554441C-4258-4BD4-964E-3764DCA6E9C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5"/>
  <sheetViews>
    <sheetView zoomScale="117" zoomScaleNormal="70" workbookViewId="0">
      <selection activeCell="B2" sqref="B2:D1345"/>
    </sheetView>
  </sheetViews>
  <sheetFormatPr defaultRowHeight="14.5" x14ac:dyDescent="0.35"/>
  <cols>
    <col min="2" max="2" width="10.453125" bestFit="1" customWidth="1"/>
    <col min="3" max="3" width="9.81640625" bestFit="1" customWidth="1"/>
    <col min="4" max="4" width="9.453125" bestFit="1" customWidth="1"/>
    <col min="5" max="5" width="4.81640625" bestFit="1" customWidth="1"/>
    <col min="6" max="6" width="6.81640625" bestFit="1" customWidth="1"/>
    <col min="7" max="7" width="8.7265625" customWidth="1"/>
    <col min="8" max="8" width="3.81640625" customWidth="1"/>
  </cols>
  <sheetData>
    <row r="1" spans="1:15" x14ac:dyDescent="0.35"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30</v>
      </c>
      <c r="I1" t="s">
        <v>6</v>
      </c>
      <c r="J1" t="s">
        <v>7</v>
      </c>
      <c r="N1" t="s">
        <v>30</v>
      </c>
    </row>
    <row r="2" spans="1:15" x14ac:dyDescent="0.35">
      <c r="A2">
        <v>0</v>
      </c>
      <c r="B2">
        <v>-0.52602000000000004</v>
      </c>
      <c r="C2">
        <v>-0.71802999999999995</v>
      </c>
      <c r="D2">
        <v>-0.45578000000000002</v>
      </c>
      <c r="E2">
        <v>3000</v>
      </c>
      <c r="F2">
        <v>20</v>
      </c>
      <c r="G2">
        <v>80</v>
      </c>
      <c r="H2">
        <v>1</v>
      </c>
      <c r="I2" s="1">
        <f>ROUND(ATAN2(B2, C2) + PI(), 5)</f>
        <v>0.93852999999999998</v>
      </c>
      <c r="J2" s="1">
        <f xml:space="preserve"> ROUND(ATAN2(D2, SQRT((B2^2)+(C2^2))) + PI(), 5)</f>
        <v>5.1856400000000002</v>
      </c>
      <c r="L2" t="str">
        <f>IF(I2&lt;&gt;"",I2&amp;"|"&amp;J2,"")</f>
        <v>0.93853|5.18564</v>
      </c>
      <c r="M2">
        <f>IF(L2&lt;&gt;"",COUNTIFS($L$2:L2,L2),"")</f>
        <v>1</v>
      </c>
      <c r="N2" cm="1">
        <f t="array" ref="N2">IF(M2&lt;&gt;"",SUM(IF($M$2:M2=M2,1,0)),"")</f>
        <v>1</v>
      </c>
      <c r="O2">
        <v>10</v>
      </c>
    </row>
    <row r="3" spans="1:15" x14ac:dyDescent="0.35">
      <c r="A3">
        <v>1</v>
      </c>
      <c r="B3">
        <v>-0.52602000000000004</v>
      </c>
      <c r="C3">
        <v>-0.71802999999999995</v>
      </c>
      <c r="D3">
        <v>-0.45578000000000002</v>
      </c>
      <c r="E3">
        <v>3000</v>
      </c>
      <c r="F3">
        <v>1236.4000000000001</v>
      </c>
      <c r="G3">
        <v>80</v>
      </c>
      <c r="H3">
        <v>1</v>
      </c>
      <c r="I3" s="1">
        <f t="shared" ref="I3:I66" si="0">ROUND(ATAN2(B3, C3) + PI(), 5)</f>
        <v>0.93852999999999998</v>
      </c>
      <c r="J3" s="1">
        <f t="shared" ref="J3:J66" si="1" xml:space="preserve"> ROUND(ATAN2(D3, SQRT((B3^2)+(C3^2))) + PI(), 5)</f>
        <v>5.1856400000000002</v>
      </c>
      <c r="L3" t="str">
        <f t="shared" ref="L3:L66" si="2">IF(I3&lt;&gt;"",I3&amp;"|"&amp;J3,"")</f>
        <v>0.93853|5.18564</v>
      </c>
      <c r="M3">
        <f>IF(L3&lt;&gt;"",COUNTIFS($L$2:L3,L3),"")</f>
        <v>2</v>
      </c>
      <c r="N3" cm="1">
        <f t="array" ref="N3">IF(M3&lt;&gt;"",SUM(IF($M$2:M3=M3,1,0)),"")</f>
        <v>1</v>
      </c>
      <c r="O3">
        <v>10</v>
      </c>
    </row>
    <row r="4" spans="1:15" x14ac:dyDescent="0.35">
      <c r="A4">
        <v>2</v>
      </c>
      <c r="B4">
        <v>-0.52602000000000004</v>
      </c>
      <c r="C4">
        <v>-0.71802999999999995</v>
      </c>
      <c r="D4">
        <v>-0.45578000000000002</v>
      </c>
      <c r="E4">
        <v>3000</v>
      </c>
      <c r="F4">
        <v>2472.6999999999998</v>
      </c>
      <c r="G4">
        <v>80</v>
      </c>
      <c r="H4">
        <v>1</v>
      </c>
      <c r="I4" s="1">
        <f t="shared" si="0"/>
        <v>0.93852999999999998</v>
      </c>
      <c r="J4" s="1">
        <f t="shared" si="1"/>
        <v>5.1856400000000002</v>
      </c>
      <c r="L4" t="str">
        <f t="shared" si="2"/>
        <v>0.93853|5.18564</v>
      </c>
      <c r="M4">
        <f>IF(L4&lt;&gt;"",COUNTIFS($L$2:L4,L4),"")</f>
        <v>3</v>
      </c>
      <c r="N4" cm="1">
        <f t="array" ref="N4">IF(M4&lt;&gt;"",SUM(IF($M$2:M4=M4,1,0)),"")</f>
        <v>1</v>
      </c>
      <c r="O4">
        <v>10</v>
      </c>
    </row>
    <row r="5" spans="1:15" x14ac:dyDescent="0.35">
      <c r="A5">
        <v>3</v>
      </c>
      <c r="B5">
        <v>-0.52602000000000004</v>
      </c>
      <c r="C5">
        <v>-0.71802999999999995</v>
      </c>
      <c r="D5">
        <v>-0.45578000000000002</v>
      </c>
      <c r="E5">
        <v>3000</v>
      </c>
      <c r="F5">
        <v>3709.1</v>
      </c>
      <c r="G5">
        <v>80</v>
      </c>
      <c r="H5">
        <v>1</v>
      </c>
      <c r="I5" s="1">
        <f t="shared" si="0"/>
        <v>0.93852999999999998</v>
      </c>
      <c r="J5" s="1">
        <f t="shared" si="1"/>
        <v>5.1856400000000002</v>
      </c>
      <c r="L5" t="str">
        <f t="shared" si="2"/>
        <v>0.93853|5.18564</v>
      </c>
      <c r="M5">
        <f>IF(L5&lt;&gt;"",COUNTIFS($L$2:L5,L5),"")</f>
        <v>4</v>
      </c>
      <c r="N5" cm="1">
        <f t="array" ref="N5">IF(M5&lt;&gt;"",SUM(IF($M$2:M5=M5,1,0)),"")</f>
        <v>1</v>
      </c>
      <c r="O5">
        <v>10</v>
      </c>
    </row>
    <row r="6" spans="1:15" x14ac:dyDescent="0.35">
      <c r="A6">
        <v>4</v>
      </c>
      <c r="B6">
        <v>-0.92845</v>
      </c>
      <c r="C6">
        <v>0.32524999999999998</v>
      </c>
      <c r="D6">
        <v>-0.17943000000000001</v>
      </c>
      <c r="E6">
        <v>1000</v>
      </c>
      <c r="F6">
        <v>176.62</v>
      </c>
      <c r="G6">
        <v>80</v>
      </c>
      <c r="H6">
        <v>2</v>
      </c>
      <c r="I6" s="1">
        <f t="shared" si="0"/>
        <v>5.9462299999999999</v>
      </c>
      <c r="J6" s="1">
        <f t="shared" si="1"/>
        <v>4.8928000000000003</v>
      </c>
      <c r="L6" t="str">
        <f t="shared" si="2"/>
        <v>5.94623|4.8928</v>
      </c>
      <c r="M6">
        <f>IF(L6&lt;&gt;"",COUNTIFS($L$2:L6,L6),"")</f>
        <v>1</v>
      </c>
      <c r="N6" cm="1">
        <f t="array" ref="N6">IF(M6&lt;&gt;"",SUM(IF($M$2:M6=M6,1,0)),"")</f>
        <v>2</v>
      </c>
      <c r="O6">
        <v>10</v>
      </c>
    </row>
    <row r="7" spans="1:15" x14ac:dyDescent="0.35">
      <c r="A7">
        <v>5</v>
      </c>
      <c r="B7">
        <v>-0.92845</v>
      </c>
      <c r="C7">
        <v>0.32524999999999998</v>
      </c>
      <c r="D7">
        <v>-0.17943000000000001</v>
      </c>
      <c r="E7">
        <v>1000</v>
      </c>
      <c r="F7">
        <v>1413</v>
      </c>
      <c r="G7">
        <v>80</v>
      </c>
      <c r="H7">
        <v>2</v>
      </c>
      <c r="I7" s="1">
        <f t="shared" si="0"/>
        <v>5.9462299999999999</v>
      </c>
      <c r="J7" s="1">
        <f t="shared" si="1"/>
        <v>4.8928000000000003</v>
      </c>
      <c r="L7" t="str">
        <f t="shared" si="2"/>
        <v>5.94623|4.8928</v>
      </c>
      <c r="M7">
        <f>IF(L7&lt;&gt;"",COUNTIFS($L$2:L7,L7),"")</f>
        <v>2</v>
      </c>
      <c r="N7" cm="1">
        <f t="array" ref="N7">IF(M7&lt;&gt;"",SUM(IF($M$2:M7=M7,1,0)),"")</f>
        <v>2</v>
      </c>
      <c r="O7">
        <v>10</v>
      </c>
    </row>
    <row r="8" spans="1:15" x14ac:dyDescent="0.35">
      <c r="A8">
        <v>6</v>
      </c>
      <c r="B8">
        <v>-0.92845</v>
      </c>
      <c r="C8">
        <v>0.32524999999999998</v>
      </c>
      <c r="D8">
        <v>-0.17943000000000001</v>
      </c>
      <c r="E8">
        <v>1000</v>
      </c>
      <c r="F8">
        <v>2649.4</v>
      </c>
      <c r="G8">
        <v>80</v>
      </c>
      <c r="H8">
        <v>2</v>
      </c>
      <c r="I8" s="1">
        <f t="shared" si="0"/>
        <v>5.9462299999999999</v>
      </c>
      <c r="J8" s="1">
        <f t="shared" si="1"/>
        <v>4.8928000000000003</v>
      </c>
      <c r="L8" t="str">
        <f t="shared" si="2"/>
        <v>5.94623|4.8928</v>
      </c>
      <c r="M8">
        <f>IF(L8&lt;&gt;"",COUNTIFS($L$2:L8,L8),"")</f>
        <v>3</v>
      </c>
      <c r="N8" cm="1">
        <f t="array" ref="N8">IF(M8&lt;&gt;"",SUM(IF($M$2:M8=M8,1,0)),"")</f>
        <v>2</v>
      </c>
      <c r="O8">
        <v>10</v>
      </c>
    </row>
    <row r="9" spans="1:15" x14ac:dyDescent="0.35">
      <c r="A9">
        <v>7</v>
      </c>
      <c r="B9">
        <v>-0.92845</v>
      </c>
      <c r="C9">
        <v>0.32524999999999998</v>
      </c>
      <c r="D9">
        <v>-0.17943000000000001</v>
      </c>
      <c r="E9">
        <v>1000</v>
      </c>
      <c r="F9">
        <v>3885.7</v>
      </c>
      <c r="G9">
        <v>80</v>
      </c>
      <c r="H9">
        <v>2</v>
      </c>
      <c r="I9" s="1">
        <f t="shared" si="0"/>
        <v>5.9462299999999999</v>
      </c>
      <c r="J9" s="1">
        <f t="shared" si="1"/>
        <v>4.8928000000000003</v>
      </c>
      <c r="L9" t="str">
        <f t="shared" si="2"/>
        <v>5.94623|4.8928</v>
      </c>
      <c r="M9">
        <f>IF(L9&lt;&gt;"",COUNTIFS($L$2:L9,L9),"")</f>
        <v>4</v>
      </c>
      <c r="N9" cm="1">
        <f t="array" ref="N9">IF(M9&lt;&gt;"",SUM(IF($M$2:M9=M9,1,0)),"")</f>
        <v>2</v>
      </c>
      <c r="O9">
        <v>10</v>
      </c>
    </row>
    <row r="10" spans="1:15" x14ac:dyDescent="0.35">
      <c r="A10">
        <v>8</v>
      </c>
      <c r="B10">
        <v>-0.40123999999999999</v>
      </c>
      <c r="C10">
        <v>-0.90858000000000005</v>
      </c>
      <c r="D10">
        <v>-0.11612</v>
      </c>
      <c r="E10">
        <v>3000</v>
      </c>
      <c r="F10">
        <v>353.25</v>
      </c>
      <c r="G10">
        <v>80</v>
      </c>
      <c r="H10">
        <v>3</v>
      </c>
      <c r="I10" s="1">
        <f t="shared" si="0"/>
        <v>1.1549400000000001</v>
      </c>
      <c r="J10" s="1">
        <f t="shared" si="1"/>
        <v>4.8287699999999996</v>
      </c>
      <c r="L10" t="str">
        <f t="shared" si="2"/>
        <v>1.15494|4.82877</v>
      </c>
      <c r="M10">
        <f>IF(L10&lt;&gt;"",COUNTIFS($L$2:L10,L10),"")</f>
        <v>1</v>
      </c>
      <c r="N10" cm="1">
        <f t="array" ref="N10">IF(M10&lt;&gt;"",SUM(IF($M$2:M10=M10,1,0)),"")</f>
        <v>3</v>
      </c>
      <c r="O10">
        <v>10</v>
      </c>
    </row>
    <row r="11" spans="1:15" x14ac:dyDescent="0.35">
      <c r="A11">
        <v>9</v>
      </c>
      <c r="B11">
        <v>-0.40123999999999999</v>
      </c>
      <c r="C11">
        <v>-0.90858000000000005</v>
      </c>
      <c r="D11">
        <v>-0.11612</v>
      </c>
      <c r="E11">
        <v>3000</v>
      </c>
      <c r="F11">
        <v>1589.6</v>
      </c>
      <c r="G11">
        <v>80</v>
      </c>
      <c r="H11">
        <v>3</v>
      </c>
      <c r="I11" s="1">
        <f t="shared" si="0"/>
        <v>1.1549400000000001</v>
      </c>
      <c r="J11" s="1">
        <f t="shared" si="1"/>
        <v>4.8287699999999996</v>
      </c>
      <c r="L11" t="str">
        <f t="shared" si="2"/>
        <v>1.15494|4.82877</v>
      </c>
      <c r="M11">
        <f>IF(L11&lt;&gt;"",COUNTIFS($L$2:L11,L11),"")</f>
        <v>2</v>
      </c>
      <c r="N11" cm="1">
        <f t="array" ref="N11">IF(M11&lt;&gt;"",SUM(IF($M$2:M11=M11,1,0)),"")</f>
        <v>3</v>
      </c>
      <c r="O11">
        <v>10</v>
      </c>
    </row>
    <row r="12" spans="1:15" x14ac:dyDescent="0.35">
      <c r="A12">
        <v>10</v>
      </c>
      <c r="B12">
        <v>-0.40123999999999999</v>
      </c>
      <c r="C12">
        <v>-0.90858000000000005</v>
      </c>
      <c r="D12">
        <v>-0.11612</v>
      </c>
      <c r="E12">
        <v>3000</v>
      </c>
      <c r="F12">
        <v>2826</v>
      </c>
      <c r="G12">
        <v>80</v>
      </c>
      <c r="H12">
        <v>3</v>
      </c>
      <c r="I12" s="1">
        <f t="shared" si="0"/>
        <v>1.1549400000000001</v>
      </c>
      <c r="J12" s="1">
        <f t="shared" si="1"/>
        <v>4.8287699999999996</v>
      </c>
      <c r="L12" t="str">
        <f t="shared" si="2"/>
        <v>1.15494|4.82877</v>
      </c>
      <c r="M12">
        <f>IF(L12&lt;&gt;"",COUNTIFS($L$2:L12,L12),"")</f>
        <v>3</v>
      </c>
      <c r="N12" cm="1">
        <f t="array" ref="N12">IF(M12&lt;&gt;"",SUM(IF($M$2:M12=M12,1,0)),"")</f>
        <v>3</v>
      </c>
      <c r="O12">
        <v>10</v>
      </c>
    </row>
    <row r="13" spans="1:15" x14ac:dyDescent="0.35">
      <c r="A13">
        <v>11</v>
      </c>
      <c r="B13">
        <v>-0.40123999999999999</v>
      </c>
      <c r="C13">
        <v>-0.90858000000000005</v>
      </c>
      <c r="D13">
        <v>-0.11612</v>
      </c>
      <c r="E13">
        <v>3000</v>
      </c>
      <c r="F13">
        <v>4062.4</v>
      </c>
      <c r="G13">
        <v>80</v>
      </c>
      <c r="H13">
        <v>3</v>
      </c>
      <c r="I13" s="1">
        <f t="shared" si="0"/>
        <v>1.1549400000000001</v>
      </c>
      <c r="J13" s="1">
        <f t="shared" si="1"/>
        <v>4.8287699999999996</v>
      </c>
      <c r="L13" t="str">
        <f t="shared" si="2"/>
        <v>1.15494|4.82877</v>
      </c>
      <c r="M13">
        <f>IF(L13&lt;&gt;"",COUNTIFS($L$2:L13,L13),"")</f>
        <v>4</v>
      </c>
      <c r="N13" cm="1">
        <f t="array" ref="N13">IF(M13&lt;&gt;"",SUM(IF($M$2:M13=M13,1,0)),"")</f>
        <v>3</v>
      </c>
      <c r="O13">
        <v>10</v>
      </c>
    </row>
    <row r="14" spans="1:15" x14ac:dyDescent="0.35">
      <c r="A14">
        <v>12</v>
      </c>
      <c r="B14">
        <v>0.76588000000000001</v>
      </c>
      <c r="C14">
        <v>3.5643000000000001E-2</v>
      </c>
      <c r="D14">
        <v>0.64198999999999995</v>
      </c>
      <c r="E14">
        <v>2000</v>
      </c>
      <c r="F14">
        <v>529.87</v>
      </c>
      <c r="G14">
        <v>80</v>
      </c>
      <c r="H14">
        <v>4</v>
      </c>
      <c r="I14" s="1">
        <f t="shared" si="0"/>
        <v>3.1880999999999999</v>
      </c>
      <c r="J14" s="1">
        <f t="shared" si="1"/>
        <v>4.0152999999999999</v>
      </c>
      <c r="L14" t="str">
        <f t="shared" si="2"/>
        <v>3.1881|4.0153</v>
      </c>
      <c r="M14">
        <f>IF(L14&lt;&gt;"",COUNTIFS($L$2:L14,L14),"")</f>
        <v>1</v>
      </c>
      <c r="N14" cm="1">
        <f t="array" ref="N14">IF(M14&lt;&gt;"",SUM(IF($M$2:M14=M14,1,0)),"")</f>
        <v>4</v>
      </c>
      <c r="O14">
        <v>10</v>
      </c>
    </row>
    <row r="15" spans="1:15" x14ac:dyDescent="0.35">
      <c r="A15">
        <v>13</v>
      </c>
      <c r="B15">
        <v>0.76588000000000001</v>
      </c>
      <c r="C15">
        <v>3.5643000000000001E-2</v>
      </c>
      <c r="D15">
        <v>0.64198999999999995</v>
      </c>
      <c r="E15">
        <v>2000</v>
      </c>
      <c r="F15">
        <v>1766.2</v>
      </c>
      <c r="G15">
        <v>80</v>
      </c>
      <c r="H15">
        <v>4</v>
      </c>
      <c r="I15" s="1">
        <f t="shared" si="0"/>
        <v>3.1880999999999999</v>
      </c>
      <c r="J15" s="1">
        <f t="shared" si="1"/>
        <v>4.0152999999999999</v>
      </c>
      <c r="L15" t="str">
        <f t="shared" si="2"/>
        <v>3.1881|4.0153</v>
      </c>
      <c r="M15">
        <f>IF(L15&lt;&gt;"",COUNTIFS($L$2:L15,L15),"")</f>
        <v>2</v>
      </c>
      <c r="N15" cm="1">
        <f t="array" ref="N15">IF(M15&lt;&gt;"",SUM(IF($M$2:M15=M15,1,0)),"")</f>
        <v>4</v>
      </c>
      <c r="O15">
        <v>10</v>
      </c>
    </row>
    <row r="16" spans="1:15" x14ac:dyDescent="0.35">
      <c r="A16">
        <v>14</v>
      </c>
      <c r="B16">
        <v>0.76588000000000001</v>
      </c>
      <c r="C16">
        <v>3.5643000000000001E-2</v>
      </c>
      <c r="D16">
        <v>0.64198999999999995</v>
      </c>
      <c r="E16">
        <v>2000</v>
      </c>
      <c r="F16">
        <v>3002.6</v>
      </c>
      <c r="G16">
        <v>80</v>
      </c>
      <c r="H16">
        <v>4</v>
      </c>
      <c r="I16" s="1">
        <f t="shared" si="0"/>
        <v>3.1880999999999999</v>
      </c>
      <c r="J16" s="1">
        <f t="shared" si="1"/>
        <v>4.0152999999999999</v>
      </c>
      <c r="L16" t="str">
        <f t="shared" si="2"/>
        <v>3.1881|4.0153</v>
      </c>
      <c r="M16">
        <f>IF(L16&lt;&gt;"",COUNTIFS($L$2:L16,L16),"")</f>
        <v>3</v>
      </c>
      <c r="N16" cm="1">
        <f t="array" ref="N16">IF(M16&lt;&gt;"",SUM(IF($M$2:M16=M16,1,0)),"")</f>
        <v>4</v>
      </c>
      <c r="O16">
        <v>10</v>
      </c>
    </row>
    <row r="17" spans="1:15" x14ac:dyDescent="0.35">
      <c r="A17">
        <v>15</v>
      </c>
      <c r="B17">
        <v>0.76588000000000001</v>
      </c>
      <c r="C17">
        <v>3.5643000000000001E-2</v>
      </c>
      <c r="D17">
        <v>0.64198999999999995</v>
      </c>
      <c r="E17">
        <v>2000</v>
      </c>
      <c r="F17">
        <v>4239</v>
      </c>
      <c r="G17">
        <v>80</v>
      </c>
      <c r="H17">
        <v>4</v>
      </c>
      <c r="I17" s="1">
        <f t="shared" si="0"/>
        <v>3.1880999999999999</v>
      </c>
      <c r="J17" s="1">
        <f t="shared" si="1"/>
        <v>4.0152999999999999</v>
      </c>
      <c r="L17" t="str">
        <f t="shared" si="2"/>
        <v>3.1881|4.0153</v>
      </c>
      <c r="M17">
        <f>IF(L17&lt;&gt;"",COUNTIFS($L$2:L17,L17),"")</f>
        <v>4</v>
      </c>
      <c r="N17" cm="1">
        <f t="array" ref="N17">IF(M17&lt;&gt;"",SUM(IF($M$2:M17=M17,1,0)),"")</f>
        <v>4</v>
      </c>
      <c r="O17">
        <v>10</v>
      </c>
    </row>
    <row r="18" spans="1:15" x14ac:dyDescent="0.35">
      <c r="A18">
        <v>16</v>
      </c>
      <c r="B18">
        <v>-0.31850000000000001</v>
      </c>
      <c r="C18">
        <v>-0.15784000000000001</v>
      </c>
      <c r="D18">
        <v>0.93469000000000002</v>
      </c>
      <c r="E18">
        <v>3000</v>
      </c>
      <c r="F18">
        <v>706.5</v>
      </c>
      <c r="G18">
        <v>80</v>
      </c>
      <c r="H18">
        <v>5</v>
      </c>
      <c r="I18" s="1">
        <f t="shared" si="0"/>
        <v>0.46010000000000001</v>
      </c>
      <c r="J18" s="1">
        <f t="shared" si="1"/>
        <v>3.5049999999999999</v>
      </c>
      <c r="L18" t="str">
        <f t="shared" si="2"/>
        <v>0.4601|3.505</v>
      </c>
      <c r="M18">
        <f>IF(L18&lt;&gt;"",COUNTIFS($L$2:L18,L18),"")</f>
        <v>1</v>
      </c>
      <c r="N18" cm="1">
        <f t="array" ref="N18">IF(M18&lt;&gt;"",SUM(IF($M$2:M18=M18,1,0)),"")</f>
        <v>5</v>
      </c>
      <c r="O18">
        <v>10</v>
      </c>
    </row>
    <row r="19" spans="1:15" x14ac:dyDescent="0.35">
      <c r="A19">
        <v>17</v>
      </c>
      <c r="B19">
        <v>-0.31850000000000001</v>
      </c>
      <c r="C19">
        <v>-0.15784000000000001</v>
      </c>
      <c r="D19">
        <v>0.93469000000000002</v>
      </c>
      <c r="E19">
        <v>3000</v>
      </c>
      <c r="F19">
        <v>1942.9</v>
      </c>
      <c r="G19">
        <v>80</v>
      </c>
      <c r="H19">
        <v>5</v>
      </c>
      <c r="I19" s="1">
        <f t="shared" si="0"/>
        <v>0.46010000000000001</v>
      </c>
      <c r="J19" s="1">
        <f t="shared" si="1"/>
        <v>3.5049999999999999</v>
      </c>
      <c r="L19" t="str">
        <f t="shared" si="2"/>
        <v>0.4601|3.505</v>
      </c>
      <c r="M19">
        <f>IF(L19&lt;&gt;"",COUNTIFS($L$2:L19,L19),"")</f>
        <v>2</v>
      </c>
      <c r="N19" cm="1">
        <f t="array" ref="N19">IF(M19&lt;&gt;"",SUM(IF($M$2:M19=M19,1,0)),"")</f>
        <v>5</v>
      </c>
      <c r="O19">
        <v>10</v>
      </c>
    </row>
    <row r="20" spans="1:15" x14ac:dyDescent="0.35">
      <c r="A20">
        <v>18</v>
      </c>
      <c r="B20">
        <v>-0.31850000000000001</v>
      </c>
      <c r="C20">
        <v>-0.15784000000000001</v>
      </c>
      <c r="D20">
        <v>0.93469000000000002</v>
      </c>
      <c r="E20">
        <v>3000</v>
      </c>
      <c r="F20">
        <v>3179.2</v>
      </c>
      <c r="G20">
        <v>80</v>
      </c>
      <c r="H20">
        <v>5</v>
      </c>
      <c r="I20" s="1">
        <f t="shared" si="0"/>
        <v>0.46010000000000001</v>
      </c>
      <c r="J20" s="1">
        <f t="shared" si="1"/>
        <v>3.5049999999999999</v>
      </c>
      <c r="L20" t="str">
        <f t="shared" si="2"/>
        <v>0.4601|3.505</v>
      </c>
      <c r="M20">
        <f>IF(L20&lt;&gt;"",COUNTIFS($L$2:L20,L20),"")</f>
        <v>3</v>
      </c>
      <c r="N20" cm="1">
        <f t="array" ref="N20">IF(M20&lt;&gt;"",SUM(IF($M$2:M20=M20,1,0)),"")</f>
        <v>5</v>
      </c>
      <c r="O20">
        <v>10</v>
      </c>
    </row>
    <row r="21" spans="1:15" x14ac:dyDescent="0.35">
      <c r="A21">
        <v>19</v>
      </c>
      <c r="B21">
        <v>-0.31850000000000001</v>
      </c>
      <c r="C21">
        <v>-0.15784000000000001</v>
      </c>
      <c r="D21">
        <v>0.93469000000000002</v>
      </c>
      <c r="E21">
        <v>3000</v>
      </c>
      <c r="F21">
        <v>4415.6000000000004</v>
      </c>
      <c r="G21">
        <v>80</v>
      </c>
      <c r="H21">
        <v>5</v>
      </c>
      <c r="I21" s="1">
        <f t="shared" si="0"/>
        <v>0.46010000000000001</v>
      </c>
      <c r="J21" s="1">
        <f t="shared" si="1"/>
        <v>3.5049999999999999</v>
      </c>
      <c r="L21" t="str">
        <f t="shared" si="2"/>
        <v>0.4601|3.505</v>
      </c>
      <c r="M21">
        <f>IF(L21&lt;&gt;"",COUNTIFS($L$2:L21,L21),"")</f>
        <v>4</v>
      </c>
      <c r="N21" cm="1">
        <f t="array" ref="N21">IF(M21&lt;&gt;"",SUM(IF($M$2:M21=M21,1,0)),"")</f>
        <v>5</v>
      </c>
      <c r="O21">
        <v>10</v>
      </c>
    </row>
    <row r="22" spans="1:15" x14ac:dyDescent="0.35">
      <c r="A22">
        <v>20</v>
      </c>
      <c r="B22">
        <v>-0.71677999999999997</v>
      </c>
      <c r="C22">
        <v>0.67398999999999998</v>
      </c>
      <c r="D22">
        <v>0.17877000000000001</v>
      </c>
      <c r="E22">
        <v>500</v>
      </c>
      <c r="F22">
        <v>883.12</v>
      </c>
      <c r="G22">
        <v>80</v>
      </c>
      <c r="H22">
        <v>6</v>
      </c>
      <c r="I22" s="1">
        <f t="shared" si="0"/>
        <v>5.5285399999999996</v>
      </c>
      <c r="J22" s="1">
        <f t="shared" si="1"/>
        <v>4.5326500000000003</v>
      </c>
      <c r="L22" t="str">
        <f t="shared" si="2"/>
        <v>5.52854|4.53265</v>
      </c>
      <c r="M22">
        <f>IF(L22&lt;&gt;"",COUNTIFS($L$2:L22,L22),"")</f>
        <v>1</v>
      </c>
      <c r="N22" cm="1">
        <f t="array" ref="N22">IF(M22&lt;&gt;"",SUM(IF($M$2:M22=M22,1,0)),"")</f>
        <v>6</v>
      </c>
      <c r="O22">
        <v>10</v>
      </c>
    </row>
    <row r="23" spans="1:15" x14ac:dyDescent="0.35">
      <c r="A23">
        <v>21</v>
      </c>
      <c r="B23">
        <v>-0.71677999999999997</v>
      </c>
      <c r="C23">
        <v>0.67398999999999998</v>
      </c>
      <c r="D23">
        <v>0.17877000000000001</v>
      </c>
      <c r="E23">
        <v>500</v>
      </c>
      <c r="F23">
        <v>2119.5</v>
      </c>
      <c r="G23">
        <v>80</v>
      </c>
      <c r="H23">
        <v>6</v>
      </c>
      <c r="I23" s="1">
        <f t="shared" si="0"/>
        <v>5.5285399999999996</v>
      </c>
      <c r="J23" s="1">
        <f t="shared" si="1"/>
        <v>4.5326500000000003</v>
      </c>
      <c r="L23" t="str">
        <f t="shared" si="2"/>
        <v>5.52854|4.53265</v>
      </c>
      <c r="M23">
        <f>IF(L23&lt;&gt;"",COUNTIFS($L$2:L23,L23),"")</f>
        <v>2</v>
      </c>
      <c r="N23" cm="1">
        <f t="array" ref="N23">IF(M23&lt;&gt;"",SUM(IF($M$2:M23=M23,1,0)),"")</f>
        <v>6</v>
      </c>
      <c r="O23">
        <v>10</v>
      </c>
    </row>
    <row r="24" spans="1:15" x14ac:dyDescent="0.35">
      <c r="A24">
        <v>22</v>
      </c>
      <c r="B24">
        <v>-0.71677999999999997</v>
      </c>
      <c r="C24">
        <v>0.67398999999999998</v>
      </c>
      <c r="D24">
        <v>0.17877000000000001</v>
      </c>
      <c r="E24">
        <v>500</v>
      </c>
      <c r="F24">
        <v>3355.9</v>
      </c>
      <c r="G24">
        <v>80</v>
      </c>
      <c r="H24">
        <v>6</v>
      </c>
      <c r="I24" s="1">
        <f t="shared" si="0"/>
        <v>5.5285399999999996</v>
      </c>
      <c r="J24" s="1">
        <f t="shared" si="1"/>
        <v>4.5326500000000003</v>
      </c>
      <c r="L24" t="str">
        <f t="shared" si="2"/>
        <v>5.52854|4.53265</v>
      </c>
      <c r="M24">
        <f>IF(L24&lt;&gt;"",COUNTIFS($L$2:L24,L24),"")</f>
        <v>3</v>
      </c>
      <c r="N24" cm="1">
        <f t="array" ref="N24">IF(M24&lt;&gt;"",SUM(IF($M$2:M24=M24,1,0)),"")</f>
        <v>6</v>
      </c>
      <c r="O24">
        <v>10</v>
      </c>
    </row>
    <row r="25" spans="1:15" x14ac:dyDescent="0.35">
      <c r="A25">
        <v>23</v>
      </c>
      <c r="B25">
        <v>-0.71677999999999997</v>
      </c>
      <c r="C25">
        <v>0.67398999999999998</v>
      </c>
      <c r="D25">
        <v>0.17877000000000001</v>
      </c>
      <c r="E25">
        <v>500</v>
      </c>
      <c r="F25">
        <v>4673.8</v>
      </c>
      <c r="G25">
        <v>80</v>
      </c>
      <c r="H25">
        <v>6</v>
      </c>
      <c r="I25" s="1">
        <f t="shared" si="0"/>
        <v>5.5285399999999996</v>
      </c>
      <c r="J25" s="1">
        <f t="shared" si="1"/>
        <v>4.5326500000000003</v>
      </c>
      <c r="L25" t="str">
        <f t="shared" si="2"/>
        <v>5.52854|4.53265</v>
      </c>
      <c r="M25">
        <f>IF(L25&lt;&gt;"",COUNTIFS($L$2:L25,L25),"")</f>
        <v>4</v>
      </c>
      <c r="N25" cm="1">
        <f t="array" ref="N25">IF(M25&lt;&gt;"",SUM(IF($M$2:M25=M25,1,0)),"")</f>
        <v>6</v>
      </c>
      <c r="O25">
        <v>10</v>
      </c>
    </row>
    <row r="26" spans="1:15" x14ac:dyDescent="0.35">
      <c r="A26">
        <v>24</v>
      </c>
      <c r="B26">
        <v>0.20871999999999999</v>
      </c>
      <c r="C26">
        <v>0.77464</v>
      </c>
      <c r="D26">
        <v>0.59697</v>
      </c>
      <c r="E26">
        <v>2000</v>
      </c>
      <c r="F26">
        <v>1059.7</v>
      </c>
      <c r="G26">
        <v>80</v>
      </c>
      <c r="H26">
        <v>7</v>
      </c>
      <c r="I26" s="1">
        <f t="shared" si="0"/>
        <v>4.4492000000000003</v>
      </c>
      <c r="J26" s="1">
        <f t="shared" si="1"/>
        <v>4.0726699999999996</v>
      </c>
      <c r="L26" t="str">
        <f t="shared" si="2"/>
        <v>4.4492|4.07267</v>
      </c>
      <c r="M26">
        <f>IF(L26&lt;&gt;"",COUNTIFS($L$2:L26,L26),"")</f>
        <v>1</v>
      </c>
      <c r="N26" cm="1">
        <f t="array" ref="N26">IF(M26&lt;&gt;"",SUM(IF($M$2:M26=M26,1,0)),"")</f>
        <v>7</v>
      </c>
      <c r="O26">
        <v>10</v>
      </c>
    </row>
    <row r="27" spans="1:15" x14ac:dyDescent="0.35">
      <c r="A27">
        <v>25</v>
      </c>
      <c r="B27">
        <v>0.20871999999999999</v>
      </c>
      <c r="C27">
        <v>0.77464</v>
      </c>
      <c r="D27">
        <v>0.59697</v>
      </c>
      <c r="E27">
        <v>2000</v>
      </c>
      <c r="F27">
        <v>2296.1</v>
      </c>
      <c r="G27">
        <v>80</v>
      </c>
      <c r="H27">
        <v>7</v>
      </c>
      <c r="I27" s="1">
        <f t="shared" si="0"/>
        <v>4.4492000000000003</v>
      </c>
      <c r="J27" s="1">
        <f t="shared" si="1"/>
        <v>4.0726699999999996</v>
      </c>
      <c r="L27" t="str">
        <f t="shared" si="2"/>
        <v>4.4492|4.07267</v>
      </c>
      <c r="M27">
        <f>IF(L27&lt;&gt;"",COUNTIFS($L$2:L27,L27),"")</f>
        <v>2</v>
      </c>
      <c r="N27" cm="1">
        <f t="array" ref="N27">IF(M27&lt;&gt;"",SUM(IF($M$2:M27=M27,1,0)),"")</f>
        <v>7</v>
      </c>
      <c r="O27">
        <v>10</v>
      </c>
    </row>
    <row r="28" spans="1:15" x14ac:dyDescent="0.35">
      <c r="A28">
        <v>26</v>
      </c>
      <c r="B28">
        <v>0.20871999999999999</v>
      </c>
      <c r="C28">
        <v>0.77464</v>
      </c>
      <c r="D28">
        <v>0.59697</v>
      </c>
      <c r="E28">
        <v>2000</v>
      </c>
      <c r="F28">
        <v>3532.5</v>
      </c>
      <c r="G28">
        <v>80</v>
      </c>
      <c r="H28">
        <v>7</v>
      </c>
      <c r="I28" s="1">
        <f t="shared" si="0"/>
        <v>4.4492000000000003</v>
      </c>
      <c r="J28" s="1">
        <f t="shared" si="1"/>
        <v>4.0726699999999996</v>
      </c>
      <c r="L28" t="str">
        <f t="shared" si="2"/>
        <v>4.4492|4.07267</v>
      </c>
      <c r="M28">
        <f>IF(L28&lt;&gt;"",COUNTIFS($L$2:L28,L28),"")</f>
        <v>3</v>
      </c>
      <c r="N28" cm="1">
        <f t="array" ref="N28">IF(M28&lt;&gt;"",SUM(IF($M$2:M28=M28,1,0)),"")</f>
        <v>7</v>
      </c>
      <c r="O28">
        <v>10</v>
      </c>
    </row>
    <row r="29" spans="1:15" x14ac:dyDescent="0.35">
      <c r="A29">
        <v>27</v>
      </c>
      <c r="B29">
        <v>0.20871999999999999</v>
      </c>
      <c r="C29">
        <v>0.77464</v>
      </c>
      <c r="D29">
        <v>0.59697</v>
      </c>
      <c r="E29">
        <v>2000</v>
      </c>
      <c r="F29">
        <v>7322.7</v>
      </c>
      <c r="G29">
        <v>80</v>
      </c>
      <c r="H29">
        <v>7</v>
      </c>
      <c r="I29" s="1">
        <f t="shared" si="0"/>
        <v>4.4492000000000003</v>
      </c>
      <c r="J29" s="1">
        <f t="shared" si="1"/>
        <v>4.0726699999999996</v>
      </c>
      <c r="L29" t="str">
        <f t="shared" si="2"/>
        <v>4.4492|4.07267</v>
      </c>
      <c r="M29">
        <f>IF(L29&lt;&gt;"",COUNTIFS($L$2:L29,L29),"")</f>
        <v>4</v>
      </c>
      <c r="N29" cm="1">
        <f t="array" ref="N29">IF(M29&lt;&gt;"",SUM(IF($M$2:M29=M29,1,0)),"")</f>
        <v>7</v>
      </c>
      <c r="O29">
        <v>10</v>
      </c>
    </row>
    <row r="30" spans="1:15" x14ac:dyDescent="0.35">
      <c r="A30">
        <v>28</v>
      </c>
      <c r="B30">
        <v>0.17416000000000001</v>
      </c>
      <c r="C30">
        <v>-0.90461000000000003</v>
      </c>
      <c r="D30">
        <v>0.38904</v>
      </c>
      <c r="E30">
        <v>1000</v>
      </c>
      <c r="F30">
        <v>20</v>
      </c>
      <c r="G30">
        <v>80</v>
      </c>
      <c r="H30">
        <v>8</v>
      </c>
      <c r="I30" s="1">
        <f t="shared" si="0"/>
        <v>1.7609900000000001</v>
      </c>
      <c r="J30" s="1">
        <f t="shared" si="1"/>
        <v>4.3128000000000002</v>
      </c>
      <c r="L30" t="str">
        <f t="shared" si="2"/>
        <v>1.76099|4.3128</v>
      </c>
      <c r="M30">
        <f>IF(L30&lt;&gt;"",COUNTIFS($L$2:L30,L30),"")</f>
        <v>1</v>
      </c>
      <c r="N30" cm="1">
        <f t="array" ref="N30">IF(M30&lt;&gt;"",SUM(IF($M$2:M30=M30,1,0)),"")</f>
        <v>8</v>
      </c>
      <c r="O30">
        <v>10</v>
      </c>
    </row>
    <row r="31" spans="1:15" x14ac:dyDescent="0.35">
      <c r="A31">
        <v>29</v>
      </c>
      <c r="B31">
        <v>0.17416000000000001</v>
      </c>
      <c r="C31">
        <v>-0.90461000000000003</v>
      </c>
      <c r="D31">
        <v>0.38904</v>
      </c>
      <c r="E31">
        <v>1000</v>
      </c>
      <c r="F31">
        <v>1236.4000000000001</v>
      </c>
      <c r="G31">
        <v>80</v>
      </c>
      <c r="H31">
        <v>8</v>
      </c>
      <c r="I31" s="1">
        <f t="shared" si="0"/>
        <v>1.7609900000000001</v>
      </c>
      <c r="J31" s="1">
        <f t="shared" si="1"/>
        <v>4.3128000000000002</v>
      </c>
      <c r="L31" t="str">
        <f t="shared" si="2"/>
        <v>1.76099|4.3128</v>
      </c>
      <c r="M31">
        <f>IF(L31&lt;&gt;"",COUNTIFS($L$2:L31,L31),"")</f>
        <v>2</v>
      </c>
      <c r="N31" cm="1">
        <f t="array" ref="N31">IF(M31&lt;&gt;"",SUM(IF($M$2:M31=M31,1,0)),"")</f>
        <v>8</v>
      </c>
      <c r="O31">
        <v>10</v>
      </c>
    </row>
    <row r="32" spans="1:15" x14ac:dyDescent="0.35">
      <c r="A32">
        <v>30</v>
      </c>
      <c r="B32">
        <v>0.17416000000000001</v>
      </c>
      <c r="C32">
        <v>-0.90461000000000003</v>
      </c>
      <c r="D32">
        <v>0.38904</v>
      </c>
      <c r="E32">
        <v>1000</v>
      </c>
      <c r="F32">
        <v>2472.6999999999998</v>
      </c>
      <c r="G32">
        <v>80</v>
      </c>
      <c r="H32">
        <v>8</v>
      </c>
      <c r="I32" s="1">
        <f t="shared" si="0"/>
        <v>1.7609900000000001</v>
      </c>
      <c r="J32" s="1">
        <f t="shared" si="1"/>
        <v>4.3128000000000002</v>
      </c>
      <c r="L32" t="str">
        <f t="shared" si="2"/>
        <v>1.76099|4.3128</v>
      </c>
      <c r="M32">
        <f>IF(L32&lt;&gt;"",COUNTIFS($L$2:L32,L32),"")</f>
        <v>3</v>
      </c>
      <c r="N32" cm="1">
        <f t="array" ref="N32">IF(M32&lt;&gt;"",SUM(IF($M$2:M32=M32,1,0)),"")</f>
        <v>8</v>
      </c>
      <c r="O32">
        <v>10</v>
      </c>
    </row>
    <row r="33" spans="1:15" x14ac:dyDescent="0.35">
      <c r="A33">
        <v>31</v>
      </c>
      <c r="B33">
        <v>0.17416000000000001</v>
      </c>
      <c r="C33">
        <v>-0.90461000000000003</v>
      </c>
      <c r="D33">
        <v>0.38904</v>
      </c>
      <c r="E33">
        <v>1000</v>
      </c>
      <c r="F33">
        <v>3709.1</v>
      </c>
      <c r="G33">
        <v>80</v>
      </c>
      <c r="H33">
        <v>8</v>
      </c>
      <c r="I33" s="1">
        <f t="shared" si="0"/>
        <v>1.7609900000000001</v>
      </c>
      <c r="J33" s="1">
        <f t="shared" si="1"/>
        <v>4.3128000000000002</v>
      </c>
      <c r="L33" t="str">
        <f t="shared" si="2"/>
        <v>1.76099|4.3128</v>
      </c>
      <c r="M33">
        <f>IF(L33&lt;&gt;"",COUNTIFS($L$2:L33,L33),"")</f>
        <v>4</v>
      </c>
      <c r="N33" cm="1">
        <f t="array" ref="N33">IF(M33&lt;&gt;"",SUM(IF($M$2:M33=M33,1,0)),"")</f>
        <v>8</v>
      </c>
      <c r="O33">
        <v>10</v>
      </c>
    </row>
    <row r="34" spans="1:15" x14ac:dyDescent="0.35">
      <c r="A34">
        <v>32</v>
      </c>
      <c r="B34">
        <v>-0.17441000000000001</v>
      </c>
      <c r="C34">
        <v>-0.68484999999999996</v>
      </c>
      <c r="D34">
        <v>-0.70750999999999997</v>
      </c>
      <c r="E34">
        <v>3000</v>
      </c>
      <c r="F34">
        <v>176.62</v>
      </c>
      <c r="G34">
        <v>80</v>
      </c>
      <c r="H34">
        <v>9</v>
      </c>
      <c r="I34" s="1">
        <f t="shared" si="0"/>
        <v>1.3214300000000001</v>
      </c>
      <c r="J34" s="1">
        <f t="shared" si="1"/>
        <v>5.4983500000000003</v>
      </c>
      <c r="L34" t="str">
        <f t="shared" si="2"/>
        <v>1.32143|5.49835</v>
      </c>
      <c r="M34">
        <f>IF(L34&lt;&gt;"",COUNTIFS($L$2:L34,L34),"")</f>
        <v>1</v>
      </c>
      <c r="N34" cm="1">
        <f t="array" ref="N34">IF(M34&lt;&gt;"",SUM(IF($M$2:M34=M34,1,0)),"")</f>
        <v>9</v>
      </c>
      <c r="O34">
        <v>10</v>
      </c>
    </row>
    <row r="35" spans="1:15" x14ac:dyDescent="0.35">
      <c r="A35">
        <v>33</v>
      </c>
      <c r="B35">
        <v>-0.17441000000000001</v>
      </c>
      <c r="C35">
        <v>-0.68484999999999996</v>
      </c>
      <c r="D35">
        <v>-0.70750999999999997</v>
      </c>
      <c r="E35">
        <v>3000</v>
      </c>
      <c r="F35">
        <v>1413</v>
      </c>
      <c r="G35">
        <v>80</v>
      </c>
      <c r="H35">
        <v>9</v>
      </c>
      <c r="I35" s="1">
        <f t="shared" si="0"/>
        <v>1.3214300000000001</v>
      </c>
      <c r="J35" s="1">
        <f t="shared" si="1"/>
        <v>5.4983500000000003</v>
      </c>
      <c r="L35" t="str">
        <f t="shared" si="2"/>
        <v>1.32143|5.49835</v>
      </c>
      <c r="M35">
        <f>IF(L35&lt;&gt;"",COUNTIFS($L$2:L35,L35),"")</f>
        <v>2</v>
      </c>
      <c r="N35" cm="1">
        <f t="array" ref="N35">IF(M35&lt;&gt;"",SUM(IF($M$2:M35=M35,1,0)),"")</f>
        <v>9</v>
      </c>
      <c r="O35">
        <v>10</v>
      </c>
    </row>
    <row r="36" spans="1:15" x14ac:dyDescent="0.35">
      <c r="A36">
        <v>34</v>
      </c>
      <c r="B36">
        <v>-0.17441000000000001</v>
      </c>
      <c r="C36">
        <v>-0.68484999999999996</v>
      </c>
      <c r="D36">
        <v>-0.70750999999999997</v>
      </c>
      <c r="E36">
        <v>3000</v>
      </c>
      <c r="F36">
        <v>2649.4</v>
      </c>
      <c r="G36">
        <v>80</v>
      </c>
      <c r="H36">
        <v>9</v>
      </c>
      <c r="I36" s="1">
        <f t="shared" si="0"/>
        <v>1.3214300000000001</v>
      </c>
      <c r="J36" s="1">
        <f t="shared" si="1"/>
        <v>5.4983500000000003</v>
      </c>
      <c r="L36" t="str">
        <f t="shared" si="2"/>
        <v>1.32143|5.49835</v>
      </c>
      <c r="M36">
        <f>IF(L36&lt;&gt;"",COUNTIFS($L$2:L36,L36),"")</f>
        <v>3</v>
      </c>
      <c r="N36" cm="1">
        <f t="array" ref="N36">IF(M36&lt;&gt;"",SUM(IF($M$2:M36=M36,1,0)),"")</f>
        <v>9</v>
      </c>
      <c r="O36">
        <v>10</v>
      </c>
    </row>
    <row r="37" spans="1:15" x14ac:dyDescent="0.35">
      <c r="A37">
        <v>35</v>
      </c>
      <c r="B37">
        <v>-0.17441000000000001</v>
      </c>
      <c r="C37">
        <v>-0.68484999999999996</v>
      </c>
      <c r="D37">
        <v>-0.70750999999999997</v>
      </c>
      <c r="E37">
        <v>3000</v>
      </c>
      <c r="F37">
        <v>3885.7</v>
      </c>
      <c r="G37">
        <v>80</v>
      </c>
      <c r="H37">
        <v>9</v>
      </c>
      <c r="I37" s="1">
        <f t="shared" si="0"/>
        <v>1.3214300000000001</v>
      </c>
      <c r="J37" s="1">
        <f t="shared" si="1"/>
        <v>5.4983500000000003</v>
      </c>
      <c r="L37" t="str">
        <f t="shared" si="2"/>
        <v>1.32143|5.49835</v>
      </c>
      <c r="M37">
        <f>IF(L37&lt;&gt;"",COUNTIFS($L$2:L37,L37),"")</f>
        <v>4</v>
      </c>
      <c r="N37" cm="1">
        <f t="array" ref="N37">IF(M37&lt;&gt;"",SUM(IF($M$2:M37=M37,1,0)),"")</f>
        <v>9</v>
      </c>
      <c r="O37">
        <v>10</v>
      </c>
    </row>
    <row r="38" spans="1:15" x14ac:dyDescent="0.35">
      <c r="A38">
        <v>36</v>
      </c>
      <c r="B38">
        <v>0.82491999999999999</v>
      </c>
      <c r="C38">
        <v>-0.38963999999999999</v>
      </c>
      <c r="D38">
        <v>0.40949999999999998</v>
      </c>
      <c r="E38">
        <v>2000</v>
      </c>
      <c r="F38">
        <v>353.25</v>
      </c>
      <c r="G38">
        <v>80</v>
      </c>
      <c r="H38">
        <v>10</v>
      </c>
      <c r="I38" s="1">
        <f t="shared" si="0"/>
        <v>2.7003200000000001</v>
      </c>
      <c r="J38" s="1">
        <f t="shared" si="1"/>
        <v>4.2904799999999996</v>
      </c>
      <c r="L38" t="str">
        <f t="shared" si="2"/>
        <v>2.70032|4.29048</v>
      </c>
      <c r="M38">
        <f>IF(L38&lt;&gt;"",COUNTIFS($L$2:L38,L38),"")</f>
        <v>1</v>
      </c>
      <c r="N38" cm="1">
        <f t="array" ref="N38">IF(M38&lt;&gt;"",SUM(IF($M$2:M38=M38,1,0)),"")</f>
        <v>10</v>
      </c>
      <c r="O38">
        <v>10</v>
      </c>
    </row>
    <row r="39" spans="1:15" x14ac:dyDescent="0.35">
      <c r="A39">
        <v>37</v>
      </c>
      <c r="B39">
        <v>0.82491999999999999</v>
      </c>
      <c r="C39">
        <v>-0.38963999999999999</v>
      </c>
      <c r="D39">
        <v>0.40949999999999998</v>
      </c>
      <c r="E39">
        <v>2000</v>
      </c>
      <c r="F39">
        <v>1589.6</v>
      </c>
      <c r="G39">
        <v>80</v>
      </c>
      <c r="H39">
        <v>10</v>
      </c>
      <c r="I39" s="1">
        <f t="shared" si="0"/>
        <v>2.7003200000000001</v>
      </c>
      <c r="J39" s="1">
        <f t="shared" si="1"/>
        <v>4.2904799999999996</v>
      </c>
      <c r="L39" t="str">
        <f t="shared" si="2"/>
        <v>2.70032|4.29048</v>
      </c>
      <c r="M39">
        <f>IF(L39&lt;&gt;"",COUNTIFS($L$2:L39,L39),"")</f>
        <v>2</v>
      </c>
      <c r="N39" cm="1">
        <f t="array" ref="N39">IF(M39&lt;&gt;"",SUM(IF($M$2:M39=M39,1,0)),"")</f>
        <v>10</v>
      </c>
      <c r="O39">
        <v>10</v>
      </c>
    </row>
    <row r="40" spans="1:15" x14ac:dyDescent="0.35">
      <c r="A40">
        <v>38</v>
      </c>
      <c r="B40">
        <v>0.82491999999999999</v>
      </c>
      <c r="C40">
        <v>-0.38963999999999999</v>
      </c>
      <c r="D40">
        <v>0.40949999999999998</v>
      </c>
      <c r="E40">
        <v>2000</v>
      </c>
      <c r="F40">
        <v>2826</v>
      </c>
      <c r="G40">
        <v>80</v>
      </c>
      <c r="H40">
        <v>10</v>
      </c>
      <c r="I40" s="1">
        <f t="shared" si="0"/>
        <v>2.7003200000000001</v>
      </c>
      <c r="J40" s="1">
        <f t="shared" si="1"/>
        <v>4.2904799999999996</v>
      </c>
      <c r="L40" t="str">
        <f t="shared" si="2"/>
        <v>2.70032|4.29048</v>
      </c>
      <c r="M40">
        <f>IF(L40&lt;&gt;"",COUNTIFS($L$2:L40,L40),"")</f>
        <v>3</v>
      </c>
      <c r="N40" cm="1">
        <f t="array" ref="N40">IF(M40&lt;&gt;"",SUM(IF($M$2:M40=M40,1,0)),"")</f>
        <v>10</v>
      </c>
      <c r="O40">
        <v>10</v>
      </c>
    </row>
    <row r="41" spans="1:15" x14ac:dyDescent="0.35">
      <c r="A41">
        <v>39</v>
      </c>
      <c r="B41">
        <v>0.82491999999999999</v>
      </c>
      <c r="C41">
        <v>-0.38963999999999999</v>
      </c>
      <c r="D41">
        <v>0.40949999999999998</v>
      </c>
      <c r="E41">
        <v>2000</v>
      </c>
      <c r="F41">
        <v>4062.4</v>
      </c>
      <c r="G41">
        <v>80</v>
      </c>
      <c r="H41">
        <v>10</v>
      </c>
      <c r="I41" s="1">
        <f t="shared" si="0"/>
        <v>2.7003200000000001</v>
      </c>
      <c r="J41" s="1">
        <f t="shared" si="1"/>
        <v>4.2904799999999996</v>
      </c>
      <c r="L41" t="str">
        <f t="shared" si="2"/>
        <v>2.70032|4.29048</v>
      </c>
      <c r="M41">
        <f>IF(L41&lt;&gt;"",COUNTIFS($L$2:L41,L41),"")</f>
        <v>4</v>
      </c>
      <c r="N41" cm="1">
        <f t="array" ref="N41">IF(M41&lt;&gt;"",SUM(IF($M$2:M41=M41,1,0)),"")</f>
        <v>10</v>
      </c>
      <c r="O41">
        <v>10</v>
      </c>
    </row>
    <row r="42" spans="1:15" x14ac:dyDescent="0.35">
      <c r="A42">
        <v>40</v>
      </c>
      <c r="B42">
        <v>0.72743999999999998</v>
      </c>
      <c r="C42">
        <v>-0.50261999999999996</v>
      </c>
      <c r="D42">
        <v>0.46711999999999998</v>
      </c>
      <c r="E42">
        <v>3000</v>
      </c>
      <c r="F42">
        <v>529.87</v>
      </c>
      <c r="G42">
        <v>80</v>
      </c>
      <c r="H42">
        <v>11</v>
      </c>
      <c r="I42" s="1">
        <f t="shared" si="0"/>
        <v>2.5369700000000002</v>
      </c>
      <c r="J42" s="1">
        <f t="shared" si="1"/>
        <v>4.2263599999999997</v>
      </c>
      <c r="L42" t="str">
        <f t="shared" si="2"/>
        <v>2.53697|4.22636</v>
      </c>
      <c r="M42">
        <f>IF(L42&lt;&gt;"",COUNTIFS($L$2:L42,L42),"")</f>
        <v>1</v>
      </c>
      <c r="N42" cm="1">
        <f t="array" ref="N42">IF(M42&lt;&gt;"",SUM(IF($M$2:M42=M42,1,0)),"")</f>
        <v>11</v>
      </c>
      <c r="O42">
        <v>10</v>
      </c>
    </row>
    <row r="43" spans="1:15" x14ac:dyDescent="0.35">
      <c r="A43">
        <v>41</v>
      </c>
      <c r="B43">
        <v>0.72743999999999998</v>
      </c>
      <c r="C43">
        <v>-0.50261999999999996</v>
      </c>
      <c r="D43">
        <v>0.46711999999999998</v>
      </c>
      <c r="E43">
        <v>3000</v>
      </c>
      <c r="F43">
        <v>1766.2</v>
      </c>
      <c r="G43">
        <v>80</v>
      </c>
      <c r="H43">
        <v>11</v>
      </c>
      <c r="I43" s="1">
        <f t="shared" si="0"/>
        <v>2.5369700000000002</v>
      </c>
      <c r="J43" s="1">
        <f t="shared" si="1"/>
        <v>4.2263599999999997</v>
      </c>
      <c r="L43" t="str">
        <f t="shared" si="2"/>
        <v>2.53697|4.22636</v>
      </c>
      <c r="M43">
        <f>IF(L43&lt;&gt;"",COUNTIFS($L$2:L43,L43),"")</f>
        <v>2</v>
      </c>
      <c r="N43" cm="1">
        <f t="array" ref="N43">IF(M43&lt;&gt;"",SUM(IF($M$2:M43=M43,1,0)),"")</f>
        <v>11</v>
      </c>
      <c r="O43">
        <v>10</v>
      </c>
    </row>
    <row r="44" spans="1:15" x14ac:dyDescent="0.35">
      <c r="A44">
        <v>42</v>
      </c>
      <c r="B44">
        <v>0.72743999999999998</v>
      </c>
      <c r="C44">
        <v>-0.50261999999999996</v>
      </c>
      <c r="D44">
        <v>0.46711999999999998</v>
      </c>
      <c r="E44">
        <v>3000</v>
      </c>
      <c r="F44">
        <v>3002.6</v>
      </c>
      <c r="G44">
        <v>80</v>
      </c>
      <c r="H44">
        <v>11</v>
      </c>
      <c r="I44" s="1">
        <f t="shared" si="0"/>
        <v>2.5369700000000002</v>
      </c>
      <c r="J44" s="1">
        <f t="shared" si="1"/>
        <v>4.2263599999999997</v>
      </c>
      <c r="L44" t="str">
        <f t="shared" si="2"/>
        <v>2.53697|4.22636</v>
      </c>
      <c r="M44">
        <f>IF(L44&lt;&gt;"",COUNTIFS($L$2:L44,L44),"")</f>
        <v>3</v>
      </c>
      <c r="N44" cm="1">
        <f t="array" ref="N44">IF(M44&lt;&gt;"",SUM(IF($M$2:M44=M44,1,0)),"")</f>
        <v>11</v>
      </c>
      <c r="O44">
        <v>10</v>
      </c>
    </row>
    <row r="45" spans="1:15" x14ac:dyDescent="0.35">
      <c r="A45">
        <v>43</v>
      </c>
      <c r="B45">
        <v>0.72743999999999998</v>
      </c>
      <c r="C45">
        <v>-0.50261999999999996</v>
      </c>
      <c r="D45">
        <v>0.46711999999999998</v>
      </c>
      <c r="E45">
        <v>3000</v>
      </c>
      <c r="F45">
        <v>4239</v>
      </c>
      <c r="G45">
        <v>80</v>
      </c>
      <c r="H45">
        <v>11</v>
      </c>
      <c r="I45" s="1">
        <f t="shared" si="0"/>
        <v>2.5369700000000002</v>
      </c>
      <c r="J45" s="1">
        <f t="shared" si="1"/>
        <v>4.2263599999999997</v>
      </c>
      <c r="L45" t="str">
        <f t="shared" si="2"/>
        <v>2.53697|4.22636</v>
      </c>
      <c r="M45">
        <f>IF(L45&lt;&gt;"",COUNTIFS($L$2:L45,L45),"")</f>
        <v>4</v>
      </c>
      <c r="N45" cm="1">
        <f t="array" ref="N45">IF(M45&lt;&gt;"",SUM(IF($M$2:M45=M45,1,0)),"")</f>
        <v>11</v>
      </c>
      <c r="O45">
        <v>10</v>
      </c>
    </row>
    <row r="46" spans="1:15" x14ac:dyDescent="0.35">
      <c r="A46">
        <v>44</v>
      </c>
      <c r="B46">
        <v>0.74733000000000005</v>
      </c>
      <c r="C46">
        <v>0.56725999999999999</v>
      </c>
      <c r="D46">
        <v>-0.34599999999999997</v>
      </c>
      <c r="E46">
        <v>2000</v>
      </c>
      <c r="F46">
        <v>706.5</v>
      </c>
      <c r="G46">
        <v>80</v>
      </c>
      <c r="H46">
        <v>12</v>
      </c>
      <c r="I46" s="1">
        <f t="shared" si="0"/>
        <v>3.7908599999999999</v>
      </c>
      <c r="J46" s="1">
        <f t="shared" si="1"/>
        <v>5.06569</v>
      </c>
      <c r="L46" t="str">
        <f t="shared" si="2"/>
        <v>3.79086|5.06569</v>
      </c>
      <c r="M46">
        <f>IF(L46&lt;&gt;"",COUNTIFS($L$2:L46,L46),"")</f>
        <v>1</v>
      </c>
      <c r="N46" cm="1">
        <f t="array" ref="N46">IF(M46&lt;&gt;"",SUM(IF($M$2:M46=M46,1,0)),"")</f>
        <v>12</v>
      </c>
      <c r="O46">
        <v>10</v>
      </c>
    </row>
    <row r="47" spans="1:15" x14ac:dyDescent="0.35">
      <c r="A47">
        <v>45</v>
      </c>
      <c r="B47">
        <v>0.74733000000000005</v>
      </c>
      <c r="C47">
        <v>0.56725999999999999</v>
      </c>
      <c r="D47">
        <v>-0.34599999999999997</v>
      </c>
      <c r="E47">
        <v>2000</v>
      </c>
      <c r="F47">
        <v>1942.9</v>
      </c>
      <c r="G47">
        <v>80</v>
      </c>
      <c r="H47">
        <v>12</v>
      </c>
      <c r="I47" s="1">
        <f t="shared" si="0"/>
        <v>3.7908599999999999</v>
      </c>
      <c r="J47" s="1">
        <f t="shared" si="1"/>
        <v>5.06569</v>
      </c>
      <c r="L47" t="str">
        <f t="shared" si="2"/>
        <v>3.79086|5.06569</v>
      </c>
      <c r="M47">
        <f>IF(L47&lt;&gt;"",COUNTIFS($L$2:L47,L47),"")</f>
        <v>2</v>
      </c>
      <c r="N47" cm="1">
        <f t="array" ref="N47">IF(M47&lt;&gt;"",SUM(IF($M$2:M47=M47,1,0)),"")</f>
        <v>12</v>
      </c>
      <c r="O47">
        <v>10</v>
      </c>
    </row>
    <row r="48" spans="1:15" x14ac:dyDescent="0.35">
      <c r="A48">
        <v>46</v>
      </c>
      <c r="B48">
        <v>0.74733000000000005</v>
      </c>
      <c r="C48">
        <v>0.56725999999999999</v>
      </c>
      <c r="D48">
        <v>-0.34599999999999997</v>
      </c>
      <c r="E48">
        <v>2000</v>
      </c>
      <c r="F48">
        <v>3179.2</v>
      </c>
      <c r="G48">
        <v>80</v>
      </c>
      <c r="H48">
        <v>12</v>
      </c>
      <c r="I48" s="1">
        <f t="shared" si="0"/>
        <v>3.7908599999999999</v>
      </c>
      <c r="J48" s="1">
        <f t="shared" si="1"/>
        <v>5.06569</v>
      </c>
      <c r="L48" t="str">
        <f t="shared" si="2"/>
        <v>3.79086|5.06569</v>
      </c>
      <c r="M48">
        <f>IF(L48&lt;&gt;"",COUNTIFS($L$2:L48,L48),"")</f>
        <v>3</v>
      </c>
      <c r="N48" cm="1">
        <f t="array" ref="N48">IF(M48&lt;&gt;"",SUM(IF($M$2:M48=M48,1,0)),"")</f>
        <v>12</v>
      </c>
      <c r="O48">
        <v>10</v>
      </c>
    </row>
    <row r="49" spans="1:15" x14ac:dyDescent="0.35">
      <c r="A49">
        <v>47</v>
      </c>
      <c r="B49">
        <v>0.74733000000000005</v>
      </c>
      <c r="C49">
        <v>0.56725999999999999</v>
      </c>
      <c r="D49">
        <v>-0.34599999999999997</v>
      </c>
      <c r="E49">
        <v>2000</v>
      </c>
      <c r="F49">
        <v>4415.6000000000004</v>
      </c>
      <c r="G49">
        <v>80</v>
      </c>
      <c r="H49">
        <v>12</v>
      </c>
      <c r="I49" s="1">
        <f t="shared" si="0"/>
        <v>3.7908599999999999</v>
      </c>
      <c r="J49" s="1">
        <f t="shared" si="1"/>
        <v>5.06569</v>
      </c>
      <c r="L49" t="str">
        <f t="shared" si="2"/>
        <v>3.79086|5.06569</v>
      </c>
      <c r="M49">
        <f>IF(L49&lt;&gt;"",COUNTIFS($L$2:L49,L49),"")</f>
        <v>4</v>
      </c>
      <c r="N49" cm="1">
        <f t="array" ref="N49">IF(M49&lt;&gt;"",SUM(IF($M$2:M49=M49,1,0)),"")</f>
        <v>12</v>
      </c>
      <c r="O49">
        <v>10</v>
      </c>
    </row>
    <row r="50" spans="1:15" x14ac:dyDescent="0.35">
      <c r="A50">
        <v>48</v>
      </c>
      <c r="B50">
        <v>-0.21429000000000001</v>
      </c>
      <c r="C50">
        <v>0.64014000000000004</v>
      </c>
      <c r="D50">
        <v>0.73777000000000004</v>
      </c>
      <c r="E50">
        <v>3000</v>
      </c>
      <c r="F50">
        <v>883.12</v>
      </c>
      <c r="G50">
        <v>80</v>
      </c>
      <c r="H50">
        <v>13</v>
      </c>
      <c r="I50" s="1">
        <f t="shared" si="0"/>
        <v>5.0354200000000002</v>
      </c>
      <c r="J50" s="1">
        <f t="shared" si="1"/>
        <v>3.8826299999999998</v>
      </c>
      <c r="L50" t="str">
        <f t="shared" si="2"/>
        <v>5.03542|3.88263</v>
      </c>
      <c r="M50">
        <f>IF(L50&lt;&gt;"",COUNTIFS($L$2:L50,L50),"")</f>
        <v>1</v>
      </c>
      <c r="N50" cm="1">
        <f t="array" ref="N50">IF(M50&lt;&gt;"",SUM(IF($M$2:M50=M50,1,0)),"")</f>
        <v>13</v>
      </c>
      <c r="O50">
        <v>10</v>
      </c>
    </row>
    <row r="51" spans="1:15" x14ac:dyDescent="0.35">
      <c r="A51">
        <v>49</v>
      </c>
      <c r="B51">
        <v>-0.21429000000000001</v>
      </c>
      <c r="C51">
        <v>0.64014000000000004</v>
      </c>
      <c r="D51">
        <v>0.73777000000000004</v>
      </c>
      <c r="E51">
        <v>3000</v>
      </c>
      <c r="F51">
        <v>2119.5</v>
      </c>
      <c r="G51">
        <v>80</v>
      </c>
      <c r="H51">
        <v>13</v>
      </c>
      <c r="I51" s="1">
        <f t="shared" si="0"/>
        <v>5.0354200000000002</v>
      </c>
      <c r="J51" s="1">
        <f t="shared" si="1"/>
        <v>3.8826299999999998</v>
      </c>
      <c r="L51" t="str">
        <f t="shared" si="2"/>
        <v>5.03542|3.88263</v>
      </c>
      <c r="M51">
        <f>IF(L51&lt;&gt;"",COUNTIFS($L$2:L51,L51),"")</f>
        <v>2</v>
      </c>
      <c r="N51" cm="1">
        <f t="array" ref="N51">IF(M51&lt;&gt;"",SUM(IF($M$2:M51=M51,1,0)),"")</f>
        <v>13</v>
      </c>
      <c r="O51">
        <v>10</v>
      </c>
    </row>
    <row r="52" spans="1:15" x14ac:dyDescent="0.35">
      <c r="A52">
        <v>50</v>
      </c>
      <c r="B52">
        <v>-0.21429000000000001</v>
      </c>
      <c r="C52">
        <v>0.64014000000000004</v>
      </c>
      <c r="D52">
        <v>0.73777000000000004</v>
      </c>
      <c r="E52">
        <v>3000</v>
      </c>
      <c r="F52">
        <v>3355.9</v>
      </c>
      <c r="G52">
        <v>80</v>
      </c>
      <c r="H52">
        <v>13</v>
      </c>
      <c r="I52" s="1">
        <f t="shared" si="0"/>
        <v>5.0354200000000002</v>
      </c>
      <c r="J52" s="1">
        <f t="shared" si="1"/>
        <v>3.8826299999999998</v>
      </c>
      <c r="L52" t="str">
        <f t="shared" si="2"/>
        <v>5.03542|3.88263</v>
      </c>
      <c r="M52">
        <f>IF(L52&lt;&gt;"",COUNTIFS($L$2:L52,L52),"")</f>
        <v>3</v>
      </c>
      <c r="N52" cm="1">
        <f t="array" ref="N52">IF(M52&lt;&gt;"",SUM(IF($M$2:M52=M52,1,0)),"")</f>
        <v>13</v>
      </c>
      <c r="O52">
        <v>10</v>
      </c>
    </row>
    <row r="53" spans="1:15" x14ac:dyDescent="0.35">
      <c r="A53">
        <v>51</v>
      </c>
      <c r="B53">
        <v>-0.21429000000000001</v>
      </c>
      <c r="C53">
        <v>0.64014000000000004</v>
      </c>
      <c r="D53">
        <v>0.73777000000000004</v>
      </c>
      <c r="E53">
        <v>3000</v>
      </c>
      <c r="F53">
        <v>4673.8</v>
      </c>
      <c r="G53">
        <v>80</v>
      </c>
      <c r="H53">
        <v>13</v>
      </c>
      <c r="I53" s="1">
        <f t="shared" si="0"/>
        <v>5.0354200000000002</v>
      </c>
      <c r="J53" s="1">
        <f t="shared" si="1"/>
        <v>3.8826299999999998</v>
      </c>
      <c r="L53" t="str">
        <f t="shared" si="2"/>
        <v>5.03542|3.88263</v>
      </c>
      <c r="M53">
        <f>IF(L53&lt;&gt;"",COUNTIFS($L$2:L53,L53),"")</f>
        <v>4</v>
      </c>
      <c r="N53" cm="1">
        <f t="array" ref="N53">IF(M53&lt;&gt;"",SUM(IF($M$2:M53=M53,1,0)),"")</f>
        <v>13</v>
      </c>
      <c r="O53">
        <v>10</v>
      </c>
    </row>
    <row r="54" spans="1:15" x14ac:dyDescent="0.35">
      <c r="A54">
        <v>52</v>
      </c>
      <c r="B54">
        <v>-0.85857000000000006</v>
      </c>
      <c r="C54">
        <v>-0.18345</v>
      </c>
      <c r="D54">
        <v>0.47874</v>
      </c>
      <c r="E54">
        <v>0</v>
      </c>
      <c r="F54">
        <v>1059.7</v>
      </c>
      <c r="G54">
        <v>80</v>
      </c>
      <c r="H54">
        <v>14</v>
      </c>
      <c r="I54" s="1">
        <f t="shared" si="0"/>
        <v>0.21049999999999999</v>
      </c>
      <c r="J54" s="1">
        <f t="shared" si="1"/>
        <v>4.2131699999999999</v>
      </c>
      <c r="L54" t="str">
        <f t="shared" si="2"/>
        <v>0.2105|4.21317</v>
      </c>
      <c r="M54">
        <f>IF(L54&lt;&gt;"",COUNTIFS($L$2:L54,L54),"")</f>
        <v>1</v>
      </c>
      <c r="N54" cm="1">
        <f t="array" ref="N54">IF(M54&lt;&gt;"",SUM(IF($M$2:M54=M54,1,0)),"")</f>
        <v>14</v>
      </c>
      <c r="O54">
        <v>10</v>
      </c>
    </row>
    <row r="55" spans="1:15" x14ac:dyDescent="0.35">
      <c r="A55">
        <v>53</v>
      </c>
      <c r="B55">
        <v>-0.85857000000000006</v>
      </c>
      <c r="C55">
        <v>-0.18345</v>
      </c>
      <c r="D55">
        <v>0.47874</v>
      </c>
      <c r="E55">
        <v>0</v>
      </c>
      <c r="F55">
        <v>2296.1</v>
      </c>
      <c r="G55">
        <v>80</v>
      </c>
      <c r="H55">
        <v>14</v>
      </c>
      <c r="I55" s="1">
        <f t="shared" si="0"/>
        <v>0.21049999999999999</v>
      </c>
      <c r="J55" s="1">
        <f t="shared" si="1"/>
        <v>4.2131699999999999</v>
      </c>
      <c r="L55" t="str">
        <f t="shared" si="2"/>
        <v>0.2105|4.21317</v>
      </c>
      <c r="M55">
        <f>IF(L55&lt;&gt;"",COUNTIFS($L$2:L55,L55),"")</f>
        <v>2</v>
      </c>
      <c r="N55" cm="1">
        <f t="array" ref="N55">IF(M55&lt;&gt;"",SUM(IF($M$2:M55=M55,1,0)),"")</f>
        <v>14</v>
      </c>
      <c r="O55">
        <v>10</v>
      </c>
    </row>
    <row r="56" spans="1:15" x14ac:dyDescent="0.35">
      <c r="A56">
        <v>54</v>
      </c>
      <c r="B56">
        <v>-0.85857000000000006</v>
      </c>
      <c r="C56">
        <v>-0.18345</v>
      </c>
      <c r="D56">
        <v>0.47874</v>
      </c>
      <c r="E56">
        <v>0</v>
      </c>
      <c r="F56">
        <v>3532.5</v>
      </c>
      <c r="G56">
        <v>80</v>
      </c>
      <c r="H56">
        <v>14</v>
      </c>
      <c r="I56" s="1">
        <f t="shared" si="0"/>
        <v>0.21049999999999999</v>
      </c>
      <c r="J56" s="1">
        <f t="shared" si="1"/>
        <v>4.2131699999999999</v>
      </c>
      <c r="L56" t="str">
        <f t="shared" si="2"/>
        <v>0.2105|4.21317</v>
      </c>
      <c r="M56">
        <f>IF(L56&lt;&gt;"",COUNTIFS($L$2:L56,L56),"")</f>
        <v>3</v>
      </c>
      <c r="N56" cm="1">
        <f t="array" ref="N56">IF(M56&lt;&gt;"",SUM(IF($M$2:M56=M56,1,0)),"")</f>
        <v>14</v>
      </c>
      <c r="O56">
        <v>10</v>
      </c>
    </row>
    <row r="57" spans="1:15" x14ac:dyDescent="0.35">
      <c r="A57">
        <v>55</v>
      </c>
      <c r="B57">
        <v>-0.85857000000000006</v>
      </c>
      <c r="C57">
        <v>-0.18345</v>
      </c>
      <c r="D57">
        <v>0.47874</v>
      </c>
      <c r="E57">
        <v>0</v>
      </c>
      <c r="F57">
        <v>7322.7</v>
      </c>
      <c r="G57">
        <v>80</v>
      </c>
      <c r="H57">
        <v>14</v>
      </c>
      <c r="I57" s="1">
        <f t="shared" si="0"/>
        <v>0.21049999999999999</v>
      </c>
      <c r="J57" s="1">
        <f t="shared" si="1"/>
        <v>4.2131699999999999</v>
      </c>
      <c r="L57" t="str">
        <f t="shared" si="2"/>
        <v>0.2105|4.21317</v>
      </c>
      <c r="M57">
        <f>IF(L57&lt;&gt;"",COUNTIFS($L$2:L57,L57),"")</f>
        <v>4</v>
      </c>
      <c r="N57" cm="1">
        <f t="array" ref="N57">IF(M57&lt;&gt;"",SUM(IF($M$2:M57=M57,1,0)),"")</f>
        <v>14</v>
      </c>
      <c r="O57">
        <v>10</v>
      </c>
    </row>
    <row r="58" spans="1:15" x14ac:dyDescent="0.35">
      <c r="A58">
        <v>56</v>
      </c>
      <c r="B58">
        <v>0.27544000000000002</v>
      </c>
      <c r="C58">
        <v>-7.5977000000000003E-2</v>
      </c>
      <c r="D58">
        <v>0.95831</v>
      </c>
      <c r="E58">
        <v>2000</v>
      </c>
      <c r="F58">
        <v>20</v>
      </c>
      <c r="G58">
        <v>80</v>
      </c>
      <c r="H58">
        <v>15</v>
      </c>
      <c r="I58" s="1">
        <f t="shared" si="0"/>
        <v>2.8724500000000002</v>
      </c>
      <c r="J58" s="1">
        <f t="shared" si="1"/>
        <v>3.4313600000000002</v>
      </c>
      <c r="L58" t="str">
        <f t="shared" si="2"/>
        <v>2.87245|3.43136</v>
      </c>
      <c r="M58">
        <f>IF(L58&lt;&gt;"",COUNTIFS($L$2:L58,L58),"")</f>
        <v>1</v>
      </c>
      <c r="N58" cm="1">
        <f t="array" ref="N58">IF(M58&lt;&gt;"",SUM(IF($M$2:M58=M58,1,0)),"")</f>
        <v>15</v>
      </c>
      <c r="O58">
        <v>10</v>
      </c>
    </row>
    <row r="59" spans="1:15" x14ac:dyDescent="0.35">
      <c r="A59">
        <v>57</v>
      </c>
      <c r="B59">
        <v>0.27544000000000002</v>
      </c>
      <c r="C59">
        <v>-7.5977000000000003E-2</v>
      </c>
      <c r="D59">
        <v>0.95831</v>
      </c>
      <c r="E59">
        <v>2000</v>
      </c>
      <c r="F59">
        <v>1236.4000000000001</v>
      </c>
      <c r="G59">
        <v>80</v>
      </c>
      <c r="H59">
        <v>15</v>
      </c>
      <c r="I59" s="1">
        <f t="shared" si="0"/>
        <v>2.8724500000000002</v>
      </c>
      <c r="J59" s="1">
        <f t="shared" si="1"/>
        <v>3.4313600000000002</v>
      </c>
      <c r="L59" t="str">
        <f t="shared" si="2"/>
        <v>2.87245|3.43136</v>
      </c>
      <c r="M59">
        <f>IF(L59&lt;&gt;"",COUNTIFS($L$2:L59,L59),"")</f>
        <v>2</v>
      </c>
      <c r="N59" cm="1">
        <f t="array" ref="N59">IF(M59&lt;&gt;"",SUM(IF($M$2:M59=M59,1,0)),"")</f>
        <v>15</v>
      </c>
      <c r="O59">
        <v>10</v>
      </c>
    </row>
    <row r="60" spans="1:15" x14ac:dyDescent="0.35">
      <c r="A60">
        <v>58</v>
      </c>
      <c r="B60">
        <v>0.27544000000000002</v>
      </c>
      <c r="C60">
        <v>-7.5977000000000003E-2</v>
      </c>
      <c r="D60">
        <v>0.95831</v>
      </c>
      <c r="E60">
        <v>2000</v>
      </c>
      <c r="F60">
        <v>2472.6999999999998</v>
      </c>
      <c r="G60">
        <v>80</v>
      </c>
      <c r="H60">
        <v>15</v>
      </c>
      <c r="I60" s="1">
        <f t="shared" si="0"/>
        <v>2.8724500000000002</v>
      </c>
      <c r="J60" s="1">
        <f t="shared" si="1"/>
        <v>3.4313600000000002</v>
      </c>
      <c r="L60" t="str">
        <f t="shared" si="2"/>
        <v>2.87245|3.43136</v>
      </c>
      <c r="M60">
        <f>IF(L60&lt;&gt;"",COUNTIFS($L$2:L60,L60),"")</f>
        <v>3</v>
      </c>
      <c r="N60" cm="1">
        <f t="array" ref="N60">IF(M60&lt;&gt;"",SUM(IF($M$2:M60=M60,1,0)),"")</f>
        <v>15</v>
      </c>
      <c r="O60">
        <v>10</v>
      </c>
    </row>
    <row r="61" spans="1:15" x14ac:dyDescent="0.35">
      <c r="A61">
        <v>59</v>
      </c>
      <c r="B61">
        <v>0.27544000000000002</v>
      </c>
      <c r="C61">
        <v>-7.5977000000000003E-2</v>
      </c>
      <c r="D61">
        <v>0.95831</v>
      </c>
      <c r="E61">
        <v>2000</v>
      </c>
      <c r="F61">
        <v>3709.1</v>
      </c>
      <c r="G61">
        <v>80</v>
      </c>
      <c r="H61">
        <v>15</v>
      </c>
      <c r="I61" s="1">
        <f t="shared" si="0"/>
        <v>2.8724500000000002</v>
      </c>
      <c r="J61" s="1">
        <f t="shared" si="1"/>
        <v>3.4313600000000002</v>
      </c>
      <c r="L61" t="str">
        <f t="shared" si="2"/>
        <v>2.87245|3.43136</v>
      </c>
      <c r="M61">
        <f>IF(L61&lt;&gt;"",COUNTIFS($L$2:L61,L61),"")</f>
        <v>4</v>
      </c>
      <c r="N61" cm="1">
        <f t="array" ref="N61">IF(M61&lt;&gt;"",SUM(IF($M$2:M61=M61,1,0)),"")</f>
        <v>15</v>
      </c>
      <c r="O61">
        <v>10</v>
      </c>
    </row>
    <row r="62" spans="1:15" x14ac:dyDescent="0.35">
      <c r="A62">
        <v>60</v>
      </c>
      <c r="B62">
        <v>-0.36907000000000001</v>
      </c>
      <c r="C62">
        <v>-0.86241000000000001</v>
      </c>
      <c r="D62">
        <v>0.34644999999999998</v>
      </c>
      <c r="E62">
        <v>1000</v>
      </c>
      <c r="F62">
        <v>176.62</v>
      </c>
      <c r="G62">
        <v>80</v>
      </c>
      <c r="H62">
        <v>16</v>
      </c>
      <c r="I62" s="1">
        <f t="shared" si="0"/>
        <v>1.1664300000000001</v>
      </c>
      <c r="J62" s="1">
        <f t="shared" si="1"/>
        <v>4.3586</v>
      </c>
      <c r="L62" t="str">
        <f t="shared" si="2"/>
        <v>1.16643|4.3586</v>
      </c>
      <c r="M62">
        <f>IF(L62&lt;&gt;"",COUNTIFS($L$2:L62,L62),"")</f>
        <v>1</v>
      </c>
      <c r="N62" cm="1">
        <f t="array" ref="N62">IF(M62&lt;&gt;"",SUM(IF($M$2:M62=M62,1,0)),"")</f>
        <v>16</v>
      </c>
      <c r="O62">
        <v>10</v>
      </c>
    </row>
    <row r="63" spans="1:15" x14ac:dyDescent="0.35">
      <c r="A63">
        <v>61</v>
      </c>
      <c r="B63">
        <v>-0.36907000000000001</v>
      </c>
      <c r="C63">
        <v>-0.86241000000000001</v>
      </c>
      <c r="D63">
        <v>0.34644999999999998</v>
      </c>
      <c r="E63">
        <v>1000</v>
      </c>
      <c r="F63">
        <v>1413</v>
      </c>
      <c r="G63">
        <v>80</v>
      </c>
      <c r="H63">
        <v>16</v>
      </c>
      <c r="I63" s="1">
        <f t="shared" si="0"/>
        <v>1.1664300000000001</v>
      </c>
      <c r="J63" s="1">
        <f t="shared" si="1"/>
        <v>4.3586</v>
      </c>
      <c r="L63" t="str">
        <f t="shared" si="2"/>
        <v>1.16643|4.3586</v>
      </c>
      <c r="M63">
        <f>IF(L63&lt;&gt;"",COUNTIFS($L$2:L63,L63),"")</f>
        <v>2</v>
      </c>
      <c r="N63" cm="1">
        <f t="array" ref="N63">IF(M63&lt;&gt;"",SUM(IF($M$2:M63=M63,1,0)),"")</f>
        <v>16</v>
      </c>
      <c r="O63">
        <v>10</v>
      </c>
    </row>
    <row r="64" spans="1:15" x14ac:dyDescent="0.35">
      <c r="A64">
        <v>62</v>
      </c>
      <c r="B64">
        <v>-0.36907000000000001</v>
      </c>
      <c r="C64">
        <v>-0.86241000000000001</v>
      </c>
      <c r="D64">
        <v>0.34644999999999998</v>
      </c>
      <c r="E64">
        <v>1000</v>
      </c>
      <c r="F64">
        <v>2649.4</v>
      </c>
      <c r="G64">
        <v>80</v>
      </c>
      <c r="H64">
        <v>16</v>
      </c>
      <c r="I64" s="1">
        <f t="shared" si="0"/>
        <v>1.1664300000000001</v>
      </c>
      <c r="J64" s="1">
        <f t="shared" si="1"/>
        <v>4.3586</v>
      </c>
      <c r="L64" t="str">
        <f t="shared" si="2"/>
        <v>1.16643|4.3586</v>
      </c>
      <c r="M64">
        <f>IF(L64&lt;&gt;"",COUNTIFS($L$2:L64,L64),"")</f>
        <v>3</v>
      </c>
      <c r="N64" cm="1">
        <f t="array" ref="N64">IF(M64&lt;&gt;"",SUM(IF($M$2:M64=M64,1,0)),"")</f>
        <v>16</v>
      </c>
      <c r="O64">
        <v>10</v>
      </c>
    </row>
    <row r="65" spans="1:15" x14ac:dyDescent="0.35">
      <c r="A65">
        <v>63</v>
      </c>
      <c r="B65">
        <v>-0.36907000000000001</v>
      </c>
      <c r="C65">
        <v>-0.86241000000000001</v>
      </c>
      <c r="D65">
        <v>0.34644999999999998</v>
      </c>
      <c r="E65">
        <v>1000</v>
      </c>
      <c r="F65">
        <v>3885.7</v>
      </c>
      <c r="G65">
        <v>80</v>
      </c>
      <c r="H65">
        <v>16</v>
      </c>
      <c r="I65" s="1">
        <f t="shared" si="0"/>
        <v>1.1664300000000001</v>
      </c>
      <c r="J65" s="1">
        <f t="shared" si="1"/>
        <v>4.3586</v>
      </c>
      <c r="L65" t="str">
        <f t="shared" si="2"/>
        <v>1.16643|4.3586</v>
      </c>
      <c r="M65">
        <f>IF(L65&lt;&gt;"",COUNTIFS($L$2:L65,L65),"")</f>
        <v>4</v>
      </c>
      <c r="N65" cm="1">
        <f t="array" ref="N65">IF(M65&lt;&gt;"",SUM(IF($M$2:M65=M65,1,0)),"")</f>
        <v>16</v>
      </c>
      <c r="O65">
        <v>10</v>
      </c>
    </row>
    <row r="66" spans="1:15" x14ac:dyDescent="0.35">
      <c r="A66">
        <v>64</v>
      </c>
      <c r="B66">
        <v>-9.2094999999999996E-2</v>
      </c>
      <c r="C66">
        <v>-0.48243000000000003</v>
      </c>
      <c r="D66">
        <v>-0.87107999999999997</v>
      </c>
      <c r="E66">
        <v>2000</v>
      </c>
      <c r="F66">
        <v>353.25</v>
      </c>
      <c r="G66">
        <v>80</v>
      </c>
      <c r="H66">
        <v>17</v>
      </c>
      <c r="I66" s="1">
        <f t="shared" si="0"/>
        <v>1.3821699999999999</v>
      </c>
      <c r="J66" s="1">
        <f t="shared" si="1"/>
        <v>5.7697900000000004</v>
      </c>
      <c r="L66" t="str">
        <f t="shared" si="2"/>
        <v>1.38217|5.76979</v>
      </c>
      <c r="M66">
        <f>IF(L66&lt;&gt;"",COUNTIFS($L$2:L66,L66),"")</f>
        <v>1</v>
      </c>
      <c r="N66" cm="1">
        <f t="array" ref="N66">IF(M66&lt;&gt;"",SUM(IF($M$2:M66=M66,1,0)),"")</f>
        <v>17</v>
      </c>
      <c r="O66">
        <v>10</v>
      </c>
    </row>
    <row r="67" spans="1:15" x14ac:dyDescent="0.35">
      <c r="A67">
        <v>65</v>
      </c>
      <c r="B67">
        <v>-9.2094999999999996E-2</v>
      </c>
      <c r="C67">
        <v>-0.48243000000000003</v>
      </c>
      <c r="D67">
        <v>-0.87107999999999997</v>
      </c>
      <c r="E67">
        <v>2000</v>
      </c>
      <c r="F67">
        <v>1589.6</v>
      </c>
      <c r="G67">
        <v>80</v>
      </c>
      <c r="H67">
        <v>17</v>
      </c>
      <c r="I67" s="1">
        <f t="shared" ref="I67:I130" si="3">ROUND(ATAN2(B67, C67) + PI(), 5)</f>
        <v>1.3821699999999999</v>
      </c>
      <c r="J67" s="1">
        <f t="shared" ref="J67:J130" si="4" xml:space="preserve"> ROUND(ATAN2(D67, SQRT((B67^2)+(C67^2))) + PI(), 5)</f>
        <v>5.7697900000000004</v>
      </c>
      <c r="L67" t="str">
        <f t="shared" ref="L67:L130" si="5">IF(I67&lt;&gt;"",I67&amp;"|"&amp;J67,"")</f>
        <v>1.38217|5.76979</v>
      </c>
      <c r="M67">
        <f>IF(L67&lt;&gt;"",COUNTIFS($L$2:L67,L67),"")</f>
        <v>2</v>
      </c>
      <c r="N67" cm="1">
        <f t="array" ref="N67">IF(M67&lt;&gt;"",SUM(IF($M$2:M67=M67,1,0)),"")</f>
        <v>17</v>
      </c>
      <c r="O67">
        <v>10</v>
      </c>
    </row>
    <row r="68" spans="1:15" x14ac:dyDescent="0.35">
      <c r="A68">
        <v>66</v>
      </c>
      <c r="B68">
        <v>-9.2094999999999996E-2</v>
      </c>
      <c r="C68">
        <v>-0.48243000000000003</v>
      </c>
      <c r="D68">
        <v>-0.87107999999999997</v>
      </c>
      <c r="E68">
        <v>2000</v>
      </c>
      <c r="F68">
        <v>2826</v>
      </c>
      <c r="G68">
        <v>80</v>
      </c>
      <c r="H68">
        <v>17</v>
      </c>
      <c r="I68" s="1">
        <f t="shared" si="3"/>
        <v>1.3821699999999999</v>
      </c>
      <c r="J68" s="1">
        <f t="shared" si="4"/>
        <v>5.7697900000000004</v>
      </c>
      <c r="L68" t="str">
        <f t="shared" si="5"/>
        <v>1.38217|5.76979</v>
      </c>
      <c r="M68">
        <f>IF(L68&lt;&gt;"",COUNTIFS($L$2:L68,L68),"")</f>
        <v>3</v>
      </c>
      <c r="N68" cm="1">
        <f t="array" ref="N68">IF(M68&lt;&gt;"",SUM(IF($M$2:M68=M68,1,0)),"")</f>
        <v>17</v>
      </c>
      <c r="O68">
        <v>10</v>
      </c>
    </row>
    <row r="69" spans="1:15" x14ac:dyDescent="0.35">
      <c r="A69">
        <v>67</v>
      </c>
      <c r="B69">
        <v>-9.2094999999999996E-2</v>
      </c>
      <c r="C69">
        <v>-0.48243000000000003</v>
      </c>
      <c r="D69">
        <v>-0.87107999999999997</v>
      </c>
      <c r="E69">
        <v>2000</v>
      </c>
      <c r="F69">
        <v>4062.4</v>
      </c>
      <c r="G69">
        <v>80</v>
      </c>
      <c r="H69">
        <v>17</v>
      </c>
      <c r="I69" s="1">
        <f t="shared" si="3"/>
        <v>1.3821699999999999</v>
      </c>
      <c r="J69" s="1">
        <f t="shared" si="4"/>
        <v>5.7697900000000004</v>
      </c>
      <c r="L69" t="str">
        <f t="shared" si="5"/>
        <v>1.38217|5.76979</v>
      </c>
      <c r="M69">
        <f>IF(L69&lt;&gt;"",COUNTIFS($L$2:L69,L69),"")</f>
        <v>4</v>
      </c>
      <c r="N69" cm="1">
        <f t="array" ref="N69">IF(M69&lt;&gt;"",SUM(IF($M$2:M69=M69,1,0)),"")</f>
        <v>17</v>
      </c>
      <c r="O69">
        <v>10</v>
      </c>
    </row>
    <row r="70" spans="1:15" x14ac:dyDescent="0.35">
      <c r="A70">
        <v>68</v>
      </c>
      <c r="B70">
        <v>-0.14022999999999999</v>
      </c>
      <c r="C70">
        <v>8.3748000000000003E-2</v>
      </c>
      <c r="D70">
        <v>0.98656999999999995</v>
      </c>
      <c r="E70">
        <v>500</v>
      </c>
      <c r="F70">
        <v>529.87</v>
      </c>
      <c r="G70">
        <v>80</v>
      </c>
      <c r="H70">
        <v>18</v>
      </c>
      <c r="I70" s="1">
        <f t="shared" si="3"/>
        <v>5.7448100000000002</v>
      </c>
      <c r="J70" s="1">
        <f t="shared" si="4"/>
        <v>3.30566</v>
      </c>
      <c r="L70" t="str">
        <f t="shared" si="5"/>
        <v>5.74481|3.30566</v>
      </c>
      <c r="M70">
        <f>IF(L70&lt;&gt;"",COUNTIFS($L$2:L70,L70),"")</f>
        <v>1</v>
      </c>
      <c r="N70" cm="1">
        <f t="array" ref="N70">IF(M70&lt;&gt;"",SUM(IF($M$2:M70=M70,1,0)),"")</f>
        <v>18</v>
      </c>
      <c r="O70">
        <v>10</v>
      </c>
    </row>
    <row r="71" spans="1:15" x14ac:dyDescent="0.35">
      <c r="A71">
        <v>69</v>
      </c>
      <c r="B71">
        <v>-0.14022999999999999</v>
      </c>
      <c r="C71">
        <v>8.3748000000000003E-2</v>
      </c>
      <c r="D71">
        <v>0.98656999999999995</v>
      </c>
      <c r="E71">
        <v>500</v>
      </c>
      <c r="F71">
        <v>1766.2</v>
      </c>
      <c r="G71">
        <v>80</v>
      </c>
      <c r="H71">
        <v>18</v>
      </c>
      <c r="I71" s="1">
        <f t="shared" si="3"/>
        <v>5.7448100000000002</v>
      </c>
      <c r="J71" s="1">
        <f t="shared" si="4"/>
        <v>3.30566</v>
      </c>
      <c r="L71" t="str">
        <f t="shared" si="5"/>
        <v>5.74481|3.30566</v>
      </c>
      <c r="M71">
        <f>IF(L71&lt;&gt;"",COUNTIFS($L$2:L71,L71),"")</f>
        <v>2</v>
      </c>
      <c r="N71" cm="1">
        <f t="array" ref="N71">IF(M71&lt;&gt;"",SUM(IF($M$2:M71=M71,1,0)),"")</f>
        <v>18</v>
      </c>
      <c r="O71">
        <v>10</v>
      </c>
    </row>
    <row r="72" spans="1:15" x14ac:dyDescent="0.35">
      <c r="A72">
        <v>70</v>
      </c>
      <c r="B72">
        <v>-0.14022999999999999</v>
      </c>
      <c r="C72">
        <v>8.3748000000000003E-2</v>
      </c>
      <c r="D72">
        <v>0.98656999999999995</v>
      </c>
      <c r="E72">
        <v>500</v>
      </c>
      <c r="F72">
        <v>3002.6</v>
      </c>
      <c r="G72">
        <v>80</v>
      </c>
      <c r="H72">
        <v>18</v>
      </c>
      <c r="I72" s="1">
        <f t="shared" si="3"/>
        <v>5.7448100000000002</v>
      </c>
      <c r="J72" s="1">
        <f t="shared" si="4"/>
        <v>3.30566</v>
      </c>
      <c r="L72" t="str">
        <f t="shared" si="5"/>
        <v>5.74481|3.30566</v>
      </c>
      <c r="M72">
        <f>IF(L72&lt;&gt;"",COUNTIFS($L$2:L72,L72),"")</f>
        <v>3</v>
      </c>
      <c r="N72" cm="1">
        <f t="array" ref="N72">IF(M72&lt;&gt;"",SUM(IF($M$2:M72=M72,1,0)),"")</f>
        <v>18</v>
      </c>
      <c r="O72">
        <v>10</v>
      </c>
    </row>
    <row r="73" spans="1:15" x14ac:dyDescent="0.35">
      <c r="A73">
        <v>71</v>
      </c>
      <c r="B73">
        <v>-0.14022999999999999</v>
      </c>
      <c r="C73">
        <v>8.3748000000000003E-2</v>
      </c>
      <c r="D73">
        <v>0.98656999999999995</v>
      </c>
      <c r="E73">
        <v>500</v>
      </c>
      <c r="F73">
        <v>4239</v>
      </c>
      <c r="G73">
        <v>80</v>
      </c>
      <c r="H73">
        <v>18</v>
      </c>
      <c r="I73" s="1">
        <f t="shared" si="3"/>
        <v>5.7448100000000002</v>
      </c>
      <c r="J73" s="1">
        <f t="shared" si="4"/>
        <v>3.30566</v>
      </c>
      <c r="L73" t="str">
        <f t="shared" si="5"/>
        <v>5.74481|3.30566</v>
      </c>
      <c r="M73">
        <f>IF(L73&lt;&gt;"",COUNTIFS($L$2:L73,L73),"")</f>
        <v>4</v>
      </c>
      <c r="N73" cm="1">
        <f t="array" ref="N73">IF(M73&lt;&gt;"",SUM(IF($M$2:M73=M73,1,0)),"")</f>
        <v>18</v>
      </c>
      <c r="O73">
        <v>10</v>
      </c>
    </row>
    <row r="74" spans="1:15" x14ac:dyDescent="0.35">
      <c r="A74">
        <v>72</v>
      </c>
      <c r="B74">
        <v>-0.19256999999999999</v>
      </c>
      <c r="C74">
        <v>0.34866000000000003</v>
      </c>
      <c r="D74">
        <v>-0.91725000000000001</v>
      </c>
      <c r="E74">
        <v>3000</v>
      </c>
      <c r="F74">
        <v>706.5</v>
      </c>
      <c r="G74">
        <v>80</v>
      </c>
      <c r="H74">
        <v>19</v>
      </c>
      <c r="I74" s="1">
        <f t="shared" si="3"/>
        <v>5.2170100000000001</v>
      </c>
      <c r="J74" s="1">
        <f t="shared" si="4"/>
        <v>5.8735200000000001</v>
      </c>
      <c r="L74" t="str">
        <f t="shared" si="5"/>
        <v>5.21701|5.87352</v>
      </c>
      <c r="M74">
        <f>IF(L74&lt;&gt;"",COUNTIFS($L$2:L74,L74),"")</f>
        <v>1</v>
      </c>
      <c r="N74" cm="1">
        <f t="array" ref="N74">IF(M74&lt;&gt;"",SUM(IF($M$2:M74=M74,1,0)),"")</f>
        <v>19</v>
      </c>
      <c r="O74">
        <v>10</v>
      </c>
    </row>
    <row r="75" spans="1:15" x14ac:dyDescent="0.35">
      <c r="A75">
        <v>73</v>
      </c>
      <c r="B75">
        <v>-0.19256999999999999</v>
      </c>
      <c r="C75">
        <v>0.34866000000000003</v>
      </c>
      <c r="D75">
        <v>-0.91725000000000001</v>
      </c>
      <c r="E75">
        <v>3000</v>
      </c>
      <c r="F75">
        <v>1942.9</v>
      </c>
      <c r="G75">
        <v>80</v>
      </c>
      <c r="H75">
        <v>19</v>
      </c>
      <c r="I75" s="1">
        <f t="shared" si="3"/>
        <v>5.2170100000000001</v>
      </c>
      <c r="J75" s="1">
        <f t="shared" si="4"/>
        <v>5.8735200000000001</v>
      </c>
      <c r="L75" t="str">
        <f t="shared" si="5"/>
        <v>5.21701|5.87352</v>
      </c>
      <c r="M75">
        <f>IF(L75&lt;&gt;"",COUNTIFS($L$2:L75,L75),"")</f>
        <v>2</v>
      </c>
      <c r="N75" cm="1">
        <f t="array" ref="N75">IF(M75&lt;&gt;"",SUM(IF($M$2:M75=M75,1,0)),"")</f>
        <v>19</v>
      </c>
      <c r="O75">
        <v>10</v>
      </c>
    </row>
    <row r="76" spans="1:15" x14ac:dyDescent="0.35">
      <c r="A76">
        <v>74</v>
      </c>
      <c r="B76">
        <v>-0.19256999999999999</v>
      </c>
      <c r="C76">
        <v>0.34866000000000003</v>
      </c>
      <c r="D76">
        <v>-0.91725000000000001</v>
      </c>
      <c r="E76">
        <v>3000</v>
      </c>
      <c r="F76">
        <v>3179.2</v>
      </c>
      <c r="G76">
        <v>80</v>
      </c>
      <c r="H76">
        <v>19</v>
      </c>
      <c r="I76" s="1">
        <f t="shared" si="3"/>
        <v>5.2170100000000001</v>
      </c>
      <c r="J76" s="1">
        <f t="shared" si="4"/>
        <v>5.8735200000000001</v>
      </c>
      <c r="L76" t="str">
        <f t="shared" si="5"/>
        <v>5.21701|5.87352</v>
      </c>
      <c r="M76">
        <f>IF(L76&lt;&gt;"",COUNTIFS($L$2:L76,L76),"")</f>
        <v>3</v>
      </c>
      <c r="N76" cm="1">
        <f t="array" ref="N76">IF(M76&lt;&gt;"",SUM(IF($M$2:M76=M76,1,0)),"")</f>
        <v>19</v>
      </c>
      <c r="O76">
        <v>10</v>
      </c>
    </row>
    <row r="77" spans="1:15" x14ac:dyDescent="0.35">
      <c r="A77">
        <v>75</v>
      </c>
      <c r="B77">
        <v>-0.19256999999999999</v>
      </c>
      <c r="C77">
        <v>0.34866000000000003</v>
      </c>
      <c r="D77">
        <v>-0.91725000000000001</v>
      </c>
      <c r="E77">
        <v>3000</v>
      </c>
      <c r="F77">
        <v>4415.6000000000004</v>
      </c>
      <c r="G77">
        <v>80</v>
      </c>
      <c r="H77">
        <v>19</v>
      </c>
      <c r="I77" s="1">
        <f t="shared" si="3"/>
        <v>5.2170100000000001</v>
      </c>
      <c r="J77" s="1">
        <f t="shared" si="4"/>
        <v>5.8735200000000001</v>
      </c>
      <c r="L77" t="str">
        <f t="shared" si="5"/>
        <v>5.21701|5.87352</v>
      </c>
      <c r="M77">
        <f>IF(L77&lt;&gt;"",COUNTIFS($L$2:L77,L77),"")</f>
        <v>4</v>
      </c>
      <c r="N77" cm="1">
        <f t="array" ref="N77">IF(M77&lt;&gt;"",SUM(IF($M$2:M77=M77,1,0)),"")</f>
        <v>19</v>
      </c>
      <c r="O77">
        <v>10</v>
      </c>
    </row>
    <row r="78" spans="1:15" x14ac:dyDescent="0.35">
      <c r="A78">
        <v>76</v>
      </c>
      <c r="B78">
        <v>-0.58252999999999999</v>
      </c>
      <c r="C78">
        <v>-0.59404999999999997</v>
      </c>
      <c r="D78">
        <v>-0.55476000000000003</v>
      </c>
      <c r="E78">
        <v>2000</v>
      </c>
      <c r="F78">
        <v>883.12</v>
      </c>
      <c r="G78">
        <v>80</v>
      </c>
      <c r="H78">
        <v>20</v>
      </c>
      <c r="I78" s="1">
        <f t="shared" si="3"/>
        <v>0.79518999999999995</v>
      </c>
      <c r="J78" s="1">
        <f t="shared" si="4"/>
        <v>5.3004699999999998</v>
      </c>
      <c r="L78" t="str">
        <f t="shared" si="5"/>
        <v>0.79519|5.30047</v>
      </c>
      <c r="M78">
        <f>IF(L78&lt;&gt;"",COUNTIFS($L$2:L78,L78),"")</f>
        <v>1</v>
      </c>
      <c r="N78" cm="1">
        <f t="array" ref="N78">IF(M78&lt;&gt;"",SUM(IF($M$2:M78=M78,1,0)),"")</f>
        <v>20</v>
      </c>
      <c r="O78">
        <v>10</v>
      </c>
    </row>
    <row r="79" spans="1:15" x14ac:dyDescent="0.35">
      <c r="A79">
        <v>77</v>
      </c>
      <c r="B79">
        <v>-0.58252999999999999</v>
      </c>
      <c r="C79">
        <v>-0.59404999999999997</v>
      </c>
      <c r="D79">
        <v>-0.55476000000000003</v>
      </c>
      <c r="E79">
        <v>2000</v>
      </c>
      <c r="F79">
        <v>2119.5</v>
      </c>
      <c r="G79">
        <v>80</v>
      </c>
      <c r="H79">
        <v>20</v>
      </c>
      <c r="I79" s="1">
        <f t="shared" si="3"/>
        <v>0.79518999999999995</v>
      </c>
      <c r="J79" s="1">
        <f t="shared" si="4"/>
        <v>5.3004699999999998</v>
      </c>
      <c r="L79" t="str">
        <f t="shared" si="5"/>
        <v>0.79519|5.30047</v>
      </c>
      <c r="M79">
        <f>IF(L79&lt;&gt;"",COUNTIFS($L$2:L79,L79),"")</f>
        <v>2</v>
      </c>
      <c r="N79" cm="1">
        <f t="array" ref="N79">IF(M79&lt;&gt;"",SUM(IF($M$2:M79=M79,1,0)),"")</f>
        <v>20</v>
      </c>
      <c r="O79">
        <v>10</v>
      </c>
    </row>
    <row r="80" spans="1:15" x14ac:dyDescent="0.35">
      <c r="A80">
        <v>78</v>
      </c>
      <c r="B80">
        <v>-0.58252999999999999</v>
      </c>
      <c r="C80">
        <v>-0.59404999999999997</v>
      </c>
      <c r="D80">
        <v>-0.55476000000000003</v>
      </c>
      <c r="E80">
        <v>2000</v>
      </c>
      <c r="F80">
        <v>3355.9</v>
      </c>
      <c r="G80">
        <v>80</v>
      </c>
      <c r="H80">
        <v>20</v>
      </c>
      <c r="I80" s="1">
        <f t="shared" si="3"/>
        <v>0.79518999999999995</v>
      </c>
      <c r="J80" s="1">
        <f t="shared" si="4"/>
        <v>5.3004699999999998</v>
      </c>
      <c r="L80" t="str">
        <f t="shared" si="5"/>
        <v>0.79519|5.30047</v>
      </c>
      <c r="M80">
        <f>IF(L80&lt;&gt;"",COUNTIFS($L$2:L80,L80),"")</f>
        <v>3</v>
      </c>
      <c r="N80" cm="1">
        <f t="array" ref="N80">IF(M80&lt;&gt;"",SUM(IF($M$2:M80=M80,1,0)),"")</f>
        <v>20</v>
      </c>
      <c r="O80">
        <v>10</v>
      </c>
    </row>
    <row r="81" spans="1:15" x14ac:dyDescent="0.35">
      <c r="A81">
        <v>79</v>
      </c>
      <c r="B81">
        <v>-0.58252999999999999</v>
      </c>
      <c r="C81">
        <v>-0.59404999999999997</v>
      </c>
      <c r="D81">
        <v>-0.55476000000000003</v>
      </c>
      <c r="E81">
        <v>2000</v>
      </c>
      <c r="F81">
        <v>4673.8</v>
      </c>
      <c r="G81">
        <v>80</v>
      </c>
      <c r="H81">
        <v>20</v>
      </c>
      <c r="I81" s="1">
        <f t="shared" si="3"/>
        <v>0.79518999999999995</v>
      </c>
      <c r="J81" s="1">
        <f t="shared" si="4"/>
        <v>5.3004699999999998</v>
      </c>
      <c r="L81" t="str">
        <f t="shared" si="5"/>
        <v>0.79519|5.30047</v>
      </c>
      <c r="M81">
        <f>IF(L81&lt;&gt;"",COUNTIFS($L$2:L81,L81),"")</f>
        <v>4</v>
      </c>
      <c r="N81" cm="1">
        <f t="array" ref="N81">IF(M81&lt;&gt;"",SUM(IF($M$2:M81=M81,1,0)),"")</f>
        <v>20</v>
      </c>
      <c r="O81">
        <v>10</v>
      </c>
    </row>
    <row r="82" spans="1:15" x14ac:dyDescent="0.35">
      <c r="A82">
        <v>80</v>
      </c>
      <c r="B82">
        <v>-0.9264</v>
      </c>
      <c r="C82">
        <v>-0.36364999999999997</v>
      </c>
      <c r="D82">
        <v>9.7698999999999994E-2</v>
      </c>
      <c r="E82">
        <v>3000</v>
      </c>
      <c r="F82">
        <v>1059.7</v>
      </c>
      <c r="G82">
        <v>80</v>
      </c>
      <c r="H82">
        <v>21</v>
      </c>
      <c r="I82" s="1">
        <f t="shared" si="3"/>
        <v>0.37406</v>
      </c>
      <c r="J82" s="1">
        <f t="shared" si="4"/>
        <v>4.6145300000000002</v>
      </c>
      <c r="L82" t="str">
        <f t="shared" si="5"/>
        <v>0.37406|4.61453</v>
      </c>
      <c r="M82">
        <f>IF(L82&lt;&gt;"",COUNTIFS($L$2:L82,L82),"")</f>
        <v>1</v>
      </c>
      <c r="N82" cm="1">
        <f t="array" ref="N82">IF(M82&lt;&gt;"",SUM(IF($M$2:M82=M82,1,0)),"")</f>
        <v>21</v>
      </c>
      <c r="O82">
        <v>10</v>
      </c>
    </row>
    <row r="83" spans="1:15" x14ac:dyDescent="0.35">
      <c r="A83">
        <v>81</v>
      </c>
      <c r="B83">
        <v>-0.9264</v>
      </c>
      <c r="C83">
        <v>-0.36364999999999997</v>
      </c>
      <c r="D83">
        <v>9.7698999999999994E-2</v>
      </c>
      <c r="E83">
        <v>3000</v>
      </c>
      <c r="F83">
        <v>2296.1</v>
      </c>
      <c r="G83">
        <v>80</v>
      </c>
      <c r="H83">
        <v>21</v>
      </c>
      <c r="I83" s="1">
        <f t="shared" si="3"/>
        <v>0.37406</v>
      </c>
      <c r="J83" s="1">
        <f t="shared" si="4"/>
        <v>4.6145300000000002</v>
      </c>
      <c r="L83" t="str">
        <f t="shared" si="5"/>
        <v>0.37406|4.61453</v>
      </c>
      <c r="M83">
        <f>IF(L83&lt;&gt;"",COUNTIFS($L$2:L83,L83),"")</f>
        <v>2</v>
      </c>
      <c r="N83" cm="1">
        <f t="array" ref="N83">IF(M83&lt;&gt;"",SUM(IF($M$2:M83=M83,1,0)),"")</f>
        <v>21</v>
      </c>
      <c r="O83">
        <v>10</v>
      </c>
    </row>
    <row r="84" spans="1:15" x14ac:dyDescent="0.35">
      <c r="A84">
        <v>82</v>
      </c>
      <c r="B84">
        <v>-0.9264</v>
      </c>
      <c r="C84">
        <v>-0.36364999999999997</v>
      </c>
      <c r="D84">
        <v>9.7698999999999994E-2</v>
      </c>
      <c r="E84">
        <v>3000</v>
      </c>
      <c r="F84">
        <v>3532.5</v>
      </c>
      <c r="G84">
        <v>80</v>
      </c>
      <c r="H84">
        <v>21</v>
      </c>
      <c r="I84" s="1">
        <f t="shared" si="3"/>
        <v>0.37406</v>
      </c>
      <c r="J84" s="1">
        <f t="shared" si="4"/>
        <v>4.6145300000000002</v>
      </c>
      <c r="L84" t="str">
        <f t="shared" si="5"/>
        <v>0.37406|4.61453</v>
      </c>
      <c r="M84">
        <f>IF(L84&lt;&gt;"",COUNTIFS($L$2:L84,L84),"")</f>
        <v>3</v>
      </c>
      <c r="N84" cm="1">
        <f t="array" ref="N84">IF(M84&lt;&gt;"",SUM(IF($M$2:M84=M84,1,0)),"")</f>
        <v>21</v>
      </c>
      <c r="O84">
        <v>10</v>
      </c>
    </row>
    <row r="85" spans="1:15" x14ac:dyDescent="0.35">
      <c r="A85">
        <v>83</v>
      </c>
      <c r="B85">
        <v>-0.9264</v>
      </c>
      <c r="C85">
        <v>-0.36364999999999997</v>
      </c>
      <c r="D85">
        <v>9.7698999999999994E-2</v>
      </c>
      <c r="E85">
        <v>3000</v>
      </c>
      <c r="F85">
        <v>7322.7</v>
      </c>
      <c r="G85">
        <v>80</v>
      </c>
      <c r="H85">
        <v>21</v>
      </c>
      <c r="I85" s="1">
        <f t="shared" si="3"/>
        <v>0.37406</v>
      </c>
      <c r="J85" s="1">
        <f t="shared" si="4"/>
        <v>4.6145300000000002</v>
      </c>
      <c r="L85" t="str">
        <f t="shared" si="5"/>
        <v>0.37406|4.61453</v>
      </c>
      <c r="M85">
        <f>IF(L85&lt;&gt;"",COUNTIFS($L$2:L85,L85),"")</f>
        <v>4</v>
      </c>
      <c r="N85" cm="1">
        <f t="array" ref="N85">IF(M85&lt;&gt;"",SUM(IF($M$2:M85=M85,1,0)),"")</f>
        <v>21</v>
      </c>
      <c r="O85">
        <v>10</v>
      </c>
    </row>
    <row r="86" spans="1:15" x14ac:dyDescent="0.35">
      <c r="A86">
        <v>84</v>
      </c>
      <c r="B86">
        <v>-0.85116000000000003</v>
      </c>
      <c r="C86">
        <v>-0.29558000000000001</v>
      </c>
      <c r="D86">
        <v>-0.43376999999999999</v>
      </c>
      <c r="E86">
        <v>500</v>
      </c>
      <c r="F86">
        <v>20</v>
      </c>
      <c r="G86">
        <v>80</v>
      </c>
      <c r="H86">
        <v>22</v>
      </c>
      <c r="I86" s="1">
        <f t="shared" si="3"/>
        <v>0.33423999999999998</v>
      </c>
      <c r="J86" s="1">
        <f t="shared" si="4"/>
        <v>5.16106</v>
      </c>
      <c r="L86" t="str">
        <f t="shared" si="5"/>
        <v>0.33424|5.16106</v>
      </c>
      <c r="M86">
        <f>IF(L86&lt;&gt;"",COUNTIFS($L$2:L86,L86),"")</f>
        <v>1</v>
      </c>
      <c r="N86" cm="1">
        <f t="array" ref="N86">IF(M86&lt;&gt;"",SUM(IF($M$2:M86=M86,1,0)),"")</f>
        <v>22</v>
      </c>
      <c r="O86">
        <v>10</v>
      </c>
    </row>
    <row r="87" spans="1:15" x14ac:dyDescent="0.35">
      <c r="A87">
        <v>85</v>
      </c>
      <c r="B87">
        <v>-0.85116000000000003</v>
      </c>
      <c r="C87">
        <v>-0.29558000000000001</v>
      </c>
      <c r="D87">
        <v>-0.43376999999999999</v>
      </c>
      <c r="E87">
        <v>500</v>
      </c>
      <c r="F87">
        <v>1236.4000000000001</v>
      </c>
      <c r="G87">
        <v>80</v>
      </c>
      <c r="H87">
        <v>22</v>
      </c>
      <c r="I87" s="1">
        <f t="shared" si="3"/>
        <v>0.33423999999999998</v>
      </c>
      <c r="J87" s="1">
        <f t="shared" si="4"/>
        <v>5.16106</v>
      </c>
      <c r="L87" t="str">
        <f t="shared" si="5"/>
        <v>0.33424|5.16106</v>
      </c>
      <c r="M87">
        <f>IF(L87&lt;&gt;"",COUNTIFS($L$2:L87,L87),"")</f>
        <v>2</v>
      </c>
      <c r="N87" cm="1">
        <f t="array" ref="N87">IF(M87&lt;&gt;"",SUM(IF($M$2:M87=M87,1,0)),"")</f>
        <v>22</v>
      </c>
      <c r="O87">
        <v>10</v>
      </c>
    </row>
    <row r="88" spans="1:15" x14ac:dyDescent="0.35">
      <c r="A88">
        <v>86</v>
      </c>
      <c r="B88">
        <v>-0.85116000000000003</v>
      </c>
      <c r="C88">
        <v>-0.29558000000000001</v>
      </c>
      <c r="D88">
        <v>-0.43376999999999999</v>
      </c>
      <c r="E88">
        <v>500</v>
      </c>
      <c r="F88">
        <v>2472.6999999999998</v>
      </c>
      <c r="G88">
        <v>80</v>
      </c>
      <c r="H88">
        <v>22</v>
      </c>
      <c r="I88" s="1">
        <f t="shared" si="3"/>
        <v>0.33423999999999998</v>
      </c>
      <c r="J88" s="1">
        <f t="shared" si="4"/>
        <v>5.16106</v>
      </c>
      <c r="L88" t="str">
        <f t="shared" si="5"/>
        <v>0.33424|5.16106</v>
      </c>
      <c r="M88">
        <f>IF(L88&lt;&gt;"",COUNTIFS($L$2:L88,L88),"")</f>
        <v>3</v>
      </c>
      <c r="N88" cm="1">
        <f t="array" ref="N88">IF(M88&lt;&gt;"",SUM(IF($M$2:M88=M88,1,0)),"")</f>
        <v>22</v>
      </c>
      <c r="O88">
        <v>10</v>
      </c>
    </row>
    <row r="89" spans="1:15" x14ac:dyDescent="0.35">
      <c r="A89">
        <v>87</v>
      </c>
      <c r="B89">
        <v>-0.85116000000000003</v>
      </c>
      <c r="C89">
        <v>-0.29558000000000001</v>
      </c>
      <c r="D89">
        <v>-0.43376999999999999</v>
      </c>
      <c r="E89">
        <v>500</v>
      </c>
      <c r="F89">
        <v>3709.1</v>
      </c>
      <c r="G89">
        <v>80</v>
      </c>
      <c r="H89">
        <v>22</v>
      </c>
      <c r="I89" s="1">
        <f t="shared" si="3"/>
        <v>0.33423999999999998</v>
      </c>
      <c r="J89" s="1">
        <f t="shared" si="4"/>
        <v>5.16106</v>
      </c>
      <c r="L89" t="str">
        <f t="shared" si="5"/>
        <v>0.33424|5.16106</v>
      </c>
      <c r="M89">
        <f>IF(L89&lt;&gt;"",COUNTIFS($L$2:L89,L89),"")</f>
        <v>4</v>
      </c>
      <c r="N89" cm="1">
        <f t="array" ref="N89">IF(M89&lt;&gt;"",SUM(IF($M$2:M89=M89,1,0)),"")</f>
        <v>22</v>
      </c>
      <c r="O89">
        <v>10</v>
      </c>
    </row>
    <row r="90" spans="1:15" x14ac:dyDescent="0.35">
      <c r="A90">
        <v>88</v>
      </c>
      <c r="B90">
        <v>-0.61933000000000005</v>
      </c>
      <c r="C90">
        <v>5.1694999999999998E-2</v>
      </c>
      <c r="D90">
        <v>0.78342999999999996</v>
      </c>
      <c r="E90">
        <v>3000</v>
      </c>
      <c r="F90">
        <v>176.62</v>
      </c>
      <c r="G90">
        <v>80</v>
      </c>
      <c r="H90">
        <v>23</v>
      </c>
      <c r="I90" s="1">
        <f t="shared" si="3"/>
        <v>6.19991</v>
      </c>
      <c r="J90" s="1">
        <f t="shared" si="4"/>
        <v>3.81223</v>
      </c>
      <c r="L90" t="str">
        <f t="shared" si="5"/>
        <v>6.19991|3.81223</v>
      </c>
      <c r="M90">
        <f>IF(L90&lt;&gt;"",COUNTIFS($L$2:L90,L90),"")</f>
        <v>1</v>
      </c>
      <c r="N90" cm="1">
        <f t="array" ref="N90">IF(M90&lt;&gt;"",SUM(IF($M$2:M90=M90,1,0)),"")</f>
        <v>23</v>
      </c>
      <c r="O90">
        <v>10</v>
      </c>
    </row>
    <row r="91" spans="1:15" x14ac:dyDescent="0.35">
      <c r="A91">
        <v>89</v>
      </c>
      <c r="B91">
        <v>-0.61933000000000005</v>
      </c>
      <c r="C91">
        <v>5.1694999999999998E-2</v>
      </c>
      <c r="D91">
        <v>0.78342999999999996</v>
      </c>
      <c r="E91">
        <v>3000</v>
      </c>
      <c r="F91">
        <v>1413</v>
      </c>
      <c r="G91">
        <v>80</v>
      </c>
      <c r="H91">
        <v>23</v>
      </c>
      <c r="I91" s="1">
        <f t="shared" si="3"/>
        <v>6.19991</v>
      </c>
      <c r="J91" s="1">
        <f t="shared" si="4"/>
        <v>3.81223</v>
      </c>
      <c r="L91" t="str">
        <f t="shared" si="5"/>
        <v>6.19991|3.81223</v>
      </c>
      <c r="M91">
        <f>IF(L91&lt;&gt;"",COUNTIFS($L$2:L91,L91),"")</f>
        <v>2</v>
      </c>
      <c r="N91" cm="1">
        <f t="array" ref="N91">IF(M91&lt;&gt;"",SUM(IF($M$2:M91=M91,1,0)),"")</f>
        <v>23</v>
      </c>
      <c r="O91">
        <v>10</v>
      </c>
    </row>
    <row r="92" spans="1:15" x14ac:dyDescent="0.35">
      <c r="A92">
        <v>90</v>
      </c>
      <c r="B92">
        <v>-0.61933000000000005</v>
      </c>
      <c r="C92">
        <v>5.1694999999999998E-2</v>
      </c>
      <c r="D92">
        <v>0.78342999999999996</v>
      </c>
      <c r="E92">
        <v>3000</v>
      </c>
      <c r="F92">
        <v>2649.4</v>
      </c>
      <c r="G92">
        <v>80</v>
      </c>
      <c r="H92">
        <v>23</v>
      </c>
      <c r="I92" s="1">
        <f t="shared" si="3"/>
        <v>6.19991</v>
      </c>
      <c r="J92" s="1">
        <f t="shared" si="4"/>
        <v>3.81223</v>
      </c>
      <c r="L92" t="str">
        <f t="shared" si="5"/>
        <v>6.19991|3.81223</v>
      </c>
      <c r="M92">
        <f>IF(L92&lt;&gt;"",COUNTIFS($L$2:L92,L92),"")</f>
        <v>3</v>
      </c>
      <c r="N92" cm="1">
        <f t="array" ref="N92">IF(M92&lt;&gt;"",SUM(IF($M$2:M92=M92,1,0)),"")</f>
        <v>23</v>
      </c>
      <c r="O92">
        <v>10</v>
      </c>
    </row>
    <row r="93" spans="1:15" x14ac:dyDescent="0.35">
      <c r="A93">
        <v>91</v>
      </c>
      <c r="B93">
        <v>-0.61933000000000005</v>
      </c>
      <c r="C93">
        <v>5.1694999999999998E-2</v>
      </c>
      <c r="D93">
        <v>0.78342999999999996</v>
      </c>
      <c r="E93">
        <v>3000</v>
      </c>
      <c r="F93">
        <v>3885.7</v>
      </c>
      <c r="G93">
        <v>80</v>
      </c>
      <c r="H93">
        <v>23</v>
      </c>
      <c r="I93" s="1">
        <f t="shared" si="3"/>
        <v>6.19991</v>
      </c>
      <c r="J93" s="1">
        <f t="shared" si="4"/>
        <v>3.81223</v>
      </c>
      <c r="L93" t="str">
        <f t="shared" si="5"/>
        <v>6.19991|3.81223</v>
      </c>
      <c r="M93">
        <f>IF(L93&lt;&gt;"",COUNTIFS($L$2:L93,L93),"")</f>
        <v>4</v>
      </c>
      <c r="N93" cm="1">
        <f t="array" ref="N93">IF(M93&lt;&gt;"",SUM(IF($M$2:M93=M93,1,0)),"")</f>
        <v>23</v>
      </c>
      <c r="O93">
        <v>10</v>
      </c>
    </row>
    <row r="94" spans="1:15" x14ac:dyDescent="0.35">
      <c r="A94">
        <v>92</v>
      </c>
      <c r="B94">
        <v>0.96536999999999995</v>
      </c>
      <c r="C94">
        <v>-9.6808000000000005E-2</v>
      </c>
      <c r="D94">
        <v>-0.24227000000000001</v>
      </c>
      <c r="E94">
        <v>2000</v>
      </c>
      <c r="F94">
        <v>353.25</v>
      </c>
      <c r="G94">
        <v>80</v>
      </c>
      <c r="H94">
        <v>24</v>
      </c>
      <c r="I94" s="1">
        <f t="shared" si="3"/>
        <v>3.0416500000000002</v>
      </c>
      <c r="J94" s="1">
        <f t="shared" si="4"/>
        <v>4.95709</v>
      </c>
      <c r="L94" t="str">
        <f t="shared" si="5"/>
        <v>3.04165|4.95709</v>
      </c>
      <c r="M94">
        <f>IF(L94&lt;&gt;"",COUNTIFS($L$2:L94,L94),"")</f>
        <v>1</v>
      </c>
      <c r="N94" cm="1">
        <f t="array" ref="N94">IF(M94&lt;&gt;"",SUM(IF($M$2:M94=M94,1,0)),"")</f>
        <v>24</v>
      </c>
      <c r="O94">
        <v>10</v>
      </c>
    </row>
    <row r="95" spans="1:15" x14ac:dyDescent="0.35">
      <c r="A95">
        <v>93</v>
      </c>
      <c r="B95">
        <v>0.96536999999999995</v>
      </c>
      <c r="C95">
        <v>-9.6808000000000005E-2</v>
      </c>
      <c r="D95">
        <v>-0.24227000000000001</v>
      </c>
      <c r="E95">
        <v>2000</v>
      </c>
      <c r="F95">
        <v>1589.6</v>
      </c>
      <c r="G95">
        <v>80</v>
      </c>
      <c r="H95">
        <v>24</v>
      </c>
      <c r="I95" s="1">
        <f t="shared" si="3"/>
        <v>3.0416500000000002</v>
      </c>
      <c r="J95" s="1">
        <f t="shared" si="4"/>
        <v>4.95709</v>
      </c>
      <c r="L95" t="str">
        <f t="shared" si="5"/>
        <v>3.04165|4.95709</v>
      </c>
      <c r="M95">
        <f>IF(L95&lt;&gt;"",COUNTIFS($L$2:L95,L95),"")</f>
        <v>2</v>
      </c>
      <c r="N95" cm="1">
        <f t="array" ref="N95">IF(M95&lt;&gt;"",SUM(IF($M$2:M95=M95,1,0)),"")</f>
        <v>24</v>
      </c>
      <c r="O95">
        <v>10</v>
      </c>
    </row>
    <row r="96" spans="1:15" x14ac:dyDescent="0.35">
      <c r="A96">
        <v>94</v>
      </c>
      <c r="B96">
        <v>0.96536999999999995</v>
      </c>
      <c r="C96">
        <v>-9.6808000000000005E-2</v>
      </c>
      <c r="D96">
        <v>-0.24227000000000001</v>
      </c>
      <c r="E96">
        <v>2000</v>
      </c>
      <c r="F96">
        <v>2826</v>
      </c>
      <c r="G96">
        <v>80</v>
      </c>
      <c r="H96">
        <v>24</v>
      </c>
      <c r="I96" s="1">
        <f t="shared" si="3"/>
        <v>3.0416500000000002</v>
      </c>
      <c r="J96" s="1">
        <f t="shared" si="4"/>
        <v>4.95709</v>
      </c>
      <c r="L96" t="str">
        <f t="shared" si="5"/>
        <v>3.04165|4.95709</v>
      </c>
      <c r="M96">
        <f>IF(L96&lt;&gt;"",COUNTIFS($L$2:L96,L96),"")</f>
        <v>3</v>
      </c>
      <c r="N96" cm="1">
        <f t="array" ref="N96">IF(M96&lt;&gt;"",SUM(IF($M$2:M96=M96,1,0)),"")</f>
        <v>24</v>
      </c>
      <c r="O96">
        <v>10</v>
      </c>
    </row>
    <row r="97" spans="1:15" x14ac:dyDescent="0.35">
      <c r="A97">
        <v>95</v>
      </c>
      <c r="B97">
        <v>0.96536999999999995</v>
      </c>
      <c r="C97">
        <v>-9.6808000000000005E-2</v>
      </c>
      <c r="D97">
        <v>-0.24227000000000001</v>
      </c>
      <c r="E97">
        <v>2000</v>
      </c>
      <c r="F97">
        <v>4062.4</v>
      </c>
      <c r="G97">
        <v>80</v>
      </c>
      <c r="H97">
        <v>24</v>
      </c>
      <c r="I97" s="1">
        <f t="shared" si="3"/>
        <v>3.0416500000000002</v>
      </c>
      <c r="J97" s="1">
        <f t="shared" si="4"/>
        <v>4.95709</v>
      </c>
      <c r="L97" t="str">
        <f t="shared" si="5"/>
        <v>3.04165|4.95709</v>
      </c>
      <c r="M97">
        <f>IF(L97&lt;&gt;"",COUNTIFS($L$2:L97,L97),"")</f>
        <v>4</v>
      </c>
      <c r="N97" cm="1">
        <f t="array" ref="N97">IF(M97&lt;&gt;"",SUM(IF($M$2:M97=M97,1,0)),"")</f>
        <v>24</v>
      </c>
      <c r="O97">
        <v>10</v>
      </c>
    </row>
    <row r="98" spans="1:15" x14ac:dyDescent="0.35">
      <c r="A98">
        <v>96</v>
      </c>
      <c r="B98">
        <v>0.57959000000000005</v>
      </c>
      <c r="C98">
        <v>-0.81420000000000003</v>
      </c>
      <c r="D98">
        <v>3.3856999999999998E-2</v>
      </c>
      <c r="E98">
        <v>1000</v>
      </c>
      <c r="F98">
        <v>529.87</v>
      </c>
      <c r="G98">
        <v>80</v>
      </c>
      <c r="H98">
        <v>25</v>
      </c>
      <c r="I98" s="1">
        <f t="shared" si="3"/>
        <v>2.1894300000000002</v>
      </c>
      <c r="J98" s="1">
        <f t="shared" si="4"/>
        <v>4.6785300000000003</v>
      </c>
      <c r="L98" t="str">
        <f t="shared" si="5"/>
        <v>2.18943|4.67853</v>
      </c>
      <c r="M98">
        <f>IF(L98&lt;&gt;"",COUNTIFS($L$2:L98,L98),"")</f>
        <v>1</v>
      </c>
      <c r="N98" cm="1">
        <f t="array" ref="N98">IF(M98&lt;&gt;"",SUM(IF($M$2:M98=M98,1,0)),"")</f>
        <v>25</v>
      </c>
      <c r="O98">
        <v>10</v>
      </c>
    </row>
    <row r="99" spans="1:15" x14ac:dyDescent="0.35">
      <c r="A99">
        <v>97</v>
      </c>
      <c r="B99">
        <v>0.57959000000000005</v>
      </c>
      <c r="C99">
        <v>-0.81420000000000003</v>
      </c>
      <c r="D99">
        <v>3.3856999999999998E-2</v>
      </c>
      <c r="E99">
        <v>1000</v>
      </c>
      <c r="F99">
        <v>1766.2</v>
      </c>
      <c r="G99">
        <v>80</v>
      </c>
      <c r="H99">
        <v>25</v>
      </c>
      <c r="I99" s="1">
        <f t="shared" si="3"/>
        <v>2.1894300000000002</v>
      </c>
      <c r="J99" s="1">
        <f t="shared" si="4"/>
        <v>4.6785300000000003</v>
      </c>
      <c r="L99" t="str">
        <f t="shared" si="5"/>
        <v>2.18943|4.67853</v>
      </c>
      <c r="M99">
        <f>IF(L99&lt;&gt;"",COUNTIFS($L$2:L99,L99),"")</f>
        <v>2</v>
      </c>
      <c r="N99" cm="1">
        <f t="array" ref="N99">IF(M99&lt;&gt;"",SUM(IF($M$2:M99=M99,1,0)),"")</f>
        <v>25</v>
      </c>
      <c r="O99">
        <v>10</v>
      </c>
    </row>
    <row r="100" spans="1:15" x14ac:dyDescent="0.35">
      <c r="A100">
        <v>98</v>
      </c>
      <c r="B100">
        <v>0.57959000000000005</v>
      </c>
      <c r="C100">
        <v>-0.81420000000000003</v>
      </c>
      <c r="D100">
        <v>3.3856999999999998E-2</v>
      </c>
      <c r="E100">
        <v>1000</v>
      </c>
      <c r="F100">
        <v>3002.6</v>
      </c>
      <c r="G100">
        <v>80</v>
      </c>
      <c r="H100">
        <v>25</v>
      </c>
      <c r="I100" s="1">
        <f t="shared" si="3"/>
        <v>2.1894300000000002</v>
      </c>
      <c r="J100" s="1">
        <f t="shared" si="4"/>
        <v>4.6785300000000003</v>
      </c>
      <c r="L100" t="str">
        <f t="shared" si="5"/>
        <v>2.18943|4.67853</v>
      </c>
      <c r="M100">
        <f>IF(L100&lt;&gt;"",COUNTIFS($L$2:L100,L100),"")</f>
        <v>3</v>
      </c>
      <c r="N100" cm="1">
        <f t="array" ref="N100">IF(M100&lt;&gt;"",SUM(IF($M$2:M100=M100,1,0)),"")</f>
        <v>25</v>
      </c>
      <c r="O100">
        <v>10</v>
      </c>
    </row>
    <row r="101" spans="1:15" x14ac:dyDescent="0.35">
      <c r="A101">
        <v>99</v>
      </c>
      <c r="B101">
        <v>0.57959000000000005</v>
      </c>
      <c r="C101">
        <v>-0.81420000000000003</v>
      </c>
      <c r="D101">
        <v>3.3856999999999998E-2</v>
      </c>
      <c r="E101">
        <v>1000</v>
      </c>
      <c r="F101">
        <v>4239</v>
      </c>
      <c r="G101">
        <v>80</v>
      </c>
      <c r="H101">
        <v>25</v>
      </c>
      <c r="I101" s="1">
        <f t="shared" si="3"/>
        <v>2.1894300000000002</v>
      </c>
      <c r="J101" s="1">
        <f t="shared" si="4"/>
        <v>4.6785300000000003</v>
      </c>
      <c r="L101" t="str">
        <f t="shared" si="5"/>
        <v>2.18943|4.67853</v>
      </c>
      <c r="M101">
        <f>IF(L101&lt;&gt;"",COUNTIFS($L$2:L101,L101),"")</f>
        <v>4</v>
      </c>
      <c r="N101" cm="1">
        <f t="array" ref="N101">IF(M101&lt;&gt;"",SUM(IF($M$2:M101=M101,1,0)),"")</f>
        <v>25</v>
      </c>
      <c r="O101">
        <v>10</v>
      </c>
    </row>
    <row r="102" spans="1:15" x14ac:dyDescent="0.35">
      <c r="A102">
        <v>100</v>
      </c>
      <c r="B102">
        <v>0.56418000000000001</v>
      </c>
      <c r="C102">
        <v>-0.30793999999999999</v>
      </c>
      <c r="D102">
        <v>0.76607999999999998</v>
      </c>
      <c r="E102">
        <v>2000</v>
      </c>
      <c r="F102">
        <v>706.5</v>
      </c>
      <c r="G102">
        <v>80</v>
      </c>
      <c r="H102">
        <v>26</v>
      </c>
      <c r="I102" s="1">
        <f t="shared" si="3"/>
        <v>2.6419700000000002</v>
      </c>
      <c r="J102" s="1">
        <f t="shared" si="4"/>
        <v>3.8396699999999999</v>
      </c>
      <c r="L102" t="str">
        <f t="shared" si="5"/>
        <v>2.64197|3.83967</v>
      </c>
      <c r="M102">
        <f>IF(L102&lt;&gt;"",COUNTIFS($L$2:L102,L102),"")</f>
        <v>1</v>
      </c>
      <c r="N102" cm="1">
        <f t="array" ref="N102">IF(M102&lt;&gt;"",SUM(IF($M$2:M102=M102,1,0)),"")</f>
        <v>26</v>
      </c>
      <c r="O102">
        <v>10</v>
      </c>
    </row>
    <row r="103" spans="1:15" x14ac:dyDescent="0.35">
      <c r="A103">
        <v>101</v>
      </c>
      <c r="B103">
        <v>0.56418000000000001</v>
      </c>
      <c r="C103">
        <v>-0.30793999999999999</v>
      </c>
      <c r="D103">
        <v>0.76607999999999998</v>
      </c>
      <c r="E103">
        <v>2000</v>
      </c>
      <c r="F103">
        <v>1942.9</v>
      </c>
      <c r="G103">
        <v>80</v>
      </c>
      <c r="H103">
        <v>26</v>
      </c>
      <c r="I103" s="1">
        <f t="shared" si="3"/>
        <v>2.6419700000000002</v>
      </c>
      <c r="J103" s="1">
        <f t="shared" si="4"/>
        <v>3.8396699999999999</v>
      </c>
      <c r="L103" t="str">
        <f t="shared" si="5"/>
        <v>2.64197|3.83967</v>
      </c>
      <c r="M103">
        <f>IF(L103&lt;&gt;"",COUNTIFS($L$2:L103,L103),"")</f>
        <v>2</v>
      </c>
      <c r="N103" cm="1">
        <f t="array" ref="N103">IF(M103&lt;&gt;"",SUM(IF($M$2:M103=M103,1,0)),"")</f>
        <v>26</v>
      </c>
      <c r="O103">
        <v>10</v>
      </c>
    </row>
    <row r="104" spans="1:15" x14ac:dyDescent="0.35">
      <c r="A104">
        <v>102</v>
      </c>
      <c r="B104">
        <v>0.56418000000000001</v>
      </c>
      <c r="C104">
        <v>-0.30793999999999999</v>
      </c>
      <c r="D104">
        <v>0.76607999999999998</v>
      </c>
      <c r="E104">
        <v>2000</v>
      </c>
      <c r="F104">
        <v>3179.2</v>
      </c>
      <c r="G104">
        <v>80</v>
      </c>
      <c r="H104">
        <v>26</v>
      </c>
      <c r="I104" s="1">
        <f t="shared" si="3"/>
        <v>2.6419700000000002</v>
      </c>
      <c r="J104" s="1">
        <f t="shared" si="4"/>
        <v>3.8396699999999999</v>
      </c>
      <c r="L104" t="str">
        <f t="shared" si="5"/>
        <v>2.64197|3.83967</v>
      </c>
      <c r="M104">
        <f>IF(L104&lt;&gt;"",COUNTIFS($L$2:L104,L104),"")</f>
        <v>3</v>
      </c>
      <c r="N104" cm="1">
        <f t="array" ref="N104">IF(M104&lt;&gt;"",SUM(IF($M$2:M104=M104,1,0)),"")</f>
        <v>26</v>
      </c>
      <c r="O104">
        <v>10</v>
      </c>
    </row>
    <row r="105" spans="1:15" x14ac:dyDescent="0.35">
      <c r="A105">
        <v>103</v>
      </c>
      <c r="B105">
        <v>0.56418000000000001</v>
      </c>
      <c r="C105">
        <v>-0.30793999999999999</v>
      </c>
      <c r="D105">
        <v>0.76607999999999998</v>
      </c>
      <c r="E105">
        <v>2000</v>
      </c>
      <c r="F105">
        <v>4415.6000000000004</v>
      </c>
      <c r="G105">
        <v>80</v>
      </c>
      <c r="H105">
        <v>26</v>
      </c>
      <c r="I105" s="1">
        <f t="shared" si="3"/>
        <v>2.6419700000000002</v>
      </c>
      <c r="J105" s="1">
        <f t="shared" si="4"/>
        <v>3.8396699999999999</v>
      </c>
      <c r="L105" t="str">
        <f t="shared" si="5"/>
        <v>2.64197|3.83967</v>
      </c>
      <c r="M105">
        <f>IF(L105&lt;&gt;"",COUNTIFS($L$2:L105,L105),"")</f>
        <v>4</v>
      </c>
      <c r="N105" cm="1">
        <f t="array" ref="N105">IF(M105&lt;&gt;"",SUM(IF($M$2:M105=M105,1,0)),"")</f>
        <v>26</v>
      </c>
      <c r="O105">
        <v>10</v>
      </c>
    </row>
    <row r="106" spans="1:15" x14ac:dyDescent="0.35">
      <c r="A106">
        <v>104</v>
      </c>
      <c r="B106">
        <v>0.85640000000000005</v>
      </c>
      <c r="C106">
        <v>0.15747</v>
      </c>
      <c r="D106">
        <v>-0.49171999999999999</v>
      </c>
      <c r="E106">
        <v>3000</v>
      </c>
      <c r="F106">
        <v>883.12</v>
      </c>
      <c r="G106">
        <v>80</v>
      </c>
      <c r="H106">
        <v>27</v>
      </c>
      <c r="I106" s="1">
        <f t="shared" si="3"/>
        <v>3.3234400000000002</v>
      </c>
      <c r="J106" s="1">
        <f t="shared" si="4"/>
        <v>5.2264499999999998</v>
      </c>
      <c r="L106" t="str">
        <f t="shared" si="5"/>
        <v>3.32344|5.22645</v>
      </c>
      <c r="M106">
        <f>IF(L106&lt;&gt;"",COUNTIFS($L$2:L106,L106),"")</f>
        <v>1</v>
      </c>
      <c r="N106" cm="1">
        <f t="array" ref="N106">IF(M106&lt;&gt;"",SUM(IF($M$2:M106=M106,1,0)),"")</f>
        <v>27</v>
      </c>
      <c r="O106">
        <v>10</v>
      </c>
    </row>
    <row r="107" spans="1:15" x14ac:dyDescent="0.35">
      <c r="A107">
        <v>105</v>
      </c>
      <c r="B107">
        <v>0.85640000000000005</v>
      </c>
      <c r="C107">
        <v>0.15747</v>
      </c>
      <c r="D107">
        <v>-0.49171999999999999</v>
      </c>
      <c r="E107">
        <v>3000</v>
      </c>
      <c r="F107">
        <v>2119.5</v>
      </c>
      <c r="G107">
        <v>80</v>
      </c>
      <c r="H107">
        <v>27</v>
      </c>
      <c r="I107" s="1">
        <f t="shared" si="3"/>
        <v>3.3234400000000002</v>
      </c>
      <c r="J107" s="1">
        <f t="shared" si="4"/>
        <v>5.2264499999999998</v>
      </c>
      <c r="L107" t="str">
        <f t="shared" si="5"/>
        <v>3.32344|5.22645</v>
      </c>
      <c r="M107">
        <f>IF(L107&lt;&gt;"",COUNTIFS($L$2:L107,L107),"")</f>
        <v>2</v>
      </c>
      <c r="N107" cm="1">
        <f t="array" ref="N107">IF(M107&lt;&gt;"",SUM(IF($M$2:M107=M107,1,0)),"")</f>
        <v>27</v>
      </c>
      <c r="O107">
        <v>10</v>
      </c>
    </row>
    <row r="108" spans="1:15" x14ac:dyDescent="0.35">
      <c r="A108">
        <v>106</v>
      </c>
      <c r="B108">
        <v>0.85640000000000005</v>
      </c>
      <c r="C108">
        <v>0.15747</v>
      </c>
      <c r="D108">
        <v>-0.49171999999999999</v>
      </c>
      <c r="E108">
        <v>3000</v>
      </c>
      <c r="F108">
        <v>3355.9</v>
      </c>
      <c r="G108">
        <v>80</v>
      </c>
      <c r="H108">
        <v>27</v>
      </c>
      <c r="I108" s="1">
        <f t="shared" si="3"/>
        <v>3.3234400000000002</v>
      </c>
      <c r="J108" s="1">
        <f t="shared" si="4"/>
        <v>5.2264499999999998</v>
      </c>
      <c r="L108" t="str">
        <f t="shared" si="5"/>
        <v>3.32344|5.22645</v>
      </c>
      <c r="M108">
        <f>IF(L108&lt;&gt;"",COUNTIFS($L$2:L108,L108),"")</f>
        <v>3</v>
      </c>
      <c r="N108" cm="1">
        <f t="array" ref="N108">IF(M108&lt;&gt;"",SUM(IF($M$2:M108=M108,1,0)),"")</f>
        <v>27</v>
      </c>
      <c r="O108">
        <v>10</v>
      </c>
    </row>
    <row r="109" spans="1:15" x14ac:dyDescent="0.35">
      <c r="A109">
        <v>107</v>
      </c>
      <c r="B109">
        <v>0.85640000000000005</v>
      </c>
      <c r="C109">
        <v>0.15747</v>
      </c>
      <c r="D109">
        <v>-0.49171999999999999</v>
      </c>
      <c r="E109">
        <v>3000</v>
      </c>
      <c r="F109">
        <v>4673.8</v>
      </c>
      <c r="G109">
        <v>80</v>
      </c>
      <c r="H109">
        <v>27</v>
      </c>
      <c r="I109" s="1">
        <f t="shared" si="3"/>
        <v>3.3234400000000002</v>
      </c>
      <c r="J109" s="1">
        <f t="shared" si="4"/>
        <v>5.2264499999999998</v>
      </c>
      <c r="L109" t="str">
        <f t="shared" si="5"/>
        <v>3.32344|5.22645</v>
      </c>
      <c r="M109">
        <f>IF(L109&lt;&gt;"",COUNTIFS($L$2:L109,L109),"")</f>
        <v>4</v>
      </c>
      <c r="N109" cm="1">
        <f t="array" ref="N109">IF(M109&lt;&gt;"",SUM(IF($M$2:M109=M109,1,0)),"")</f>
        <v>27</v>
      </c>
      <c r="O109">
        <v>10</v>
      </c>
    </row>
    <row r="110" spans="1:15" x14ac:dyDescent="0.35">
      <c r="A110">
        <v>108</v>
      </c>
      <c r="B110">
        <v>0.49276999999999999</v>
      </c>
      <c r="C110">
        <v>2.5932E-2</v>
      </c>
      <c r="D110">
        <v>-0.86977000000000004</v>
      </c>
      <c r="E110">
        <v>2000</v>
      </c>
      <c r="F110">
        <v>1059.7</v>
      </c>
      <c r="G110">
        <v>80</v>
      </c>
      <c r="H110">
        <v>28</v>
      </c>
      <c r="I110" s="1">
        <f t="shared" si="3"/>
        <v>3.1941700000000002</v>
      </c>
      <c r="J110" s="1">
        <f t="shared" si="4"/>
        <v>5.7671299999999999</v>
      </c>
      <c r="L110" t="str">
        <f t="shared" si="5"/>
        <v>3.19417|5.76713</v>
      </c>
      <c r="M110">
        <f>IF(L110&lt;&gt;"",COUNTIFS($L$2:L110,L110),"")</f>
        <v>1</v>
      </c>
      <c r="N110" cm="1">
        <f t="array" ref="N110">IF(M110&lt;&gt;"",SUM(IF($M$2:M110=M110,1,0)),"")</f>
        <v>28</v>
      </c>
      <c r="O110">
        <v>10</v>
      </c>
    </row>
    <row r="111" spans="1:15" x14ac:dyDescent="0.35">
      <c r="A111">
        <v>109</v>
      </c>
      <c r="B111">
        <v>0.49276999999999999</v>
      </c>
      <c r="C111">
        <v>2.5932E-2</v>
      </c>
      <c r="D111">
        <v>-0.86977000000000004</v>
      </c>
      <c r="E111">
        <v>2000</v>
      </c>
      <c r="F111">
        <v>2296.1</v>
      </c>
      <c r="G111">
        <v>80</v>
      </c>
      <c r="H111">
        <v>28</v>
      </c>
      <c r="I111" s="1">
        <f t="shared" si="3"/>
        <v>3.1941700000000002</v>
      </c>
      <c r="J111" s="1">
        <f t="shared" si="4"/>
        <v>5.7671299999999999</v>
      </c>
      <c r="L111" t="str">
        <f t="shared" si="5"/>
        <v>3.19417|5.76713</v>
      </c>
      <c r="M111">
        <f>IF(L111&lt;&gt;"",COUNTIFS($L$2:L111,L111),"")</f>
        <v>2</v>
      </c>
      <c r="N111" cm="1">
        <f t="array" ref="N111">IF(M111&lt;&gt;"",SUM(IF($M$2:M111=M111,1,0)),"")</f>
        <v>28</v>
      </c>
      <c r="O111">
        <v>10</v>
      </c>
    </row>
    <row r="112" spans="1:15" x14ac:dyDescent="0.35">
      <c r="A112">
        <v>110</v>
      </c>
      <c r="B112">
        <v>0.49276999999999999</v>
      </c>
      <c r="C112">
        <v>2.5932E-2</v>
      </c>
      <c r="D112">
        <v>-0.86977000000000004</v>
      </c>
      <c r="E112">
        <v>2000</v>
      </c>
      <c r="F112">
        <v>3532.5</v>
      </c>
      <c r="G112">
        <v>80</v>
      </c>
      <c r="H112">
        <v>28</v>
      </c>
      <c r="I112" s="1">
        <f t="shared" si="3"/>
        <v>3.1941700000000002</v>
      </c>
      <c r="J112" s="1">
        <f t="shared" si="4"/>
        <v>5.7671299999999999</v>
      </c>
      <c r="L112" t="str">
        <f t="shared" si="5"/>
        <v>3.19417|5.76713</v>
      </c>
      <c r="M112">
        <f>IF(L112&lt;&gt;"",COUNTIFS($L$2:L112,L112),"")</f>
        <v>3</v>
      </c>
      <c r="N112" cm="1">
        <f t="array" ref="N112">IF(M112&lt;&gt;"",SUM(IF($M$2:M112=M112,1,0)),"")</f>
        <v>28</v>
      </c>
      <c r="O112">
        <v>10</v>
      </c>
    </row>
    <row r="113" spans="1:15" x14ac:dyDescent="0.35">
      <c r="A113">
        <v>111</v>
      </c>
      <c r="B113">
        <v>0.49276999999999999</v>
      </c>
      <c r="C113">
        <v>2.5932E-2</v>
      </c>
      <c r="D113">
        <v>-0.86977000000000004</v>
      </c>
      <c r="E113">
        <v>2000</v>
      </c>
      <c r="F113">
        <v>7322.7</v>
      </c>
      <c r="G113">
        <v>80</v>
      </c>
      <c r="H113">
        <v>28</v>
      </c>
      <c r="I113" s="1">
        <f t="shared" si="3"/>
        <v>3.1941700000000002</v>
      </c>
      <c r="J113" s="1">
        <f t="shared" si="4"/>
        <v>5.7671299999999999</v>
      </c>
      <c r="L113" t="str">
        <f t="shared" si="5"/>
        <v>3.19417|5.76713</v>
      </c>
      <c r="M113">
        <f>IF(L113&lt;&gt;"",COUNTIFS($L$2:L113,L113),"")</f>
        <v>4</v>
      </c>
      <c r="N113" cm="1">
        <f t="array" ref="N113">IF(M113&lt;&gt;"",SUM(IF($M$2:M113=M113,1,0)),"")</f>
        <v>28</v>
      </c>
      <c r="O113">
        <v>10</v>
      </c>
    </row>
    <row r="114" spans="1:15" x14ac:dyDescent="0.35">
      <c r="A114">
        <v>112</v>
      </c>
      <c r="B114">
        <v>-0.57120000000000004</v>
      </c>
      <c r="C114">
        <v>-0.37258999999999998</v>
      </c>
      <c r="D114">
        <v>0.73136999999999996</v>
      </c>
      <c r="E114">
        <v>3000</v>
      </c>
      <c r="F114">
        <v>20</v>
      </c>
      <c r="G114">
        <v>80</v>
      </c>
      <c r="H114">
        <v>29</v>
      </c>
      <c r="I114" s="1">
        <f t="shared" si="3"/>
        <v>0.57799</v>
      </c>
      <c r="J114" s="1">
        <f t="shared" si="4"/>
        <v>3.8920599999999999</v>
      </c>
      <c r="L114" t="str">
        <f t="shared" si="5"/>
        <v>0.57799|3.89206</v>
      </c>
      <c r="M114">
        <f>IF(L114&lt;&gt;"",COUNTIFS($L$2:L114,L114),"")</f>
        <v>1</v>
      </c>
      <c r="N114" cm="1">
        <f t="array" ref="N114">IF(M114&lt;&gt;"",SUM(IF($M$2:M114=M114,1,0)),"")</f>
        <v>29</v>
      </c>
      <c r="O114">
        <v>10</v>
      </c>
    </row>
    <row r="115" spans="1:15" x14ac:dyDescent="0.35">
      <c r="A115">
        <v>113</v>
      </c>
      <c r="B115">
        <v>-0.57120000000000004</v>
      </c>
      <c r="C115">
        <v>-0.37258999999999998</v>
      </c>
      <c r="D115">
        <v>0.73136999999999996</v>
      </c>
      <c r="E115">
        <v>3000</v>
      </c>
      <c r="F115">
        <v>1236.4000000000001</v>
      </c>
      <c r="G115">
        <v>80</v>
      </c>
      <c r="H115">
        <v>29</v>
      </c>
      <c r="I115" s="1">
        <f t="shared" si="3"/>
        <v>0.57799</v>
      </c>
      <c r="J115" s="1">
        <f t="shared" si="4"/>
        <v>3.8920599999999999</v>
      </c>
      <c r="L115" t="str">
        <f t="shared" si="5"/>
        <v>0.57799|3.89206</v>
      </c>
      <c r="M115">
        <f>IF(L115&lt;&gt;"",COUNTIFS($L$2:L115,L115),"")</f>
        <v>2</v>
      </c>
      <c r="N115" cm="1">
        <f t="array" ref="N115">IF(M115&lt;&gt;"",SUM(IF($M$2:M115=M115,1,0)),"")</f>
        <v>29</v>
      </c>
      <c r="O115">
        <v>10</v>
      </c>
    </row>
    <row r="116" spans="1:15" x14ac:dyDescent="0.35">
      <c r="A116">
        <v>114</v>
      </c>
      <c r="B116">
        <v>-0.57120000000000004</v>
      </c>
      <c r="C116">
        <v>-0.37258999999999998</v>
      </c>
      <c r="D116">
        <v>0.73136999999999996</v>
      </c>
      <c r="E116">
        <v>3000</v>
      </c>
      <c r="F116">
        <v>2472.6999999999998</v>
      </c>
      <c r="G116">
        <v>80</v>
      </c>
      <c r="H116">
        <v>29</v>
      </c>
      <c r="I116" s="1">
        <f t="shared" si="3"/>
        <v>0.57799</v>
      </c>
      <c r="J116" s="1">
        <f t="shared" si="4"/>
        <v>3.8920599999999999</v>
      </c>
      <c r="L116" t="str">
        <f t="shared" si="5"/>
        <v>0.57799|3.89206</v>
      </c>
      <c r="M116">
        <f>IF(L116&lt;&gt;"",COUNTIFS($L$2:L116,L116),"")</f>
        <v>3</v>
      </c>
      <c r="N116" cm="1">
        <f t="array" ref="N116">IF(M116&lt;&gt;"",SUM(IF($M$2:M116=M116,1,0)),"")</f>
        <v>29</v>
      </c>
      <c r="O116">
        <v>10</v>
      </c>
    </row>
    <row r="117" spans="1:15" x14ac:dyDescent="0.35">
      <c r="A117">
        <v>115</v>
      </c>
      <c r="B117">
        <v>-0.57120000000000004</v>
      </c>
      <c r="C117">
        <v>-0.37258999999999998</v>
      </c>
      <c r="D117">
        <v>0.73136999999999996</v>
      </c>
      <c r="E117">
        <v>3000</v>
      </c>
      <c r="F117">
        <v>3709.1</v>
      </c>
      <c r="G117">
        <v>80</v>
      </c>
      <c r="H117">
        <v>29</v>
      </c>
      <c r="I117" s="1">
        <f t="shared" si="3"/>
        <v>0.57799</v>
      </c>
      <c r="J117" s="1">
        <f t="shared" si="4"/>
        <v>3.8920599999999999</v>
      </c>
      <c r="L117" t="str">
        <f t="shared" si="5"/>
        <v>0.57799|3.89206</v>
      </c>
      <c r="M117">
        <f>IF(L117&lt;&gt;"",COUNTIFS($L$2:L117,L117),"")</f>
        <v>4</v>
      </c>
      <c r="N117" cm="1">
        <f t="array" ref="N117">IF(M117&lt;&gt;"",SUM(IF($M$2:M117=M117,1,0)),"")</f>
        <v>29</v>
      </c>
      <c r="O117">
        <v>10</v>
      </c>
    </row>
    <row r="118" spans="1:15" x14ac:dyDescent="0.35">
      <c r="A118">
        <v>116</v>
      </c>
      <c r="B118">
        <v>0.11638</v>
      </c>
      <c r="C118">
        <v>0.83967999999999998</v>
      </c>
      <c r="D118">
        <v>0.53047</v>
      </c>
      <c r="E118">
        <v>0</v>
      </c>
      <c r="F118">
        <v>176.62</v>
      </c>
      <c r="G118">
        <v>80</v>
      </c>
      <c r="H118">
        <v>30</v>
      </c>
      <c r="I118" s="1">
        <f t="shared" si="3"/>
        <v>4.5746700000000002</v>
      </c>
      <c r="J118" s="1">
        <f t="shared" si="4"/>
        <v>4.1532400000000003</v>
      </c>
      <c r="L118" t="str">
        <f t="shared" si="5"/>
        <v>4.57467|4.15324</v>
      </c>
      <c r="M118">
        <f>IF(L118&lt;&gt;"",COUNTIFS($L$2:L118,L118),"")</f>
        <v>1</v>
      </c>
      <c r="N118" cm="1">
        <f t="array" ref="N118">IF(M118&lt;&gt;"",SUM(IF($M$2:M118=M118,1,0)),"")</f>
        <v>30</v>
      </c>
      <c r="O118">
        <v>10</v>
      </c>
    </row>
    <row r="119" spans="1:15" x14ac:dyDescent="0.35">
      <c r="A119">
        <v>117</v>
      </c>
      <c r="B119">
        <v>0.11638</v>
      </c>
      <c r="C119">
        <v>0.83967999999999998</v>
      </c>
      <c r="D119">
        <v>0.53047</v>
      </c>
      <c r="E119">
        <v>0</v>
      </c>
      <c r="F119">
        <v>1413</v>
      </c>
      <c r="G119">
        <v>80</v>
      </c>
      <c r="H119">
        <v>30</v>
      </c>
      <c r="I119" s="1">
        <f t="shared" si="3"/>
        <v>4.5746700000000002</v>
      </c>
      <c r="J119" s="1">
        <f t="shared" si="4"/>
        <v>4.1532400000000003</v>
      </c>
      <c r="L119" t="str">
        <f t="shared" si="5"/>
        <v>4.57467|4.15324</v>
      </c>
      <c r="M119">
        <f>IF(L119&lt;&gt;"",COUNTIFS($L$2:L119,L119),"")</f>
        <v>2</v>
      </c>
      <c r="N119" cm="1">
        <f t="array" ref="N119">IF(M119&lt;&gt;"",SUM(IF($M$2:M119=M119,1,0)),"")</f>
        <v>30</v>
      </c>
      <c r="O119">
        <v>10</v>
      </c>
    </row>
    <row r="120" spans="1:15" x14ac:dyDescent="0.35">
      <c r="A120">
        <v>118</v>
      </c>
      <c r="B120">
        <v>0.11638</v>
      </c>
      <c r="C120">
        <v>0.83967999999999998</v>
      </c>
      <c r="D120">
        <v>0.53047</v>
      </c>
      <c r="E120">
        <v>0</v>
      </c>
      <c r="F120">
        <v>2649.4</v>
      </c>
      <c r="G120">
        <v>80</v>
      </c>
      <c r="H120">
        <v>30</v>
      </c>
      <c r="I120" s="1">
        <f t="shared" si="3"/>
        <v>4.5746700000000002</v>
      </c>
      <c r="J120" s="1">
        <f t="shared" si="4"/>
        <v>4.1532400000000003</v>
      </c>
      <c r="L120" t="str">
        <f t="shared" si="5"/>
        <v>4.57467|4.15324</v>
      </c>
      <c r="M120">
        <f>IF(L120&lt;&gt;"",COUNTIFS($L$2:L120,L120),"")</f>
        <v>3</v>
      </c>
      <c r="N120" cm="1">
        <f t="array" ref="N120">IF(M120&lt;&gt;"",SUM(IF($M$2:M120=M120,1,0)),"")</f>
        <v>30</v>
      </c>
      <c r="O120">
        <v>10</v>
      </c>
    </row>
    <row r="121" spans="1:15" x14ac:dyDescent="0.35">
      <c r="A121">
        <v>119</v>
      </c>
      <c r="B121">
        <v>0.11638</v>
      </c>
      <c r="C121">
        <v>0.83967999999999998</v>
      </c>
      <c r="D121">
        <v>0.53047</v>
      </c>
      <c r="E121">
        <v>0</v>
      </c>
      <c r="F121">
        <v>3885.7</v>
      </c>
      <c r="G121">
        <v>80</v>
      </c>
      <c r="H121">
        <v>30</v>
      </c>
      <c r="I121" s="1">
        <f t="shared" si="3"/>
        <v>4.5746700000000002</v>
      </c>
      <c r="J121" s="1">
        <f t="shared" si="4"/>
        <v>4.1532400000000003</v>
      </c>
      <c r="L121" t="str">
        <f t="shared" si="5"/>
        <v>4.57467|4.15324</v>
      </c>
      <c r="M121">
        <f>IF(L121&lt;&gt;"",COUNTIFS($L$2:L121,L121),"")</f>
        <v>4</v>
      </c>
      <c r="N121" cm="1">
        <f t="array" ref="N121">IF(M121&lt;&gt;"",SUM(IF($M$2:M121=M121,1,0)),"")</f>
        <v>30</v>
      </c>
      <c r="O121">
        <v>10</v>
      </c>
    </row>
    <row r="122" spans="1:15" x14ac:dyDescent="0.35">
      <c r="A122">
        <v>120</v>
      </c>
      <c r="B122">
        <v>0.76049999999999995</v>
      </c>
      <c r="C122">
        <v>0.63741999999999999</v>
      </c>
      <c r="D122">
        <v>0.12385</v>
      </c>
      <c r="E122">
        <v>3000</v>
      </c>
      <c r="F122">
        <v>353.25</v>
      </c>
      <c r="G122">
        <v>80</v>
      </c>
      <c r="H122">
        <v>31</v>
      </c>
      <c r="I122" s="1">
        <f t="shared" si="3"/>
        <v>3.8391700000000002</v>
      </c>
      <c r="J122" s="1">
        <f t="shared" si="4"/>
        <v>4.5882199999999997</v>
      </c>
      <c r="L122" t="str">
        <f t="shared" si="5"/>
        <v>3.83917|4.58822</v>
      </c>
      <c r="M122">
        <f>IF(L122&lt;&gt;"",COUNTIFS($L$2:L122,L122),"")</f>
        <v>1</v>
      </c>
      <c r="N122" cm="1">
        <f t="array" ref="N122">IF(M122&lt;&gt;"",SUM(IF($M$2:M122=M122,1,0)),"")</f>
        <v>31</v>
      </c>
      <c r="O122">
        <v>10</v>
      </c>
    </row>
    <row r="123" spans="1:15" x14ac:dyDescent="0.35">
      <c r="A123">
        <v>121</v>
      </c>
      <c r="B123">
        <v>0.76049999999999995</v>
      </c>
      <c r="C123">
        <v>0.63741999999999999</v>
      </c>
      <c r="D123">
        <v>0.12385</v>
      </c>
      <c r="E123">
        <v>3000</v>
      </c>
      <c r="F123">
        <v>1589.6</v>
      </c>
      <c r="G123">
        <v>80</v>
      </c>
      <c r="H123">
        <v>31</v>
      </c>
      <c r="I123" s="1">
        <f t="shared" si="3"/>
        <v>3.8391700000000002</v>
      </c>
      <c r="J123" s="1">
        <f t="shared" si="4"/>
        <v>4.5882199999999997</v>
      </c>
      <c r="L123" t="str">
        <f t="shared" si="5"/>
        <v>3.83917|4.58822</v>
      </c>
      <c r="M123">
        <f>IF(L123&lt;&gt;"",COUNTIFS($L$2:L123,L123),"")</f>
        <v>2</v>
      </c>
      <c r="N123" cm="1">
        <f t="array" ref="N123">IF(M123&lt;&gt;"",SUM(IF($M$2:M123=M123,1,0)),"")</f>
        <v>31</v>
      </c>
      <c r="O123">
        <v>10</v>
      </c>
    </row>
    <row r="124" spans="1:15" x14ac:dyDescent="0.35">
      <c r="A124">
        <v>122</v>
      </c>
      <c r="B124">
        <v>0.76049999999999995</v>
      </c>
      <c r="C124">
        <v>0.63741999999999999</v>
      </c>
      <c r="D124">
        <v>0.12385</v>
      </c>
      <c r="E124">
        <v>3000</v>
      </c>
      <c r="F124">
        <v>2826</v>
      </c>
      <c r="G124">
        <v>80</v>
      </c>
      <c r="H124">
        <v>31</v>
      </c>
      <c r="I124" s="1">
        <f t="shared" si="3"/>
        <v>3.8391700000000002</v>
      </c>
      <c r="J124" s="1">
        <f t="shared" si="4"/>
        <v>4.5882199999999997</v>
      </c>
      <c r="L124" t="str">
        <f t="shared" si="5"/>
        <v>3.83917|4.58822</v>
      </c>
      <c r="M124">
        <f>IF(L124&lt;&gt;"",COUNTIFS($L$2:L124,L124),"")</f>
        <v>3</v>
      </c>
      <c r="N124" cm="1">
        <f t="array" ref="N124">IF(M124&lt;&gt;"",SUM(IF($M$2:M124=M124,1,0)),"")</f>
        <v>31</v>
      </c>
      <c r="O124">
        <v>10</v>
      </c>
    </row>
    <row r="125" spans="1:15" x14ac:dyDescent="0.35">
      <c r="A125">
        <v>123</v>
      </c>
      <c r="B125">
        <v>0.76049999999999995</v>
      </c>
      <c r="C125">
        <v>0.63741999999999999</v>
      </c>
      <c r="D125">
        <v>0.12385</v>
      </c>
      <c r="E125">
        <v>3000</v>
      </c>
      <c r="F125">
        <v>4062.4</v>
      </c>
      <c r="G125">
        <v>80</v>
      </c>
      <c r="H125">
        <v>31</v>
      </c>
      <c r="I125" s="1">
        <f t="shared" si="3"/>
        <v>3.8391700000000002</v>
      </c>
      <c r="J125" s="1">
        <f t="shared" si="4"/>
        <v>4.5882199999999997</v>
      </c>
      <c r="L125" t="str">
        <f t="shared" si="5"/>
        <v>3.83917|4.58822</v>
      </c>
      <c r="M125">
        <f>IF(L125&lt;&gt;"",COUNTIFS($L$2:L125,L125),"")</f>
        <v>4</v>
      </c>
      <c r="N125" cm="1">
        <f t="array" ref="N125">IF(M125&lt;&gt;"",SUM(IF($M$2:M125=M125,1,0)),"")</f>
        <v>31</v>
      </c>
      <c r="O125">
        <v>10</v>
      </c>
    </row>
    <row r="126" spans="1:15" x14ac:dyDescent="0.35">
      <c r="A126">
        <v>124</v>
      </c>
      <c r="B126">
        <v>0.46190999999999999</v>
      </c>
      <c r="C126">
        <v>0.84101000000000004</v>
      </c>
      <c r="D126">
        <v>-0.28166999999999998</v>
      </c>
      <c r="E126">
        <v>2000</v>
      </c>
      <c r="F126">
        <v>529.87</v>
      </c>
      <c r="G126">
        <v>80</v>
      </c>
      <c r="H126">
        <v>32</v>
      </c>
      <c r="I126" s="1">
        <f t="shared" si="3"/>
        <v>4.21014</v>
      </c>
      <c r="J126" s="1">
        <f t="shared" si="4"/>
        <v>4.9979199999999997</v>
      </c>
      <c r="L126" t="str">
        <f t="shared" si="5"/>
        <v>4.21014|4.99792</v>
      </c>
      <c r="M126">
        <f>IF(L126&lt;&gt;"",COUNTIFS($L$2:L126,L126),"")</f>
        <v>1</v>
      </c>
      <c r="N126" cm="1">
        <f t="array" ref="N126">IF(M126&lt;&gt;"",SUM(IF($M$2:M126=M126,1,0)),"")</f>
        <v>32</v>
      </c>
      <c r="O126">
        <v>10</v>
      </c>
    </row>
    <row r="127" spans="1:15" x14ac:dyDescent="0.35">
      <c r="A127">
        <v>125</v>
      </c>
      <c r="B127">
        <v>0.46190999999999999</v>
      </c>
      <c r="C127">
        <v>0.84101000000000004</v>
      </c>
      <c r="D127">
        <v>-0.28166999999999998</v>
      </c>
      <c r="E127">
        <v>2000</v>
      </c>
      <c r="F127">
        <v>1766.2</v>
      </c>
      <c r="G127">
        <v>80</v>
      </c>
      <c r="H127">
        <v>32</v>
      </c>
      <c r="I127" s="1">
        <f t="shared" si="3"/>
        <v>4.21014</v>
      </c>
      <c r="J127" s="1">
        <f t="shared" si="4"/>
        <v>4.9979199999999997</v>
      </c>
      <c r="L127" t="str">
        <f t="shared" si="5"/>
        <v>4.21014|4.99792</v>
      </c>
      <c r="M127">
        <f>IF(L127&lt;&gt;"",COUNTIFS($L$2:L127,L127),"")</f>
        <v>2</v>
      </c>
      <c r="N127" cm="1">
        <f t="array" ref="N127">IF(M127&lt;&gt;"",SUM(IF($M$2:M127=M127,1,0)),"")</f>
        <v>32</v>
      </c>
      <c r="O127">
        <v>10</v>
      </c>
    </row>
    <row r="128" spans="1:15" x14ac:dyDescent="0.35">
      <c r="A128">
        <v>126</v>
      </c>
      <c r="B128">
        <v>0.46190999999999999</v>
      </c>
      <c r="C128">
        <v>0.84101000000000004</v>
      </c>
      <c r="D128">
        <v>-0.28166999999999998</v>
      </c>
      <c r="E128">
        <v>2000</v>
      </c>
      <c r="F128">
        <v>3002.6</v>
      </c>
      <c r="G128">
        <v>80</v>
      </c>
      <c r="H128">
        <v>32</v>
      </c>
      <c r="I128" s="1">
        <f t="shared" si="3"/>
        <v>4.21014</v>
      </c>
      <c r="J128" s="1">
        <f t="shared" si="4"/>
        <v>4.9979199999999997</v>
      </c>
      <c r="L128" t="str">
        <f t="shared" si="5"/>
        <v>4.21014|4.99792</v>
      </c>
      <c r="M128">
        <f>IF(L128&lt;&gt;"",COUNTIFS($L$2:L128,L128),"")</f>
        <v>3</v>
      </c>
      <c r="N128" cm="1">
        <f t="array" ref="N128">IF(M128&lt;&gt;"",SUM(IF($M$2:M128=M128,1,0)),"")</f>
        <v>32</v>
      </c>
      <c r="O128">
        <v>10</v>
      </c>
    </row>
    <row r="129" spans="1:15" x14ac:dyDescent="0.35">
      <c r="A129">
        <v>127</v>
      </c>
      <c r="B129">
        <v>0.46190999999999999</v>
      </c>
      <c r="C129">
        <v>0.84101000000000004</v>
      </c>
      <c r="D129">
        <v>-0.28166999999999998</v>
      </c>
      <c r="E129">
        <v>2000</v>
      </c>
      <c r="F129">
        <v>4239</v>
      </c>
      <c r="G129">
        <v>80</v>
      </c>
      <c r="H129">
        <v>32</v>
      </c>
      <c r="I129" s="1">
        <f t="shared" si="3"/>
        <v>4.21014</v>
      </c>
      <c r="J129" s="1">
        <f t="shared" si="4"/>
        <v>4.9979199999999997</v>
      </c>
      <c r="L129" t="str">
        <f t="shared" si="5"/>
        <v>4.21014|4.99792</v>
      </c>
      <c r="M129">
        <f>IF(L129&lt;&gt;"",COUNTIFS($L$2:L129,L129),"")</f>
        <v>4</v>
      </c>
      <c r="N129" cm="1">
        <f t="array" ref="N129">IF(M129&lt;&gt;"",SUM(IF($M$2:M129=M129,1,0)),"")</f>
        <v>32</v>
      </c>
      <c r="O129">
        <v>10</v>
      </c>
    </row>
    <row r="130" spans="1:15" x14ac:dyDescent="0.35">
      <c r="A130">
        <v>128</v>
      </c>
      <c r="B130">
        <v>0.23232</v>
      </c>
      <c r="C130">
        <v>0.93181999999999998</v>
      </c>
      <c r="D130">
        <v>-0.27881</v>
      </c>
      <c r="E130">
        <v>3000</v>
      </c>
      <c r="F130">
        <v>706.5</v>
      </c>
      <c r="G130">
        <v>80</v>
      </c>
      <c r="H130">
        <v>33</v>
      </c>
      <c r="I130" s="1">
        <f t="shared" si="3"/>
        <v>4.4680499999999999</v>
      </c>
      <c r="J130" s="1">
        <f t="shared" si="4"/>
        <v>4.9949399999999997</v>
      </c>
      <c r="L130" t="str">
        <f t="shared" si="5"/>
        <v>4.46805|4.99494</v>
      </c>
      <c r="M130">
        <f>IF(L130&lt;&gt;"",COUNTIFS($L$2:L130,L130),"")</f>
        <v>1</v>
      </c>
      <c r="N130" cm="1">
        <f t="array" ref="N130">IF(M130&lt;&gt;"",SUM(IF($M$2:M130=M130,1,0)),"")</f>
        <v>33</v>
      </c>
      <c r="O130">
        <v>10</v>
      </c>
    </row>
    <row r="131" spans="1:15" x14ac:dyDescent="0.35">
      <c r="A131">
        <v>129</v>
      </c>
      <c r="B131">
        <v>0.23232</v>
      </c>
      <c r="C131">
        <v>0.93181999999999998</v>
      </c>
      <c r="D131">
        <v>-0.27881</v>
      </c>
      <c r="E131">
        <v>3000</v>
      </c>
      <c r="F131">
        <v>1942.9</v>
      </c>
      <c r="G131">
        <v>80</v>
      </c>
      <c r="H131">
        <v>33</v>
      </c>
      <c r="I131" s="1">
        <f t="shared" ref="I131:I194" si="6">ROUND(ATAN2(B131, C131) + PI(), 5)</f>
        <v>4.4680499999999999</v>
      </c>
      <c r="J131" s="1">
        <f t="shared" ref="J131:J194" si="7" xml:space="preserve"> ROUND(ATAN2(D131, SQRT((B131^2)+(C131^2))) + PI(), 5)</f>
        <v>4.9949399999999997</v>
      </c>
      <c r="L131" t="str">
        <f t="shared" ref="L131:L194" si="8">IF(I131&lt;&gt;"",I131&amp;"|"&amp;J131,"")</f>
        <v>4.46805|4.99494</v>
      </c>
      <c r="M131">
        <f>IF(L131&lt;&gt;"",COUNTIFS($L$2:L131,L131),"")</f>
        <v>2</v>
      </c>
      <c r="N131" cm="1">
        <f t="array" ref="N131">IF(M131&lt;&gt;"",SUM(IF($M$2:M131=M131,1,0)),"")</f>
        <v>33</v>
      </c>
      <c r="O131">
        <v>10</v>
      </c>
    </row>
    <row r="132" spans="1:15" x14ac:dyDescent="0.35">
      <c r="A132">
        <v>130</v>
      </c>
      <c r="B132">
        <v>0.23232</v>
      </c>
      <c r="C132">
        <v>0.93181999999999998</v>
      </c>
      <c r="D132">
        <v>-0.27881</v>
      </c>
      <c r="E132">
        <v>3000</v>
      </c>
      <c r="F132">
        <v>3179.2</v>
      </c>
      <c r="G132">
        <v>80</v>
      </c>
      <c r="H132">
        <v>33</v>
      </c>
      <c r="I132" s="1">
        <f t="shared" si="6"/>
        <v>4.4680499999999999</v>
      </c>
      <c r="J132" s="1">
        <f t="shared" si="7"/>
        <v>4.9949399999999997</v>
      </c>
      <c r="L132" t="str">
        <f t="shared" si="8"/>
        <v>4.46805|4.99494</v>
      </c>
      <c r="M132">
        <f>IF(L132&lt;&gt;"",COUNTIFS($L$2:L132,L132),"")</f>
        <v>3</v>
      </c>
      <c r="N132" cm="1">
        <f t="array" ref="N132">IF(M132&lt;&gt;"",SUM(IF($M$2:M132=M132,1,0)),"")</f>
        <v>33</v>
      </c>
      <c r="O132">
        <v>10</v>
      </c>
    </row>
    <row r="133" spans="1:15" x14ac:dyDescent="0.35">
      <c r="A133">
        <v>131</v>
      </c>
      <c r="B133">
        <v>0.23232</v>
      </c>
      <c r="C133">
        <v>0.93181999999999998</v>
      </c>
      <c r="D133">
        <v>-0.27881</v>
      </c>
      <c r="E133">
        <v>3000</v>
      </c>
      <c r="F133">
        <v>4415.6000000000004</v>
      </c>
      <c r="G133">
        <v>80</v>
      </c>
      <c r="H133">
        <v>33</v>
      </c>
      <c r="I133" s="1">
        <f t="shared" si="6"/>
        <v>4.4680499999999999</v>
      </c>
      <c r="J133" s="1">
        <f t="shared" si="7"/>
        <v>4.9949399999999997</v>
      </c>
      <c r="L133" t="str">
        <f t="shared" si="8"/>
        <v>4.46805|4.99494</v>
      </c>
      <c r="M133">
        <f>IF(L133&lt;&gt;"",COUNTIFS($L$2:L133,L133),"")</f>
        <v>4</v>
      </c>
      <c r="N133" cm="1">
        <f t="array" ref="N133">IF(M133&lt;&gt;"",SUM(IF($M$2:M133=M133,1,0)),"")</f>
        <v>33</v>
      </c>
      <c r="O133">
        <v>10</v>
      </c>
    </row>
    <row r="134" spans="1:15" x14ac:dyDescent="0.35">
      <c r="A134">
        <v>132</v>
      </c>
      <c r="B134">
        <v>-0.55359999999999998</v>
      </c>
      <c r="C134">
        <v>0.57447999999999999</v>
      </c>
      <c r="D134">
        <v>-0.60290999999999995</v>
      </c>
      <c r="E134">
        <v>1000</v>
      </c>
      <c r="F134">
        <v>883.12</v>
      </c>
      <c r="G134">
        <v>80</v>
      </c>
      <c r="H134">
        <v>34</v>
      </c>
      <c r="I134" s="1">
        <f t="shared" si="6"/>
        <v>5.4792800000000002</v>
      </c>
      <c r="J134" s="1">
        <f t="shared" si="7"/>
        <v>5.3595300000000003</v>
      </c>
      <c r="L134" t="str">
        <f t="shared" si="8"/>
        <v>5.47928|5.35953</v>
      </c>
      <c r="M134">
        <f>IF(L134&lt;&gt;"",COUNTIFS($L$2:L134,L134),"")</f>
        <v>1</v>
      </c>
      <c r="N134" cm="1">
        <f t="array" ref="N134">IF(M134&lt;&gt;"",SUM(IF($M$2:M134=M134,1,0)),"")</f>
        <v>34</v>
      </c>
      <c r="O134">
        <v>10</v>
      </c>
    </row>
    <row r="135" spans="1:15" x14ac:dyDescent="0.35">
      <c r="A135">
        <v>133</v>
      </c>
      <c r="B135">
        <v>-0.55359999999999998</v>
      </c>
      <c r="C135">
        <v>0.57447999999999999</v>
      </c>
      <c r="D135">
        <v>-0.60290999999999995</v>
      </c>
      <c r="E135">
        <v>1000</v>
      </c>
      <c r="F135">
        <v>2119.5</v>
      </c>
      <c r="G135">
        <v>80</v>
      </c>
      <c r="H135">
        <v>34</v>
      </c>
      <c r="I135" s="1">
        <f t="shared" si="6"/>
        <v>5.4792800000000002</v>
      </c>
      <c r="J135" s="1">
        <f t="shared" si="7"/>
        <v>5.3595300000000003</v>
      </c>
      <c r="L135" t="str">
        <f t="shared" si="8"/>
        <v>5.47928|5.35953</v>
      </c>
      <c r="M135">
        <f>IF(L135&lt;&gt;"",COUNTIFS($L$2:L135,L135),"")</f>
        <v>2</v>
      </c>
      <c r="N135" cm="1">
        <f t="array" ref="N135">IF(M135&lt;&gt;"",SUM(IF($M$2:M135=M135,1,0)),"")</f>
        <v>34</v>
      </c>
      <c r="O135">
        <v>10</v>
      </c>
    </row>
    <row r="136" spans="1:15" x14ac:dyDescent="0.35">
      <c r="A136">
        <v>134</v>
      </c>
      <c r="B136">
        <v>-0.55359999999999998</v>
      </c>
      <c r="C136">
        <v>0.57447999999999999</v>
      </c>
      <c r="D136">
        <v>-0.60290999999999995</v>
      </c>
      <c r="E136">
        <v>1000</v>
      </c>
      <c r="F136">
        <v>3355.9</v>
      </c>
      <c r="G136">
        <v>80</v>
      </c>
      <c r="H136">
        <v>34</v>
      </c>
      <c r="I136" s="1">
        <f t="shared" si="6"/>
        <v>5.4792800000000002</v>
      </c>
      <c r="J136" s="1">
        <f t="shared" si="7"/>
        <v>5.3595300000000003</v>
      </c>
      <c r="L136" t="str">
        <f t="shared" si="8"/>
        <v>5.47928|5.35953</v>
      </c>
      <c r="M136">
        <f>IF(L136&lt;&gt;"",COUNTIFS($L$2:L136,L136),"")</f>
        <v>3</v>
      </c>
      <c r="N136" cm="1">
        <f t="array" ref="N136">IF(M136&lt;&gt;"",SUM(IF($M$2:M136=M136,1,0)),"")</f>
        <v>34</v>
      </c>
      <c r="O136">
        <v>10</v>
      </c>
    </row>
    <row r="137" spans="1:15" x14ac:dyDescent="0.35">
      <c r="A137">
        <v>135</v>
      </c>
      <c r="B137">
        <v>-0.55359999999999998</v>
      </c>
      <c r="C137">
        <v>0.57447999999999999</v>
      </c>
      <c r="D137">
        <v>-0.60290999999999995</v>
      </c>
      <c r="E137">
        <v>1000</v>
      </c>
      <c r="F137">
        <v>4673.8</v>
      </c>
      <c r="G137">
        <v>80</v>
      </c>
      <c r="H137">
        <v>34</v>
      </c>
      <c r="I137" s="1">
        <f t="shared" si="6"/>
        <v>5.4792800000000002</v>
      </c>
      <c r="J137" s="1">
        <f t="shared" si="7"/>
        <v>5.3595300000000003</v>
      </c>
      <c r="L137" t="str">
        <f t="shared" si="8"/>
        <v>5.47928|5.35953</v>
      </c>
      <c r="M137">
        <f>IF(L137&lt;&gt;"",COUNTIFS($L$2:L137,L137),"")</f>
        <v>4</v>
      </c>
      <c r="N137" cm="1">
        <f t="array" ref="N137">IF(M137&lt;&gt;"",SUM(IF($M$2:M137=M137,1,0)),"")</f>
        <v>34</v>
      </c>
      <c r="O137">
        <v>10</v>
      </c>
    </row>
    <row r="138" spans="1:15" x14ac:dyDescent="0.35">
      <c r="A138">
        <v>136</v>
      </c>
      <c r="B138">
        <v>-0.25048999999999999</v>
      </c>
      <c r="C138">
        <v>-0.71335000000000004</v>
      </c>
      <c r="D138">
        <v>0.65451000000000004</v>
      </c>
      <c r="E138">
        <v>2000</v>
      </c>
      <c r="F138">
        <v>1059.7</v>
      </c>
      <c r="G138">
        <v>80</v>
      </c>
      <c r="H138">
        <v>35</v>
      </c>
      <c r="I138" s="1">
        <f t="shared" si="6"/>
        <v>1.2331000000000001</v>
      </c>
      <c r="J138" s="1">
        <f t="shared" si="7"/>
        <v>3.99885</v>
      </c>
      <c r="L138" t="str">
        <f t="shared" si="8"/>
        <v>1.2331|3.99885</v>
      </c>
      <c r="M138">
        <f>IF(L138&lt;&gt;"",COUNTIFS($L$2:L138,L138),"")</f>
        <v>1</v>
      </c>
      <c r="N138" cm="1">
        <f t="array" ref="N138">IF(M138&lt;&gt;"",SUM(IF($M$2:M138=M138,1,0)),"")</f>
        <v>35</v>
      </c>
      <c r="O138">
        <v>10</v>
      </c>
    </row>
    <row r="139" spans="1:15" x14ac:dyDescent="0.35">
      <c r="A139">
        <v>137</v>
      </c>
      <c r="B139">
        <v>-0.25048999999999999</v>
      </c>
      <c r="C139">
        <v>-0.71335000000000004</v>
      </c>
      <c r="D139">
        <v>0.65451000000000004</v>
      </c>
      <c r="E139">
        <v>2000</v>
      </c>
      <c r="F139">
        <v>2296.1</v>
      </c>
      <c r="G139">
        <v>80</v>
      </c>
      <c r="H139">
        <v>35</v>
      </c>
      <c r="I139" s="1">
        <f t="shared" si="6"/>
        <v>1.2331000000000001</v>
      </c>
      <c r="J139" s="1">
        <f t="shared" si="7"/>
        <v>3.99885</v>
      </c>
      <c r="L139" t="str">
        <f t="shared" si="8"/>
        <v>1.2331|3.99885</v>
      </c>
      <c r="M139">
        <f>IF(L139&lt;&gt;"",COUNTIFS($L$2:L139,L139),"")</f>
        <v>2</v>
      </c>
      <c r="N139" cm="1">
        <f t="array" ref="N139">IF(M139&lt;&gt;"",SUM(IF($M$2:M139=M139,1,0)),"")</f>
        <v>35</v>
      </c>
      <c r="O139">
        <v>10</v>
      </c>
    </row>
    <row r="140" spans="1:15" x14ac:dyDescent="0.35">
      <c r="A140">
        <v>138</v>
      </c>
      <c r="B140">
        <v>-0.25048999999999999</v>
      </c>
      <c r="C140">
        <v>-0.71335000000000004</v>
      </c>
      <c r="D140">
        <v>0.65451000000000004</v>
      </c>
      <c r="E140">
        <v>2000</v>
      </c>
      <c r="F140">
        <v>3532.5</v>
      </c>
      <c r="G140">
        <v>80</v>
      </c>
      <c r="H140">
        <v>35</v>
      </c>
      <c r="I140" s="1">
        <f t="shared" si="6"/>
        <v>1.2331000000000001</v>
      </c>
      <c r="J140" s="1">
        <f t="shared" si="7"/>
        <v>3.99885</v>
      </c>
      <c r="L140" t="str">
        <f t="shared" si="8"/>
        <v>1.2331|3.99885</v>
      </c>
      <c r="M140">
        <f>IF(L140&lt;&gt;"",COUNTIFS($L$2:L140,L140),"")</f>
        <v>3</v>
      </c>
      <c r="N140" cm="1">
        <f t="array" ref="N140">IF(M140&lt;&gt;"",SUM(IF($M$2:M140=M140,1,0)),"")</f>
        <v>35</v>
      </c>
      <c r="O140">
        <v>10</v>
      </c>
    </row>
    <row r="141" spans="1:15" x14ac:dyDescent="0.35">
      <c r="A141">
        <v>139</v>
      </c>
      <c r="B141">
        <v>-0.25048999999999999</v>
      </c>
      <c r="C141">
        <v>-0.71335000000000004</v>
      </c>
      <c r="D141">
        <v>0.65451000000000004</v>
      </c>
      <c r="E141">
        <v>2000</v>
      </c>
      <c r="F141">
        <v>7322.7</v>
      </c>
      <c r="G141">
        <v>80</v>
      </c>
      <c r="H141">
        <v>35</v>
      </c>
      <c r="I141" s="1">
        <f t="shared" si="6"/>
        <v>1.2331000000000001</v>
      </c>
      <c r="J141" s="1">
        <f t="shared" si="7"/>
        <v>3.99885</v>
      </c>
      <c r="L141" t="str">
        <f t="shared" si="8"/>
        <v>1.2331|3.99885</v>
      </c>
      <c r="M141">
        <f>IF(L141&lt;&gt;"",COUNTIFS($L$2:L141,L141),"")</f>
        <v>4</v>
      </c>
      <c r="N141" cm="1">
        <f t="array" ref="N141">IF(M141&lt;&gt;"",SUM(IF($M$2:M141=M141,1,0)),"")</f>
        <v>35</v>
      </c>
      <c r="O141">
        <v>10</v>
      </c>
    </row>
    <row r="142" spans="1:15" x14ac:dyDescent="0.35">
      <c r="A142">
        <v>140</v>
      </c>
      <c r="B142">
        <v>0.38419999999999999</v>
      </c>
      <c r="C142">
        <v>-0.74292999999999998</v>
      </c>
      <c r="D142">
        <v>-0.54813000000000001</v>
      </c>
      <c r="E142">
        <v>1000</v>
      </c>
      <c r="F142">
        <v>20</v>
      </c>
      <c r="G142">
        <v>80</v>
      </c>
      <c r="H142">
        <v>36</v>
      </c>
      <c r="I142" s="1">
        <f t="shared" si="6"/>
        <v>2.04806</v>
      </c>
      <c r="J142" s="1">
        <f t="shared" si="7"/>
        <v>5.2925199999999997</v>
      </c>
      <c r="L142" t="str">
        <f t="shared" si="8"/>
        <v>2.04806|5.29252</v>
      </c>
      <c r="M142">
        <f>IF(L142&lt;&gt;"",COUNTIFS($L$2:L142,L142),"")</f>
        <v>1</v>
      </c>
      <c r="N142" cm="1">
        <f t="array" ref="N142">IF(M142&lt;&gt;"",SUM(IF($M$2:M142=M142,1,0)),"")</f>
        <v>36</v>
      </c>
      <c r="O142">
        <v>10</v>
      </c>
    </row>
    <row r="143" spans="1:15" x14ac:dyDescent="0.35">
      <c r="A143">
        <v>141</v>
      </c>
      <c r="B143">
        <v>0.38419999999999999</v>
      </c>
      <c r="C143">
        <v>-0.74292999999999998</v>
      </c>
      <c r="D143">
        <v>-0.54813000000000001</v>
      </c>
      <c r="E143">
        <v>1000</v>
      </c>
      <c r="F143">
        <v>1236.4000000000001</v>
      </c>
      <c r="G143">
        <v>80</v>
      </c>
      <c r="H143">
        <v>36</v>
      </c>
      <c r="I143" s="1">
        <f t="shared" si="6"/>
        <v>2.04806</v>
      </c>
      <c r="J143" s="1">
        <f t="shared" si="7"/>
        <v>5.2925199999999997</v>
      </c>
      <c r="L143" t="str">
        <f t="shared" si="8"/>
        <v>2.04806|5.29252</v>
      </c>
      <c r="M143">
        <f>IF(L143&lt;&gt;"",COUNTIFS($L$2:L143,L143),"")</f>
        <v>2</v>
      </c>
      <c r="N143" cm="1">
        <f t="array" ref="N143">IF(M143&lt;&gt;"",SUM(IF($M$2:M143=M143,1,0)),"")</f>
        <v>36</v>
      </c>
      <c r="O143">
        <v>10</v>
      </c>
    </row>
    <row r="144" spans="1:15" x14ac:dyDescent="0.35">
      <c r="A144">
        <v>142</v>
      </c>
      <c r="B144">
        <v>0.38419999999999999</v>
      </c>
      <c r="C144">
        <v>-0.74292999999999998</v>
      </c>
      <c r="D144">
        <v>-0.54813000000000001</v>
      </c>
      <c r="E144">
        <v>1000</v>
      </c>
      <c r="F144">
        <v>2472.6999999999998</v>
      </c>
      <c r="G144">
        <v>80</v>
      </c>
      <c r="H144">
        <v>36</v>
      </c>
      <c r="I144" s="1">
        <f t="shared" si="6"/>
        <v>2.04806</v>
      </c>
      <c r="J144" s="1">
        <f t="shared" si="7"/>
        <v>5.2925199999999997</v>
      </c>
      <c r="L144" t="str">
        <f t="shared" si="8"/>
        <v>2.04806|5.29252</v>
      </c>
      <c r="M144">
        <f>IF(L144&lt;&gt;"",COUNTIFS($L$2:L144,L144),"")</f>
        <v>3</v>
      </c>
      <c r="N144" cm="1">
        <f t="array" ref="N144">IF(M144&lt;&gt;"",SUM(IF($M$2:M144=M144,1,0)),"")</f>
        <v>36</v>
      </c>
      <c r="O144">
        <v>10</v>
      </c>
    </row>
    <row r="145" spans="1:15" x14ac:dyDescent="0.35">
      <c r="A145">
        <v>143</v>
      </c>
      <c r="B145">
        <v>0.38419999999999999</v>
      </c>
      <c r="C145">
        <v>-0.74292999999999998</v>
      </c>
      <c r="D145">
        <v>-0.54813000000000001</v>
      </c>
      <c r="E145">
        <v>1000</v>
      </c>
      <c r="F145">
        <v>3709.1</v>
      </c>
      <c r="G145">
        <v>80</v>
      </c>
      <c r="H145">
        <v>36</v>
      </c>
      <c r="I145" s="1">
        <f t="shared" si="6"/>
        <v>2.04806</v>
      </c>
      <c r="J145" s="1">
        <f t="shared" si="7"/>
        <v>5.2925199999999997</v>
      </c>
      <c r="L145" t="str">
        <f t="shared" si="8"/>
        <v>2.04806|5.29252</v>
      </c>
      <c r="M145">
        <f>IF(L145&lt;&gt;"",COUNTIFS($L$2:L145,L145),"")</f>
        <v>4</v>
      </c>
      <c r="N145" cm="1">
        <f t="array" ref="N145">IF(M145&lt;&gt;"",SUM(IF($M$2:M145=M145,1,0)),"")</f>
        <v>36</v>
      </c>
      <c r="O145">
        <v>10</v>
      </c>
    </row>
    <row r="146" spans="1:15" x14ac:dyDescent="0.35">
      <c r="A146">
        <v>144</v>
      </c>
      <c r="B146">
        <v>-0.67584</v>
      </c>
      <c r="C146">
        <v>0.58206999999999998</v>
      </c>
      <c r="D146">
        <v>0.45215</v>
      </c>
      <c r="E146">
        <v>2000</v>
      </c>
      <c r="F146">
        <v>176.62</v>
      </c>
      <c r="G146">
        <v>80</v>
      </c>
      <c r="H146">
        <v>37</v>
      </c>
      <c r="I146" s="1">
        <f t="shared" si="6"/>
        <v>5.57219</v>
      </c>
      <c r="J146" s="1">
        <f t="shared" si="7"/>
        <v>4.24322</v>
      </c>
      <c r="L146" t="str">
        <f t="shared" si="8"/>
        <v>5.57219|4.24322</v>
      </c>
      <c r="M146">
        <f>IF(L146&lt;&gt;"",COUNTIFS($L$2:L146,L146),"")</f>
        <v>1</v>
      </c>
      <c r="N146" cm="1">
        <f t="array" ref="N146">IF(M146&lt;&gt;"",SUM(IF($M$2:M146=M146,1,0)),"")</f>
        <v>37</v>
      </c>
      <c r="O146">
        <v>10</v>
      </c>
    </row>
    <row r="147" spans="1:15" x14ac:dyDescent="0.35">
      <c r="A147">
        <v>145</v>
      </c>
      <c r="B147">
        <v>-0.67584</v>
      </c>
      <c r="C147">
        <v>0.58206999999999998</v>
      </c>
      <c r="D147">
        <v>0.45215</v>
      </c>
      <c r="E147">
        <v>2000</v>
      </c>
      <c r="F147">
        <v>1413</v>
      </c>
      <c r="G147">
        <v>80</v>
      </c>
      <c r="H147">
        <v>37</v>
      </c>
      <c r="I147" s="1">
        <f t="shared" si="6"/>
        <v>5.57219</v>
      </c>
      <c r="J147" s="1">
        <f t="shared" si="7"/>
        <v>4.24322</v>
      </c>
      <c r="L147" t="str">
        <f t="shared" si="8"/>
        <v>5.57219|4.24322</v>
      </c>
      <c r="M147">
        <f>IF(L147&lt;&gt;"",COUNTIFS($L$2:L147,L147),"")</f>
        <v>2</v>
      </c>
      <c r="N147" cm="1">
        <f t="array" ref="N147">IF(M147&lt;&gt;"",SUM(IF($M$2:M147=M147,1,0)),"")</f>
        <v>37</v>
      </c>
      <c r="O147">
        <v>10</v>
      </c>
    </row>
    <row r="148" spans="1:15" x14ac:dyDescent="0.35">
      <c r="A148">
        <v>146</v>
      </c>
      <c r="B148">
        <v>-0.67584</v>
      </c>
      <c r="C148">
        <v>0.58206999999999998</v>
      </c>
      <c r="D148">
        <v>0.45215</v>
      </c>
      <c r="E148">
        <v>2000</v>
      </c>
      <c r="F148">
        <v>2649.4</v>
      </c>
      <c r="G148">
        <v>80</v>
      </c>
      <c r="H148">
        <v>37</v>
      </c>
      <c r="I148" s="1">
        <f t="shared" si="6"/>
        <v>5.57219</v>
      </c>
      <c r="J148" s="1">
        <f t="shared" si="7"/>
        <v>4.24322</v>
      </c>
      <c r="L148" t="str">
        <f t="shared" si="8"/>
        <v>5.57219|4.24322</v>
      </c>
      <c r="M148">
        <f>IF(L148&lt;&gt;"",COUNTIFS($L$2:L148,L148),"")</f>
        <v>3</v>
      </c>
      <c r="N148" cm="1">
        <f t="array" ref="N148">IF(M148&lt;&gt;"",SUM(IF($M$2:M148=M148,1,0)),"")</f>
        <v>37</v>
      </c>
      <c r="O148">
        <v>10</v>
      </c>
    </row>
    <row r="149" spans="1:15" x14ac:dyDescent="0.35">
      <c r="A149">
        <v>147</v>
      </c>
      <c r="B149">
        <v>-0.67584</v>
      </c>
      <c r="C149">
        <v>0.58206999999999998</v>
      </c>
      <c r="D149">
        <v>0.45215</v>
      </c>
      <c r="E149">
        <v>2000</v>
      </c>
      <c r="F149">
        <v>3885.7</v>
      </c>
      <c r="G149">
        <v>80</v>
      </c>
      <c r="H149">
        <v>37</v>
      </c>
      <c r="I149" s="1">
        <f t="shared" si="6"/>
        <v>5.57219</v>
      </c>
      <c r="J149" s="1">
        <f t="shared" si="7"/>
        <v>4.24322</v>
      </c>
      <c r="L149" t="str">
        <f t="shared" si="8"/>
        <v>5.57219|4.24322</v>
      </c>
      <c r="M149">
        <f>IF(L149&lt;&gt;"",COUNTIFS($L$2:L149,L149),"")</f>
        <v>4</v>
      </c>
      <c r="N149" cm="1">
        <f t="array" ref="N149">IF(M149&lt;&gt;"",SUM(IF($M$2:M149=M149,1,0)),"")</f>
        <v>37</v>
      </c>
      <c r="O149">
        <v>10</v>
      </c>
    </row>
    <row r="150" spans="1:15" x14ac:dyDescent="0.35">
      <c r="A150">
        <v>148</v>
      </c>
      <c r="B150">
        <v>-0.27461000000000002</v>
      </c>
      <c r="C150">
        <v>-0.88583000000000001</v>
      </c>
      <c r="D150">
        <v>0.37402999999999997</v>
      </c>
      <c r="E150">
        <v>500</v>
      </c>
      <c r="F150">
        <v>353.25</v>
      </c>
      <c r="G150">
        <v>80</v>
      </c>
      <c r="H150">
        <v>38</v>
      </c>
      <c r="I150" s="1">
        <f t="shared" si="6"/>
        <v>1.2701899999999999</v>
      </c>
      <c r="J150" s="1">
        <f t="shared" si="7"/>
        <v>4.32904</v>
      </c>
      <c r="L150" t="str">
        <f t="shared" si="8"/>
        <v>1.27019|4.32904</v>
      </c>
      <c r="M150">
        <f>IF(L150&lt;&gt;"",COUNTIFS($L$2:L150,L150),"")</f>
        <v>1</v>
      </c>
      <c r="N150" cm="1">
        <f t="array" ref="N150">IF(M150&lt;&gt;"",SUM(IF($M$2:M150=M150,1,0)),"")</f>
        <v>38</v>
      </c>
      <c r="O150">
        <v>10</v>
      </c>
    </row>
    <row r="151" spans="1:15" x14ac:dyDescent="0.35">
      <c r="A151">
        <v>149</v>
      </c>
      <c r="B151">
        <v>-0.27461000000000002</v>
      </c>
      <c r="C151">
        <v>-0.88583000000000001</v>
      </c>
      <c r="D151">
        <v>0.37402999999999997</v>
      </c>
      <c r="E151">
        <v>500</v>
      </c>
      <c r="F151">
        <v>1589.6</v>
      </c>
      <c r="G151">
        <v>80</v>
      </c>
      <c r="H151">
        <v>38</v>
      </c>
      <c r="I151" s="1">
        <f t="shared" si="6"/>
        <v>1.2701899999999999</v>
      </c>
      <c r="J151" s="1">
        <f t="shared" si="7"/>
        <v>4.32904</v>
      </c>
      <c r="L151" t="str">
        <f t="shared" si="8"/>
        <v>1.27019|4.32904</v>
      </c>
      <c r="M151">
        <f>IF(L151&lt;&gt;"",COUNTIFS($L$2:L151,L151),"")</f>
        <v>2</v>
      </c>
      <c r="N151" cm="1">
        <f t="array" ref="N151">IF(M151&lt;&gt;"",SUM(IF($M$2:M151=M151,1,0)),"")</f>
        <v>38</v>
      </c>
      <c r="O151">
        <v>10</v>
      </c>
    </row>
    <row r="152" spans="1:15" x14ac:dyDescent="0.35">
      <c r="A152">
        <v>150</v>
      </c>
      <c r="B152">
        <v>-0.27461000000000002</v>
      </c>
      <c r="C152">
        <v>-0.88583000000000001</v>
      </c>
      <c r="D152">
        <v>0.37402999999999997</v>
      </c>
      <c r="E152">
        <v>500</v>
      </c>
      <c r="F152">
        <v>2826</v>
      </c>
      <c r="G152">
        <v>80</v>
      </c>
      <c r="H152">
        <v>38</v>
      </c>
      <c r="I152" s="1">
        <f t="shared" si="6"/>
        <v>1.2701899999999999</v>
      </c>
      <c r="J152" s="1">
        <f t="shared" si="7"/>
        <v>4.32904</v>
      </c>
      <c r="L152" t="str">
        <f t="shared" si="8"/>
        <v>1.27019|4.32904</v>
      </c>
      <c r="M152">
        <f>IF(L152&lt;&gt;"",COUNTIFS($L$2:L152,L152),"")</f>
        <v>3</v>
      </c>
      <c r="N152" cm="1">
        <f t="array" ref="N152">IF(M152&lt;&gt;"",SUM(IF($M$2:M152=M152,1,0)),"")</f>
        <v>38</v>
      </c>
      <c r="O152">
        <v>10</v>
      </c>
    </row>
    <row r="153" spans="1:15" x14ac:dyDescent="0.35">
      <c r="A153">
        <v>151</v>
      </c>
      <c r="B153">
        <v>-0.27461000000000002</v>
      </c>
      <c r="C153">
        <v>-0.88583000000000001</v>
      </c>
      <c r="D153">
        <v>0.37402999999999997</v>
      </c>
      <c r="E153">
        <v>500</v>
      </c>
      <c r="F153">
        <v>4062.4</v>
      </c>
      <c r="G153">
        <v>80</v>
      </c>
      <c r="H153">
        <v>38</v>
      </c>
      <c r="I153" s="1">
        <f t="shared" si="6"/>
        <v>1.2701899999999999</v>
      </c>
      <c r="J153" s="1">
        <f t="shared" si="7"/>
        <v>4.32904</v>
      </c>
      <c r="L153" t="str">
        <f t="shared" si="8"/>
        <v>1.27019|4.32904</v>
      </c>
      <c r="M153">
        <f>IF(L153&lt;&gt;"",COUNTIFS($L$2:L153,L153),"")</f>
        <v>4</v>
      </c>
      <c r="N153" cm="1">
        <f t="array" ref="N153">IF(M153&lt;&gt;"",SUM(IF($M$2:M153=M153,1,0)),"")</f>
        <v>38</v>
      </c>
      <c r="O153">
        <v>10</v>
      </c>
    </row>
    <row r="154" spans="1:15" x14ac:dyDescent="0.35">
      <c r="A154">
        <v>152</v>
      </c>
      <c r="B154">
        <v>-0.60504999999999998</v>
      </c>
      <c r="C154">
        <v>0.71194999999999997</v>
      </c>
      <c r="D154">
        <v>0.35642000000000001</v>
      </c>
      <c r="E154">
        <v>3000</v>
      </c>
      <c r="F154">
        <v>529.87</v>
      </c>
      <c r="G154">
        <v>80</v>
      </c>
      <c r="H154">
        <v>39</v>
      </c>
      <c r="I154" s="1">
        <f t="shared" si="6"/>
        <v>5.4168000000000003</v>
      </c>
      <c r="J154" s="1">
        <f t="shared" si="7"/>
        <v>4.34795</v>
      </c>
      <c r="L154" t="str">
        <f t="shared" si="8"/>
        <v>5.4168|4.34795</v>
      </c>
      <c r="M154">
        <f>IF(L154&lt;&gt;"",COUNTIFS($L$2:L154,L154),"")</f>
        <v>1</v>
      </c>
      <c r="N154" cm="1">
        <f t="array" ref="N154">IF(M154&lt;&gt;"",SUM(IF($M$2:M154=M154,1,0)),"")</f>
        <v>39</v>
      </c>
      <c r="O154">
        <v>10</v>
      </c>
    </row>
    <row r="155" spans="1:15" x14ac:dyDescent="0.35">
      <c r="A155">
        <v>153</v>
      </c>
      <c r="B155">
        <v>-0.60504999999999998</v>
      </c>
      <c r="C155">
        <v>0.71194999999999997</v>
      </c>
      <c r="D155">
        <v>0.35642000000000001</v>
      </c>
      <c r="E155">
        <v>3000</v>
      </c>
      <c r="F155">
        <v>1766.2</v>
      </c>
      <c r="G155">
        <v>80</v>
      </c>
      <c r="H155">
        <v>39</v>
      </c>
      <c r="I155" s="1">
        <f t="shared" si="6"/>
        <v>5.4168000000000003</v>
      </c>
      <c r="J155" s="1">
        <f t="shared" si="7"/>
        <v>4.34795</v>
      </c>
      <c r="L155" t="str">
        <f t="shared" si="8"/>
        <v>5.4168|4.34795</v>
      </c>
      <c r="M155">
        <f>IF(L155&lt;&gt;"",COUNTIFS($L$2:L155,L155),"")</f>
        <v>2</v>
      </c>
      <c r="N155" cm="1">
        <f t="array" ref="N155">IF(M155&lt;&gt;"",SUM(IF($M$2:M155=M155,1,0)),"")</f>
        <v>39</v>
      </c>
      <c r="O155">
        <v>10</v>
      </c>
    </row>
    <row r="156" spans="1:15" x14ac:dyDescent="0.35">
      <c r="A156">
        <v>154</v>
      </c>
      <c r="B156">
        <v>-0.60504999999999998</v>
      </c>
      <c r="C156">
        <v>0.71194999999999997</v>
      </c>
      <c r="D156">
        <v>0.35642000000000001</v>
      </c>
      <c r="E156">
        <v>3000</v>
      </c>
      <c r="F156">
        <v>3002.6</v>
      </c>
      <c r="G156">
        <v>80</v>
      </c>
      <c r="H156">
        <v>39</v>
      </c>
      <c r="I156" s="1">
        <f t="shared" si="6"/>
        <v>5.4168000000000003</v>
      </c>
      <c r="J156" s="1">
        <f t="shared" si="7"/>
        <v>4.34795</v>
      </c>
      <c r="L156" t="str">
        <f t="shared" si="8"/>
        <v>5.4168|4.34795</v>
      </c>
      <c r="M156">
        <f>IF(L156&lt;&gt;"",COUNTIFS($L$2:L156,L156),"")</f>
        <v>3</v>
      </c>
      <c r="N156" cm="1">
        <f t="array" ref="N156">IF(M156&lt;&gt;"",SUM(IF($M$2:M156=M156,1,0)),"")</f>
        <v>39</v>
      </c>
      <c r="O156">
        <v>10</v>
      </c>
    </row>
    <row r="157" spans="1:15" x14ac:dyDescent="0.35">
      <c r="A157">
        <v>155</v>
      </c>
      <c r="B157">
        <v>-0.60504999999999998</v>
      </c>
      <c r="C157">
        <v>0.71194999999999997</v>
      </c>
      <c r="D157">
        <v>0.35642000000000001</v>
      </c>
      <c r="E157">
        <v>3000</v>
      </c>
      <c r="F157">
        <v>4239</v>
      </c>
      <c r="G157">
        <v>80</v>
      </c>
      <c r="H157">
        <v>39</v>
      </c>
      <c r="I157" s="1">
        <f t="shared" si="6"/>
        <v>5.4168000000000003</v>
      </c>
      <c r="J157" s="1">
        <f t="shared" si="7"/>
        <v>4.34795</v>
      </c>
      <c r="L157" t="str">
        <f t="shared" si="8"/>
        <v>5.4168|4.34795</v>
      </c>
      <c r="M157">
        <f>IF(L157&lt;&gt;"",COUNTIFS($L$2:L157,L157),"")</f>
        <v>4</v>
      </c>
      <c r="N157" cm="1">
        <f t="array" ref="N157">IF(M157&lt;&gt;"",SUM(IF($M$2:M157=M157,1,0)),"")</f>
        <v>39</v>
      </c>
      <c r="O157">
        <v>10</v>
      </c>
    </row>
    <row r="158" spans="1:15" x14ac:dyDescent="0.35">
      <c r="A158">
        <v>156</v>
      </c>
      <c r="B158">
        <v>-0.88726000000000005</v>
      </c>
      <c r="C158">
        <v>0.45440999999999998</v>
      </c>
      <c r="D158">
        <v>7.9297999999999993E-2</v>
      </c>
      <c r="E158">
        <v>2000</v>
      </c>
      <c r="F158">
        <v>706.5</v>
      </c>
      <c r="G158">
        <v>80</v>
      </c>
      <c r="H158">
        <v>40</v>
      </c>
      <c r="I158" s="1">
        <f t="shared" si="6"/>
        <v>5.8098700000000001</v>
      </c>
      <c r="J158" s="1">
        <f t="shared" si="7"/>
        <v>4.6330099999999996</v>
      </c>
      <c r="L158" t="str">
        <f t="shared" si="8"/>
        <v>5.80987|4.63301</v>
      </c>
      <c r="M158">
        <f>IF(L158&lt;&gt;"",COUNTIFS($L$2:L158,L158),"")</f>
        <v>1</v>
      </c>
      <c r="N158" cm="1">
        <f t="array" ref="N158">IF(M158&lt;&gt;"",SUM(IF($M$2:M158=M158,1,0)),"")</f>
        <v>40</v>
      </c>
      <c r="O158">
        <v>10</v>
      </c>
    </row>
    <row r="159" spans="1:15" x14ac:dyDescent="0.35">
      <c r="A159">
        <v>157</v>
      </c>
      <c r="B159">
        <v>-0.88726000000000005</v>
      </c>
      <c r="C159">
        <v>0.45440999999999998</v>
      </c>
      <c r="D159">
        <v>7.9297999999999993E-2</v>
      </c>
      <c r="E159">
        <v>2000</v>
      </c>
      <c r="F159">
        <v>1942.9</v>
      </c>
      <c r="G159">
        <v>80</v>
      </c>
      <c r="H159">
        <v>40</v>
      </c>
      <c r="I159" s="1">
        <f t="shared" si="6"/>
        <v>5.8098700000000001</v>
      </c>
      <c r="J159" s="1">
        <f t="shared" si="7"/>
        <v>4.6330099999999996</v>
      </c>
      <c r="L159" t="str">
        <f t="shared" si="8"/>
        <v>5.80987|4.63301</v>
      </c>
      <c r="M159">
        <f>IF(L159&lt;&gt;"",COUNTIFS($L$2:L159,L159),"")</f>
        <v>2</v>
      </c>
      <c r="N159" cm="1">
        <f t="array" ref="N159">IF(M159&lt;&gt;"",SUM(IF($M$2:M159=M159,1,0)),"")</f>
        <v>40</v>
      </c>
      <c r="O159">
        <v>10</v>
      </c>
    </row>
    <row r="160" spans="1:15" x14ac:dyDescent="0.35">
      <c r="A160">
        <v>158</v>
      </c>
      <c r="B160">
        <v>-0.88726000000000005</v>
      </c>
      <c r="C160">
        <v>0.45440999999999998</v>
      </c>
      <c r="D160">
        <v>7.9297999999999993E-2</v>
      </c>
      <c r="E160">
        <v>2000</v>
      </c>
      <c r="F160">
        <v>3179.2</v>
      </c>
      <c r="G160">
        <v>80</v>
      </c>
      <c r="H160">
        <v>40</v>
      </c>
      <c r="I160" s="1">
        <f t="shared" si="6"/>
        <v>5.8098700000000001</v>
      </c>
      <c r="J160" s="1">
        <f t="shared" si="7"/>
        <v>4.6330099999999996</v>
      </c>
      <c r="L160" t="str">
        <f t="shared" si="8"/>
        <v>5.80987|4.63301</v>
      </c>
      <c r="M160">
        <f>IF(L160&lt;&gt;"",COUNTIFS($L$2:L160,L160),"")</f>
        <v>3</v>
      </c>
      <c r="N160" cm="1">
        <f t="array" ref="N160">IF(M160&lt;&gt;"",SUM(IF($M$2:M160=M160,1,0)),"")</f>
        <v>40</v>
      </c>
      <c r="O160">
        <v>10</v>
      </c>
    </row>
    <row r="161" spans="1:15" x14ac:dyDescent="0.35">
      <c r="A161">
        <v>159</v>
      </c>
      <c r="B161">
        <v>-0.88726000000000005</v>
      </c>
      <c r="C161">
        <v>0.45440999999999998</v>
      </c>
      <c r="D161">
        <v>7.9297999999999993E-2</v>
      </c>
      <c r="E161">
        <v>2000</v>
      </c>
      <c r="F161">
        <v>4415.6000000000004</v>
      </c>
      <c r="G161">
        <v>80</v>
      </c>
      <c r="H161">
        <v>40</v>
      </c>
      <c r="I161" s="1">
        <f t="shared" si="6"/>
        <v>5.8098700000000001</v>
      </c>
      <c r="J161" s="1">
        <f t="shared" si="7"/>
        <v>4.6330099999999996</v>
      </c>
      <c r="L161" t="str">
        <f t="shared" si="8"/>
        <v>5.80987|4.63301</v>
      </c>
      <c r="M161">
        <f>IF(L161&lt;&gt;"",COUNTIFS($L$2:L161,L161),"")</f>
        <v>4</v>
      </c>
      <c r="N161" cm="1">
        <f t="array" ref="N161">IF(M161&lt;&gt;"",SUM(IF($M$2:M161=M161,1,0)),"")</f>
        <v>40</v>
      </c>
      <c r="O161">
        <v>10</v>
      </c>
    </row>
    <row r="162" spans="1:15" x14ac:dyDescent="0.35">
      <c r="A162">
        <v>160</v>
      </c>
      <c r="B162">
        <v>-0.80127999999999999</v>
      </c>
      <c r="C162">
        <v>-0.40897</v>
      </c>
      <c r="D162">
        <v>-0.43668000000000001</v>
      </c>
      <c r="E162">
        <v>3000</v>
      </c>
      <c r="F162">
        <v>883.12</v>
      </c>
      <c r="G162">
        <v>80</v>
      </c>
      <c r="H162">
        <v>41</v>
      </c>
      <c r="I162" s="1">
        <f t="shared" si="6"/>
        <v>0.47193000000000002</v>
      </c>
      <c r="J162" s="1">
        <f t="shared" si="7"/>
        <v>5.1642900000000003</v>
      </c>
      <c r="L162" t="str">
        <f t="shared" si="8"/>
        <v>0.47193|5.16429</v>
      </c>
      <c r="M162">
        <f>IF(L162&lt;&gt;"",COUNTIFS($L$2:L162,L162),"")</f>
        <v>1</v>
      </c>
      <c r="N162" cm="1">
        <f t="array" ref="N162">IF(M162&lt;&gt;"",SUM(IF($M$2:M162=M162,1,0)),"")</f>
        <v>41</v>
      </c>
      <c r="O162">
        <v>10</v>
      </c>
    </row>
    <row r="163" spans="1:15" x14ac:dyDescent="0.35">
      <c r="A163">
        <v>161</v>
      </c>
      <c r="B163">
        <v>-0.80127999999999999</v>
      </c>
      <c r="C163">
        <v>-0.40897</v>
      </c>
      <c r="D163">
        <v>-0.43668000000000001</v>
      </c>
      <c r="E163">
        <v>3000</v>
      </c>
      <c r="F163">
        <v>2119.5</v>
      </c>
      <c r="G163">
        <v>80</v>
      </c>
      <c r="H163">
        <v>41</v>
      </c>
      <c r="I163" s="1">
        <f t="shared" si="6"/>
        <v>0.47193000000000002</v>
      </c>
      <c r="J163" s="1">
        <f t="shared" si="7"/>
        <v>5.1642900000000003</v>
      </c>
      <c r="L163" t="str">
        <f t="shared" si="8"/>
        <v>0.47193|5.16429</v>
      </c>
      <c r="M163">
        <f>IF(L163&lt;&gt;"",COUNTIFS($L$2:L163,L163),"")</f>
        <v>2</v>
      </c>
      <c r="N163" cm="1">
        <f t="array" ref="N163">IF(M163&lt;&gt;"",SUM(IF($M$2:M163=M163,1,0)),"")</f>
        <v>41</v>
      </c>
      <c r="O163">
        <v>10</v>
      </c>
    </row>
    <row r="164" spans="1:15" x14ac:dyDescent="0.35">
      <c r="A164">
        <v>162</v>
      </c>
      <c r="B164">
        <v>-0.80127999999999999</v>
      </c>
      <c r="C164">
        <v>-0.40897</v>
      </c>
      <c r="D164">
        <v>-0.43668000000000001</v>
      </c>
      <c r="E164">
        <v>3000</v>
      </c>
      <c r="F164">
        <v>3355.9</v>
      </c>
      <c r="G164">
        <v>80</v>
      </c>
      <c r="H164">
        <v>41</v>
      </c>
      <c r="I164" s="1">
        <f t="shared" si="6"/>
        <v>0.47193000000000002</v>
      </c>
      <c r="J164" s="1">
        <f t="shared" si="7"/>
        <v>5.1642900000000003</v>
      </c>
      <c r="L164" t="str">
        <f t="shared" si="8"/>
        <v>0.47193|5.16429</v>
      </c>
      <c r="M164">
        <f>IF(L164&lt;&gt;"",COUNTIFS($L$2:L164,L164),"")</f>
        <v>3</v>
      </c>
      <c r="N164" cm="1">
        <f t="array" ref="N164">IF(M164&lt;&gt;"",SUM(IF($M$2:M164=M164,1,0)),"")</f>
        <v>41</v>
      </c>
      <c r="O164">
        <v>10</v>
      </c>
    </row>
    <row r="165" spans="1:15" x14ac:dyDescent="0.35">
      <c r="A165">
        <v>163</v>
      </c>
      <c r="B165">
        <v>-0.80127999999999999</v>
      </c>
      <c r="C165">
        <v>-0.40897</v>
      </c>
      <c r="D165">
        <v>-0.43668000000000001</v>
      </c>
      <c r="E165">
        <v>3000</v>
      </c>
      <c r="F165">
        <v>4673.8</v>
      </c>
      <c r="G165">
        <v>80</v>
      </c>
      <c r="H165">
        <v>41</v>
      </c>
      <c r="I165" s="1">
        <f t="shared" si="6"/>
        <v>0.47193000000000002</v>
      </c>
      <c r="J165" s="1">
        <f t="shared" si="7"/>
        <v>5.1642900000000003</v>
      </c>
      <c r="L165" t="str">
        <f t="shared" si="8"/>
        <v>0.47193|5.16429</v>
      </c>
      <c r="M165">
        <f>IF(L165&lt;&gt;"",COUNTIFS($L$2:L165,L165),"")</f>
        <v>4</v>
      </c>
      <c r="N165" cm="1">
        <f t="array" ref="N165">IF(M165&lt;&gt;"",SUM(IF($M$2:M165=M165,1,0)),"")</f>
        <v>41</v>
      </c>
      <c r="O165">
        <v>10</v>
      </c>
    </row>
    <row r="166" spans="1:15" x14ac:dyDescent="0.35">
      <c r="A166">
        <v>164</v>
      </c>
      <c r="B166">
        <v>0.15826000000000001</v>
      </c>
      <c r="C166">
        <v>0.78334999999999999</v>
      </c>
      <c r="D166">
        <v>0.60109999999999997</v>
      </c>
      <c r="E166">
        <v>1000</v>
      </c>
      <c r="F166">
        <v>1059.7</v>
      </c>
      <c r="G166">
        <v>80</v>
      </c>
      <c r="H166">
        <v>42</v>
      </c>
      <c r="I166" s="1">
        <f t="shared" si="6"/>
        <v>4.5130400000000002</v>
      </c>
      <c r="J166" s="1">
        <f t="shared" si="7"/>
        <v>4.0675100000000004</v>
      </c>
      <c r="L166" t="str">
        <f t="shared" si="8"/>
        <v>4.51304|4.06751</v>
      </c>
      <c r="M166">
        <f>IF(L166&lt;&gt;"",COUNTIFS($L$2:L166,L166),"")</f>
        <v>1</v>
      </c>
      <c r="N166" cm="1">
        <f t="array" ref="N166">IF(M166&lt;&gt;"",SUM(IF($M$2:M166=M166,1,0)),"")</f>
        <v>42</v>
      </c>
      <c r="O166">
        <v>10</v>
      </c>
    </row>
    <row r="167" spans="1:15" x14ac:dyDescent="0.35">
      <c r="A167">
        <v>165</v>
      </c>
      <c r="B167">
        <v>0.15826000000000001</v>
      </c>
      <c r="C167">
        <v>0.78334999999999999</v>
      </c>
      <c r="D167">
        <v>0.60109999999999997</v>
      </c>
      <c r="E167">
        <v>1000</v>
      </c>
      <c r="F167">
        <v>2296.1</v>
      </c>
      <c r="G167">
        <v>80</v>
      </c>
      <c r="H167">
        <v>42</v>
      </c>
      <c r="I167" s="1">
        <f t="shared" si="6"/>
        <v>4.5130400000000002</v>
      </c>
      <c r="J167" s="1">
        <f t="shared" si="7"/>
        <v>4.0675100000000004</v>
      </c>
      <c r="L167" t="str">
        <f t="shared" si="8"/>
        <v>4.51304|4.06751</v>
      </c>
      <c r="M167">
        <f>IF(L167&lt;&gt;"",COUNTIFS($L$2:L167,L167),"")</f>
        <v>2</v>
      </c>
      <c r="N167" cm="1">
        <f t="array" ref="N167">IF(M167&lt;&gt;"",SUM(IF($M$2:M167=M167,1,0)),"")</f>
        <v>42</v>
      </c>
      <c r="O167">
        <v>10</v>
      </c>
    </row>
    <row r="168" spans="1:15" x14ac:dyDescent="0.35">
      <c r="A168">
        <v>166</v>
      </c>
      <c r="B168">
        <v>0.15826000000000001</v>
      </c>
      <c r="C168">
        <v>0.78334999999999999</v>
      </c>
      <c r="D168">
        <v>0.60109999999999997</v>
      </c>
      <c r="E168">
        <v>1000</v>
      </c>
      <c r="F168">
        <v>3532.5</v>
      </c>
      <c r="G168">
        <v>80</v>
      </c>
      <c r="H168">
        <v>42</v>
      </c>
      <c r="I168" s="1">
        <f t="shared" si="6"/>
        <v>4.5130400000000002</v>
      </c>
      <c r="J168" s="1">
        <f t="shared" si="7"/>
        <v>4.0675100000000004</v>
      </c>
      <c r="L168" t="str">
        <f t="shared" si="8"/>
        <v>4.51304|4.06751</v>
      </c>
      <c r="M168">
        <f>IF(L168&lt;&gt;"",COUNTIFS($L$2:L168,L168),"")</f>
        <v>3</v>
      </c>
      <c r="N168" cm="1">
        <f t="array" ref="N168">IF(M168&lt;&gt;"",SUM(IF($M$2:M168=M168,1,0)),"")</f>
        <v>42</v>
      </c>
      <c r="O168">
        <v>10</v>
      </c>
    </row>
    <row r="169" spans="1:15" x14ac:dyDescent="0.35">
      <c r="A169">
        <v>167</v>
      </c>
      <c r="B169">
        <v>0.15826000000000001</v>
      </c>
      <c r="C169">
        <v>0.78334999999999999</v>
      </c>
      <c r="D169">
        <v>0.60109999999999997</v>
      </c>
      <c r="E169">
        <v>1000</v>
      </c>
      <c r="F169">
        <v>7322.7</v>
      </c>
      <c r="G169">
        <v>80</v>
      </c>
      <c r="H169">
        <v>42</v>
      </c>
      <c r="I169" s="1">
        <f t="shared" si="6"/>
        <v>4.5130400000000002</v>
      </c>
      <c r="J169" s="1">
        <f t="shared" si="7"/>
        <v>4.0675100000000004</v>
      </c>
      <c r="L169" t="str">
        <f t="shared" si="8"/>
        <v>4.51304|4.06751</v>
      </c>
      <c r="M169">
        <f>IF(L169&lt;&gt;"",COUNTIFS($L$2:L169,L169),"")</f>
        <v>4</v>
      </c>
      <c r="N169" cm="1">
        <f t="array" ref="N169">IF(M169&lt;&gt;"",SUM(IF($M$2:M169=M169,1,0)),"")</f>
        <v>42</v>
      </c>
      <c r="O169">
        <v>10</v>
      </c>
    </row>
    <row r="170" spans="1:15" x14ac:dyDescent="0.35">
      <c r="A170">
        <v>168</v>
      </c>
      <c r="B170">
        <v>0.40472999999999998</v>
      </c>
      <c r="C170">
        <v>0.89009000000000005</v>
      </c>
      <c r="D170">
        <v>0.20959</v>
      </c>
      <c r="E170">
        <v>2000</v>
      </c>
      <c r="F170">
        <v>20</v>
      </c>
      <c r="G170">
        <v>80</v>
      </c>
      <c r="H170">
        <v>43</v>
      </c>
      <c r="I170" s="1">
        <f t="shared" si="6"/>
        <v>4.2856300000000003</v>
      </c>
      <c r="J170" s="1">
        <f t="shared" si="7"/>
        <v>4.5012299999999996</v>
      </c>
      <c r="L170" t="str">
        <f t="shared" si="8"/>
        <v>4.28563|4.50123</v>
      </c>
      <c r="M170">
        <f>IF(L170&lt;&gt;"",COUNTIFS($L$2:L170,L170),"")</f>
        <v>1</v>
      </c>
      <c r="N170" cm="1">
        <f t="array" ref="N170">IF(M170&lt;&gt;"",SUM(IF($M$2:M170=M170,1,0)),"")</f>
        <v>43</v>
      </c>
      <c r="O170">
        <v>10</v>
      </c>
    </row>
    <row r="171" spans="1:15" x14ac:dyDescent="0.35">
      <c r="A171">
        <v>169</v>
      </c>
      <c r="B171">
        <v>0.40472999999999998</v>
      </c>
      <c r="C171">
        <v>0.89009000000000005</v>
      </c>
      <c r="D171">
        <v>0.20959</v>
      </c>
      <c r="E171">
        <v>2000</v>
      </c>
      <c r="F171">
        <v>1236.4000000000001</v>
      </c>
      <c r="G171">
        <v>80</v>
      </c>
      <c r="H171">
        <v>43</v>
      </c>
      <c r="I171" s="1">
        <f t="shared" si="6"/>
        <v>4.2856300000000003</v>
      </c>
      <c r="J171" s="1">
        <f t="shared" si="7"/>
        <v>4.5012299999999996</v>
      </c>
      <c r="L171" t="str">
        <f t="shared" si="8"/>
        <v>4.28563|4.50123</v>
      </c>
      <c r="M171">
        <f>IF(L171&lt;&gt;"",COUNTIFS($L$2:L171,L171),"")</f>
        <v>2</v>
      </c>
      <c r="N171" cm="1">
        <f t="array" ref="N171">IF(M171&lt;&gt;"",SUM(IF($M$2:M171=M171,1,0)),"")</f>
        <v>43</v>
      </c>
      <c r="O171">
        <v>10</v>
      </c>
    </row>
    <row r="172" spans="1:15" x14ac:dyDescent="0.35">
      <c r="A172">
        <v>170</v>
      </c>
      <c r="B172">
        <v>0.40472999999999998</v>
      </c>
      <c r="C172">
        <v>0.89009000000000005</v>
      </c>
      <c r="D172">
        <v>0.20959</v>
      </c>
      <c r="E172">
        <v>2000</v>
      </c>
      <c r="F172">
        <v>2472.6999999999998</v>
      </c>
      <c r="G172">
        <v>80</v>
      </c>
      <c r="H172">
        <v>43</v>
      </c>
      <c r="I172" s="1">
        <f t="shared" si="6"/>
        <v>4.2856300000000003</v>
      </c>
      <c r="J172" s="1">
        <f t="shared" si="7"/>
        <v>4.5012299999999996</v>
      </c>
      <c r="L172" t="str">
        <f t="shared" si="8"/>
        <v>4.28563|4.50123</v>
      </c>
      <c r="M172">
        <f>IF(L172&lt;&gt;"",COUNTIFS($L$2:L172,L172),"")</f>
        <v>3</v>
      </c>
      <c r="N172" cm="1">
        <f t="array" ref="N172">IF(M172&lt;&gt;"",SUM(IF($M$2:M172=M172,1,0)),"")</f>
        <v>43</v>
      </c>
      <c r="O172">
        <v>10</v>
      </c>
    </row>
    <row r="173" spans="1:15" x14ac:dyDescent="0.35">
      <c r="A173">
        <v>171</v>
      </c>
      <c r="B173">
        <v>0.40472999999999998</v>
      </c>
      <c r="C173">
        <v>0.89009000000000005</v>
      </c>
      <c r="D173">
        <v>0.20959</v>
      </c>
      <c r="E173">
        <v>2000</v>
      </c>
      <c r="F173">
        <v>3709.1</v>
      </c>
      <c r="G173">
        <v>80</v>
      </c>
      <c r="H173">
        <v>43</v>
      </c>
      <c r="I173" s="1">
        <f t="shared" si="6"/>
        <v>4.2856300000000003</v>
      </c>
      <c r="J173" s="1">
        <f t="shared" si="7"/>
        <v>4.5012299999999996</v>
      </c>
      <c r="L173" t="str">
        <f t="shared" si="8"/>
        <v>4.28563|4.50123</v>
      </c>
      <c r="M173">
        <f>IF(L173&lt;&gt;"",COUNTIFS($L$2:L173,L173),"")</f>
        <v>4</v>
      </c>
      <c r="N173" cm="1">
        <f t="array" ref="N173">IF(M173&lt;&gt;"",SUM(IF($M$2:M173=M173,1,0)),"")</f>
        <v>43</v>
      </c>
      <c r="O173">
        <v>10</v>
      </c>
    </row>
    <row r="174" spans="1:15" x14ac:dyDescent="0.35">
      <c r="A174">
        <v>172</v>
      </c>
      <c r="B174">
        <v>0.22980999999999999</v>
      </c>
      <c r="C174">
        <v>0.12345</v>
      </c>
      <c r="D174">
        <v>-0.96536999999999995</v>
      </c>
      <c r="E174">
        <v>1000</v>
      </c>
      <c r="F174">
        <v>176.62</v>
      </c>
      <c r="G174">
        <v>80</v>
      </c>
      <c r="H174">
        <v>44</v>
      </c>
      <c r="I174" s="1">
        <f t="shared" si="6"/>
        <v>3.6345399999999999</v>
      </c>
      <c r="J174" s="1">
        <f t="shared" si="7"/>
        <v>6.0192600000000001</v>
      </c>
      <c r="L174" t="str">
        <f t="shared" si="8"/>
        <v>3.63454|6.01926</v>
      </c>
      <c r="M174">
        <f>IF(L174&lt;&gt;"",COUNTIFS($L$2:L174,L174),"")</f>
        <v>1</v>
      </c>
      <c r="N174" cm="1">
        <f t="array" ref="N174">IF(M174&lt;&gt;"",SUM(IF($M$2:M174=M174,1,0)),"")</f>
        <v>44</v>
      </c>
      <c r="O174">
        <v>10</v>
      </c>
    </row>
    <row r="175" spans="1:15" x14ac:dyDescent="0.35">
      <c r="A175">
        <v>173</v>
      </c>
      <c r="B175">
        <v>0.22980999999999999</v>
      </c>
      <c r="C175">
        <v>0.12345</v>
      </c>
      <c r="D175">
        <v>-0.96536999999999995</v>
      </c>
      <c r="E175">
        <v>1000</v>
      </c>
      <c r="F175">
        <v>1413</v>
      </c>
      <c r="G175">
        <v>80</v>
      </c>
      <c r="H175">
        <v>44</v>
      </c>
      <c r="I175" s="1">
        <f t="shared" si="6"/>
        <v>3.6345399999999999</v>
      </c>
      <c r="J175" s="1">
        <f t="shared" si="7"/>
        <v>6.0192600000000001</v>
      </c>
      <c r="L175" t="str">
        <f t="shared" si="8"/>
        <v>3.63454|6.01926</v>
      </c>
      <c r="M175">
        <f>IF(L175&lt;&gt;"",COUNTIFS($L$2:L175,L175),"")</f>
        <v>2</v>
      </c>
      <c r="N175" cm="1">
        <f t="array" ref="N175">IF(M175&lt;&gt;"",SUM(IF($M$2:M175=M175,1,0)),"")</f>
        <v>44</v>
      </c>
      <c r="O175">
        <v>10</v>
      </c>
    </row>
    <row r="176" spans="1:15" x14ac:dyDescent="0.35">
      <c r="A176">
        <v>174</v>
      </c>
      <c r="B176">
        <v>0.22980999999999999</v>
      </c>
      <c r="C176">
        <v>0.12345</v>
      </c>
      <c r="D176">
        <v>-0.96536999999999995</v>
      </c>
      <c r="E176">
        <v>1000</v>
      </c>
      <c r="F176">
        <v>2649.4</v>
      </c>
      <c r="G176">
        <v>80</v>
      </c>
      <c r="H176">
        <v>44</v>
      </c>
      <c r="I176" s="1">
        <f t="shared" si="6"/>
        <v>3.6345399999999999</v>
      </c>
      <c r="J176" s="1">
        <f t="shared" si="7"/>
        <v>6.0192600000000001</v>
      </c>
      <c r="L176" t="str">
        <f t="shared" si="8"/>
        <v>3.63454|6.01926</v>
      </c>
      <c r="M176">
        <f>IF(L176&lt;&gt;"",COUNTIFS($L$2:L176,L176),"")</f>
        <v>3</v>
      </c>
      <c r="N176" cm="1">
        <f t="array" ref="N176">IF(M176&lt;&gt;"",SUM(IF($M$2:M176=M176,1,0)),"")</f>
        <v>44</v>
      </c>
      <c r="O176">
        <v>10</v>
      </c>
    </row>
    <row r="177" spans="1:15" x14ac:dyDescent="0.35">
      <c r="A177">
        <v>175</v>
      </c>
      <c r="B177">
        <v>0.22980999999999999</v>
      </c>
      <c r="C177">
        <v>0.12345</v>
      </c>
      <c r="D177">
        <v>-0.96536999999999995</v>
      </c>
      <c r="E177">
        <v>1000</v>
      </c>
      <c r="F177">
        <v>3885.7</v>
      </c>
      <c r="G177">
        <v>80</v>
      </c>
      <c r="H177">
        <v>44</v>
      </c>
      <c r="I177" s="1">
        <f t="shared" si="6"/>
        <v>3.6345399999999999</v>
      </c>
      <c r="J177" s="1">
        <f t="shared" si="7"/>
        <v>6.0192600000000001</v>
      </c>
      <c r="L177" t="str">
        <f t="shared" si="8"/>
        <v>3.63454|6.01926</v>
      </c>
      <c r="M177">
        <f>IF(L177&lt;&gt;"",COUNTIFS($L$2:L177,L177),"")</f>
        <v>4</v>
      </c>
      <c r="N177" cm="1">
        <f t="array" ref="N177">IF(M177&lt;&gt;"",SUM(IF($M$2:M177=M177,1,0)),"")</f>
        <v>44</v>
      </c>
      <c r="O177">
        <v>10</v>
      </c>
    </row>
    <row r="178" spans="1:15" x14ac:dyDescent="0.35">
      <c r="A178">
        <v>176</v>
      </c>
      <c r="B178">
        <v>0.25505</v>
      </c>
      <c r="C178">
        <v>-0.86846999999999996</v>
      </c>
      <c r="D178">
        <v>-0.42509999999999998</v>
      </c>
      <c r="E178">
        <v>3000</v>
      </c>
      <c r="F178">
        <v>353.25</v>
      </c>
      <c r="G178">
        <v>80</v>
      </c>
      <c r="H178">
        <v>45</v>
      </c>
      <c r="I178" s="1">
        <f t="shared" si="6"/>
        <v>1.8564400000000001</v>
      </c>
      <c r="J178" s="1">
        <f t="shared" si="7"/>
        <v>5.1514600000000002</v>
      </c>
      <c r="L178" t="str">
        <f t="shared" si="8"/>
        <v>1.85644|5.15146</v>
      </c>
      <c r="M178">
        <f>IF(L178&lt;&gt;"",COUNTIFS($L$2:L178,L178),"")</f>
        <v>1</v>
      </c>
      <c r="N178" cm="1">
        <f t="array" ref="N178">IF(M178&lt;&gt;"",SUM(IF($M$2:M178=M178,1,0)),"")</f>
        <v>45</v>
      </c>
      <c r="O178">
        <v>10</v>
      </c>
    </row>
    <row r="179" spans="1:15" x14ac:dyDescent="0.35">
      <c r="A179">
        <v>177</v>
      </c>
      <c r="B179">
        <v>0.25505</v>
      </c>
      <c r="C179">
        <v>-0.86846999999999996</v>
      </c>
      <c r="D179">
        <v>-0.42509999999999998</v>
      </c>
      <c r="E179">
        <v>3000</v>
      </c>
      <c r="F179">
        <v>1589.6</v>
      </c>
      <c r="G179">
        <v>80</v>
      </c>
      <c r="H179">
        <v>45</v>
      </c>
      <c r="I179" s="1">
        <f t="shared" si="6"/>
        <v>1.8564400000000001</v>
      </c>
      <c r="J179" s="1">
        <f t="shared" si="7"/>
        <v>5.1514600000000002</v>
      </c>
      <c r="L179" t="str">
        <f t="shared" si="8"/>
        <v>1.85644|5.15146</v>
      </c>
      <c r="M179">
        <f>IF(L179&lt;&gt;"",COUNTIFS($L$2:L179,L179),"")</f>
        <v>2</v>
      </c>
      <c r="N179" cm="1">
        <f t="array" ref="N179">IF(M179&lt;&gt;"",SUM(IF($M$2:M179=M179,1,0)),"")</f>
        <v>45</v>
      </c>
      <c r="O179">
        <v>10</v>
      </c>
    </row>
    <row r="180" spans="1:15" x14ac:dyDescent="0.35">
      <c r="A180">
        <v>178</v>
      </c>
      <c r="B180">
        <v>0.25505</v>
      </c>
      <c r="C180">
        <v>-0.86846999999999996</v>
      </c>
      <c r="D180">
        <v>-0.42509999999999998</v>
      </c>
      <c r="E180">
        <v>3000</v>
      </c>
      <c r="F180">
        <v>2826</v>
      </c>
      <c r="G180">
        <v>80</v>
      </c>
      <c r="H180">
        <v>45</v>
      </c>
      <c r="I180" s="1">
        <f t="shared" si="6"/>
        <v>1.8564400000000001</v>
      </c>
      <c r="J180" s="1">
        <f t="shared" si="7"/>
        <v>5.1514600000000002</v>
      </c>
      <c r="L180" t="str">
        <f t="shared" si="8"/>
        <v>1.85644|5.15146</v>
      </c>
      <c r="M180">
        <f>IF(L180&lt;&gt;"",COUNTIFS($L$2:L180,L180),"")</f>
        <v>3</v>
      </c>
      <c r="N180" cm="1">
        <f t="array" ref="N180">IF(M180&lt;&gt;"",SUM(IF($M$2:M180=M180,1,0)),"")</f>
        <v>45</v>
      </c>
      <c r="O180">
        <v>10</v>
      </c>
    </row>
    <row r="181" spans="1:15" x14ac:dyDescent="0.35">
      <c r="A181">
        <v>179</v>
      </c>
      <c r="B181">
        <v>0.25505</v>
      </c>
      <c r="C181">
        <v>-0.86846999999999996</v>
      </c>
      <c r="D181">
        <v>-0.42509999999999998</v>
      </c>
      <c r="E181">
        <v>3000</v>
      </c>
      <c r="F181">
        <v>4062.4</v>
      </c>
      <c r="G181">
        <v>80</v>
      </c>
      <c r="H181">
        <v>45</v>
      </c>
      <c r="I181" s="1">
        <f t="shared" si="6"/>
        <v>1.8564400000000001</v>
      </c>
      <c r="J181" s="1">
        <f t="shared" si="7"/>
        <v>5.1514600000000002</v>
      </c>
      <c r="L181" t="str">
        <f t="shared" si="8"/>
        <v>1.85644|5.15146</v>
      </c>
      <c r="M181">
        <f>IF(L181&lt;&gt;"",COUNTIFS($L$2:L181,L181),"")</f>
        <v>4</v>
      </c>
      <c r="N181" cm="1">
        <f t="array" ref="N181">IF(M181&lt;&gt;"",SUM(IF($M$2:M181=M181,1,0)),"")</f>
        <v>45</v>
      </c>
      <c r="O181">
        <v>10</v>
      </c>
    </row>
    <row r="182" spans="1:15" x14ac:dyDescent="0.35">
      <c r="A182">
        <v>180</v>
      </c>
      <c r="B182">
        <v>8.8952000000000003E-2</v>
      </c>
      <c r="C182">
        <v>-0.12515000000000001</v>
      </c>
      <c r="D182">
        <v>-0.98814000000000002</v>
      </c>
      <c r="E182">
        <v>2000</v>
      </c>
      <c r="F182">
        <v>529.87</v>
      </c>
      <c r="G182">
        <v>80</v>
      </c>
      <c r="H182">
        <v>46</v>
      </c>
      <c r="I182" s="1">
        <f t="shared" si="6"/>
        <v>2.1887099999999999</v>
      </c>
      <c r="J182" s="1">
        <f t="shared" si="7"/>
        <v>6.1290300000000002</v>
      </c>
      <c r="L182" t="str">
        <f t="shared" si="8"/>
        <v>2.18871|6.12903</v>
      </c>
      <c r="M182">
        <f>IF(L182&lt;&gt;"",COUNTIFS($L$2:L182,L182),"")</f>
        <v>1</v>
      </c>
      <c r="N182" cm="1">
        <f t="array" ref="N182">IF(M182&lt;&gt;"",SUM(IF($M$2:M182=M182,1,0)),"")</f>
        <v>46</v>
      </c>
      <c r="O182">
        <v>10</v>
      </c>
    </row>
    <row r="183" spans="1:15" x14ac:dyDescent="0.35">
      <c r="A183">
        <v>181</v>
      </c>
      <c r="B183">
        <v>8.8952000000000003E-2</v>
      </c>
      <c r="C183">
        <v>-0.12515000000000001</v>
      </c>
      <c r="D183">
        <v>-0.98814000000000002</v>
      </c>
      <c r="E183">
        <v>2000</v>
      </c>
      <c r="F183">
        <v>1766.2</v>
      </c>
      <c r="G183">
        <v>80</v>
      </c>
      <c r="H183">
        <v>46</v>
      </c>
      <c r="I183" s="1">
        <f t="shared" si="6"/>
        <v>2.1887099999999999</v>
      </c>
      <c r="J183" s="1">
        <f t="shared" si="7"/>
        <v>6.1290300000000002</v>
      </c>
      <c r="L183" t="str">
        <f t="shared" si="8"/>
        <v>2.18871|6.12903</v>
      </c>
      <c r="M183">
        <f>IF(L183&lt;&gt;"",COUNTIFS($L$2:L183,L183),"")</f>
        <v>2</v>
      </c>
      <c r="N183" cm="1">
        <f t="array" ref="N183">IF(M183&lt;&gt;"",SUM(IF($M$2:M183=M183,1,0)),"")</f>
        <v>46</v>
      </c>
      <c r="O183">
        <v>10</v>
      </c>
    </row>
    <row r="184" spans="1:15" x14ac:dyDescent="0.35">
      <c r="A184">
        <v>182</v>
      </c>
      <c r="B184">
        <v>8.8952000000000003E-2</v>
      </c>
      <c r="C184">
        <v>-0.12515000000000001</v>
      </c>
      <c r="D184">
        <v>-0.98814000000000002</v>
      </c>
      <c r="E184">
        <v>2000</v>
      </c>
      <c r="F184">
        <v>3002.6</v>
      </c>
      <c r="G184">
        <v>80</v>
      </c>
      <c r="H184">
        <v>46</v>
      </c>
      <c r="I184" s="1">
        <f t="shared" si="6"/>
        <v>2.1887099999999999</v>
      </c>
      <c r="J184" s="1">
        <f t="shared" si="7"/>
        <v>6.1290300000000002</v>
      </c>
      <c r="L184" t="str">
        <f t="shared" si="8"/>
        <v>2.18871|6.12903</v>
      </c>
      <c r="M184">
        <f>IF(L184&lt;&gt;"",COUNTIFS($L$2:L184,L184),"")</f>
        <v>3</v>
      </c>
      <c r="N184" cm="1">
        <f t="array" ref="N184">IF(M184&lt;&gt;"",SUM(IF($M$2:M184=M184,1,0)),"")</f>
        <v>46</v>
      </c>
      <c r="O184">
        <v>10</v>
      </c>
    </row>
    <row r="185" spans="1:15" x14ac:dyDescent="0.35">
      <c r="A185">
        <v>183</v>
      </c>
      <c r="B185">
        <v>8.8952000000000003E-2</v>
      </c>
      <c r="C185">
        <v>-0.12515000000000001</v>
      </c>
      <c r="D185">
        <v>-0.98814000000000002</v>
      </c>
      <c r="E185">
        <v>2000</v>
      </c>
      <c r="F185">
        <v>4239</v>
      </c>
      <c r="G185">
        <v>80</v>
      </c>
      <c r="H185">
        <v>46</v>
      </c>
      <c r="I185" s="1">
        <f t="shared" si="6"/>
        <v>2.1887099999999999</v>
      </c>
      <c r="J185" s="1">
        <f t="shared" si="7"/>
        <v>6.1290300000000002</v>
      </c>
      <c r="L185" t="str">
        <f t="shared" si="8"/>
        <v>2.18871|6.12903</v>
      </c>
      <c r="M185">
        <f>IF(L185&lt;&gt;"",COUNTIFS($L$2:L185,L185),"")</f>
        <v>4</v>
      </c>
      <c r="N185" cm="1">
        <f t="array" ref="N185">IF(M185&lt;&gt;"",SUM(IF($M$2:M185=M185,1,0)),"")</f>
        <v>46</v>
      </c>
      <c r="O185">
        <v>10</v>
      </c>
    </row>
    <row r="186" spans="1:15" x14ac:dyDescent="0.35">
      <c r="A186">
        <v>184</v>
      </c>
      <c r="B186">
        <v>-9.3492000000000002E-3</v>
      </c>
      <c r="C186">
        <v>0.99216000000000004</v>
      </c>
      <c r="D186">
        <v>0.12465</v>
      </c>
      <c r="E186">
        <v>1000</v>
      </c>
      <c r="F186">
        <v>706.5</v>
      </c>
      <c r="G186">
        <v>80</v>
      </c>
      <c r="H186">
        <v>47</v>
      </c>
      <c r="I186" s="1">
        <f t="shared" si="6"/>
        <v>4.7218099999999996</v>
      </c>
      <c r="J186" s="1">
        <f t="shared" si="7"/>
        <v>4.5874100000000002</v>
      </c>
      <c r="L186" t="str">
        <f t="shared" si="8"/>
        <v>4.72181|4.58741</v>
      </c>
      <c r="M186">
        <f>IF(L186&lt;&gt;"",COUNTIFS($L$2:L186,L186),"")</f>
        <v>1</v>
      </c>
      <c r="N186" cm="1">
        <f t="array" ref="N186">IF(M186&lt;&gt;"",SUM(IF($M$2:M186=M186,1,0)),"")</f>
        <v>47</v>
      </c>
      <c r="O186">
        <v>10</v>
      </c>
    </row>
    <row r="187" spans="1:15" x14ac:dyDescent="0.35">
      <c r="A187">
        <v>185</v>
      </c>
      <c r="B187">
        <v>-9.3492000000000002E-3</v>
      </c>
      <c r="C187">
        <v>0.99216000000000004</v>
      </c>
      <c r="D187">
        <v>0.12465</v>
      </c>
      <c r="E187">
        <v>1000</v>
      </c>
      <c r="F187">
        <v>1942.9</v>
      </c>
      <c r="G187">
        <v>80</v>
      </c>
      <c r="H187">
        <v>47</v>
      </c>
      <c r="I187" s="1">
        <f t="shared" si="6"/>
        <v>4.7218099999999996</v>
      </c>
      <c r="J187" s="1">
        <f t="shared" si="7"/>
        <v>4.5874100000000002</v>
      </c>
      <c r="L187" t="str">
        <f t="shared" si="8"/>
        <v>4.72181|4.58741</v>
      </c>
      <c r="M187">
        <f>IF(L187&lt;&gt;"",COUNTIFS($L$2:L187,L187),"")</f>
        <v>2</v>
      </c>
      <c r="N187" cm="1">
        <f t="array" ref="N187">IF(M187&lt;&gt;"",SUM(IF($M$2:M187=M187,1,0)),"")</f>
        <v>47</v>
      </c>
      <c r="O187">
        <v>10</v>
      </c>
    </row>
    <row r="188" spans="1:15" x14ac:dyDescent="0.35">
      <c r="A188">
        <v>186</v>
      </c>
      <c r="B188">
        <v>-9.3492000000000002E-3</v>
      </c>
      <c r="C188">
        <v>0.99216000000000004</v>
      </c>
      <c r="D188">
        <v>0.12465</v>
      </c>
      <c r="E188">
        <v>1000</v>
      </c>
      <c r="F188">
        <v>3179.2</v>
      </c>
      <c r="G188">
        <v>80</v>
      </c>
      <c r="H188">
        <v>47</v>
      </c>
      <c r="I188" s="1">
        <f t="shared" si="6"/>
        <v>4.7218099999999996</v>
      </c>
      <c r="J188" s="1">
        <f t="shared" si="7"/>
        <v>4.5874100000000002</v>
      </c>
      <c r="L188" t="str">
        <f t="shared" si="8"/>
        <v>4.72181|4.58741</v>
      </c>
      <c r="M188">
        <f>IF(L188&lt;&gt;"",COUNTIFS($L$2:L188,L188),"")</f>
        <v>3</v>
      </c>
      <c r="N188" cm="1">
        <f t="array" ref="N188">IF(M188&lt;&gt;"",SUM(IF($M$2:M188=M188,1,0)),"")</f>
        <v>47</v>
      </c>
      <c r="O188">
        <v>10</v>
      </c>
    </row>
    <row r="189" spans="1:15" x14ac:dyDescent="0.35">
      <c r="A189">
        <v>187</v>
      </c>
      <c r="B189">
        <v>-9.3492000000000002E-3</v>
      </c>
      <c r="C189">
        <v>0.99216000000000004</v>
      </c>
      <c r="D189">
        <v>0.12465</v>
      </c>
      <c r="E189">
        <v>1000</v>
      </c>
      <c r="F189">
        <v>4415.6000000000004</v>
      </c>
      <c r="G189">
        <v>80</v>
      </c>
      <c r="H189">
        <v>47</v>
      </c>
      <c r="I189" s="1">
        <f t="shared" si="6"/>
        <v>4.7218099999999996</v>
      </c>
      <c r="J189" s="1">
        <f t="shared" si="7"/>
        <v>4.5874100000000002</v>
      </c>
      <c r="L189" t="str">
        <f t="shared" si="8"/>
        <v>4.72181|4.58741</v>
      </c>
      <c r="M189">
        <f>IF(L189&lt;&gt;"",COUNTIFS($L$2:L189,L189),"")</f>
        <v>4</v>
      </c>
      <c r="N189" cm="1">
        <f t="array" ref="N189">IF(M189&lt;&gt;"",SUM(IF($M$2:M189=M189,1,0)),"")</f>
        <v>47</v>
      </c>
      <c r="O189">
        <v>10</v>
      </c>
    </row>
    <row r="190" spans="1:15" x14ac:dyDescent="0.35">
      <c r="A190">
        <v>188</v>
      </c>
      <c r="B190">
        <v>0.14856</v>
      </c>
      <c r="C190">
        <v>0.31712000000000001</v>
      </c>
      <c r="D190">
        <v>-0.93667999999999996</v>
      </c>
      <c r="E190">
        <v>2000</v>
      </c>
      <c r="F190">
        <v>883.12</v>
      </c>
      <c r="G190">
        <v>80</v>
      </c>
      <c r="H190">
        <v>48</v>
      </c>
      <c r="I190" s="1">
        <f t="shared" si="6"/>
        <v>4.2742899999999997</v>
      </c>
      <c r="J190" s="1">
        <f t="shared" si="7"/>
        <v>5.9254100000000003</v>
      </c>
      <c r="L190" t="str">
        <f t="shared" si="8"/>
        <v>4.27429|5.92541</v>
      </c>
      <c r="M190">
        <f>IF(L190&lt;&gt;"",COUNTIFS($L$2:L190,L190),"")</f>
        <v>1</v>
      </c>
      <c r="N190" cm="1">
        <f t="array" ref="N190">IF(M190&lt;&gt;"",SUM(IF($M$2:M190=M190,1,0)),"")</f>
        <v>48</v>
      </c>
      <c r="O190">
        <v>10</v>
      </c>
    </row>
    <row r="191" spans="1:15" x14ac:dyDescent="0.35">
      <c r="A191">
        <v>189</v>
      </c>
      <c r="B191">
        <v>0.14856</v>
      </c>
      <c r="C191">
        <v>0.31712000000000001</v>
      </c>
      <c r="D191">
        <v>-0.93667999999999996</v>
      </c>
      <c r="E191">
        <v>2000</v>
      </c>
      <c r="F191">
        <v>2119.5</v>
      </c>
      <c r="G191">
        <v>80</v>
      </c>
      <c r="H191">
        <v>48</v>
      </c>
      <c r="I191" s="1">
        <f t="shared" si="6"/>
        <v>4.2742899999999997</v>
      </c>
      <c r="J191" s="1">
        <f t="shared" si="7"/>
        <v>5.9254100000000003</v>
      </c>
      <c r="L191" t="str">
        <f t="shared" si="8"/>
        <v>4.27429|5.92541</v>
      </c>
      <c r="M191">
        <f>IF(L191&lt;&gt;"",COUNTIFS($L$2:L191,L191),"")</f>
        <v>2</v>
      </c>
      <c r="N191" cm="1">
        <f t="array" ref="N191">IF(M191&lt;&gt;"",SUM(IF($M$2:M191=M191,1,0)),"")</f>
        <v>48</v>
      </c>
      <c r="O191">
        <v>10</v>
      </c>
    </row>
    <row r="192" spans="1:15" x14ac:dyDescent="0.35">
      <c r="A192">
        <v>190</v>
      </c>
      <c r="B192">
        <v>0.14856</v>
      </c>
      <c r="C192">
        <v>0.31712000000000001</v>
      </c>
      <c r="D192">
        <v>-0.93667999999999996</v>
      </c>
      <c r="E192">
        <v>2000</v>
      </c>
      <c r="F192">
        <v>3355.9</v>
      </c>
      <c r="G192">
        <v>80</v>
      </c>
      <c r="H192">
        <v>48</v>
      </c>
      <c r="I192" s="1">
        <f t="shared" si="6"/>
        <v>4.2742899999999997</v>
      </c>
      <c r="J192" s="1">
        <f t="shared" si="7"/>
        <v>5.9254100000000003</v>
      </c>
      <c r="L192" t="str">
        <f t="shared" si="8"/>
        <v>4.27429|5.92541</v>
      </c>
      <c r="M192">
        <f>IF(L192&lt;&gt;"",COUNTIFS($L$2:L192,L192),"")</f>
        <v>3</v>
      </c>
      <c r="N192" cm="1">
        <f t="array" ref="N192">IF(M192&lt;&gt;"",SUM(IF($M$2:M192=M192,1,0)),"")</f>
        <v>48</v>
      </c>
      <c r="O192">
        <v>10</v>
      </c>
    </row>
    <row r="193" spans="1:15" x14ac:dyDescent="0.35">
      <c r="A193">
        <v>191</v>
      </c>
      <c r="B193">
        <v>0.14856</v>
      </c>
      <c r="C193">
        <v>0.31712000000000001</v>
      </c>
      <c r="D193">
        <v>-0.93667999999999996</v>
      </c>
      <c r="E193">
        <v>2000</v>
      </c>
      <c r="F193">
        <v>4673.8</v>
      </c>
      <c r="G193">
        <v>80</v>
      </c>
      <c r="H193">
        <v>48</v>
      </c>
      <c r="I193" s="1">
        <f t="shared" si="6"/>
        <v>4.2742899999999997</v>
      </c>
      <c r="J193" s="1">
        <f t="shared" si="7"/>
        <v>5.9254100000000003</v>
      </c>
      <c r="L193" t="str">
        <f t="shared" si="8"/>
        <v>4.27429|5.92541</v>
      </c>
      <c r="M193">
        <f>IF(L193&lt;&gt;"",COUNTIFS($L$2:L193,L193),"")</f>
        <v>4</v>
      </c>
      <c r="N193" cm="1">
        <f t="array" ref="N193">IF(M193&lt;&gt;"",SUM(IF($M$2:M193=M193,1,0)),"")</f>
        <v>48</v>
      </c>
      <c r="O193">
        <v>10</v>
      </c>
    </row>
    <row r="194" spans="1:15" x14ac:dyDescent="0.35">
      <c r="A194">
        <v>192</v>
      </c>
      <c r="B194">
        <v>0.86482000000000003</v>
      </c>
      <c r="C194">
        <v>-0.13100000000000001</v>
      </c>
      <c r="D194">
        <v>0.48469000000000001</v>
      </c>
      <c r="E194">
        <v>3000</v>
      </c>
      <c r="F194">
        <v>1059.7</v>
      </c>
      <c r="G194">
        <v>80</v>
      </c>
      <c r="H194">
        <v>49</v>
      </c>
      <c r="I194" s="1">
        <f t="shared" si="6"/>
        <v>2.99126</v>
      </c>
      <c r="J194" s="1">
        <f t="shared" si="7"/>
        <v>4.2063800000000002</v>
      </c>
      <c r="L194" t="str">
        <f t="shared" si="8"/>
        <v>2.99126|4.20638</v>
      </c>
      <c r="M194">
        <f>IF(L194&lt;&gt;"",COUNTIFS($L$2:L194,L194),"")</f>
        <v>1</v>
      </c>
      <c r="N194" cm="1">
        <f t="array" ref="N194">IF(M194&lt;&gt;"",SUM(IF($M$2:M194=M194,1,0)),"")</f>
        <v>49</v>
      </c>
      <c r="O194">
        <v>10</v>
      </c>
    </row>
    <row r="195" spans="1:15" x14ac:dyDescent="0.35">
      <c r="A195">
        <v>193</v>
      </c>
      <c r="B195">
        <v>0.86482000000000003</v>
      </c>
      <c r="C195">
        <v>-0.13100000000000001</v>
      </c>
      <c r="D195">
        <v>0.48469000000000001</v>
      </c>
      <c r="E195">
        <v>3000</v>
      </c>
      <c r="F195">
        <v>2296.1</v>
      </c>
      <c r="G195">
        <v>80</v>
      </c>
      <c r="H195">
        <v>49</v>
      </c>
      <c r="I195" s="1">
        <f t="shared" ref="I195:I258" si="9">ROUND(ATAN2(B195, C195) + PI(), 5)</f>
        <v>2.99126</v>
      </c>
      <c r="J195" s="1">
        <f t="shared" ref="J195:J258" si="10" xml:space="preserve"> ROUND(ATAN2(D195, SQRT((B195^2)+(C195^2))) + PI(), 5)</f>
        <v>4.2063800000000002</v>
      </c>
      <c r="L195" t="str">
        <f t="shared" ref="L195:L258" si="11">IF(I195&lt;&gt;"",I195&amp;"|"&amp;J195,"")</f>
        <v>2.99126|4.20638</v>
      </c>
      <c r="M195">
        <f>IF(L195&lt;&gt;"",COUNTIFS($L$2:L195,L195),"")</f>
        <v>2</v>
      </c>
      <c r="N195" cm="1">
        <f t="array" ref="N195">IF(M195&lt;&gt;"",SUM(IF($M$2:M195=M195,1,0)),"")</f>
        <v>49</v>
      </c>
      <c r="O195">
        <v>10</v>
      </c>
    </row>
    <row r="196" spans="1:15" x14ac:dyDescent="0.35">
      <c r="A196">
        <v>194</v>
      </c>
      <c r="B196">
        <v>0.86482000000000003</v>
      </c>
      <c r="C196">
        <v>-0.13100000000000001</v>
      </c>
      <c r="D196">
        <v>0.48469000000000001</v>
      </c>
      <c r="E196">
        <v>3000</v>
      </c>
      <c r="F196">
        <v>3532.5</v>
      </c>
      <c r="G196">
        <v>80</v>
      </c>
      <c r="H196">
        <v>49</v>
      </c>
      <c r="I196" s="1">
        <f t="shared" si="9"/>
        <v>2.99126</v>
      </c>
      <c r="J196" s="1">
        <f t="shared" si="10"/>
        <v>4.2063800000000002</v>
      </c>
      <c r="L196" t="str">
        <f t="shared" si="11"/>
        <v>2.99126|4.20638</v>
      </c>
      <c r="M196">
        <f>IF(L196&lt;&gt;"",COUNTIFS($L$2:L196,L196),"")</f>
        <v>3</v>
      </c>
      <c r="N196" cm="1">
        <f t="array" ref="N196">IF(M196&lt;&gt;"",SUM(IF($M$2:M196=M196,1,0)),"")</f>
        <v>49</v>
      </c>
      <c r="O196">
        <v>10</v>
      </c>
    </row>
    <row r="197" spans="1:15" x14ac:dyDescent="0.35">
      <c r="A197">
        <v>195</v>
      </c>
      <c r="B197">
        <v>0.86482000000000003</v>
      </c>
      <c r="C197">
        <v>-0.13100000000000001</v>
      </c>
      <c r="D197">
        <v>0.48469000000000001</v>
      </c>
      <c r="E197">
        <v>3000</v>
      </c>
      <c r="F197">
        <v>7322.7</v>
      </c>
      <c r="G197">
        <v>80</v>
      </c>
      <c r="H197">
        <v>49</v>
      </c>
      <c r="I197" s="1">
        <f t="shared" si="9"/>
        <v>2.99126</v>
      </c>
      <c r="J197" s="1">
        <f t="shared" si="10"/>
        <v>4.2063800000000002</v>
      </c>
      <c r="L197" t="str">
        <f t="shared" si="11"/>
        <v>2.99126|4.20638</v>
      </c>
      <c r="M197">
        <f>IF(L197&lt;&gt;"",COUNTIFS($L$2:L197,L197),"")</f>
        <v>4</v>
      </c>
      <c r="N197" cm="1">
        <f t="array" ref="N197">IF(M197&lt;&gt;"",SUM(IF($M$2:M197=M197,1,0)),"")</f>
        <v>49</v>
      </c>
      <c r="O197">
        <v>10</v>
      </c>
    </row>
    <row r="198" spans="1:15" x14ac:dyDescent="0.35">
      <c r="A198">
        <v>196</v>
      </c>
      <c r="B198">
        <v>0.86468999999999996</v>
      </c>
      <c r="C198">
        <v>-0.45427000000000001</v>
      </c>
      <c r="D198">
        <v>-0.21434</v>
      </c>
      <c r="E198">
        <v>3000</v>
      </c>
      <c r="F198">
        <v>20</v>
      </c>
      <c r="G198">
        <v>80</v>
      </c>
      <c r="H198">
        <v>50</v>
      </c>
      <c r="I198" s="1">
        <f t="shared" si="9"/>
        <v>2.65787</v>
      </c>
      <c r="J198" s="1">
        <f t="shared" si="10"/>
        <v>4.9284100000000004</v>
      </c>
      <c r="L198" t="str">
        <f t="shared" si="11"/>
        <v>2.65787|4.92841</v>
      </c>
      <c r="M198">
        <f>IF(L198&lt;&gt;"",COUNTIFS($L$2:L198,L198),"")</f>
        <v>1</v>
      </c>
      <c r="N198" cm="1">
        <f t="array" ref="N198">IF(M198&lt;&gt;"",SUM(IF($M$2:M198=M198,1,0)),"")</f>
        <v>50</v>
      </c>
      <c r="O198">
        <v>10</v>
      </c>
    </row>
    <row r="199" spans="1:15" x14ac:dyDescent="0.35">
      <c r="A199">
        <v>197</v>
      </c>
      <c r="B199">
        <v>0.86468999999999996</v>
      </c>
      <c r="C199">
        <v>-0.45427000000000001</v>
      </c>
      <c r="D199">
        <v>-0.21434</v>
      </c>
      <c r="E199">
        <v>3000</v>
      </c>
      <c r="F199">
        <v>1236.4000000000001</v>
      </c>
      <c r="G199">
        <v>80</v>
      </c>
      <c r="H199">
        <v>50</v>
      </c>
      <c r="I199" s="1">
        <f t="shared" si="9"/>
        <v>2.65787</v>
      </c>
      <c r="J199" s="1">
        <f t="shared" si="10"/>
        <v>4.9284100000000004</v>
      </c>
      <c r="L199" t="str">
        <f t="shared" si="11"/>
        <v>2.65787|4.92841</v>
      </c>
      <c r="M199">
        <f>IF(L199&lt;&gt;"",COUNTIFS($L$2:L199,L199),"")</f>
        <v>2</v>
      </c>
      <c r="N199" cm="1">
        <f t="array" ref="N199">IF(M199&lt;&gt;"",SUM(IF($M$2:M199=M199,1,0)),"")</f>
        <v>50</v>
      </c>
      <c r="O199">
        <v>10</v>
      </c>
    </row>
    <row r="200" spans="1:15" x14ac:dyDescent="0.35">
      <c r="A200">
        <v>198</v>
      </c>
      <c r="B200">
        <v>0.86468999999999996</v>
      </c>
      <c r="C200">
        <v>-0.45427000000000001</v>
      </c>
      <c r="D200">
        <v>-0.21434</v>
      </c>
      <c r="E200">
        <v>3000</v>
      </c>
      <c r="F200">
        <v>2472.6999999999998</v>
      </c>
      <c r="G200">
        <v>80</v>
      </c>
      <c r="H200">
        <v>50</v>
      </c>
      <c r="I200" s="1">
        <f t="shared" si="9"/>
        <v>2.65787</v>
      </c>
      <c r="J200" s="1">
        <f t="shared" si="10"/>
        <v>4.9284100000000004</v>
      </c>
      <c r="L200" t="str">
        <f t="shared" si="11"/>
        <v>2.65787|4.92841</v>
      </c>
      <c r="M200">
        <f>IF(L200&lt;&gt;"",COUNTIFS($L$2:L200,L200),"")</f>
        <v>3</v>
      </c>
      <c r="N200" cm="1">
        <f t="array" ref="N200">IF(M200&lt;&gt;"",SUM(IF($M$2:M200=M200,1,0)),"")</f>
        <v>50</v>
      </c>
      <c r="O200">
        <v>10</v>
      </c>
    </row>
    <row r="201" spans="1:15" x14ac:dyDescent="0.35">
      <c r="A201">
        <v>199</v>
      </c>
      <c r="B201">
        <v>0.86468999999999996</v>
      </c>
      <c r="C201">
        <v>-0.45427000000000001</v>
      </c>
      <c r="D201">
        <v>-0.21434</v>
      </c>
      <c r="E201">
        <v>3000</v>
      </c>
      <c r="F201">
        <v>3709.1</v>
      </c>
      <c r="G201">
        <v>80</v>
      </c>
      <c r="H201">
        <v>50</v>
      </c>
      <c r="I201" s="1">
        <f t="shared" si="9"/>
        <v>2.65787</v>
      </c>
      <c r="J201" s="1">
        <f t="shared" si="10"/>
        <v>4.9284100000000004</v>
      </c>
      <c r="L201" t="str">
        <f t="shared" si="11"/>
        <v>2.65787|4.92841</v>
      </c>
      <c r="M201">
        <f>IF(L201&lt;&gt;"",COUNTIFS($L$2:L201,L201),"")</f>
        <v>4</v>
      </c>
      <c r="N201" cm="1">
        <f t="array" ref="N201">IF(M201&lt;&gt;"",SUM(IF($M$2:M201=M201,1,0)),"")</f>
        <v>50</v>
      </c>
      <c r="O201">
        <v>10</v>
      </c>
    </row>
    <row r="202" spans="1:15" x14ac:dyDescent="0.35">
      <c r="A202">
        <v>200</v>
      </c>
      <c r="B202">
        <v>-0.95111000000000001</v>
      </c>
      <c r="C202">
        <v>-0.30268</v>
      </c>
      <c r="D202">
        <v>6.1481000000000001E-2</v>
      </c>
      <c r="E202">
        <v>2000</v>
      </c>
      <c r="F202">
        <v>176.62</v>
      </c>
      <c r="G202">
        <v>80</v>
      </c>
      <c r="H202">
        <v>51</v>
      </c>
      <c r="I202" s="1">
        <f t="shared" si="9"/>
        <v>0.30809999999999998</v>
      </c>
      <c r="J202" s="1">
        <f t="shared" si="10"/>
        <v>4.6508700000000003</v>
      </c>
      <c r="L202" t="str">
        <f t="shared" si="11"/>
        <v>0.3081|4.65087</v>
      </c>
      <c r="M202">
        <f>IF(L202&lt;&gt;"",COUNTIFS($L$2:L202,L202),"")</f>
        <v>1</v>
      </c>
      <c r="N202" cm="1">
        <f t="array" ref="N202">IF(M202&lt;&gt;"",SUM(IF($M$2:M202=M202,1,0)),"")</f>
        <v>51</v>
      </c>
      <c r="O202">
        <v>10</v>
      </c>
    </row>
    <row r="203" spans="1:15" x14ac:dyDescent="0.35">
      <c r="A203">
        <v>201</v>
      </c>
      <c r="B203">
        <v>-0.95111000000000001</v>
      </c>
      <c r="C203">
        <v>-0.30268</v>
      </c>
      <c r="D203">
        <v>6.1481000000000001E-2</v>
      </c>
      <c r="E203">
        <v>2000</v>
      </c>
      <c r="F203">
        <v>1413</v>
      </c>
      <c r="G203">
        <v>80</v>
      </c>
      <c r="H203">
        <v>51</v>
      </c>
      <c r="I203" s="1">
        <f t="shared" si="9"/>
        <v>0.30809999999999998</v>
      </c>
      <c r="J203" s="1">
        <f t="shared" si="10"/>
        <v>4.6508700000000003</v>
      </c>
      <c r="L203" t="str">
        <f t="shared" si="11"/>
        <v>0.3081|4.65087</v>
      </c>
      <c r="M203">
        <f>IF(L203&lt;&gt;"",COUNTIFS($L$2:L203,L203),"")</f>
        <v>2</v>
      </c>
      <c r="N203" cm="1">
        <f t="array" ref="N203">IF(M203&lt;&gt;"",SUM(IF($M$2:M203=M203,1,0)),"")</f>
        <v>51</v>
      </c>
      <c r="O203">
        <v>10</v>
      </c>
    </row>
    <row r="204" spans="1:15" x14ac:dyDescent="0.35">
      <c r="A204">
        <v>202</v>
      </c>
      <c r="B204">
        <v>-0.95111000000000001</v>
      </c>
      <c r="C204">
        <v>-0.30268</v>
      </c>
      <c r="D204">
        <v>6.1481000000000001E-2</v>
      </c>
      <c r="E204">
        <v>2000</v>
      </c>
      <c r="F204">
        <v>2649.4</v>
      </c>
      <c r="G204">
        <v>80</v>
      </c>
      <c r="H204">
        <v>51</v>
      </c>
      <c r="I204" s="1">
        <f t="shared" si="9"/>
        <v>0.30809999999999998</v>
      </c>
      <c r="J204" s="1">
        <f t="shared" si="10"/>
        <v>4.6508700000000003</v>
      </c>
      <c r="L204" t="str">
        <f t="shared" si="11"/>
        <v>0.3081|4.65087</v>
      </c>
      <c r="M204">
        <f>IF(L204&lt;&gt;"",COUNTIFS($L$2:L204,L204),"")</f>
        <v>3</v>
      </c>
      <c r="N204" cm="1">
        <f t="array" ref="N204">IF(M204&lt;&gt;"",SUM(IF($M$2:M204=M204,1,0)),"")</f>
        <v>51</v>
      </c>
      <c r="O204">
        <v>10</v>
      </c>
    </row>
    <row r="205" spans="1:15" x14ac:dyDescent="0.35">
      <c r="A205">
        <v>203</v>
      </c>
      <c r="B205">
        <v>-0.95111000000000001</v>
      </c>
      <c r="C205">
        <v>-0.30268</v>
      </c>
      <c r="D205">
        <v>6.1481000000000001E-2</v>
      </c>
      <c r="E205">
        <v>2000</v>
      </c>
      <c r="F205">
        <v>3885.7</v>
      </c>
      <c r="G205">
        <v>80</v>
      </c>
      <c r="H205">
        <v>51</v>
      </c>
      <c r="I205" s="1">
        <f t="shared" si="9"/>
        <v>0.30809999999999998</v>
      </c>
      <c r="J205" s="1">
        <f t="shared" si="10"/>
        <v>4.6508700000000003</v>
      </c>
      <c r="L205" t="str">
        <f t="shared" si="11"/>
        <v>0.3081|4.65087</v>
      </c>
      <c r="M205">
        <f>IF(L205&lt;&gt;"",COUNTIFS($L$2:L205,L205),"")</f>
        <v>4</v>
      </c>
      <c r="N205" cm="1">
        <f t="array" ref="N205">IF(M205&lt;&gt;"",SUM(IF($M$2:M205=M205,1,0)),"")</f>
        <v>51</v>
      </c>
      <c r="O205">
        <v>10</v>
      </c>
    </row>
    <row r="206" spans="1:15" x14ac:dyDescent="0.35">
      <c r="A206">
        <v>204</v>
      </c>
      <c r="B206">
        <v>-0.81189999999999996</v>
      </c>
      <c r="C206">
        <v>0.48060000000000003</v>
      </c>
      <c r="D206">
        <v>0.33144000000000001</v>
      </c>
      <c r="E206">
        <v>1000</v>
      </c>
      <c r="F206">
        <v>353.25</v>
      </c>
      <c r="G206">
        <v>80</v>
      </c>
      <c r="H206">
        <v>52</v>
      </c>
      <c r="I206" s="1">
        <f t="shared" si="9"/>
        <v>5.74871</v>
      </c>
      <c r="J206" s="1">
        <f t="shared" si="10"/>
        <v>4.3745599999999998</v>
      </c>
      <c r="L206" t="str">
        <f t="shared" si="11"/>
        <v>5.74871|4.37456</v>
      </c>
      <c r="M206">
        <f>IF(L206&lt;&gt;"",COUNTIFS($L$2:L206,L206),"")</f>
        <v>1</v>
      </c>
      <c r="N206" cm="1">
        <f t="array" ref="N206">IF(M206&lt;&gt;"",SUM(IF($M$2:M206=M206,1,0)),"")</f>
        <v>52</v>
      </c>
      <c r="O206">
        <v>10</v>
      </c>
    </row>
    <row r="207" spans="1:15" x14ac:dyDescent="0.35">
      <c r="A207">
        <v>205</v>
      </c>
      <c r="B207">
        <v>-0.81189999999999996</v>
      </c>
      <c r="C207">
        <v>0.48060000000000003</v>
      </c>
      <c r="D207">
        <v>0.33144000000000001</v>
      </c>
      <c r="E207">
        <v>1000</v>
      </c>
      <c r="F207">
        <v>1589.6</v>
      </c>
      <c r="G207">
        <v>80</v>
      </c>
      <c r="H207">
        <v>52</v>
      </c>
      <c r="I207" s="1">
        <f t="shared" si="9"/>
        <v>5.74871</v>
      </c>
      <c r="J207" s="1">
        <f t="shared" si="10"/>
        <v>4.3745599999999998</v>
      </c>
      <c r="L207" t="str">
        <f t="shared" si="11"/>
        <v>5.74871|4.37456</v>
      </c>
      <c r="M207">
        <f>IF(L207&lt;&gt;"",COUNTIFS($L$2:L207,L207),"")</f>
        <v>2</v>
      </c>
      <c r="N207" cm="1">
        <f t="array" ref="N207">IF(M207&lt;&gt;"",SUM(IF($M$2:M207=M207,1,0)),"")</f>
        <v>52</v>
      </c>
      <c r="O207">
        <v>10</v>
      </c>
    </row>
    <row r="208" spans="1:15" x14ac:dyDescent="0.35">
      <c r="A208">
        <v>206</v>
      </c>
      <c r="B208">
        <v>-0.81189999999999996</v>
      </c>
      <c r="C208">
        <v>0.48060000000000003</v>
      </c>
      <c r="D208">
        <v>0.33144000000000001</v>
      </c>
      <c r="E208">
        <v>1000</v>
      </c>
      <c r="F208">
        <v>2826</v>
      </c>
      <c r="G208">
        <v>80</v>
      </c>
      <c r="H208">
        <v>52</v>
      </c>
      <c r="I208" s="1">
        <f t="shared" si="9"/>
        <v>5.74871</v>
      </c>
      <c r="J208" s="1">
        <f t="shared" si="10"/>
        <v>4.3745599999999998</v>
      </c>
      <c r="L208" t="str">
        <f t="shared" si="11"/>
        <v>5.74871|4.37456</v>
      </c>
      <c r="M208">
        <f>IF(L208&lt;&gt;"",COUNTIFS($L$2:L208,L208),"")</f>
        <v>3</v>
      </c>
      <c r="N208" cm="1">
        <f t="array" ref="N208">IF(M208&lt;&gt;"",SUM(IF($M$2:M208=M208,1,0)),"")</f>
        <v>52</v>
      </c>
      <c r="O208">
        <v>10</v>
      </c>
    </row>
    <row r="209" spans="1:15" x14ac:dyDescent="0.35">
      <c r="A209">
        <v>207</v>
      </c>
      <c r="B209">
        <v>-0.81189999999999996</v>
      </c>
      <c r="C209">
        <v>0.48060000000000003</v>
      </c>
      <c r="D209">
        <v>0.33144000000000001</v>
      </c>
      <c r="E209">
        <v>1000</v>
      </c>
      <c r="F209">
        <v>4062.4</v>
      </c>
      <c r="G209">
        <v>80</v>
      </c>
      <c r="H209">
        <v>52</v>
      </c>
      <c r="I209" s="1">
        <f t="shared" si="9"/>
        <v>5.74871</v>
      </c>
      <c r="J209" s="1">
        <f t="shared" si="10"/>
        <v>4.3745599999999998</v>
      </c>
      <c r="L209" t="str">
        <f t="shared" si="11"/>
        <v>5.74871|4.37456</v>
      </c>
      <c r="M209">
        <f>IF(L209&lt;&gt;"",COUNTIFS($L$2:L209,L209),"")</f>
        <v>4</v>
      </c>
      <c r="N209" cm="1">
        <f t="array" ref="N209">IF(M209&lt;&gt;"",SUM(IF($M$2:M209=M209,1,0)),"")</f>
        <v>52</v>
      </c>
      <c r="O209">
        <v>10</v>
      </c>
    </row>
    <row r="210" spans="1:15" x14ac:dyDescent="0.35">
      <c r="A210">
        <v>208</v>
      </c>
      <c r="B210">
        <v>9.5250000000000001E-2</v>
      </c>
      <c r="C210">
        <v>0.37125000000000002</v>
      </c>
      <c r="D210">
        <v>0.92362999999999995</v>
      </c>
      <c r="E210">
        <v>3000</v>
      </c>
      <c r="F210">
        <v>529.87</v>
      </c>
      <c r="G210">
        <v>80</v>
      </c>
      <c r="H210">
        <v>53</v>
      </c>
      <c r="I210" s="1">
        <f t="shared" si="9"/>
        <v>4.4612400000000001</v>
      </c>
      <c r="J210" s="1">
        <f t="shared" si="10"/>
        <v>3.5349300000000001</v>
      </c>
      <c r="L210" t="str">
        <f t="shared" si="11"/>
        <v>4.46124|3.53493</v>
      </c>
      <c r="M210">
        <f>IF(L210&lt;&gt;"",COUNTIFS($L$2:L210,L210),"")</f>
        <v>1</v>
      </c>
      <c r="N210" cm="1">
        <f t="array" ref="N210">IF(M210&lt;&gt;"",SUM(IF($M$2:M210=M210,1,0)),"")</f>
        <v>53</v>
      </c>
      <c r="O210">
        <v>10</v>
      </c>
    </row>
    <row r="211" spans="1:15" x14ac:dyDescent="0.35">
      <c r="A211">
        <v>209</v>
      </c>
      <c r="B211">
        <v>9.5250000000000001E-2</v>
      </c>
      <c r="C211">
        <v>0.37125000000000002</v>
      </c>
      <c r="D211">
        <v>0.92362999999999995</v>
      </c>
      <c r="E211">
        <v>3000</v>
      </c>
      <c r="F211">
        <v>1766.2</v>
      </c>
      <c r="G211">
        <v>80</v>
      </c>
      <c r="H211">
        <v>53</v>
      </c>
      <c r="I211" s="1">
        <f t="shared" si="9"/>
        <v>4.4612400000000001</v>
      </c>
      <c r="J211" s="1">
        <f t="shared" si="10"/>
        <v>3.5349300000000001</v>
      </c>
      <c r="L211" t="str">
        <f t="shared" si="11"/>
        <v>4.46124|3.53493</v>
      </c>
      <c r="M211">
        <f>IF(L211&lt;&gt;"",COUNTIFS($L$2:L211,L211),"")</f>
        <v>2</v>
      </c>
      <c r="N211" cm="1">
        <f t="array" ref="N211">IF(M211&lt;&gt;"",SUM(IF($M$2:M211=M211,1,0)),"")</f>
        <v>53</v>
      </c>
      <c r="O211">
        <v>10</v>
      </c>
    </row>
    <row r="212" spans="1:15" x14ac:dyDescent="0.35">
      <c r="A212">
        <v>210</v>
      </c>
      <c r="B212">
        <v>9.5250000000000001E-2</v>
      </c>
      <c r="C212">
        <v>0.37125000000000002</v>
      </c>
      <c r="D212">
        <v>0.92362999999999995</v>
      </c>
      <c r="E212">
        <v>3000</v>
      </c>
      <c r="F212">
        <v>3002.6</v>
      </c>
      <c r="G212">
        <v>80</v>
      </c>
      <c r="H212">
        <v>53</v>
      </c>
      <c r="I212" s="1">
        <f t="shared" si="9"/>
        <v>4.4612400000000001</v>
      </c>
      <c r="J212" s="1">
        <f t="shared" si="10"/>
        <v>3.5349300000000001</v>
      </c>
      <c r="L212" t="str">
        <f t="shared" si="11"/>
        <v>4.46124|3.53493</v>
      </c>
      <c r="M212">
        <f>IF(L212&lt;&gt;"",COUNTIFS($L$2:L212,L212),"")</f>
        <v>3</v>
      </c>
      <c r="N212" cm="1">
        <f t="array" ref="N212">IF(M212&lt;&gt;"",SUM(IF($M$2:M212=M212,1,0)),"")</f>
        <v>53</v>
      </c>
      <c r="O212">
        <v>10</v>
      </c>
    </row>
    <row r="213" spans="1:15" x14ac:dyDescent="0.35">
      <c r="A213">
        <v>211</v>
      </c>
      <c r="B213">
        <v>9.5250000000000001E-2</v>
      </c>
      <c r="C213">
        <v>0.37125000000000002</v>
      </c>
      <c r="D213">
        <v>0.92362999999999995</v>
      </c>
      <c r="E213">
        <v>3000</v>
      </c>
      <c r="F213">
        <v>4239</v>
      </c>
      <c r="G213">
        <v>80</v>
      </c>
      <c r="H213">
        <v>53</v>
      </c>
      <c r="I213" s="1">
        <f t="shared" si="9"/>
        <v>4.4612400000000001</v>
      </c>
      <c r="J213" s="1">
        <f t="shared" si="10"/>
        <v>3.5349300000000001</v>
      </c>
      <c r="L213" t="str">
        <f t="shared" si="11"/>
        <v>4.46124|3.53493</v>
      </c>
      <c r="M213">
        <f>IF(L213&lt;&gt;"",COUNTIFS($L$2:L213,L213),"")</f>
        <v>4</v>
      </c>
      <c r="N213" cm="1">
        <f t="array" ref="N213">IF(M213&lt;&gt;"",SUM(IF($M$2:M213=M213,1,0)),"")</f>
        <v>53</v>
      </c>
      <c r="O213">
        <v>10</v>
      </c>
    </row>
    <row r="214" spans="1:15" x14ac:dyDescent="0.35">
      <c r="A214">
        <v>212</v>
      </c>
      <c r="B214">
        <v>-0.23859</v>
      </c>
      <c r="C214">
        <v>0.74368000000000001</v>
      </c>
      <c r="D214">
        <v>0.62451000000000001</v>
      </c>
      <c r="E214">
        <v>2000</v>
      </c>
      <c r="F214">
        <v>706.5</v>
      </c>
      <c r="G214">
        <v>80</v>
      </c>
      <c r="H214">
        <v>54</v>
      </c>
      <c r="I214" s="1">
        <f t="shared" si="9"/>
        <v>5.0228400000000004</v>
      </c>
      <c r="J214" s="1">
        <f t="shared" si="10"/>
        <v>4.0378800000000004</v>
      </c>
      <c r="L214" t="str">
        <f t="shared" si="11"/>
        <v>5.02284|4.03788</v>
      </c>
      <c r="M214">
        <f>IF(L214&lt;&gt;"",COUNTIFS($L$2:L214,L214),"")</f>
        <v>1</v>
      </c>
      <c r="N214" cm="1">
        <f t="array" ref="N214">IF(M214&lt;&gt;"",SUM(IF($M$2:M214=M214,1,0)),"")</f>
        <v>54</v>
      </c>
      <c r="O214">
        <v>10</v>
      </c>
    </row>
    <row r="215" spans="1:15" x14ac:dyDescent="0.35">
      <c r="A215">
        <v>213</v>
      </c>
      <c r="B215">
        <v>-0.23859</v>
      </c>
      <c r="C215">
        <v>0.74368000000000001</v>
      </c>
      <c r="D215">
        <v>0.62451000000000001</v>
      </c>
      <c r="E215">
        <v>2000</v>
      </c>
      <c r="F215">
        <v>1942.9</v>
      </c>
      <c r="G215">
        <v>80</v>
      </c>
      <c r="H215">
        <v>54</v>
      </c>
      <c r="I215" s="1">
        <f t="shared" si="9"/>
        <v>5.0228400000000004</v>
      </c>
      <c r="J215" s="1">
        <f t="shared" si="10"/>
        <v>4.0378800000000004</v>
      </c>
      <c r="L215" t="str">
        <f t="shared" si="11"/>
        <v>5.02284|4.03788</v>
      </c>
      <c r="M215">
        <f>IF(L215&lt;&gt;"",COUNTIFS($L$2:L215,L215),"")</f>
        <v>2</v>
      </c>
      <c r="N215" cm="1">
        <f t="array" ref="N215">IF(M215&lt;&gt;"",SUM(IF($M$2:M215=M215,1,0)),"")</f>
        <v>54</v>
      </c>
      <c r="O215">
        <v>10</v>
      </c>
    </row>
    <row r="216" spans="1:15" x14ac:dyDescent="0.35">
      <c r="A216">
        <v>214</v>
      </c>
      <c r="B216">
        <v>-0.23859</v>
      </c>
      <c r="C216">
        <v>0.74368000000000001</v>
      </c>
      <c r="D216">
        <v>0.62451000000000001</v>
      </c>
      <c r="E216">
        <v>2000</v>
      </c>
      <c r="F216">
        <v>3179.2</v>
      </c>
      <c r="G216">
        <v>80</v>
      </c>
      <c r="H216">
        <v>54</v>
      </c>
      <c r="I216" s="1">
        <f t="shared" si="9"/>
        <v>5.0228400000000004</v>
      </c>
      <c r="J216" s="1">
        <f t="shared" si="10"/>
        <v>4.0378800000000004</v>
      </c>
      <c r="L216" t="str">
        <f t="shared" si="11"/>
        <v>5.02284|4.03788</v>
      </c>
      <c r="M216">
        <f>IF(L216&lt;&gt;"",COUNTIFS($L$2:L216,L216),"")</f>
        <v>3</v>
      </c>
      <c r="N216" cm="1">
        <f t="array" ref="N216">IF(M216&lt;&gt;"",SUM(IF($M$2:M216=M216,1,0)),"")</f>
        <v>54</v>
      </c>
      <c r="O216">
        <v>10</v>
      </c>
    </row>
    <row r="217" spans="1:15" x14ac:dyDescent="0.35">
      <c r="A217">
        <v>215</v>
      </c>
      <c r="B217">
        <v>-0.23859</v>
      </c>
      <c r="C217">
        <v>0.74368000000000001</v>
      </c>
      <c r="D217">
        <v>0.62451000000000001</v>
      </c>
      <c r="E217">
        <v>2000</v>
      </c>
      <c r="F217">
        <v>4415.6000000000004</v>
      </c>
      <c r="G217">
        <v>80</v>
      </c>
      <c r="H217">
        <v>54</v>
      </c>
      <c r="I217" s="1">
        <f t="shared" si="9"/>
        <v>5.0228400000000004</v>
      </c>
      <c r="J217" s="1">
        <f t="shared" si="10"/>
        <v>4.0378800000000004</v>
      </c>
      <c r="L217" t="str">
        <f t="shared" si="11"/>
        <v>5.02284|4.03788</v>
      </c>
      <c r="M217">
        <f>IF(L217&lt;&gt;"",COUNTIFS($L$2:L217,L217),"")</f>
        <v>4</v>
      </c>
      <c r="N217" cm="1">
        <f t="array" ref="N217">IF(M217&lt;&gt;"",SUM(IF($M$2:M217=M217,1,0)),"")</f>
        <v>54</v>
      </c>
      <c r="O217">
        <v>10</v>
      </c>
    </row>
    <row r="218" spans="1:15" x14ac:dyDescent="0.35">
      <c r="A218">
        <v>216</v>
      </c>
      <c r="B218">
        <v>-0.71677999999999997</v>
      </c>
      <c r="C218">
        <v>0.67398999999999998</v>
      </c>
      <c r="D218">
        <v>0.17877000000000001</v>
      </c>
      <c r="E218">
        <v>0</v>
      </c>
      <c r="F218">
        <v>883.12</v>
      </c>
      <c r="G218">
        <v>80</v>
      </c>
      <c r="H218">
        <v>1</v>
      </c>
      <c r="I218" s="1">
        <f t="shared" si="9"/>
        <v>5.5285399999999996</v>
      </c>
      <c r="J218" s="1">
        <f t="shared" si="10"/>
        <v>4.5326500000000003</v>
      </c>
      <c r="L218" t="str">
        <f t="shared" si="11"/>
        <v>5.52854|4.53265</v>
      </c>
      <c r="M218">
        <f>IF(L218&lt;&gt;"",COUNTIFS($L$2:L218,L218),"")</f>
        <v>5</v>
      </c>
      <c r="N218" cm="1">
        <f t="array" ref="N218">IF(M218&lt;&gt;"",SUM(IF($M$2:M218=M218,1,0)),"")</f>
        <v>1</v>
      </c>
      <c r="O218">
        <v>10</v>
      </c>
    </row>
    <row r="219" spans="1:15" x14ac:dyDescent="0.35">
      <c r="A219">
        <v>217</v>
      </c>
      <c r="B219">
        <v>-0.71677999999999997</v>
      </c>
      <c r="C219">
        <v>0.67398999999999998</v>
      </c>
      <c r="D219">
        <v>0.17877000000000001</v>
      </c>
      <c r="E219">
        <v>0</v>
      </c>
      <c r="F219">
        <v>2119.5</v>
      </c>
      <c r="G219">
        <v>80</v>
      </c>
      <c r="H219">
        <v>1</v>
      </c>
      <c r="I219" s="1">
        <f t="shared" si="9"/>
        <v>5.5285399999999996</v>
      </c>
      <c r="J219" s="1">
        <f t="shared" si="10"/>
        <v>4.5326500000000003</v>
      </c>
      <c r="L219" t="str">
        <f t="shared" si="11"/>
        <v>5.52854|4.53265</v>
      </c>
      <c r="M219">
        <f>IF(L219&lt;&gt;"",COUNTIFS($L$2:L219,L219),"")</f>
        <v>6</v>
      </c>
      <c r="N219" cm="1">
        <f t="array" ref="N219">IF(M219&lt;&gt;"",SUM(IF($M$2:M219=M219,1,0)),"")</f>
        <v>1</v>
      </c>
      <c r="O219">
        <v>10</v>
      </c>
    </row>
    <row r="220" spans="1:15" x14ac:dyDescent="0.35">
      <c r="A220">
        <v>218</v>
      </c>
      <c r="B220">
        <v>-0.71677999999999997</v>
      </c>
      <c r="C220">
        <v>0.67398999999999998</v>
      </c>
      <c r="D220">
        <v>0.17877000000000001</v>
      </c>
      <c r="E220">
        <v>0</v>
      </c>
      <c r="F220">
        <v>3355.9</v>
      </c>
      <c r="G220">
        <v>80</v>
      </c>
      <c r="H220">
        <v>1</v>
      </c>
      <c r="I220" s="1">
        <f t="shared" si="9"/>
        <v>5.5285399999999996</v>
      </c>
      <c r="J220" s="1">
        <f t="shared" si="10"/>
        <v>4.5326500000000003</v>
      </c>
      <c r="L220" t="str">
        <f t="shared" si="11"/>
        <v>5.52854|4.53265</v>
      </c>
      <c r="M220">
        <f>IF(L220&lt;&gt;"",COUNTIFS($L$2:L220,L220),"")</f>
        <v>7</v>
      </c>
      <c r="N220" cm="1">
        <f t="array" ref="N220">IF(M220&lt;&gt;"",SUM(IF($M$2:M220=M220,1,0)),"")</f>
        <v>1</v>
      </c>
      <c r="O220">
        <v>10</v>
      </c>
    </row>
    <row r="221" spans="1:15" x14ac:dyDescent="0.35">
      <c r="A221">
        <v>219</v>
      </c>
      <c r="B221">
        <v>-0.71677999999999997</v>
      </c>
      <c r="C221">
        <v>0.67398999999999998</v>
      </c>
      <c r="D221">
        <v>0.17877000000000001</v>
      </c>
      <c r="E221">
        <v>0</v>
      </c>
      <c r="F221">
        <v>4673.8</v>
      </c>
      <c r="G221">
        <v>80</v>
      </c>
      <c r="H221">
        <v>1</v>
      </c>
      <c r="I221" s="1">
        <f t="shared" si="9"/>
        <v>5.5285399999999996</v>
      </c>
      <c r="J221" s="1">
        <f t="shared" si="10"/>
        <v>4.5326500000000003</v>
      </c>
      <c r="L221" t="str">
        <f t="shared" si="11"/>
        <v>5.52854|4.53265</v>
      </c>
      <c r="M221">
        <f>IF(L221&lt;&gt;"",COUNTIFS($L$2:L221,L221),"")</f>
        <v>8</v>
      </c>
      <c r="N221" cm="1">
        <f t="array" ref="N221">IF(M221&lt;&gt;"",SUM(IF($M$2:M221=M221,1,0)),"")</f>
        <v>1</v>
      </c>
      <c r="O221">
        <v>10</v>
      </c>
    </row>
    <row r="222" spans="1:15" x14ac:dyDescent="0.35">
      <c r="A222">
        <v>220</v>
      </c>
      <c r="B222">
        <v>0.48449999999999999</v>
      </c>
      <c r="C222">
        <v>0.44217000000000001</v>
      </c>
      <c r="D222">
        <v>0.75480999999999998</v>
      </c>
      <c r="E222">
        <v>3000</v>
      </c>
      <c r="F222">
        <v>1059.7</v>
      </c>
      <c r="G222">
        <v>80</v>
      </c>
      <c r="H222">
        <v>55</v>
      </c>
      <c r="I222" s="1">
        <f t="shared" si="9"/>
        <v>3.8813399999999998</v>
      </c>
      <c r="J222" s="1">
        <f t="shared" si="10"/>
        <v>3.8570199999999999</v>
      </c>
      <c r="L222" t="str">
        <f t="shared" si="11"/>
        <v>3.88134|3.85702</v>
      </c>
      <c r="M222">
        <f>IF(L222&lt;&gt;"",COUNTIFS($L$2:L222,L222),"")</f>
        <v>1</v>
      </c>
      <c r="N222" cm="1">
        <f t="array" ref="N222">IF(M222&lt;&gt;"",SUM(IF($M$2:M222=M222,1,0)),"")</f>
        <v>55</v>
      </c>
      <c r="O222">
        <v>10</v>
      </c>
    </row>
    <row r="223" spans="1:15" x14ac:dyDescent="0.35">
      <c r="A223">
        <v>221</v>
      </c>
      <c r="B223">
        <v>0.48449999999999999</v>
      </c>
      <c r="C223">
        <v>0.44217000000000001</v>
      </c>
      <c r="D223">
        <v>0.75480999999999998</v>
      </c>
      <c r="E223">
        <v>3000</v>
      </c>
      <c r="F223">
        <v>2296.1</v>
      </c>
      <c r="G223">
        <v>80</v>
      </c>
      <c r="H223">
        <v>55</v>
      </c>
      <c r="I223" s="1">
        <f t="shared" si="9"/>
        <v>3.8813399999999998</v>
      </c>
      <c r="J223" s="1">
        <f t="shared" si="10"/>
        <v>3.8570199999999999</v>
      </c>
      <c r="L223" t="str">
        <f t="shared" si="11"/>
        <v>3.88134|3.85702</v>
      </c>
      <c r="M223">
        <f>IF(L223&lt;&gt;"",COUNTIFS($L$2:L223,L223),"")</f>
        <v>2</v>
      </c>
      <c r="N223" cm="1">
        <f t="array" ref="N223">IF(M223&lt;&gt;"",SUM(IF($M$2:M223=M223,1,0)),"")</f>
        <v>55</v>
      </c>
      <c r="O223">
        <v>10</v>
      </c>
    </row>
    <row r="224" spans="1:15" x14ac:dyDescent="0.35">
      <c r="A224">
        <v>222</v>
      </c>
      <c r="B224">
        <v>0.48449999999999999</v>
      </c>
      <c r="C224">
        <v>0.44217000000000001</v>
      </c>
      <c r="D224">
        <v>0.75480999999999998</v>
      </c>
      <c r="E224">
        <v>3000</v>
      </c>
      <c r="F224">
        <v>3532.5</v>
      </c>
      <c r="G224">
        <v>80</v>
      </c>
      <c r="H224">
        <v>55</v>
      </c>
      <c r="I224" s="1">
        <f t="shared" si="9"/>
        <v>3.8813399999999998</v>
      </c>
      <c r="J224" s="1">
        <f t="shared" si="10"/>
        <v>3.8570199999999999</v>
      </c>
      <c r="L224" t="str">
        <f t="shared" si="11"/>
        <v>3.88134|3.85702</v>
      </c>
      <c r="M224">
        <f>IF(L224&lt;&gt;"",COUNTIFS($L$2:L224,L224),"")</f>
        <v>3</v>
      </c>
      <c r="N224" cm="1">
        <f t="array" ref="N224">IF(M224&lt;&gt;"",SUM(IF($M$2:M224=M224,1,0)),"")</f>
        <v>55</v>
      </c>
      <c r="O224">
        <v>10</v>
      </c>
    </row>
    <row r="225" spans="1:15" x14ac:dyDescent="0.35">
      <c r="A225">
        <v>223</v>
      </c>
      <c r="B225">
        <v>0.48449999999999999</v>
      </c>
      <c r="C225">
        <v>0.44217000000000001</v>
      </c>
      <c r="D225">
        <v>0.75480999999999998</v>
      </c>
      <c r="E225">
        <v>3000</v>
      </c>
      <c r="F225">
        <v>7322.7</v>
      </c>
      <c r="G225">
        <v>80</v>
      </c>
      <c r="H225">
        <v>55</v>
      </c>
      <c r="I225" s="1">
        <f t="shared" si="9"/>
        <v>3.8813399999999998</v>
      </c>
      <c r="J225" s="1">
        <f t="shared" si="10"/>
        <v>3.8570199999999999</v>
      </c>
      <c r="L225" t="str">
        <f t="shared" si="11"/>
        <v>3.88134|3.85702</v>
      </c>
      <c r="M225">
        <f>IF(L225&lt;&gt;"",COUNTIFS($L$2:L225,L225),"")</f>
        <v>4</v>
      </c>
      <c r="N225" cm="1">
        <f t="array" ref="N225">IF(M225&lt;&gt;"",SUM(IF($M$2:M225=M225,1,0)),"")</f>
        <v>55</v>
      </c>
      <c r="O225">
        <v>10</v>
      </c>
    </row>
    <row r="226" spans="1:15" x14ac:dyDescent="0.35">
      <c r="A226">
        <v>224</v>
      </c>
      <c r="B226">
        <v>0.92266999999999999</v>
      </c>
      <c r="C226">
        <v>0.28793000000000002</v>
      </c>
      <c r="D226">
        <v>0.25646000000000002</v>
      </c>
      <c r="E226">
        <v>1000</v>
      </c>
      <c r="F226">
        <v>20</v>
      </c>
      <c r="G226">
        <v>80</v>
      </c>
      <c r="H226">
        <v>56</v>
      </c>
      <c r="I226" s="1">
        <f t="shared" si="9"/>
        <v>3.44408</v>
      </c>
      <c r="J226" s="1">
        <f t="shared" si="10"/>
        <v>4.45303</v>
      </c>
      <c r="L226" t="str">
        <f t="shared" si="11"/>
        <v>3.44408|4.45303</v>
      </c>
      <c r="M226">
        <f>IF(L226&lt;&gt;"",COUNTIFS($L$2:L226,L226),"")</f>
        <v>1</v>
      </c>
      <c r="N226" cm="1">
        <f t="array" ref="N226">IF(M226&lt;&gt;"",SUM(IF($M$2:M226=M226,1,0)),"")</f>
        <v>56</v>
      </c>
      <c r="O226">
        <v>10</v>
      </c>
    </row>
    <row r="227" spans="1:15" x14ac:dyDescent="0.35">
      <c r="A227">
        <v>225</v>
      </c>
      <c r="B227">
        <v>0.92266999999999999</v>
      </c>
      <c r="C227">
        <v>0.28793000000000002</v>
      </c>
      <c r="D227">
        <v>0.25646000000000002</v>
      </c>
      <c r="E227">
        <v>1000</v>
      </c>
      <c r="F227">
        <v>1236.4000000000001</v>
      </c>
      <c r="G227">
        <v>80</v>
      </c>
      <c r="H227">
        <v>56</v>
      </c>
      <c r="I227" s="1">
        <f t="shared" si="9"/>
        <v>3.44408</v>
      </c>
      <c r="J227" s="1">
        <f t="shared" si="10"/>
        <v>4.45303</v>
      </c>
      <c r="L227" t="str">
        <f t="shared" si="11"/>
        <v>3.44408|4.45303</v>
      </c>
      <c r="M227">
        <f>IF(L227&lt;&gt;"",COUNTIFS($L$2:L227,L227),"")</f>
        <v>2</v>
      </c>
      <c r="N227" cm="1">
        <f t="array" ref="N227">IF(M227&lt;&gt;"",SUM(IF($M$2:M227=M227,1,0)),"")</f>
        <v>56</v>
      </c>
      <c r="O227">
        <v>10</v>
      </c>
    </row>
    <row r="228" spans="1:15" x14ac:dyDescent="0.35">
      <c r="A228">
        <v>226</v>
      </c>
      <c r="B228">
        <v>0.92266999999999999</v>
      </c>
      <c r="C228">
        <v>0.28793000000000002</v>
      </c>
      <c r="D228">
        <v>0.25646000000000002</v>
      </c>
      <c r="E228">
        <v>1000</v>
      </c>
      <c r="F228">
        <v>2472.6999999999998</v>
      </c>
      <c r="G228">
        <v>80</v>
      </c>
      <c r="H228">
        <v>56</v>
      </c>
      <c r="I228" s="1">
        <f t="shared" si="9"/>
        <v>3.44408</v>
      </c>
      <c r="J228" s="1">
        <f t="shared" si="10"/>
        <v>4.45303</v>
      </c>
      <c r="L228" t="str">
        <f t="shared" si="11"/>
        <v>3.44408|4.45303</v>
      </c>
      <c r="M228">
        <f>IF(L228&lt;&gt;"",COUNTIFS($L$2:L228,L228),"")</f>
        <v>3</v>
      </c>
      <c r="N228" cm="1">
        <f t="array" ref="N228">IF(M228&lt;&gt;"",SUM(IF($M$2:M228=M228,1,0)),"")</f>
        <v>56</v>
      </c>
      <c r="O228">
        <v>10</v>
      </c>
    </row>
    <row r="229" spans="1:15" x14ac:dyDescent="0.35">
      <c r="A229">
        <v>227</v>
      </c>
      <c r="B229">
        <v>0.92266999999999999</v>
      </c>
      <c r="C229">
        <v>0.28793000000000002</v>
      </c>
      <c r="D229">
        <v>0.25646000000000002</v>
      </c>
      <c r="E229">
        <v>1000</v>
      </c>
      <c r="F229">
        <v>3709.1</v>
      </c>
      <c r="G229">
        <v>80</v>
      </c>
      <c r="H229">
        <v>56</v>
      </c>
      <c r="I229" s="1">
        <f t="shared" si="9"/>
        <v>3.44408</v>
      </c>
      <c r="J229" s="1">
        <f t="shared" si="10"/>
        <v>4.45303</v>
      </c>
      <c r="L229" t="str">
        <f t="shared" si="11"/>
        <v>3.44408|4.45303</v>
      </c>
      <c r="M229">
        <f>IF(L229&lt;&gt;"",COUNTIFS($L$2:L229,L229),"")</f>
        <v>4</v>
      </c>
      <c r="N229" cm="1">
        <f t="array" ref="N229">IF(M229&lt;&gt;"",SUM(IF($M$2:M229=M229,1,0)),"")</f>
        <v>56</v>
      </c>
      <c r="O229">
        <v>10</v>
      </c>
    </row>
    <row r="230" spans="1:15" x14ac:dyDescent="0.35">
      <c r="A230">
        <v>228</v>
      </c>
      <c r="B230">
        <v>0.74826000000000004</v>
      </c>
      <c r="C230">
        <v>0.52197000000000005</v>
      </c>
      <c r="D230">
        <v>-0.40947</v>
      </c>
      <c r="E230">
        <v>3000</v>
      </c>
      <c r="F230">
        <v>176.62</v>
      </c>
      <c r="G230">
        <v>80</v>
      </c>
      <c r="H230">
        <v>57</v>
      </c>
      <c r="I230" s="1">
        <f t="shared" si="9"/>
        <v>3.7506900000000001</v>
      </c>
      <c r="J230" s="1">
        <f t="shared" si="10"/>
        <v>5.1342600000000003</v>
      </c>
      <c r="L230" t="str">
        <f t="shared" si="11"/>
        <v>3.75069|5.13426</v>
      </c>
      <c r="M230">
        <f>IF(L230&lt;&gt;"",COUNTIFS($L$2:L230,L230),"")</f>
        <v>1</v>
      </c>
      <c r="N230" cm="1">
        <f t="array" ref="N230">IF(M230&lt;&gt;"",SUM(IF($M$2:M230=M230,1,0)),"")</f>
        <v>57</v>
      </c>
      <c r="O230">
        <v>10</v>
      </c>
    </row>
    <row r="231" spans="1:15" x14ac:dyDescent="0.35">
      <c r="A231">
        <v>229</v>
      </c>
      <c r="B231">
        <v>0.74826000000000004</v>
      </c>
      <c r="C231">
        <v>0.52197000000000005</v>
      </c>
      <c r="D231">
        <v>-0.40947</v>
      </c>
      <c r="E231">
        <v>3000</v>
      </c>
      <c r="F231">
        <v>1413</v>
      </c>
      <c r="G231">
        <v>80</v>
      </c>
      <c r="H231">
        <v>57</v>
      </c>
      <c r="I231" s="1">
        <f t="shared" si="9"/>
        <v>3.7506900000000001</v>
      </c>
      <c r="J231" s="1">
        <f t="shared" si="10"/>
        <v>5.1342600000000003</v>
      </c>
      <c r="L231" t="str">
        <f t="shared" si="11"/>
        <v>3.75069|5.13426</v>
      </c>
      <c r="M231">
        <f>IF(L231&lt;&gt;"",COUNTIFS($L$2:L231,L231),"")</f>
        <v>2</v>
      </c>
      <c r="N231" cm="1">
        <f t="array" ref="N231">IF(M231&lt;&gt;"",SUM(IF($M$2:M231=M231,1,0)),"")</f>
        <v>57</v>
      </c>
      <c r="O231">
        <v>10</v>
      </c>
    </row>
    <row r="232" spans="1:15" x14ac:dyDescent="0.35">
      <c r="A232">
        <v>230</v>
      </c>
      <c r="B232">
        <v>0.74826000000000004</v>
      </c>
      <c r="C232">
        <v>0.52197000000000005</v>
      </c>
      <c r="D232">
        <v>-0.40947</v>
      </c>
      <c r="E232">
        <v>3000</v>
      </c>
      <c r="F232">
        <v>2649.4</v>
      </c>
      <c r="G232">
        <v>80</v>
      </c>
      <c r="H232">
        <v>57</v>
      </c>
      <c r="I232" s="1">
        <f t="shared" si="9"/>
        <v>3.7506900000000001</v>
      </c>
      <c r="J232" s="1">
        <f t="shared" si="10"/>
        <v>5.1342600000000003</v>
      </c>
      <c r="L232" t="str">
        <f t="shared" si="11"/>
        <v>3.75069|5.13426</v>
      </c>
      <c r="M232">
        <f>IF(L232&lt;&gt;"",COUNTIFS($L$2:L232,L232),"")</f>
        <v>3</v>
      </c>
      <c r="N232" cm="1">
        <f t="array" ref="N232">IF(M232&lt;&gt;"",SUM(IF($M$2:M232=M232,1,0)),"")</f>
        <v>57</v>
      </c>
      <c r="O232">
        <v>10</v>
      </c>
    </row>
    <row r="233" spans="1:15" x14ac:dyDescent="0.35">
      <c r="A233">
        <v>231</v>
      </c>
      <c r="B233">
        <v>0.74826000000000004</v>
      </c>
      <c r="C233">
        <v>0.52197000000000005</v>
      </c>
      <c r="D233">
        <v>-0.40947</v>
      </c>
      <c r="E233">
        <v>3000</v>
      </c>
      <c r="F233">
        <v>3885.7</v>
      </c>
      <c r="G233">
        <v>80</v>
      </c>
      <c r="H233">
        <v>57</v>
      </c>
      <c r="I233" s="1">
        <f t="shared" si="9"/>
        <v>3.7506900000000001</v>
      </c>
      <c r="J233" s="1">
        <f t="shared" si="10"/>
        <v>5.1342600000000003</v>
      </c>
      <c r="L233" t="str">
        <f t="shared" si="11"/>
        <v>3.75069|5.13426</v>
      </c>
      <c r="M233">
        <f>IF(L233&lt;&gt;"",COUNTIFS($L$2:L233,L233),"")</f>
        <v>4</v>
      </c>
      <c r="N233" cm="1">
        <f t="array" ref="N233">IF(M233&lt;&gt;"",SUM(IF($M$2:M233=M233,1,0)),"")</f>
        <v>57</v>
      </c>
      <c r="O233">
        <v>10</v>
      </c>
    </row>
    <row r="234" spans="1:15" x14ac:dyDescent="0.35">
      <c r="A234">
        <v>232</v>
      </c>
      <c r="B234">
        <v>-0.11874999999999999</v>
      </c>
      <c r="C234">
        <v>-0.98407</v>
      </c>
      <c r="D234">
        <v>0.13228999999999999</v>
      </c>
      <c r="E234">
        <v>2000</v>
      </c>
      <c r="F234">
        <v>353.25</v>
      </c>
      <c r="G234">
        <v>80</v>
      </c>
      <c r="H234">
        <v>58</v>
      </c>
      <c r="I234" s="1">
        <f t="shared" si="9"/>
        <v>1.4507000000000001</v>
      </c>
      <c r="J234" s="1">
        <f t="shared" si="10"/>
        <v>4.5797100000000004</v>
      </c>
      <c r="L234" t="str">
        <f t="shared" si="11"/>
        <v>1.4507|4.57971</v>
      </c>
      <c r="M234">
        <f>IF(L234&lt;&gt;"",COUNTIFS($L$2:L234,L234),"")</f>
        <v>1</v>
      </c>
      <c r="N234" cm="1">
        <f t="array" ref="N234">IF(M234&lt;&gt;"",SUM(IF($M$2:M234=M234,1,0)),"")</f>
        <v>58</v>
      </c>
      <c r="O234">
        <v>10</v>
      </c>
    </row>
    <row r="235" spans="1:15" x14ac:dyDescent="0.35">
      <c r="A235">
        <v>233</v>
      </c>
      <c r="B235">
        <v>-0.11874999999999999</v>
      </c>
      <c r="C235">
        <v>-0.98407</v>
      </c>
      <c r="D235">
        <v>0.13228999999999999</v>
      </c>
      <c r="E235">
        <v>2000</v>
      </c>
      <c r="F235">
        <v>1589.6</v>
      </c>
      <c r="G235">
        <v>80</v>
      </c>
      <c r="H235">
        <v>58</v>
      </c>
      <c r="I235" s="1">
        <f t="shared" si="9"/>
        <v>1.4507000000000001</v>
      </c>
      <c r="J235" s="1">
        <f t="shared" si="10"/>
        <v>4.5797100000000004</v>
      </c>
      <c r="L235" t="str">
        <f t="shared" si="11"/>
        <v>1.4507|4.57971</v>
      </c>
      <c r="M235">
        <f>IF(L235&lt;&gt;"",COUNTIFS($L$2:L235,L235),"")</f>
        <v>2</v>
      </c>
      <c r="N235" cm="1">
        <f t="array" ref="N235">IF(M235&lt;&gt;"",SUM(IF($M$2:M235=M235,1,0)),"")</f>
        <v>58</v>
      </c>
      <c r="O235">
        <v>10</v>
      </c>
    </row>
    <row r="236" spans="1:15" x14ac:dyDescent="0.35">
      <c r="A236">
        <v>234</v>
      </c>
      <c r="B236">
        <v>-0.11874999999999999</v>
      </c>
      <c r="C236">
        <v>-0.98407</v>
      </c>
      <c r="D236">
        <v>0.13228999999999999</v>
      </c>
      <c r="E236">
        <v>2000</v>
      </c>
      <c r="F236">
        <v>2826</v>
      </c>
      <c r="G236">
        <v>80</v>
      </c>
      <c r="H236">
        <v>58</v>
      </c>
      <c r="I236" s="1">
        <f t="shared" si="9"/>
        <v>1.4507000000000001</v>
      </c>
      <c r="J236" s="1">
        <f t="shared" si="10"/>
        <v>4.5797100000000004</v>
      </c>
      <c r="L236" t="str">
        <f t="shared" si="11"/>
        <v>1.4507|4.57971</v>
      </c>
      <c r="M236">
        <f>IF(L236&lt;&gt;"",COUNTIFS($L$2:L236,L236),"")</f>
        <v>3</v>
      </c>
      <c r="N236" cm="1">
        <f t="array" ref="N236">IF(M236&lt;&gt;"",SUM(IF($M$2:M236=M236,1,0)),"")</f>
        <v>58</v>
      </c>
      <c r="O236">
        <v>10</v>
      </c>
    </row>
    <row r="237" spans="1:15" x14ac:dyDescent="0.35">
      <c r="A237">
        <v>235</v>
      </c>
      <c r="B237">
        <v>-0.11874999999999999</v>
      </c>
      <c r="C237">
        <v>-0.98407</v>
      </c>
      <c r="D237">
        <v>0.13228999999999999</v>
      </c>
      <c r="E237">
        <v>2000</v>
      </c>
      <c r="F237">
        <v>4062.4</v>
      </c>
      <c r="G237">
        <v>80</v>
      </c>
      <c r="H237">
        <v>58</v>
      </c>
      <c r="I237" s="1">
        <f t="shared" si="9"/>
        <v>1.4507000000000001</v>
      </c>
      <c r="J237" s="1">
        <f t="shared" si="10"/>
        <v>4.5797100000000004</v>
      </c>
      <c r="L237" t="str">
        <f t="shared" si="11"/>
        <v>1.4507|4.57971</v>
      </c>
      <c r="M237">
        <f>IF(L237&lt;&gt;"",COUNTIFS($L$2:L237,L237),"")</f>
        <v>4</v>
      </c>
      <c r="N237" cm="1">
        <f t="array" ref="N237">IF(M237&lt;&gt;"",SUM(IF($M$2:M237=M237,1,0)),"")</f>
        <v>58</v>
      </c>
      <c r="O237">
        <v>10</v>
      </c>
    </row>
    <row r="238" spans="1:15" x14ac:dyDescent="0.35">
      <c r="A238">
        <v>236</v>
      </c>
      <c r="B238">
        <v>-0.80206999999999995</v>
      </c>
      <c r="C238">
        <v>-0.56262000000000001</v>
      </c>
      <c r="D238">
        <v>0.20038</v>
      </c>
      <c r="E238">
        <v>1000</v>
      </c>
      <c r="F238">
        <v>529.87</v>
      </c>
      <c r="G238">
        <v>80</v>
      </c>
      <c r="H238">
        <v>59</v>
      </c>
      <c r="I238" s="1">
        <f t="shared" si="9"/>
        <v>0.61170999999999998</v>
      </c>
      <c r="J238" s="1">
        <f t="shared" si="10"/>
        <v>4.5106400000000004</v>
      </c>
      <c r="L238" t="str">
        <f t="shared" si="11"/>
        <v>0.61171|4.51064</v>
      </c>
      <c r="M238">
        <f>IF(L238&lt;&gt;"",COUNTIFS($L$2:L238,L238),"")</f>
        <v>1</v>
      </c>
      <c r="N238" cm="1">
        <f t="array" ref="N238">IF(M238&lt;&gt;"",SUM(IF($M$2:M238=M238,1,0)),"")</f>
        <v>59</v>
      </c>
      <c r="O238">
        <v>10</v>
      </c>
    </row>
    <row r="239" spans="1:15" x14ac:dyDescent="0.35">
      <c r="A239">
        <v>237</v>
      </c>
      <c r="B239">
        <v>-0.80206999999999995</v>
      </c>
      <c r="C239">
        <v>-0.56262000000000001</v>
      </c>
      <c r="D239">
        <v>0.20038</v>
      </c>
      <c r="E239">
        <v>1000</v>
      </c>
      <c r="F239">
        <v>1766.2</v>
      </c>
      <c r="G239">
        <v>80</v>
      </c>
      <c r="H239">
        <v>59</v>
      </c>
      <c r="I239" s="1">
        <f t="shared" si="9"/>
        <v>0.61170999999999998</v>
      </c>
      <c r="J239" s="1">
        <f t="shared" si="10"/>
        <v>4.5106400000000004</v>
      </c>
      <c r="L239" t="str">
        <f t="shared" si="11"/>
        <v>0.61171|4.51064</v>
      </c>
      <c r="M239">
        <f>IF(L239&lt;&gt;"",COUNTIFS($L$2:L239,L239),"")</f>
        <v>2</v>
      </c>
      <c r="N239" cm="1">
        <f t="array" ref="N239">IF(M239&lt;&gt;"",SUM(IF($M$2:M239=M239,1,0)),"")</f>
        <v>59</v>
      </c>
      <c r="O239">
        <v>10</v>
      </c>
    </row>
    <row r="240" spans="1:15" x14ac:dyDescent="0.35">
      <c r="A240">
        <v>238</v>
      </c>
      <c r="B240">
        <v>-0.80206999999999995</v>
      </c>
      <c r="C240">
        <v>-0.56262000000000001</v>
      </c>
      <c r="D240">
        <v>0.20038</v>
      </c>
      <c r="E240">
        <v>1000</v>
      </c>
      <c r="F240">
        <v>3002.6</v>
      </c>
      <c r="G240">
        <v>80</v>
      </c>
      <c r="H240">
        <v>59</v>
      </c>
      <c r="I240" s="1">
        <f t="shared" si="9"/>
        <v>0.61170999999999998</v>
      </c>
      <c r="J240" s="1">
        <f t="shared" si="10"/>
        <v>4.5106400000000004</v>
      </c>
      <c r="L240" t="str">
        <f t="shared" si="11"/>
        <v>0.61171|4.51064</v>
      </c>
      <c r="M240">
        <f>IF(L240&lt;&gt;"",COUNTIFS($L$2:L240,L240),"")</f>
        <v>3</v>
      </c>
      <c r="N240" cm="1">
        <f t="array" ref="N240">IF(M240&lt;&gt;"",SUM(IF($M$2:M240=M240,1,0)),"")</f>
        <v>59</v>
      </c>
      <c r="O240">
        <v>10</v>
      </c>
    </row>
    <row r="241" spans="1:15" x14ac:dyDescent="0.35">
      <c r="A241">
        <v>239</v>
      </c>
      <c r="B241">
        <v>-0.80206999999999995</v>
      </c>
      <c r="C241">
        <v>-0.56262000000000001</v>
      </c>
      <c r="D241">
        <v>0.20038</v>
      </c>
      <c r="E241">
        <v>1000</v>
      </c>
      <c r="F241">
        <v>4239</v>
      </c>
      <c r="G241">
        <v>80</v>
      </c>
      <c r="H241">
        <v>59</v>
      </c>
      <c r="I241" s="1">
        <f t="shared" si="9"/>
        <v>0.61170999999999998</v>
      </c>
      <c r="J241" s="1">
        <f t="shared" si="10"/>
        <v>4.5106400000000004</v>
      </c>
      <c r="L241" t="str">
        <f t="shared" si="11"/>
        <v>0.61171|4.51064</v>
      </c>
      <c r="M241">
        <f>IF(L241&lt;&gt;"",COUNTIFS($L$2:L241,L241),"")</f>
        <v>4</v>
      </c>
      <c r="N241" cm="1">
        <f t="array" ref="N241">IF(M241&lt;&gt;"",SUM(IF($M$2:M241=M241,1,0)),"")</f>
        <v>59</v>
      </c>
      <c r="O241">
        <v>10</v>
      </c>
    </row>
    <row r="242" spans="1:15" x14ac:dyDescent="0.35">
      <c r="A242">
        <v>240</v>
      </c>
      <c r="B242">
        <v>-0.96718000000000004</v>
      </c>
      <c r="C242">
        <v>-0.13519</v>
      </c>
      <c r="D242">
        <v>-0.21512999999999999</v>
      </c>
      <c r="E242">
        <v>3000</v>
      </c>
      <c r="F242">
        <v>706.5</v>
      </c>
      <c r="G242">
        <v>80</v>
      </c>
      <c r="H242">
        <v>60</v>
      </c>
      <c r="I242" s="1">
        <f t="shared" si="9"/>
        <v>0.13888</v>
      </c>
      <c r="J242" s="1">
        <f t="shared" si="10"/>
        <v>4.9292100000000003</v>
      </c>
      <c r="L242" t="str">
        <f t="shared" si="11"/>
        <v>0.13888|4.92921</v>
      </c>
      <c r="M242">
        <f>IF(L242&lt;&gt;"",COUNTIFS($L$2:L242,L242),"")</f>
        <v>1</v>
      </c>
      <c r="N242" cm="1">
        <f t="array" ref="N242">IF(M242&lt;&gt;"",SUM(IF($M$2:M242=M242,1,0)),"")</f>
        <v>60</v>
      </c>
      <c r="O242">
        <v>10</v>
      </c>
    </row>
    <row r="243" spans="1:15" x14ac:dyDescent="0.35">
      <c r="A243">
        <v>241</v>
      </c>
      <c r="B243">
        <v>-0.96718000000000004</v>
      </c>
      <c r="C243">
        <v>-0.13519</v>
      </c>
      <c r="D243">
        <v>-0.21512999999999999</v>
      </c>
      <c r="E243">
        <v>3000</v>
      </c>
      <c r="F243">
        <v>1942.9</v>
      </c>
      <c r="G243">
        <v>80</v>
      </c>
      <c r="H243">
        <v>60</v>
      </c>
      <c r="I243" s="1">
        <f t="shared" si="9"/>
        <v>0.13888</v>
      </c>
      <c r="J243" s="1">
        <f t="shared" si="10"/>
        <v>4.9292100000000003</v>
      </c>
      <c r="L243" t="str">
        <f t="shared" si="11"/>
        <v>0.13888|4.92921</v>
      </c>
      <c r="M243">
        <f>IF(L243&lt;&gt;"",COUNTIFS($L$2:L243,L243),"")</f>
        <v>2</v>
      </c>
      <c r="N243" cm="1">
        <f t="array" ref="N243">IF(M243&lt;&gt;"",SUM(IF($M$2:M243=M243,1,0)),"")</f>
        <v>60</v>
      </c>
      <c r="O243">
        <v>10</v>
      </c>
    </row>
    <row r="244" spans="1:15" x14ac:dyDescent="0.35">
      <c r="A244">
        <v>242</v>
      </c>
      <c r="B244">
        <v>-0.96718000000000004</v>
      </c>
      <c r="C244">
        <v>-0.13519</v>
      </c>
      <c r="D244">
        <v>-0.21512999999999999</v>
      </c>
      <c r="E244">
        <v>3000</v>
      </c>
      <c r="F244">
        <v>3179.2</v>
      </c>
      <c r="G244">
        <v>80</v>
      </c>
      <c r="H244">
        <v>60</v>
      </c>
      <c r="I244" s="1">
        <f t="shared" si="9"/>
        <v>0.13888</v>
      </c>
      <c r="J244" s="1">
        <f t="shared" si="10"/>
        <v>4.9292100000000003</v>
      </c>
      <c r="L244" t="str">
        <f t="shared" si="11"/>
        <v>0.13888|4.92921</v>
      </c>
      <c r="M244">
        <f>IF(L244&lt;&gt;"",COUNTIFS($L$2:L244,L244),"")</f>
        <v>3</v>
      </c>
      <c r="N244" cm="1">
        <f t="array" ref="N244">IF(M244&lt;&gt;"",SUM(IF($M$2:M244=M244,1,0)),"")</f>
        <v>60</v>
      </c>
      <c r="O244">
        <v>10</v>
      </c>
    </row>
    <row r="245" spans="1:15" x14ac:dyDescent="0.35">
      <c r="A245">
        <v>243</v>
      </c>
      <c r="B245">
        <v>-0.96718000000000004</v>
      </c>
      <c r="C245">
        <v>-0.13519</v>
      </c>
      <c r="D245">
        <v>-0.21512999999999999</v>
      </c>
      <c r="E245">
        <v>3000</v>
      </c>
      <c r="F245">
        <v>4415.6000000000004</v>
      </c>
      <c r="G245">
        <v>80</v>
      </c>
      <c r="H245">
        <v>60</v>
      </c>
      <c r="I245" s="1">
        <f t="shared" si="9"/>
        <v>0.13888</v>
      </c>
      <c r="J245" s="1">
        <f t="shared" si="10"/>
        <v>4.9292100000000003</v>
      </c>
      <c r="L245" t="str">
        <f t="shared" si="11"/>
        <v>0.13888|4.92921</v>
      </c>
      <c r="M245">
        <f>IF(L245&lt;&gt;"",COUNTIFS($L$2:L245,L245),"")</f>
        <v>4</v>
      </c>
      <c r="N245" cm="1">
        <f t="array" ref="N245">IF(M245&lt;&gt;"",SUM(IF($M$2:M245=M245,1,0)),"")</f>
        <v>60</v>
      </c>
      <c r="O245">
        <v>10</v>
      </c>
    </row>
    <row r="246" spans="1:15" x14ac:dyDescent="0.35">
      <c r="A246">
        <v>244</v>
      </c>
      <c r="B246">
        <v>-0.67888000000000004</v>
      </c>
      <c r="C246">
        <v>0.72187999999999997</v>
      </c>
      <c r="D246">
        <v>-0.13420000000000001</v>
      </c>
      <c r="E246">
        <v>2000</v>
      </c>
      <c r="F246">
        <v>883.12</v>
      </c>
      <c r="G246">
        <v>80</v>
      </c>
      <c r="H246">
        <v>61</v>
      </c>
      <c r="I246" s="1">
        <f t="shared" si="9"/>
        <v>5.4671000000000003</v>
      </c>
      <c r="J246" s="1">
        <f t="shared" si="10"/>
        <v>4.8470000000000004</v>
      </c>
      <c r="L246" t="str">
        <f t="shared" si="11"/>
        <v>5.4671|4.847</v>
      </c>
      <c r="M246">
        <f>IF(L246&lt;&gt;"",COUNTIFS($L$2:L246,L246),"")</f>
        <v>1</v>
      </c>
      <c r="N246" cm="1">
        <f t="array" ref="N246">IF(M246&lt;&gt;"",SUM(IF($M$2:M246=M246,1,0)),"")</f>
        <v>61</v>
      </c>
      <c r="O246">
        <v>10</v>
      </c>
    </row>
    <row r="247" spans="1:15" x14ac:dyDescent="0.35">
      <c r="A247">
        <v>245</v>
      </c>
      <c r="B247">
        <v>-0.67888000000000004</v>
      </c>
      <c r="C247">
        <v>0.72187999999999997</v>
      </c>
      <c r="D247">
        <v>-0.13420000000000001</v>
      </c>
      <c r="E247">
        <v>2000</v>
      </c>
      <c r="F247">
        <v>2119.5</v>
      </c>
      <c r="G247">
        <v>80</v>
      </c>
      <c r="H247">
        <v>61</v>
      </c>
      <c r="I247" s="1">
        <f t="shared" si="9"/>
        <v>5.4671000000000003</v>
      </c>
      <c r="J247" s="1">
        <f t="shared" si="10"/>
        <v>4.8470000000000004</v>
      </c>
      <c r="L247" t="str">
        <f t="shared" si="11"/>
        <v>5.4671|4.847</v>
      </c>
      <c r="M247">
        <f>IF(L247&lt;&gt;"",COUNTIFS($L$2:L247,L247),"")</f>
        <v>2</v>
      </c>
      <c r="N247" cm="1">
        <f t="array" ref="N247">IF(M247&lt;&gt;"",SUM(IF($M$2:M247=M247,1,0)),"")</f>
        <v>61</v>
      </c>
      <c r="O247">
        <v>10</v>
      </c>
    </row>
    <row r="248" spans="1:15" x14ac:dyDescent="0.35">
      <c r="A248">
        <v>246</v>
      </c>
      <c r="B248">
        <v>-0.67888000000000004</v>
      </c>
      <c r="C248">
        <v>0.72187999999999997</v>
      </c>
      <c r="D248">
        <v>-0.13420000000000001</v>
      </c>
      <c r="E248">
        <v>2000</v>
      </c>
      <c r="F248">
        <v>3355.9</v>
      </c>
      <c r="G248">
        <v>80</v>
      </c>
      <c r="H248">
        <v>61</v>
      </c>
      <c r="I248" s="1">
        <f t="shared" si="9"/>
        <v>5.4671000000000003</v>
      </c>
      <c r="J248" s="1">
        <f t="shared" si="10"/>
        <v>4.8470000000000004</v>
      </c>
      <c r="L248" t="str">
        <f t="shared" si="11"/>
        <v>5.4671|4.847</v>
      </c>
      <c r="M248">
        <f>IF(L248&lt;&gt;"",COUNTIFS($L$2:L248,L248),"")</f>
        <v>3</v>
      </c>
      <c r="N248" cm="1">
        <f t="array" ref="N248">IF(M248&lt;&gt;"",SUM(IF($M$2:M248=M248,1,0)),"")</f>
        <v>61</v>
      </c>
      <c r="O248">
        <v>10</v>
      </c>
    </row>
    <row r="249" spans="1:15" x14ac:dyDescent="0.35">
      <c r="A249">
        <v>247</v>
      </c>
      <c r="B249">
        <v>-0.67888000000000004</v>
      </c>
      <c r="C249">
        <v>0.72187999999999997</v>
      </c>
      <c r="D249">
        <v>-0.13420000000000001</v>
      </c>
      <c r="E249">
        <v>2000</v>
      </c>
      <c r="F249">
        <v>4673.8</v>
      </c>
      <c r="G249">
        <v>80</v>
      </c>
      <c r="H249">
        <v>61</v>
      </c>
      <c r="I249" s="1">
        <f t="shared" si="9"/>
        <v>5.4671000000000003</v>
      </c>
      <c r="J249" s="1">
        <f t="shared" si="10"/>
        <v>4.8470000000000004</v>
      </c>
      <c r="L249" t="str">
        <f t="shared" si="11"/>
        <v>5.4671|4.847</v>
      </c>
      <c r="M249">
        <f>IF(L249&lt;&gt;"",COUNTIFS($L$2:L249,L249),"")</f>
        <v>4</v>
      </c>
      <c r="N249" cm="1">
        <f t="array" ref="N249">IF(M249&lt;&gt;"",SUM(IF($M$2:M249=M249,1,0)),"")</f>
        <v>61</v>
      </c>
      <c r="O249">
        <v>10</v>
      </c>
    </row>
    <row r="250" spans="1:15" x14ac:dyDescent="0.35">
      <c r="A250">
        <v>248</v>
      </c>
      <c r="B250">
        <v>-0.85857000000000006</v>
      </c>
      <c r="C250">
        <v>-0.18345</v>
      </c>
      <c r="D250">
        <v>0.47874</v>
      </c>
      <c r="E250">
        <v>500</v>
      </c>
      <c r="F250">
        <v>1059.7</v>
      </c>
      <c r="G250">
        <v>80</v>
      </c>
      <c r="H250">
        <v>2</v>
      </c>
      <c r="I250" s="1">
        <f t="shared" si="9"/>
        <v>0.21049999999999999</v>
      </c>
      <c r="J250" s="1">
        <f t="shared" si="10"/>
        <v>4.2131699999999999</v>
      </c>
      <c r="L250" t="str">
        <f t="shared" si="11"/>
        <v>0.2105|4.21317</v>
      </c>
      <c r="M250">
        <f>IF(L250&lt;&gt;"",COUNTIFS($L$2:L250,L250),"")</f>
        <v>5</v>
      </c>
      <c r="N250" cm="1">
        <f t="array" ref="N250">IF(M250&lt;&gt;"",SUM(IF($M$2:M250=M250,1,0)),"")</f>
        <v>2</v>
      </c>
      <c r="O250">
        <v>10</v>
      </c>
    </row>
    <row r="251" spans="1:15" x14ac:dyDescent="0.35">
      <c r="A251">
        <v>249</v>
      </c>
      <c r="B251">
        <v>-0.85857000000000006</v>
      </c>
      <c r="C251">
        <v>-0.18345</v>
      </c>
      <c r="D251">
        <v>0.47874</v>
      </c>
      <c r="E251">
        <v>500</v>
      </c>
      <c r="F251">
        <v>2296.1</v>
      </c>
      <c r="G251">
        <v>80</v>
      </c>
      <c r="H251">
        <v>2</v>
      </c>
      <c r="I251" s="1">
        <f t="shared" si="9"/>
        <v>0.21049999999999999</v>
      </c>
      <c r="J251" s="1">
        <f t="shared" si="10"/>
        <v>4.2131699999999999</v>
      </c>
      <c r="L251" t="str">
        <f t="shared" si="11"/>
        <v>0.2105|4.21317</v>
      </c>
      <c r="M251">
        <f>IF(L251&lt;&gt;"",COUNTIFS($L$2:L251,L251),"")</f>
        <v>6</v>
      </c>
      <c r="N251" cm="1">
        <f t="array" ref="N251">IF(M251&lt;&gt;"",SUM(IF($M$2:M251=M251,1,0)),"")</f>
        <v>2</v>
      </c>
      <c r="O251">
        <v>10</v>
      </c>
    </row>
    <row r="252" spans="1:15" x14ac:dyDescent="0.35">
      <c r="A252">
        <v>250</v>
      </c>
      <c r="B252">
        <v>-0.85857000000000006</v>
      </c>
      <c r="C252">
        <v>-0.18345</v>
      </c>
      <c r="D252">
        <v>0.47874</v>
      </c>
      <c r="E252">
        <v>500</v>
      </c>
      <c r="F252">
        <v>3532.5</v>
      </c>
      <c r="G252">
        <v>80</v>
      </c>
      <c r="H252">
        <v>2</v>
      </c>
      <c r="I252" s="1">
        <f t="shared" si="9"/>
        <v>0.21049999999999999</v>
      </c>
      <c r="J252" s="1">
        <f t="shared" si="10"/>
        <v>4.2131699999999999</v>
      </c>
      <c r="L252" t="str">
        <f t="shared" si="11"/>
        <v>0.2105|4.21317</v>
      </c>
      <c r="M252">
        <f>IF(L252&lt;&gt;"",COUNTIFS($L$2:L252,L252),"")</f>
        <v>7</v>
      </c>
      <c r="N252" cm="1">
        <f t="array" ref="N252">IF(M252&lt;&gt;"",SUM(IF($M$2:M252=M252,1,0)),"")</f>
        <v>2</v>
      </c>
      <c r="O252">
        <v>10</v>
      </c>
    </row>
    <row r="253" spans="1:15" x14ac:dyDescent="0.35">
      <c r="A253">
        <v>251</v>
      </c>
      <c r="B253">
        <v>-0.85857000000000006</v>
      </c>
      <c r="C253">
        <v>-0.18345</v>
      </c>
      <c r="D253">
        <v>0.47874</v>
      </c>
      <c r="E253">
        <v>500</v>
      </c>
      <c r="F253">
        <v>7322.7</v>
      </c>
      <c r="G253">
        <v>80</v>
      </c>
      <c r="H253">
        <v>2</v>
      </c>
      <c r="I253" s="1">
        <f t="shared" si="9"/>
        <v>0.21049999999999999</v>
      </c>
      <c r="J253" s="1">
        <f t="shared" si="10"/>
        <v>4.2131699999999999</v>
      </c>
      <c r="L253" t="str">
        <f t="shared" si="11"/>
        <v>0.2105|4.21317</v>
      </c>
      <c r="M253">
        <f>IF(L253&lt;&gt;"",COUNTIFS($L$2:L253,L253),"")</f>
        <v>8</v>
      </c>
      <c r="N253" cm="1">
        <f t="array" ref="N253">IF(M253&lt;&gt;"",SUM(IF($M$2:M253=M253,1,0)),"")</f>
        <v>2</v>
      </c>
      <c r="O253">
        <v>10</v>
      </c>
    </row>
    <row r="254" spans="1:15" x14ac:dyDescent="0.35">
      <c r="A254">
        <v>252</v>
      </c>
      <c r="B254">
        <v>0.30207000000000001</v>
      </c>
      <c r="C254">
        <v>-0.27499000000000001</v>
      </c>
      <c r="D254">
        <v>-0.91276000000000002</v>
      </c>
      <c r="E254">
        <v>3000</v>
      </c>
      <c r="F254">
        <v>20</v>
      </c>
      <c r="G254">
        <v>80</v>
      </c>
      <c r="H254">
        <v>62</v>
      </c>
      <c r="I254" s="1">
        <f t="shared" si="9"/>
        <v>2.4030900000000002</v>
      </c>
      <c r="J254" s="1">
        <f t="shared" si="10"/>
        <v>5.8623799999999999</v>
      </c>
      <c r="L254" t="str">
        <f t="shared" si="11"/>
        <v>2.40309|5.86238</v>
      </c>
      <c r="M254">
        <f>IF(L254&lt;&gt;"",COUNTIFS($L$2:L254,L254),"")</f>
        <v>1</v>
      </c>
      <c r="N254" cm="1">
        <f t="array" ref="N254">IF(M254&lt;&gt;"",SUM(IF($M$2:M254=M254,1,0)),"")</f>
        <v>62</v>
      </c>
      <c r="O254">
        <v>10</v>
      </c>
    </row>
    <row r="255" spans="1:15" x14ac:dyDescent="0.35">
      <c r="A255">
        <v>253</v>
      </c>
      <c r="B255">
        <v>0.30207000000000001</v>
      </c>
      <c r="C255">
        <v>-0.27499000000000001</v>
      </c>
      <c r="D255">
        <v>-0.91276000000000002</v>
      </c>
      <c r="E255">
        <v>3000</v>
      </c>
      <c r="F255">
        <v>1236.4000000000001</v>
      </c>
      <c r="G255">
        <v>80</v>
      </c>
      <c r="H255">
        <v>62</v>
      </c>
      <c r="I255" s="1">
        <f t="shared" si="9"/>
        <v>2.4030900000000002</v>
      </c>
      <c r="J255" s="1">
        <f t="shared" si="10"/>
        <v>5.8623799999999999</v>
      </c>
      <c r="L255" t="str">
        <f t="shared" si="11"/>
        <v>2.40309|5.86238</v>
      </c>
      <c r="M255">
        <f>IF(L255&lt;&gt;"",COUNTIFS($L$2:L255,L255),"")</f>
        <v>2</v>
      </c>
      <c r="N255" cm="1">
        <f t="array" ref="N255">IF(M255&lt;&gt;"",SUM(IF($M$2:M255=M255,1,0)),"")</f>
        <v>62</v>
      </c>
      <c r="O255">
        <v>10</v>
      </c>
    </row>
    <row r="256" spans="1:15" x14ac:dyDescent="0.35">
      <c r="A256">
        <v>254</v>
      </c>
      <c r="B256">
        <v>0.30207000000000001</v>
      </c>
      <c r="C256">
        <v>-0.27499000000000001</v>
      </c>
      <c r="D256">
        <v>-0.91276000000000002</v>
      </c>
      <c r="E256">
        <v>3000</v>
      </c>
      <c r="F256">
        <v>2472.6999999999998</v>
      </c>
      <c r="G256">
        <v>80</v>
      </c>
      <c r="H256">
        <v>62</v>
      </c>
      <c r="I256" s="1">
        <f t="shared" si="9"/>
        <v>2.4030900000000002</v>
      </c>
      <c r="J256" s="1">
        <f t="shared" si="10"/>
        <v>5.8623799999999999</v>
      </c>
      <c r="L256" t="str">
        <f t="shared" si="11"/>
        <v>2.40309|5.86238</v>
      </c>
      <c r="M256">
        <f>IF(L256&lt;&gt;"",COUNTIFS($L$2:L256,L256),"")</f>
        <v>3</v>
      </c>
      <c r="N256" cm="1">
        <f t="array" ref="N256">IF(M256&lt;&gt;"",SUM(IF($M$2:M256=M256,1,0)),"")</f>
        <v>62</v>
      </c>
      <c r="O256">
        <v>10</v>
      </c>
    </row>
    <row r="257" spans="1:15" x14ac:dyDescent="0.35">
      <c r="A257">
        <v>255</v>
      </c>
      <c r="B257">
        <v>0.30207000000000001</v>
      </c>
      <c r="C257">
        <v>-0.27499000000000001</v>
      </c>
      <c r="D257">
        <v>-0.91276000000000002</v>
      </c>
      <c r="E257">
        <v>3000</v>
      </c>
      <c r="F257">
        <v>3709.1</v>
      </c>
      <c r="G257">
        <v>80</v>
      </c>
      <c r="H257">
        <v>62</v>
      </c>
      <c r="I257" s="1">
        <f t="shared" si="9"/>
        <v>2.4030900000000002</v>
      </c>
      <c r="J257" s="1">
        <f t="shared" si="10"/>
        <v>5.8623799999999999</v>
      </c>
      <c r="L257" t="str">
        <f t="shared" si="11"/>
        <v>2.40309|5.86238</v>
      </c>
      <c r="M257">
        <f>IF(L257&lt;&gt;"",COUNTIFS($L$2:L257,L257),"")</f>
        <v>4</v>
      </c>
      <c r="N257" cm="1">
        <f t="array" ref="N257">IF(M257&lt;&gt;"",SUM(IF($M$2:M257=M257,1,0)),"")</f>
        <v>62</v>
      </c>
      <c r="O257">
        <v>10</v>
      </c>
    </row>
    <row r="258" spans="1:15" x14ac:dyDescent="0.35">
      <c r="A258">
        <v>256</v>
      </c>
      <c r="B258">
        <v>-4.0726999999999999E-2</v>
      </c>
      <c r="C258">
        <v>0.96036999999999995</v>
      </c>
      <c r="D258">
        <v>0.27573999999999999</v>
      </c>
      <c r="E258">
        <v>2000</v>
      </c>
      <c r="F258">
        <v>176.62</v>
      </c>
      <c r="G258">
        <v>80</v>
      </c>
      <c r="H258">
        <v>63</v>
      </c>
      <c r="I258" s="1">
        <f t="shared" si="9"/>
        <v>4.7547699999999997</v>
      </c>
      <c r="J258" s="1">
        <f t="shared" si="10"/>
        <v>4.4330299999999996</v>
      </c>
      <c r="L258" t="str">
        <f t="shared" si="11"/>
        <v>4.75477|4.43303</v>
      </c>
      <c r="M258">
        <f>IF(L258&lt;&gt;"",COUNTIFS($L$2:L258,L258),"")</f>
        <v>1</v>
      </c>
      <c r="N258" cm="1">
        <f t="array" ref="N258">IF(M258&lt;&gt;"",SUM(IF($M$2:M258=M258,1,0)),"")</f>
        <v>63</v>
      </c>
      <c r="O258">
        <v>10</v>
      </c>
    </row>
    <row r="259" spans="1:15" x14ac:dyDescent="0.35">
      <c r="A259">
        <v>257</v>
      </c>
      <c r="B259">
        <v>-4.0726999999999999E-2</v>
      </c>
      <c r="C259">
        <v>0.96036999999999995</v>
      </c>
      <c r="D259">
        <v>0.27573999999999999</v>
      </c>
      <c r="E259">
        <v>2000</v>
      </c>
      <c r="F259">
        <v>1413</v>
      </c>
      <c r="G259">
        <v>80</v>
      </c>
      <c r="H259">
        <v>63</v>
      </c>
      <c r="I259" s="1">
        <f t="shared" ref="I259:I322" si="12">ROUND(ATAN2(B259, C259) + PI(), 5)</f>
        <v>4.7547699999999997</v>
      </c>
      <c r="J259" s="1">
        <f t="shared" ref="J259:J322" si="13" xml:space="preserve"> ROUND(ATAN2(D259, SQRT((B259^2)+(C259^2))) + PI(), 5)</f>
        <v>4.4330299999999996</v>
      </c>
      <c r="L259" t="str">
        <f t="shared" ref="L259:L322" si="14">IF(I259&lt;&gt;"",I259&amp;"|"&amp;J259,"")</f>
        <v>4.75477|4.43303</v>
      </c>
      <c r="M259">
        <f>IF(L259&lt;&gt;"",COUNTIFS($L$2:L259,L259),"")</f>
        <v>2</v>
      </c>
      <c r="N259" cm="1">
        <f t="array" ref="N259">IF(M259&lt;&gt;"",SUM(IF($M$2:M259=M259,1,0)),"")</f>
        <v>63</v>
      </c>
      <c r="O259">
        <v>10</v>
      </c>
    </row>
    <row r="260" spans="1:15" x14ac:dyDescent="0.35">
      <c r="A260">
        <v>258</v>
      </c>
      <c r="B260">
        <v>-4.0726999999999999E-2</v>
      </c>
      <c r="C260">
        <v>0.96036999999999995</v>
      </c>
      <c r="D260">
        <v>0.27573999999999999</v>
      </c>
      <c r="E260">
        <v>2000</v>
      </c>
      <c r="F260">
        <v>2649.4</v>
      </c>
      <c r="G260">
        <v>80</v>
      </c>
      <c r="H260">
        <v>63</v>
      </c>
      <c r="I260" s="1">
        <f t="shared" si="12"/>
        <v>4.7547699999999997</v>
      </c>
      <c r="J260" s="1">
        <f t="shared" si="13"/>
        <v>4.4330299999999996</v>
      </c>
      <c r="L260" t="str">
        <f t="shared" si="14"/>
        <v>4.75477|4.43303</v>
      </c>
      <c r="M260">
        <f>IF(L260&lt;&gt;"",COUNTIFS($L$2:L260,L260),"")</f>
        <v>3</v>
      </c>
      <c r="N260" cm="1">
        <f t="array" ref="N260">IF(M260&lt;&gt;"",SUM(IF($M$2:M260=M260,1,0)),"")</f>
        <v>63</v>
      </c>
      <c r="O260">
        <v>10</v>
      </c>
    </row>
    <row r="261" spans="1:15" x14ac:dyDescent="0.35">
      <c r="A261">
        <v>259</v>
      </c>
      <c r="B261">
        <v>-4.0726999999999999E-2</v>
      </c>
      <c r="C261">
        <v>0.96036999999999995</v>
      </c>
      <c r="D261">
        <v>0.27573999999999999</v>
      </c>
      <c r="E261">
        <v>2000</v>
      </c>
      <c r="F261">
        <v>3885.7</v>
      </c>
      <c r="G261">
        <v>80</v>
      </c>
      <c r="H261">
        <v>63</v>
      </c>
      <c r="I261" s="1">
        <f t="shared" si="12"/>
        <v>4.7547699999999997</v>
      </c>
      <c r="J261" s="1">
        <f t="shared" si="13"/>
        <v>4.4330299999999996</v>
      </c>
      <c r="L261" t="str">
        <f t="shared" si="14"/>
        <v>4.75477|4.43303</v>
      </c>
      <c r="M261">
        <f>IF(L261&lt;&gt;"",COUNTIFS($L$2:L261,L261),"")</f>
        <v>4</v>
      </c>
      <c r="N261" cm="1">
        <f t="array" ref="N261">IF(M261&lt;&gt;"",SUM(IF($M$2:M261=M261,1,0)),"")</f>
        <v>63</v>
      </c>
      <c r="O261">
        <v>10</v>
      </c>
    </row>
    <row r="262" spans="1:15" x14ac:dyDescent="0.35">
      <c r="A262">
        <v>260</v>
      </c>
      <c r="B262">
        <v>-0.54425000000000001</v>
      </c>
      <c r="C262">
        <v>-0.41768</v>
      </c>
      <c r="D262">
        <v>-0.72755999999999998</v>
      </c>
      <c r="E262">
        <v>1000</v>
      </c>
      <c r="F262">
        <v>353.25</v>
      </c>
      <c r="G262">
        <v>80</v>
      </c>
      <c r="H262">
        <v>64</v>
      </c>
      <c r="I262" s="1">
        <f t="shared" si="12"/>
        <v>0.65456999999999999</v>
      </c>
      <c r="J262" s="1">
        <f t="shared" si="13"/>
        <v>5.5271400000000002</v>
      </c>
      <c r="L262" t="str">
        <f t="shared" si="14"/>
        <v>0.65457|5.52714</v>
      </c>
      <c r="M262">
        <f>IF(L262&lt;&gt;"",COUNTIFS($L$2:L262,L262),"")</f>
        <v>1</v>
      </c>
      <c r="N262" cm="1">
        <f t="array" ref="N262">IF(M262&lt;&gt;"",SUM(IF($M$2:M262=M262,1,0)),"")</f>
        <v>64</v>
      </c>
      <c r="O262">
        <v>10</v>
      </c>
    </row>
    <row r="263" spans="1:15" x14ac:dyDescent="0.35">
      <c r="A263">
        <v>261</v>
      </c>
      <c r="B263">
        <v>-0.54425000000000001</v>
      </c>
      <c r="C263">
        <v>-0.41768</v>
      </c>
      <c r="D263">
        <v>-0.72755999999999998</v>
      </c>
      <c r="E263">
        <v>1000</v>
      </c>
      <c r="F263">
        <v>1589.6</v>
      </c>
      <c r="G263">
        <v>80</v>
      </c>
      <c r="H263">
        <v>64</v>
      </c>
      <c r="I263" s="1">
        <f t="shared" si="12"/>
        <v>0.65456999999999999</v>
      </c>
      <c r="J263" s="1">
        <f t="shared" si="13"/>
        <v>5.5271400000000002</v>
      </c>
      <c r="L263" t="str">
        <f t="shared" si="14"/>
        <v>0.65457|5.52714</v>
      </c>
      <c r="M263">
        <f>IF(L263&lt;&gt;"",COUNTIFS($L$2:L263,L263),"")</f>
        <v>2</v>
      </c>
      <c r="N263" cm="1">
        <f t="array" ref="N263">IF(M263&lt;&gt;"",SUM(IF($M$2:M263=M263,1,0)),"")</f>
        <v>64</v>
      </c>
      <c r="O263">
        <v>10</v>
      </c>
    </row>
    <row r="264" spans="1:15" x14ac:dyDescent="0.35">
      <c r="A264">
        <v>262</v>
      </c>
      <c r="B264">
        <v>-0.54425000000000001</v>
      </c>
      <c r="C264">
        <v>-0.41768</v>
      </c>
      <c r="D264">
        <v>-0.72755999999999998</v>
      </c>
      <c r="E264">
        <v>1000</v>
      </c>
      <c r="F264">
        <v>2826</v>
      </c>
      <c r="G264">
        <v>80</v>
      </c>
      <c r="H264">
        <v>64</v>
      </c>
      <c r="I264" s="1">
        <f t="shared" si="12"/>
        <v>0.65456999999999999</v>
      </c>
      <c r="J264" s="1">
        <f t="shared" si="13"/>
        <v>5.5271400000000002</v>
      </c>
      <c r="L264" t="str">
        <f t="shared" si="14"/>
        <v>0.65457|5.52714</v>
      </c>
      <c r="M264">
        <f>IF(L264&lt;&gt;"",COUNTIFS($L$2:L264,L264),"")</f>
        <v>3</v>
      </c>
      <c r="N264" cm="1">
        <f t="array" ref="N264">IF(M264&lt;&gt;"",SUM(IF($M$2:M264=M264,1,0)),"")</f>
        <v>64</v>
      </c>
      <c r="O264">
        <v>10</v>
      </c>
    </row>
    <row r="265" spans="1:15" x14ac:dyDescent="0.35">
      <c r="A265">
        <v>263</v>
      </c>
      <c r="B265">
        <v>-0.54425000000000001</v>
      </c>
      <c r="C265">
        <v>-0.41768</v>
      </c>
      <c r="D265">
        <v>-0.72755999999999998</v>
      </c>
      <c r="E265">
        <v>1000</v>
      </c>
      <c r="F265">
        <v>4062.4</v>
      </c>
      <c r="G265">
        <v>80</v>
      </c>
      <c r="H265">
        <v>64</v>
      </c>
      <c r="I265" s="1">
        <f t="shared" si="12"/>
        <v>0.65456999999999999</v>
      </c>
      <c r="J265" s="1">
        <f t="shared" si="13"/>
        <v>5.5271400000000002</v>
      </c>
      <c r="L265" t="str">
        <f t="shared" si="14"/>
        <v>0.65457|5.52714</v>
      </c>
      <c r="M265">
        <f>IF(L265&lt;&gt;"",COUNTIFS($L$2:L265,L265),"")</f>
        <v>4</v>
      </c>
      <c r="N265" cm="1">
        <f t="array" ref="N265">IF(M265&lt;&gt;"",SUM(IF($M$2:M265=M265,1,0)),"")</f>
        <v>64</v>
      </c>
      <c r="O265">
        <v>10</v>
      </c>
    </row>
    <row r="266" spans="1:15" x14ac:dyDescent="0.35">
      <c r="A266">
        <v>264</v>
      </c>
      <c r="B266">
        <v>0.70730000000000004</v>
      </c>
      <c r="C266">
        <v>0.12895000000000001</v>
      </c>
      <c r="D266">
        <v>0.69506000000000001</v>
      </c>
      <c r="E266">
        <v>3000</v>
      </c>
      <c r="F266">
        <v>529.87</v>
      </c>
      <c r="G266">
        <v>80</v>
      </c>
      <c r="H266">
        <v>65</v>
      </c>
      <c r="I266" s="1">
        <f t="shared" si="12"/>
        <v>3.32193</v>
      </c>
      <c r="J266" s="1">
        <f t="shared" si="13"/>
        <v>3.9438900000000001</v>
      </c>
      <c r="L266" t="str">
        <f t="shared" si="14"/>
        <v>3.32193|3.94389</v>
      </c>
      <c r="M266">
        <f>IF(L266&lt;&gt;"",COUNTIFS($L$2:L266,L266),"")</f>
        <v>1</v>
      </c>
      <c r="N266" cm="1">
        <f t="array" ref="N266">IF(M266&lt;&gt;"",SUM(IF($M$2:M266=M266,1,0)),"")</f>
        <v>65</v>
      </c>
      <c r="O266">
        <v>10</v>
      </c>
    </row>
    <row r="267" spans="1:15" x14ac:dyDescent="0.35">
      <c r="A267">
        <v>265</v>
      </c>
      <c r="B267">
        <v>0.70730000000000004</v>
      </c>
      <c r="C267">
        <v>0.12895000000000001</v>
      </c>
      <c r="D267">
        <v>0.69506000000000001</v>
      </c>
      <c r="E267">
        <v>3000</v>
      </c>
      <c r="F267">
        <v>1766.2</v>
      </c>
      <c r="G267">
        <v>80</v>
      </c>
      <c r="H267">
        <v>65</v>
      </c>
      <c r="I267" s="1">
        <f t="shared" si="12"/>
        <v>3.32193</v>
      </c>
      <c r="J267" s="1">
        <f t="shared" si="13"/>
        <v>3.9438900000000001</v>
      </c>
      <c r="L267" t="str">
        <f t="shared" si="14"/>
        <v>3.32193|3.94389</v>
      </c>
      <c r="M267">
        <f>IF(L267&lt;&gt;"",COUNTIFS($L$2:L267,L267),"")</f>
        <v>2</v>
      </c>
      <c r="N267" cm="1">
        <f t="array" ref="N267">IF(M267&lt;&gt;"",SUM(IF($M$2:M267=M267,1,0)),"")</f>
        <v>65</v>
      </c>
      <c r="O267">
        <v>10</v>
      </c>
    </row>
    <row r="268" spans="1:15" x14ac:dyDescent="0.35">
      <c r="A268">
        <v>266</v>
      </c>
      <c r="B268">
        <v>0.70730000000000004</v>
      </c>
      <c r="C268">
        <v>0.12895000000000001</v>
      </c>
      <c r="D268">
        <v>0.69506000000000001</v>
      </c>
      <c r="E268">
        <v>3000</v>
      </c>
      <c r="F268">
        <v>3002.6</v>
      </c>
      <c r="G268">
        <v>80</v>
      </c>
      <c r="H268">
        <v>65</v>
      </c>
      <c r="I268" s="1">
        <f t="shared" si="12"/>
        <v>3.32193</v>
      </c>
      <c r="J268" s="1">
        <f t="shared" si="13"/>
        <v>3.9438900000000001</v>
      </c>
      <c r="L268" t="str">
        <f t="shared" si="14"/>
        <v>3.32193|3.94389</v>
      </c>
      <c r="M268">
        <f>IF(L268&lt;&gt;"",COUNTIFS($L$2:L268,L268),"")</f>
        <v>3</v>
      </c>
      <c r="N268" cm="1">
        <f t="array" ref="N268">IF(M268&lt;&gt;"",SUM(IF($M$2:M268=M268,1,0)),"")</f>
        <v>65</v>
      </c>
      <c r="O268">
        <v>10</v>
      </c>
    </row>
    <row r="269" spans="1:15" x14ac:dyDescent="0.35">
      <c r="A269">
        <v>267</v>
      </c>
      <c r="B269">
        <v>0.70730000000000004</v>
      </c>
      <c r="C269">
        <v>0.12895000000000001</v>
      </c>
      <c r="D269">
        <v>0.69506000000000001</v>
      </c>
      <c r="E269">
        <v>3000</v>
      </c>
      <c r="F269">
        <v>4239</v>
      </c>
      <c r="G269">
        <v>80</v>
      </c>
      <c r="H269">
        <v>65</v>
      </c>
      <c r="I269" s="1">
        <f t="shared" si="12"/>
        <v>3.32193</v>
      </c>
      <c r="J269" s="1">
        <f t="shared" si="13"/>
        <v>3.9438900000000001</v>
      </c>
      <c r="L269" t="str">
        <f t="shared" si="14"/>
        <v>3.32193|3.94389</v>
      </c>
      <c r="M269">
        <f>IF(L269&lt;&gt;"",COUNTIFS($L$2:L269,L269),"")</f>
        <v>4</v>
      </c>
      <c r="N269" cm="1">
        <f t="array" ref="N269">IF(M269&lt;&gt;"",SUM(IF($M$2:M269=M269,1,0)),"")</f>
        <v>65</v>
      </c>
      <c r="O269">
        <v>10</v>
      </c>
    </row>
    <row r="270" spans="1:15" x14ac:dyDescent="0.35">
      <c r="A270">
        <v>268</v>
      </c>
      <c r="B270">
        <v>0.49930999999999998</v>
      </c>
      <c r="C270">
        <v>-0.51117000000000001</v>
      </c>
      <c r="D270">
        <v>0.69957000000000003</v>
      </c>
      <c r="E270">
        <v>0</v>
      </c>
      <c r="F270">
        <v>706.5</v>
      </c>
      <c r="G270">
        <v>80</v>
      </c>
      <c r="H270">
        <v>66</v>
      </c>
      <c r="I270" s="1">
        <f t="shared" si="12"/>
        <v>2.3444600000000002</v>
      </c>
      <c r="J270" s="1">
        <f t="shared" si="13"/>
        <v>3.9376000000000002</v>
      </c>
      <c r="L270" t="str">
        <f t="shared" si="14"/>
        <v>2.34446|3.9376</v>
      </c>
      <c r="M270">
        <f>IF(L270&lt;&gt;"",COUNTIFS($L$2:L270,L270),"")</f>
        <v>1</v>
      </c>
      <c r="N270" cm="1">
        <f t="array" ref="N270">IF(M270&lt;&gt;"",SUM(IF($M$2:M270=M270,1,0)),"")</f>
        <v>66</v>
      </c>
      <c r="O270">
        <v>10</v>
      </c>
    </row>
    <row r="271" spans="1:15" x14ac:dyDescent="0.35">
      <c r="A271">
        <v>269</v>
      </c>
      <c r="B271">
        <v>0.49930999999999998</v>
      </c>
      <c r="C271">
        <v>-0.51117000000000001</v>
      </c>
      <c r="D271">
        <v>0.69957000000000003</v>
      </c>
      <c r="E271">
        <v>0</v>
      </c>
      <c r="F271">
        <v>1942.9</v>
      </c>
      <c r="G271">
        <v>80</v>
      </c>
      <c r="H271">
        <v>66</v>
      </c>
      <c r="I271" s="1">
        <f t="shared" si="12"/>
        <v>2.3444600000000002</v>
      </c>
      <c r="J271" s="1">
        <f t="shared" si="13"/>
        <v>3.9376000000000002</v>
      </c>
      <c r="L271" t="str">
        <f t="shared" si="14"/>
        <v>2.34446|3.9376</v>
      </c>
      <c r="M271">
        <f>IF(L271&lt;&gt;"",COUNTIFS($L$2:L271,L271),"")</f>
        <v>2</v>
      </c>
      <c r="N271" cm="1">
        <f t="array" ref="N271">IF(M271&lt;&gt;"",SUM(IF($M$2:M271=M271,1,0)),"")</f>
        <v>66</v>
      </c>
      <c r="O271">
        <v>10</v>
      </c>
    </row>
    <row r="272" spans="1:15" x14ac:dyDescent="0.35">
      <c r="A272">
        <v>270</v>
      </c>
      <c r="B272">
        <v>0.49930999999999998</v>
      </c>
      <c r="C272">
        <v>-0.51117000000000001</v>
      </c>
      <c r="D272">
        <v>0.69957000000000003</v>
      </c>
      <c r="E272">
        <v>0</v>
      </c>
      <c r="F272">
        <v>3179.2</v>
      </c>
      <c r="G272">
        <v>80</v>
      </c>
      <c r="H272">
        <v>66</v>
      </c>
      <c r="I272" s="1">
        <f t="shared" si="12"/>
        <v>2.3444600000000002</v>
      </c>
      <c r="J272" s="1">
        <f t="shared" si="13"/>
        <v>3.9376000000000002</v>
      </c>
      <c r="L272" t="str">
        <f t="shared" si="14"/>
        <v>2.34446|3.9376</v>
      </c>
      <c r="M272">
        <f>IF(L272&lt;&gt;"",COUNTIFS($L$2:L272,L272),"")</f>
        <v>3</v>
      </c>
      <c r="N272" cm="1">
        <f t="array" ref="N272">IF(M272&lt;&gt;"",SUM(IF($M$2:M272=M272,1,0)),"")</f>
        <v>66</v>
      </c>
      <c r="O272">
        <v>10</v>
      </c>
    </row>
    <row r="273" spans="1:15" x14ac:dyDescent="0.35">
      <c r="A273">
        <v>271</v>
      </c>
      <c r="B273">
        <v>0.49930999999999998</v>
      </c>
      <c r="C273">
        <v>-0.51117000000000001</v>
      </c>
      <c r="D273">
        <v>0.69957000000000003</v>
      </c>
      <c r="E273">
        <v>0</v>
      </c>
      <c r="F273">
        <v>4415.6000000000004</v>
      </c>
      <c r="G273">
        <v>80</v>
      </c>
      <c r="H273">
        <v>66</v>
      </c>
      <c r="I273" s="1">
        <f t="shared" si="12"/>
        <v>2.3444600000000002</v>
      </c>
      <c r="J273" s="1">
        <f t="shared" si="13"/>
        <v>3.9376000000000002</v>
      </c>
      <c r="L273" t="str">
        <f t="shared" si="14"/>
        <v>2.34446|3.9376</v>
      </c>
      <c r="M273">
        <f>IF(L273&lt;&gt;"",COUNTIFS($L$2:L273,L273),"")</f>
        <v>4</v>
      </c>
      <c r="N273" cm="1">
        <f t="array" ref="N273">IF(M273&lt;&gt;"",SUM(IF($M$2:M273=M273,1,0)),"")</f>
        <v>66</v>
      </c>
      <c r="O273">
        <v>10</v>
      </c>
    </row>
    <row r="274" spans="1:15" x14ac:dyDescent="0.35">
      <c r="A274">
        <v>272</v>
      </c>
      <c r="B274">
        <v>-0.93966000000000005</v>
      </c>
      <c r="C274">
        <v>0.30893999999999999</v>
      </c>
      <c r="D274">
        <v>-0.14696999999999999</v>
      </c>
      <c r="E274">
        <v>3000</v>
      </c>
      <c r="F274">
        <v>883.12</v>
      </c>
      <c r="G274">
        <v>80</v>
      </c>
      <c r="H274">
        <v>67</v>
      </c>
      <c r="I274" s="1">
        <f t="shared" si="12"/>
        <v>5.9655399999999998</v>
      </c>
      <c r="J274" s="1">
        <f t="shared" si="13"/>
        <v>4.85989</v>
      </c>
      <c r="L274" t="str">
        <f t="shared" si="14"/>
        <v>5.96554|4.85989</v>
      </c>
      <c r="M274">
        <f>IF(L274&lt;&gt;"",COUNTIFS($L$2:L274,L274),"")</f>
        <v>1</v>
      </c>
      <c r="N274" cm="1">
        <f t="array" ref="N274">IF(M274&lt;&gt;"",SUM(IF($M$2:M274=M274,1,0)),"")</f>
        <v>67</v>
      </c>
      <c r="O274">
        <v>10</v>
      </c>
    </row>
    <row r="275" spans="1:15" x14ac:dyDescent="0.35">
      <c r="A275">
        <v>273</v>
      </c>
      <c r="B275">
        <v>-0.93966000000000005</v>
      </c>
      <c r="C275">
        <v>0.30893999999999999</v>
      </c>
      <c r="D275">
        <v>-0.14696999999999999</v>
      </c>
      <c r="E275">
        <v>3000</v>
      </c>
      <c r="F275">
        <v>2119.5</v>
      </c>
      <c r="G275">
        <v>80</v>
      </c>
      <c r="H275">
        <v>67</v>
      </c>
      <c r="I275" s="1">
        <f t="shared" si="12"/>
        <v>5.9655399999999998</v>
      </c>
      <c r="J275" s="1">
        <f t="shared" si="13"/>
        <v>4.85989</v>
      </c>
      <c r="L275" t="str">
        <f t="shared" si="14"/>
        <v>5.96554|4.85989</v>
      </c>
      <c r="M275">
        <f>IF(L275&lt;&gt;"",COUNTIFS($L$2:L275,L275),"")</f>
        <v>2</v>
      </c>
      <c r="N275" cm="1">
        <f t="array" ref="N275">IF(M275&lt;&gt;"",SUM(IF($M$2:M275=M275,1,0)),"")</f>
        <v>67</v>
      </c>
      <c r="O275">
        <v>10</v>
      </c>
    </row>
    <row r="276" spans="1:15" x14ac:dyDescent="0.35">
      <c r="A276">
        <v>274</v>
      </c>
      <c r="B276">
        <v>-0.93966000000000005</v>
      </c>
      <c r="C276">
        <v>0.30893999999999999</v>
      </c>
      <c r="D276">
        <v>-0.14696999999999999</v>
      </c>
      <c r="E276">
        <v>3000</v>
      </c>
      <c r="F276">
        <v>3355.9</v>
      </c>
      <c r="G276">
        <v>80</v>
      </c>
      <c r="H276">
        <v>67</v>
      </c>
      <c r="I276" s="1">
        <f t="shared" si="12"/>
        <v>5.9655399999999998</v>
      </c>
      <c r="J276" s="1">
        <f t="shared" si="13"/>
        <v>4.85989</v>
      </c>
      <c r="L276" t="str">
        <f t="shared" si="14"/>
        <v>5.96554|4.85989</v>
      </c>
      <c r="M276">
        <f>IF(L276&lt;&gt;"",COUNTIFS($L$2:L276,L276),"")</f>
        <v>3</v>
      </c>
      <c r="N276" cm="1">
        <f t="array" ref="N276">IF(M276&lt;&gt;"",SUM(IF($M$2:M276=M276,1,0)),"")</f>
        <v>67</v>
      </c>
      <c r="O276">
        <v>10</v>
      </c>
    </row>
    <row r="277" spans="1:15" x14ac:dyDescent="0.35">
      <c r="A277">
        <v>275</v>
      </c>
      <c r="B277">
        <v>-0.93966000000000005</v>
      </c>
      <c r="C277">
        <v>0.30893999999999999</v>
      </c>
      <c r="D277">
        <v>-0.14696999999999999</v>
      </c>
      <c r="E277">
        <v>3000</v>
      </c>
      <c r="F277">
        <v>4673.8</v>
      </c>
      <c r="G277">
        <v>80</v>
      </c>
      <c r="H277">
        <v>67</v>
      </c>
      <c r="I277" s="1">
        <f t="shared" si="12"/>
        <v>5.9655399999999998</v>
      </c>
      <c r="J277" s="1">
        <f t="shared" si="13"/>
        <v>4.85989</v>
      </c>
      <c r="L277" t="str">
        <f t="shared" si="14"/>
        <v>5.96554|4.85989</v>
      </c>
      <c r="M277">
        <f>IF(L277&lt;&gt;"",COUNTIFS($L$2:L277,L277),"")</f>
        <v>4</v>
      </c>
      <c r="N277" cm="1">
        <f t="array" ref="N277">IF(M277&lt;&gt;"",SUM(IF($M$2:M277=M277,1,0)),"")</f>
        <v>67</v>
      </c>
      <c r="O277">
        <v>10</v>
      </c>
    </row>
    <row r="278" spans="1:15" x14ac:dyDescent="0.35">
      <c r="A278">
        <v>276</v>
      </c>
      <c r="B278">
        <v>-0.73489000000000004</v>
      </c>
      <c r="C278">
        <v>-0.67115999999999998</v>
      </c>
      <c r="D278">
        <v>-9.7337000000000007E-2</v>
      </c>
      <c r="E278">
        <v>2000</v>
      </c>
      <c r="F278">
        <v>1059.7</v>
      </c>
      <c r="G278">
        <v>80</v>
      </c>
      <c r="H278">
        <v>68</v>
      </c>
      <c r="I278" s="1">
        <f t="shared" si="12"/>
        <v>0.74009999999999998</v>
      </c>
      <c r="J278" s="1">
        <f t="shared" si="13"/>
        <v>4.8098799999999997</v>
      </c>
      <c r="L278" t="str">
        <f t="shared" si="14"/>
        <v>0.7401|4.80988</v>
      </c>
      <c r="M278">
        <f>IF(L278&lt;&gt;"",COUNTIFS($L$2:L278,L278),"")</f>
        <v>1</v>
      </c>
      <c r="N278" cm="1">
        <f t="array" ref="N278">IF(M278&lt;&gt;"",SUM(IF($M$2:M278=M278,1,0)),"")</f>
        <v>68</v>
      </c>
      <c r="O278">
        <v>10</v>
      </c>
    </row>
    <row r="279" spans="1:15" x14ac:dyDescent="0.35">
      <c r="A279">
        <v>277</v>
      </c>
      <c r="B279">
        <v>-0.73489000000000004</v>
      </c>
      <c r="C279">
        <v>-0.67115999999999998</v>
      </c>
      <c r="D279">
        <v>-9.7337000000000007E-2</v>
      </c>
      <c r="E279">
        <v>2000</v>
      </c>
      <c r="F279">
        <v>2296.1</v>
      </c>
      <c r="G279">
        <v>80</v>
      </c>
      <c r="H279">
        <v>68</v>
      </c>
      <c r="I279" s="1">
        <f t="shared" si="12"/>
        <v>0.74009999999999998</v>
      </c>
      <c r="J279" s="1">
        <f t="shared" si="13"/>
        <v>4.8098799999999997</v>
      </c>
      <c r="L279" t="str">
        <f t="shared" si="14"/>
        <v>0.7401|4.80988</v>
      </c>
      <c r="M279">
        <f>IF(L279&lt;&gt;"",COUNTIFS($L$2:L279,L279),"")</f>
        <v>2</v>
      </c>
      <c r="N279" cm="1">
        <f t="array" ref="N279">IF(M279&lt;&gt;"",SUM(IF($M$2:M279=M279,1,0)),"")</f>
        <v>68</v>
      </c>
      <c r="O279">
        <v>10</v>
      </c>
    </row>
    <row r="280" spans="1:15" x14ac:dyDescent="0.35">
      <c r="A280">
        <v>278</v>
      </c>
      <c r="B280">
        <v>-0.73489000000000004</v>
      </c>
      <c r="C280">
        <v>-0.67115999999999998</v>
      </c>
      <c r="D280">
        <v>-9.7337000000000007E-2</v>
      </c>
      <c r="E280">
        <v>2000</v>
      </c>
      <c r="F280">
        <v>3532.5</v>
      </c>
      <c r="G280">
        <v>80</v>
      </c>
      <c r="H280">
        <v>68</v>
      </c>
      <c r="I280" s="1">
        <f t="shared" si="12"/>
        <v>0.74009999999999998</v>
      </c>
      <c r="J280" s="1">
        <f t="shared" si="13"/>
        <v>4.8098799999999997</v>
      </c>
      <c r="L280" t="str">
        <f t="shared" si="14"/>
        <v>0.7401|4.80988</v>
      </c>
      <c r="M280">
        <f>IF(L280&lt;&gt;"",COUNTIFS($L$2:L280,L280),"")</f>
        <v>3</v>
      </c>
      <c r="N280" cm="1">
        <f t="array" ref="N280">IF(M280&lt;&gt;"",SUM(IF($M$2:M280=M280,1,0)),"")</f>
        <v>68</v>
      </c>
      <c r="O280">
        <v>10</v>
      </c>
    </row>
    <row r="281" spans="1:15" x14ac:dyDescent="0.35">
      <c r="A281">
        <v>279</v>
      </c>
      <c r="B281">
        <v>-0.73489000000000004</v>
      </c>
      <c r="C281">
        <v>-0.67115999999999998</v>
      </c>
      <c r="D281">
        <v>-9.7337000000000007E-2</v>
      </c>
      <c r="E281">
        <v>2000</v>
      </c>
      <c r="F281">
        <v>7322.7</v>
      </c>
      <c r="G281">
        <v>80</v>
      </c>
      <c r="H281">
        <v>68</v>
      </c>
      <c r="I281" s="1">
        <f t="shared" si="12"/>
        <v>0.74009999999999998</v>
      </c>
      <c r="J281" s="1">
        <f t="shared" si="13"/>
        <v>4.8098799999999997</v>
      </c>
      <c r="L281" t="str">
        <f t="shared" si="14"/>
        <v>0.7401|4.80988</v>
      </c>
      <c r="M281">
        <f>IF(L281&lt;&gt;"",COUNTIFS($L$2:L281,L281),"")</f>
        <v>4</v>
      </c>
      <c r="N281" cm="1">
        <f t="array" ref="N281">IF(M281&lt;&gt;"",SUM(IF($M$2:M281=M281,1,0)),"")</f>
        <v>68</v>
      </c>
      <c r="O281">
        <v>10</v>
      </c>
    </row>
    <row r="282" spans="1:15" x14ac:dyDescent="0.35">
      <c r="A282">
        <v>280</v>
      </c>
      <c r="B282">
        <v>0.97540000000000004</v>
      </c>
      <c r="C282">
        <v>-6.1314E-2</v>
      </c>
      <c r="D282">
        <v>0.21176</v>
      </c>
      <c r="E282">
        <v>2000</v>
      </c>
      <c r="F282">
        <v>20</v>
      </c>
      <c r="G282">
        <v>80</v>
      </c>
      <c r="H282">
        <v>69</v>
      </c>
      <c r="I282" s="1">
        <f t="shared" si="12"/>
        <v>3.0788099999999998</v>
      </c>
      <c r="J282" s="1">
        <f t="shared" si="13"/>
        <v>4.4990100000000002</v>
      </c>
      <c r="L282" t="str">
        <f t="shared" si="14"/>
        <v>3.07881|4.49901</v>
      </c>
      <c r="M282">
        <f>IF(L282&lt;&gt;"",COUNTIFS($L$2:L282,L282),"")</f>
        <v>1</v>
      </c>
      <c r="N282" cm="1">
        <f t="array" ref="N282">IF(M282&lt;&gt;"",SUM(IF($M$2:M282=M282,1,0)),"")</f>
        <v>69</v>
      </c>
      <c r="O282">
        <v>10</v>
      </c>
    </row>
    <row r="283" spans="1:15" x14ac:dyDescent="0.35">
      <c r="A283">
        <v>281</v>
      </c>
      <c r="B283">
        <v>0.97540000000000004</v>
      </c>
      <c r="C283">
        <v>-6.1314E-2</v>
      </c>
      <c r="D283">
        <v>0.21176</v>
      </c>
      <c r="E283">
        <v>2000</v>
      </c>
      <c r="F283">
        <v>1236.4000000000001</v>
      </c>
      <c r="G283">
        <v>80</v>
      </c>
      <c r="H283">
        <v>69</v>
      </c>
      <c r="I283" s="1">
        <f t="shared" si="12"/>
        <v>3.0788099999999998</v>
      </c>
      <c r="J283" s="1">
        <f t="shared" si="13"/>
        <v>4.4990100000000002</v>
      </c>
      <c r="L283" t="str">
        <f t="shared" si="14"/>
        <v>3.07881|4.49901</v>
      </c>
      <c r="M283">
        <f>IF(L283&lt;&gt;"",COUNTIFS($L$2:L283,L283),"")</f>
        <v>2</v>
      </c>
      <c r="N283" cm="1">
        <f t="array" ref="N283">IF(M283&lt;&gt;"",SUM(IF($M$2:M283=M283,1,0)),"")</f>
        <v>69</v>
      </c>
      <c r="O283">
        <v>10</v>
      </c>
    </row>
    <row r="284" spans="1:15" x14ac:dyDescent="0.35">
      <c r="A284">
        <v>282</v>
      </c>
      <c r="B284">
        <v>0.97540000000000004</v>
      </c>
      <c r="C284">
        <v>-6.1314E-2</v>
      </c>
      <c r="D284">
        <v>0.21176</v>
      </c>
      <c r="E284">
        <v>2000</v>
      </c>
      <c r="F284">
        <v>2472.6999999999998</v>
      </c>
      <c r="G284">
        <v>80</v>
      </c>
      <c r="H284">
        <v>69</v>
      </c>
      <c r="I284" s="1">
        <f t="shared" si="12"/>
        <v>3.0788099999999998</v>
      </c>
      <c r="J284" s="1">
        <f t="shared" si="13"/>
        <v>4.4990100000000002</v>
      </c>
      <c r="L284" t="str">
        <f t="shared" si="14"/>
        <v>3.07881|4.49901</v>
      </c>
      <c r="M284">
        <f>IF(L284&lt;&gt;"",COUNTIFS($L$2:L284,L284),"")</f>
        <v>3</v>
      </c>
      <c r="N284" cm="1">
        <f t="array" ref="N284">IF(M284&lt;&gt;"",SUM(IF($M$2:M284=M284,1,0)),"")</f>
        <v>69</v>
      </c>
      <c r="O284">
        <v>10</v>
      </c>
    </row>
    <row r="285" spans="1:15" x14ac:dyDescent="0.35">
      <c r="A285">
        <v>283</v>
      </c>
      <c r="B285">
        <v>0.97540000000000004</v>
      </c>
      <c r="C285">
        <v>-6.1314E-2</v>
      </c>
      <c r="D285">
        <v>0.21176</v>
      </c>
      <c r="E285">
        <v>2000</v>
      </c>
      <c r="F285">
        <v>3709.1</v>
      </c>
      <c r="G285">
        <v>80</v>
      </c>
      <c r="H285">
        <v>69</v>
      </c>
      <c r="I285" s="1">
        <f t="shared" si="12"/>
        <v>3.0788099999999998</v>
      </c>
      <c r="J285" s="1">
        <f t="shared" si="13"/>
        <v>4.4990100000000002</v>
      </c>
      <c r="L285" t="str">
        <f t="shared" si="14"/>
        <v>3.07881|4.49901</v>
      </c>
      <c r="M285">
        <f>IF(L285&lt;&gt;"",COUNTIFS($L$2:L285,L285),"")</f>
        <v>4</v>
      </c>
      <c r="N285" cm="1">
        <f t="array" ref="N285">IF(M285&lt;&gt;"",SUM(IF($M$2:M285=M285,1,0)),"")</f>
        <v>69</v>
      </c>
      <c r="O285">
        <v>10</v>
      </c>
    </row>
    <row r="286" spans="1:15" x14ac:dyDescent="0.35">
      <c r="A286">
        <v>284</v>
      </c>
      <c r="B286">
        <v>0.98638999999999999</v>
      </c>
      <c r="C286">
        <v>-4.1692E-2</v>
      </c>
      <c r="D286">
        <v>-0.15903</v>
      </c>
      <c r="E286">
        <v>3000</v>
      </c>
      <c r="F286">
        <v>176.62</v>
      </c>
      <c r="G286">
        <v>80</v>
      </c>
      <c r="H286">
        <v>70</v>
      </c>
      <c r="I286" s="1">
        <f t="shared" si="12"/>
        <v>3.0993499999999998</v>
      </c>
      <c r="J286" s="1">
        <f t="shared" si="13"/>
        <v>4.8720999999999997</v>
      </c>
      <c r="L286" t="str">
        <f t="shared" si="14"/>
        <v>3.09935|4.8721</v>
      </c>
      <c r="M286">
        <f>IF(L286&lt;&gt;"",COUNTIFS($L$2:L286,L286),"")</f>
        <v>1</v>
      </c>
      <c r="N286" cm="1">
        <f t="array" ref="N286">IF(M286&lt;&gt;"",SUM(IF($M$2:M286=M286,1,0)),"")</f>
        <v>70</v>
      </c>
      <c r="O286">
        <v>10</v>
      </c>
    </row>
    <row r="287" spans="1:15" x14ac:dyDescent="0.35">
      <c r="A287">
        <v>285</v>
      </c>
      <c r="B287">
        <v>0.98638999999999999</v>
      </c>
      <c r="C287">
        <v>-4.1692E-2</v>
      </c>
      <c r="D287">
        <v>-0.15903</v>
      </c>
      <c r="E287">
        <v>3000</v>
      </c>
      <c r="F287">
        <v>1413</v>
      </c>
      <c r="G287">
        <v>80</v>
      </c>
      <c r="H287">
        <v>70</v>
      </c>
      <c r="I287" s="1">
        <f t="shared" si="12"/>
        <v>3.0993499999999998</v>
      </c>
      <c r="J287" s="1">
        <f t="shared" si="13"/>
        <v>4.8720999999999997</v>
      </c>
      <c r="L287" t="str">
        <f t="shared" si="14"/>
        <v>3.09935|4.8721</v>
      </c>
      <c r="M287">
        <f>IF(L287&lt;&gt;"",COUNTIFS($L$2:L287,L287),"")</f>
        <v>2</v>
      </c>
      <c r="N287" cm="1">
        <f t="array" ref="N287">IF(M287&lt;&gt;"",SUM(IF($M$2:M287=M287,1,0)),"")</f>
        <v>70</v>
      </c>
      <c r="O287">
        <v>10</v>
      </c>
    </row>
    <row r="288" spans="1:15" x14ac:dyDescent="0.35">
      <c r="A288">
        <v>286</v>
      </c>
      <c r="B288">
        <v>0.98638999999999999</v>
      </c>
      <c r="C288">
        <v>-4.1692E-2</v>
      </c>
      <c r="D288">
        <v>-0.15903</v>
      </c>
      <c r="E288">
        <v>3000</v>
      </c>
      <c r="F288">
        <v>2649.4</v>
      </c>
      <c r="G288">
        <v>80</v>
      </c>
      <c r="H288">
        <v>70</v>
      </c>
      <c r="I288" s="1">
        <f t="shared" si="12"/>
        <v>3.0993499999999998</v>
      </c>
      <c r="J288" s="1">
        <f t="shared" si="13"/>
        <v>4.8720999999999997</v>
      </c>
      <c r="L288" t="str">
        <f t="shared" si="14"/>
        <v>3.09935|4.8721</v>
      </c>
      <c r="M288">
        <f>IF(L288&lt;&gt;"",COUNTIFS($L$2:L288,L288),"")</f>
        <v>3</v>
      </c>
      <c r="N288" cm="1">
        <f t="array" ref="N288">IF(M288&lt;&gt;"",SUM(IF($M$2:M288=M288,1,0)),"")</f>
        <v>70</v>
      </c>
      <c r="O288">
        <v>10</v>
      </c>
    </row>
    <row r="289" spans="1:15" x14ac:dyDescent="0.35">
      <c r="A289">
        <v>287</v>
      </c>
      <c r="B289">
        <v>0.98638999999999999</v>
      </c>
      <c r="C289">
        <v>-4.1692E-2</v>
      </c>
      <c r="D289">
        <v>-0.15903</v>
      </c>
      <c r="E289">
        <v>3000</v>
      </c>
      <c r="F289">
        <v>3885.7</v>
      </c>
      <c r="G289">
        <v>80</v>
      </c>
      <c r="H289">
        <v>70</v>
      </c>
      <c r="I289" s="1">
        <f t="shared" si="12"/>
        <v>3.0993499999999998</v>
      </c>
      <c r="J289" s="1">
        <f t="shared" si="13"/>
        <v>4.8720999999999997</v>
      </c>
      <c r="L289" t="str">
        <f t="shared" si="14"/>
        <v>3.09935|4.8721</v>
      </c>
      <c r="M289">
        <f>IF(L289&lt;&gt;"",COUNTIFS($L$2:L289,L289),"")</f>
        <v>4</v>
      </c>
      <c r="N289" cm="1">
        <f t="array" ref="N289">IF(M289&lt;&gt;"",SUM(IF($M$2:M289=M289,1,0)),"")</f>
        <v>70</v>
      </c>
      <c r="O289">
        <v>10</v>
      </c>
    </row>
    <row r="290" spans="1:15" x14ac:dyDescent="0.35">
      <c r="A290">
        <v>288</v>
      </c>
      <c r="B290">
        <v>-0.27461000000000002</v>
      </c>
      <c r="C290">
        <v>-0.88583000000000001</v>
      </c>
      <c r="D290">
        <v>0.37402999999999997</v>
      </c>
      <c r="E290">
        <v>0</v>
      </c>
      <c r="F290">
        <v>353.25</v>
      </c>
      <c r="G290">
        <v>80</v>
      </c>
      <c r="H290">
        <v>3</v>
      </c>
      <c r="I290" s="1">
        <f t="shared" si="12"/>
        <v>1.2701899999999999</v>
      </c>
      <c r="J290" s="1">
        <f t="shared" si="13"/>
        <v>4.32904</v>
      </c>
      <c r="L290" t="str">
        <f t="shared" si="14"/>
        <v>1.27019|4.32904</v>
      </c>
      <c r="M290">
        <f>IF(L290&lt;&gt;"",COUNTIFS($L$2:L290,L290),"")</f>
        <v>5</v>
      </c>
      <c r="N290" cm="1">
        <f t="array" ref="N290">IF(M290&lt;&gt;"",SUM(IF($M$2:M290=M290,1,0)),"")</f>
        <v>3</v>
      </c>
      <c r="O290">
        <v>10</v>
      </c>
    </row>
    <row r="291" spans="1:15" x14ac:dyDescent="0.35">
      <c r="A291">
        <v>289</v>
      </c>
      <c r="B291">
        <v>-0.27461000000000002</v>
      </c>
      <c r="C291">
        <v>-0.88583000000000001</v>
      </c>
      <c r="D291">
        <v>0.37402999999999997</v>
      </c>
      <c r="E291">
        <v>0</v>
      </c>
      <c r="F291">
        <v>1589.6</v>
      </c>
      <c r="G291">
        <v>80</v>
      </c>
      <c r="H291">
        <v>3</v>
      </c>
      <c r="I291" s="1">
        <f t="shared" si="12"/>
        <v>1.2701899999999999</v>
      </c>
      <c r="J291" s="1">
        <f t="shared" si="13"/>
        <v>4.32904</v>
      </c>
      <c r="L291" t="str">
        <f t="shared" si="14"/>
        <v>1.27019|4.32904</v>
      </c>
      <c r="M291">
        <f>IF(L291&lt;&gt;"",COUNTIFS($L$2:L291,L291),"")</f>
        <v>6</v>
      </c>
      <c r="N291" cm="1">
        <f t="array" ref="N291">IF(M291&lt;&gt;"",SUM(IF($M$2:M291=M291,1,0)),"")</f>
        <v>3</v>
      </c>
      <c r="O291">
        <v>10</v>
      </c>
    </row>
    <row r="292" spans="1:15" x14ac:dyDescent="0.35">
      <c r="A292">
        <v>290</v>
      </c>
      <c r="B292">
        <v>-0.27461000000000002</v>
      </c>
      <c r="C292">
        <v>-0.88583000000000001</v>
      </c>
      <c r="D292">
        <v>0.37402999999999997</v>
      </c>
      <c r="E292">
        <v>0</v>
      </c>
      <c r="F292">
        <v>2826</v>
      </c>
      <c r="G292">
        <v>80</v>
      </c>
      <c r="H292">
        <v>3</v>
      </c>
      <c r="I292" s="1">
        <f t="shared" si="12"/>
        <v>1.2701899999999999</v>
      </c>
      <c r="J292" s="1">
        <f t="shared" si="13"/>
        <v>4.32904</v>
      </c>
      <c r="L292" t="str">
        <f t="shared" si="14"/>
        <v>1.27019|4.32904</v>
      </c>
      <c r="M292">
        <f>IF(L292&lt;&gt;"",COUNTIFS($L$2:L292,L292),"")</f>
        <v>7</v>
      </c>
      <c r="N292" cm="1">
        <f t="array" ref="N292">IF(M292&lt;&gt;"",SUM(IF($M$2:M292=M292,1,0)),"")</f>
        <v>3</v>
      </c>
      <c r="O292">
        <v>10</v>
      </c>
    </row>
    <row r="293" spans="1:15" x14ac:dyDescent="0.35">
      <c r="A293">
        <v>291</v>
      </c>
      <c r="B293">
        <v>-0.27461000000000002</v>
      </c>
      <c r="C293">
        <v>-0.88583000000000001</v>
      </c>
      <c r="D293">
        <v>0.37402999999999997</v>
      </c>
      <c r="E293">
        <v>0</v>
      </c>
      <c r="F293">
        <v>4062.4</v>
      </c>
      <c r="G293">
        <v>80</v>
      </c>
      <c r="H293">
        <v>3</v>
      </c>
      <c r="I293" s="1">
        <f t="shared" si="12"/>
        <v>1.2701899999999999</v>
      </c>
      <c r="J293" s="1">
        <f t="shared" si="13"/>
        <v>4.32904</v>
      </c>
      <c r="L293" t="str">
        <f t="shared" si="14"/>
        <v>1.27019|4.32904</v>
      </c>
      <c r="M293">
        <f>IF(L293&lt;&gt;"",COUNTIFS($L$2:L293,L293),"")</f>
        <v>8</v>
      </c>
      <c r="N293" cm="1">
        <f t="array" ref="N293">IF(M293&lt;&gt;"",SUM(IF($M$2:M293=M293,1,0)),"")</f>
        <v>3</v>
      </c>
      <c r="O293">
        <v>10</v>
      </c>
    </row>
    <row r="294" spans="1:15" x14ac:dyDescent="0.35">
      <c r="A294">
        <v>292</v>
      </c>
      <c r="B294">
        <v>0.75097999999999998</v>
      </c>
      <c r="C294">
        <v>-0.22625999999999999</v>
      </c>
      <c r="D294">
        <v>-0.62036000000000002</v>
      </c>
      <c r="E294">
        <v>2000</v>
      </c>
      <c r="F294">
        <v>529.87</v>
      </c>
      <c r="G294">
        <v>80</v>
      </c>
      <c r="H294">
        <v>71</v>
      </c>
      <c r="I294" s="1">
        <f t="shared" si="12"/>
        <v>2.8489599999999999</v>
      </c>
      <c r="J294" s="1">
        <f t="shared" si="13"/>
        <v>5.3815900000000001</v>
      </c>
      <c r="L294" t="str">
        <f t="shared" si="14"/>
        <v>2.84896|5.38159</v>
      </c>
      <c r="M294">
        <f>IF(L294&lt;&gt;"",COUNTIFS($L$2:L294,L294),"")</f>
        <v>1</v>
      </c>
      <c r="N294" cm="1">
        <f t="array" ref="N294">IF(M294&lt;&gt;"",SUM(IF($M$2:M294=M294,1,0)),"")</f>
        <v>71</v>
      </c>
      <c r="O294">
        <v>10</v>
      </c>
    </row>
    <row r="295" spans="1:15" x14ac:dyDescent="0.35">
      <c r="A295">
        <v>293</v>
      </c>
      <c r="B295">
        <v>0.75097999999999998</v>
      </c>
      <c r="C295">
        <v>-0.22625999999999999</v>
      </c>
      <c r="D295">
        <v>-0.62036000000000002</v>
      </c>
      <c r="E295">
        <v>2000</v>
      </c>
      <c r="F295">
        <v>1766.2</v>
      </c>
      <c r="G295">
        <v>80</v>
      </c>
      <c r="H295">
        <v>71</v>
      </c>
      <c r="I295" s="1">
        <f t="shared" si="12"/>
        <v>2.8489599999999999</v>
      </c>
      <c r="J295" s="1">
        <f t="shared" si="13"/>
        <v>5.3815900000000001</v>
      </c>
      <c r="L295" t="str">
        <f t="shared" si="14"/>
        <v>2.84896|5.38159</v>
      </c>
      <c r="M295">
        <f>IF(L295&lt;&gt;"",COUNTIFS($L$2:L295,L295),"")</f>
        <v>2</v>
      </c>
      <c r="N295" cm="1">
        <f t="array" ref="N295">IF(M295&lt;&gt;"",SUM(IF($M$2:M295=M295,1,0)),"")</f>
        <v>71</v>
      </c>
      <c r="O295">
        <v>10</v>
      </c>
    </row>
    <row r="296" spans="1:15" x14ac:dyDescent="0.35">
      <c r="A296">
        <v>294</v>
      </c>
      <c r="B296">
        <v>0.75097999999999998</v>
      </c>
      <c r="C296">
        <v>-0.22625999999999999</v>
      </c>
      <c r="D296">
        <v>-0.62036000000000002</v>
      </c>
      <c r="E296">
        <v>2000</v>
      </c>
      <c r="F296">
        <v>3002.6</v>
      </c>
      <c r="G296">
        <v>80</v>
      </c>
      <c r="H296">
        <v>71</v>
      </c>
      <c r="I296" s="1">
        <f t="shared" si="12"/>
        <v>2.8489599999999999</v>
      </c>
      <c r="J296" s="1">
        <f t="shared" si="13"/>
        <v>5.3815900000000001</v>
      </c>
      <c r="L296" t="str">
        <f t="shared" si="14"/>
        <v>2.84896|5.38159</v>
      </c>
      <c r="M296">
        <f>IF(L296&lt;&gt;"",COUNTIFS($L$2:L296,L296),"")</f>
        <v>3</v>
      </c>
      <c r="N296" cm="1">
        <f t="array" ref="N296">IF(M296&lt;&gt;"",SUM(IF($M$2:M296=M296,1,0)),"")</f>
        <v>71</v>
      </c>
      <c r="O296">
        <v>10</v>
      </c>
    </row>
    <row r="297" spans="1:15" x14ac:dyDescent="0.35">
      <c r="A297">
        <v>295</v>
      </c>
      <c r="B297">
        <v>0.75097999999999998</v>
      </c>
      <c r="C297">
        <v>-0.22625999999999999</v>
      </c>
      <c r="D297">
        <v>-0.62036000000000002</v>
      </c>
      <c r="E297">
        <v>2000</v>
      </c>
      <c r="F297">
        <v>4239</v>
      </c>
      <c r="G297">
        <v>80</v>
      </c>
      <c r="H297">
        <v>71</v>
      </c>
      <c r="I297" s="1">
        <f t="shared" si="12"/>
        <v>2.8489599999999999</v>
      </c>
      <c r="J297" s="1">
        <f t="shared" si="13"/>
        <v>5.3815900000000001</v>
      </c>
      <c r="L297" t="str">
        <f t="shared" si="14"/>
        <v>2.84896|5.38159</v>
      </c>
      <c r="M297">
        <f>IF(L297&lt;&gt;"",COUNTIFS($L$2:L297,L297),"")</f>
        <v>4</v>
      </c>
      <c r="N297" cm="1">
        <f t="array" ref="N297">IF(M297&lt;&gt;"",SUM(IF($M$2:M297=M297,1,0)),"")</f>
        <v>71</v>
      </c>
      <c r="O297">
        <v>10</v>
      </c>
    </row>
    <row r="298" spans="1:15" x14ac:dyDescent="0.35">
      <c r="A298">
        <v>296</v>
      </c>
      <c r="B298">
        <v>-0.13571</v>
      </c>
      <c r="C298">
        <v>-0.90164999999999995</v>
      </c>
      <c r="D298">
        <v>-0.41061999999999999</v>
      </c>
      <c r="E298">
        <v>3000</v>
      </c>
      <c r="F298">
        <v>706.5</v>
      </c>
      <c r="G298">
        <v>80</v>
      </c>
      <c r="H298">
        <v>72</v>
      </c>
      <c r="I298" s="1">
        <f t="shared" si="12"/>
        <v>1.4214</v>
      </c>
      <c r="J298" s="1">
        <f t="shared" si="13"/>
        <v>5.1355199999999996</v>
      </c>
      <c r="L298" t="str">
        <f t="shared" si="14"/>
        <v>1.4214|5.13552</v>
      </c>
      <c r="M298">
        <f>IF(L298&lt;&gt;"",COUNTIFS($L$2:L298,L298),"")</f>
        <v>1</v>
      </c>
      <c r="N298" cm="1">
        <f t="array" ref="N298">IF(M298&lt;&gt;"",SUM(IF($M$2:M298=M298,1,0)),"")</f>
        <v>72</v>
      </c>
      <c r="O298">
        <v>10</v>
      </c>
    </row>
    <row r="299" spans="1:15" x14ac:dyDescent="0.35">
      <c r="A299">
        <v>297</v>
      </c>
      <c r="B299">
        <v>-0.13571</v>
      </c>
      <c r="C299">
        <v>-0.90164999999999995</v>
      </c>
      <c r="D299">
        <v>-0.41061999999999999</v>
      </c>
      <c r="E299">
        <v>3000</v>
      </c>
      <c r="F299">
        <v>1942.9</v>
      </c>
      <c r="G299">
        <v>80</v>
      </c>
      <c r="H299">
        <v>72</v>
      </c>
      <c r="I299" s="1">
        <f t="shared" si="12"/>
        <v>1.4214</v>
      </c>
      <c r="J299" s="1">
        <f t="shared" si="13"/>
        <v>5.1355199999999996</v>
      </c>
      <c r="L299" t="str">
        <f t="shared" si="14"/>
        <v>1.4214|5.13552</v>
      </c>
      <c r="M299">
        <f>IF(L299&lt;&gt;"",COUNTIFS($L$2:L299,L299),"")</f>
        <v>2</v>
      </c>
      <c r="N299" cm="1">
        <f t="array" ref="N299">IF(M299&lt;&gt;"",SUM(IF($M$2:M299=M299,1,0)),"")</f>
        <v>72</v>
      </c>
      <c r="O299">
        <v>10</v>
      </c>
    </row>
    <row r="300" spans="1:15" x14ac:dyDescent="0.35">
      <c r="A300">
        <v>298</v>
      </c>
      <c r="B300">
        <v>-0.13571</v>
      </c>
      <c r="C300">
        <v>-0.90164999999999995</v>
      </c>
      <c r="D300">
        <v>-0.41061999999999999</v>
      </c>
      <c r="E300">
        <v>3000</v>
      </c>
      <c r="F300">
        <v>3179.2</v>
      </c>
      <c r="G300">
        <v>80</v>
      </c>
      <c r="H300">
        <v>72</v>
      </c>
      <c r="I300" s="1">
        <f t="shared" si="12"/>
        <v>1.4214</v>
      </c>
      <c r="J300" s="1">
        <f t="shared" si="13"/>
        <v>5.1355199999999996</v>
      </c>
      <c r="L300" t="str">
        <f t="shared" si="14"/>
        <v>1.4214|5.13552</v>
      </c>
      <c r="M300">
        <f>IF(L300&lt;&gt;"",COUNTIFS($L$2:L300,L300),"")</f>
        <v>3</v>
      </c>
      <c r="N300" cm="1">
        <f t="array" ref="N300">IF(M300&lt;&gt;"",SUM(IF($M$2:M300=M300,1,0)),"")</f>
        <v>72</v>
      </c>
      <c r="O300">
        <v>10</v>
      </c>
    </row>
    <row r="301" spans="1:15" x14ac:dyDescent="0.35">
      <c r="A301">
        <v>299</v>
      </c>
      <c r="B301">
        <v>-0.13571</v>
      </c>
      <c r="C301">
        <v>-0.90164999999999995</v>
      </c>
      <c r="D301">
        <v>-0.41061999999999999</v>
      </c>
      <c r="E301">
        <v>3000</v>
      </c>
      <c r="F301">
        <v>4415.6000000000004</v>
      </c>
      <c r="G301">
        <v>80</v>
      </c>
      <c r="H301">
        <v>72</v>
      </c>
      <c r="I301" s="1">
        <f t="shared" si="12"/>
        <v>1.4214</v>
      </c>
      <c r="J301" s="1">
        <f t="shared" si="13"/>
        <v>5.1355199999999996</v>
      </c>
      <c r="L301" t="str">
        <f t="shared" si="14"/>
        <v>1.4214|5.13552</v>
      </c>
      <c r="M301">
        <f>IF(L301&lt;&gt;"",COUNTIFS($L$2:L301,L301),"")</f>
        <v>4</v>
      </c>
      <c r="N301" cm="1">
        <f t="array" ref="N301">IF(M301&lt;&gt;"",SUM(IF($M$2:M301=M301,1,0)),"")</f>
        <v>72</v>
      </c>
      <c r="O301">
        <v>10</v>
      </c>
    </row>
    <row r="302" spans="1:15" x14ac:dyDescent="0.35">
      <c r="A302">
        <v>300</v>
      </c>
      <c r="B302">
        <v>0.61229999999999996</v>
      </c>
      <c r="C302">
        <v>-0.20993000000000001</v>
      </c>
      <c r="D302">
        <v>-0.76224999999999998</v>
      </c>
      <c r="E302">
        <v>1000</v>
      </c>
      <c r="F302">
        <v>883.12</v>
      </c>
      <c r="G302">
        <v>80</v>
      </c>
      <c r="H302">
        <v>73</v>
      </c>
      <c r="I302" s="1">
        <f t="shared" si="12"/>
        <v>2.8113000000000001</v>
      </c>
      <c r="J302" s="1">
        <f t="shared" si="13"/>
        <v>5.5791700000000004</v>
      </c>
      <c r="L302" t="str">
        <f t="shared" si="14"/>
        <v>2.8113|5.57917</v>
      </c>
      <c r="M302">
        <f>IF(L302&lt;&gt;"",COUNTIFS($L$2:L302,L302),"")</f>
        <v>1</v>
      </c>
      <c r="N302" cm="1">
        <f t="array" ref="N302">IF(M302&lt;&gt;"",SUM(IF($M$2:M302=M302,1,0)),"")</f>
        <v>73</v>
      </c>
      <c r="O302">
        <v>10</v>
      </c>
    </row>
    <row r="303" spans="1:15" x14ac:dyDescent="0.35">
      <c r="A303">
        <v>301</v>
      </c>
      <c r="B303">
        <v>0.61229999999999996</v>
      </c>
      <c r="C303">
        <v>-0.20993000000000001</v>
      </c>
      <c r="D303">
        <v>-0.76224999999999998</v>
      </c>
      <c r="E303">
        <v>1000</v>
      </c>
      <c r="F303">
        <v>2119.5</v>
      </c>
      <c r="G303">
        <v>80</v>
      </c>
      <c r="H303">
        <v>73</v>
      </c>
      <c r="I303" s="1">
        <f t="shared" si="12"/>
        <v>2.8113000000000001</v>
      </c>
      <c r="J303" s="1">
        <f t="shared" si="13"/>
        <v>5.5791700000000004</v>
      </c>
      <c r="L303" t="str">
        <f t="shared" si="14"/>
        <v>2.8113|5.57917</v>
      </c>
      <c r="M303">
        <f>IF(L303&lt;&gt;"",COUNTIFS($L$2:L303,L303),"")</f>
        <v>2</v>
      </c>
      <c r="N303" cm="1">
        <f t="array" ref="N303">IF(M303&lt;&gt;"",SUM(IF($M$2:M303=M303,1,0)),"")</f>
        <v>73</v>
      </c>
      <c r="O303">
        <v>10</v>
      </c>
    </row>
    <row r="304" spans="1:15" x14ac:dyDescent="0.35">
      <c r="A304">
        <v>302</v>
      </c>
      <c r="B304">
        <v>0.61229999999999996</v>
      </c>
      <c r="C304">
        <v>-0.20993000000000001</v>
      </c>
      <c r="D304">
        <v>-0.76224999999999998</v>
      </c>
      <c r="E304">
        <v>1000</v>
      </c>
      <c r="F304">
        <v>3355.9</v>
      </c>
      <c r="G304">
        <v>80</v>
      </c>
      <c r="H304">
        <v>73</v>
      </c>
      <c r="I304" s="1">
        <f t="shared" si="12"/>
        <v>2.8113000000000001</v>
      </c>
      <c r="J304" s="1">
        <f t="shared" si="13"/>
        <v>5.5791700000000004</v>
      </c>
      <c r="L304" t="str">
        <f t="shared" si="14"/>
        <v>2.8113|5.57917</v>
      </c>
      <c r="M304">
        <f>IF(L304&lt;&gt;"",COUNTIFS($L$2:L304,L304),"")</f>
        <v>3</v>
      </c>
      <c r="N304" cm="1">
        <f t="array" ref="N304">IF(M304&lt;&gt;"",SUM(IF($M$2:M304=M304,1,0)),"")</f>
        <v>73</v>
      </c>
      <c r="O304">
        <v>10</v>
      </c>
    </row>
    <row r="305" spans="1:15" x14ac:dyDescent="0.35">
      <c r="A305">
        <v>303</v>
      </c>
      <c r="B305">
        <v>0.61229999999999996</v>
      </c>
      <c r="C305">
        <v>-0.20993000000000001</v>
      </c>
      <c r="D305">
        <v>-0.76224999999999998</v>
      </c>
      <c r="E305">
        <v>1000</v>
      </c>
      <c r="F305">
        <v>4673.8</v>
      </c>
      <c r="G305">
        <v>80</v>
      </c>
      <c r="H305">
        <v>73</v>
      </c>
      <c r="I305" s="1">
        <f t="shared" si="12"/>
        <v>2.8113000000000001</v>
      </c>
      <c r="J305" s="1">
        <f t="shared" si="13"/>
        <v>5.5791700000000004</v>
      </c>
      <c r="L305" t="str">
        <f t="shared" si="14"/>
        <v>2.8113|5.57917</v>
      </c>
      <c r="M305">
        <f>IF(L305&lt;&gt;"",COUNTIFS($L$2:L305,L305),"")</f>
        <v>4</v>
      </c>
      <c r="N305" cm="1">
        <f t="array" ref="N305">IF(M305&lt;&gt;"",SUM(IF($M$2:M305=M305,1,0)),"")</f>
        <v>73</v>
      </c>
      <c r="O305">
        <v>10</v>
      </c>
    </row>
    <row r="306" spans="1:15" x14ac:dyDescent="0.35">
      <c r="A306">
        <v>304</v>
      </c>
      <c r="B306">
        <v>-0.56428999999999996</v>
      </c>
      <c r="C306">
        <v>0.48361999999999999</v>
      </c>
      <c r="D306">
        <v>0.66908999999999996</v>
      </c>
      <c r="E306">
        <v>3000</v>
      </c>
      <c r="F306">
        <v>1059.7</v>
      </c>
      <c r="G306">
        <v>80</v>
      </c>
      <c r="H306">
        <v>74</v>
      </c>
      <c r="I306" s="1">
        <f t="shared" si="12"/>
        <v>5.5746200000000004</v>
      </c>
      <c r="J306" s="1">
        <f t="shared" si="13"/>
        <v>3.9794</v>
      </c>
      <c r="L306" t="str">
        <f t="shared" si="14"/>
        <v>5.57462|3.9794</v>
      </c>
      <c r="M306">
        <f>IF(L306&lt;&gt;"",COUNTIFS($L$2:L306,L306),"")</f>
        <v>1</v>
      </c>
      <c r="N306" cm="1">
        <f t="array" ref="N306">IF(M306&lt;&gt;"",SUM(IF($M$2:M306=M306,1,0)),"")</f>
        <v>74</v>
      </c>
      <c r="O306">
        <v>10</v>
      </c>
    </row>
    <row r="307" spans="1:15" x14ac:dyDescent="0.35">
      <c r="A307">
        <v>305</v>
      </c>
      <c r="B307">
        <v>-0.56428999999999996</v>
      </c>
      <c r="C307">
        <v>0.48361999999999999</v>
      </c>
      <c r="D307">
        <v>0.66908999999999996</v>
      </c>
      <c r="E307">
        <v>3000</v>
      </c>
      <c r="F307">
        <v>2296.1</v>
      </c>
      <c r="G307">
        <v>80</v>
      </c>
      <c r="H307">
        <v>74</v>
      </c>
      <c r="I307" s="1">
        <f t="shared" si="12"/>
        <v>5.5746200000000004</v>
      </c>
      <c r="J307" s="1">
        <f t="shared" si="13"/>
        <v>3.9794</v>
      </c>
      <c r="L307" t="str">
        <f t="shared" si="14"/>
        <v>5.57462|3.9794</v>
      </c>
      <c r="M307">
        <f>IF(L307&lt;&gt;"",COUNTIFS($L$2:L307,L307),"")</f>
        <v>2</v>
      </c>
      <c r="N307" cm="1">
        <f t="array" ref="N307">IF(M307&lt;&gt;"",SUM(IF($M$2:M307=M307,1,0)),"")</f>
        <v>74</v>
      </c>
      <c r="O307">
        <v>10</v>
      </c>
    </row>
    <row r="308" spans="1:15" x14ac:dyDescent="0.35">
      <c r="A308">
        <v>306</v>
      </c>
      <c r="B308">
        <v>-0.56428999999999996</v>
      </c>
      <c r="C308">
        <v>0.48361999999999999</v>
      </c>
      <c r="D308">
        <v>0.66908999999999996</v>
      </c>
      <c r="E308">
        <v>3000</v>
      </c>
      <c r="F308">
        <v>3532.5</v>
      </c>
      <c r="G308">
        <v>80</v>
      </c>
      <c r="H308">
        <v>74</v>
      </c>
      <c r="I308" s="1">
        <f t="shared" si="12"/>
        <v>5.5746200000000004</v>
      </c>
      <c r="J308" s="1">
        <f t="shared" si="13"/>
        <v>3.9794</v>
      </c>
      <c r="L308" t="str">
        <f t="shared" si="14"/>
        <v>5.57462|3.9794</v>
      </c>
      <c r="M308">
        <f>IF(L308&lt;&gt;"",COUNTIFS($L$2:L308,L308),"")</f>
        <v>3</v>
      </c>
      <c r="N308" cm="1">
        <f t="array" ref="N308">IF(M308&lt;&gt;"",SUM(IF($M$2:M308=M308,1,0)),"")</f>
        <v>74</v>
      </c>
      <c r="O308">
        <v>10</v>
      </c>
    </row>
    <row r="309" spans="1:15" x14ac:dyDescent="0.35">
      <c r="A309">
        <v>307</v>
      </c>
      <c r="B309">
        <v>-0.56428999999999996</v>
      </c>
      <c r="C309">
        <v>0.48361999999999999</v>
      </c>
      <c r="D309">
        <v>0.66908999999999996</v>
      </c>
      <c r="E309">
        <v>3000</v>
      </c>
      <c r="F309">
        <v>7322.7</v>
      </c>
      <c r="G309">
        <v>80</v>
      </c>
      <c r="H309">
        <v>74</v>
      </c>
      <c r="I309" s="1">
        <f t="shared" si="12"/>
        <v>5.5746200000000004</v>
      </c>
      <c r="J309" s="1">
        <f t="shared" si="13"/>
        <v>3.9794</v>
      </c>
      <c r="L309" t="str">
        <f t="shared" si="14"/>
        <v>5.57462|3.9794</v>
      </c>
      <c r="M309">
        <f>IF(L309&lt;&gt;"",COUNTIFS($L$2:L309,L309),"")</f>
        <v>4</v>
      </c>
      <c r="N309" cm="1">
        <f t="array" ref="N309">IF(M309&lt;&gt;"",SUM(IF($M$2:M309=M309,1,0)),"")</f>
        <v>74</v>
      </c>
      <c r="O309">
        <v>10</v>
      </c>
    </row>
    <row r="310" spans="1:15" x14ac:dyDescent="0.35">
      <c r="A310">
        <v>308</v>
      </c>
      <c r="B310">
        <v>0.48809000000000002</v>
      </c>
      <c r="C310">
        <v>-0.79220999999999997</v>
      </c>
      <c r="D310">
        <v>0.36627999999999999</v>
      </c>
      <c r="E310">
        <v>3000</v>
      </c>
      <c r="F310">
        <v>20</v>
      </c>
      <c r="G310">
        <v>80</v>
      </c>
      <c r="H310">
        <v>75</v>
      </c>
      <c r="I310" s="1">
        <f t="shared" si="12"/>
        <v>2.1229800000000001</v>
      </c>
      <c r="J310" s="1">
        <f t="shared" si="13"/>
        <v>4.3373799999999996</v>
      </c>
      <c r="L310" t="str">
        <f t="shared" si="14"/>
        <v>2.12298|4.33738</v>
      </c>
      <c r="M310">
        <f>IF(L310&lt;&gt;"",COUNTIFS($L$2:L310,L310),"")</f>
        <v>1</v>
      </c>
      <c r="N310" cm="1">
        <f t="array" ref="N310">IF(M310&lt;&gt;"",SUM(IF($M$2:M310=M310,1,0)),"")</f>
        <v>75</v>
      </c>
      <c r="O310">
        <v>10</v>
      </c>
    </row>
    <row r="311" spans="1:15" x14ac:dyDescent="0.35">
      <c r="A311">
        <v>309</v>
      </c>
      <c r="B311">
        <v>0.48809000000000002</v>
      </c>
      <c r="C311">
        <v>-0.79220999999999997</v>
      </c>
      <c r="D311">
        <v>0.36627999999999999</v>
      </c>
      <c r="E311">
        <v>3000</v>
      </c>
      <c r="F311">
        <v>1236.4000000000001</v>
      </c>
      <c r="G311">
        <v>80</v>
      </c>
      <c r="H311">
        <v>75</v>
      </c>
      <c r="I311" s="1">
        <f t="shared" si="12"/>
        <v>2.1229800000000001</v>
      </c>
      <c r="J311" s="1">
        <f t="shared" si="13"/>
        <v>4.3373799999999996</v>
      </c>
      <c r="L311" t="str">
        <f t="shared" si="14"/>
        <v>2.12298|4.33738</v>
      </c>
      <c r="M311">
        <f>IF(L311&lt;&gt;"",COUNTIFS($L$2:L311,L311),"")</f>
        <v>2</v>
      </c>
      <c r="N311" cm="1">
        <f t="array" ref="N311">IF(M311&lt;&gt;"",SUM(IF($M$2:M311=M311,1,0)),"")</f>
        <v>75</v>
      </c>
      <c r="O311">
        <v>10</v>
      </c>
    </row>
    <row r="312" spans="1:15" x14ac:dyDescent="0.35">
      <c r="A312">
        <v>310</v>
      </c>
      <c r="B312">
        <v>0.48809000000000002</v>
      </c>
      <c r="C312">
        <v>-0.79220999999999997</v>
      </c>
      <c r="D312">
        <v>0.36627999999999999</v>
      </c>
      <c r="E312">
        <v>3000</v>
      </c>
      <c r="F312">
        <v>2472.6999999999998</v>
      </c>
      <c r="G312">
        <v>80</v>
      </c>
      <c r="H312">
        <v>75</v>
      </c>
      <c r="I312" s="1">
        <f t="shared" si="12"/>
        <v>2.1229800000000001</v>
      </c>
      <c r="J312" s="1">
        <f t="shared" si="13"/>
        <v>4.3373799999999996</v>
      </c>
      <c r="L312" t="str">
        <f t="shared" si="14"/>
        <v>2.12298|4.33738</v>
      </c>
      <c r="M312">
        <f>IF(L312&lt;&gt;"",COUNTIFS($L$2:L312,L312),"")</f>
        <v>3</v>
      </c>
      <c r="N312" cm="1">
        <f t="array" ref="N312">IF(M312&lt;&gt;"",SUM(IF($M$2:M312=M312,1,0)),"")</f>
        <v>75</v>
      </c>
      <c r="O312">
        <v>10</v>
      </c>
    </row>
    <row r="313" spans="1:15" x14ac:dyDescent="0.35">
      <c r="A313">
        <v>311</v>
      </c>
      <c r="B313">
        <v>0.48809000000000002</v>
      </c>
      <c r="C313">
        <v>-0.79220999999999997</v>
      </c>
      <c r="D313">
        <v>0.36627999999999999</v>
      </c>
      <c r="E313">
        <v>3000</v>
      </c>
      <c r="F313">
        <v>3709.1</v>
      </c>
      <c r="G313">
        <v>80</v>
      </c>
      <c r="H313">
        <v>75</v>
      </c>
      <c r="I313" s="1">
        <f t="shared" si="12"/>
        <v>2.1229800000000001</v>
      </c>
      <c r="J313" s="1">
        <f t="shared" si="13"/>
        <v>4.3373799999999996</v>
      </c>
      <c r="L313" t="str">
        <f t="shared" si="14"/>
        <v>2.12298|4.33738</v>
      </c>
      <c r="M313">
        <f>IF(L313&lt;&gt;"",COUNTIFS($L$2:L313,L313),"")</f>
        <v>4</v>
      </c>
      <c r="N313" cm="1">
        <f t="array" ref="N313">IF(M313&lt;&gt;"",SUM(IF($M$2:M313=M313,1,0)),"")</f>
        <v>75</v>
      </c>
      <c r="O313">
        <v>10</v>
      </c>
    </row>
    <row r="314" spans="1:15" x14ac:dyDescent="0.35">
      <c r="A314">
        <v>312</v>
      </c>
      <c r="B314">
        <v>0.47273999999999999</v>
      </c>
      <c r="C314">
        <v>0.28544999999999998</v>
      </c>
      <c r="D314">
        <v>0.83369000000000004</v>
      </c>
      <c r="E314">
        <v>2000</v>
      </c>
      <c r="F314">
        <v>176.62</v>
      </c>
      <c r="G314">
        <v>80</v>
      </c>
      <c r="H314">
        <v>76</v>
      </c>
      <c r="I314" s="1">
        <f t="shared" si="12"/>
        <v>3.6848200000000002</v>
      </c>
      <c r="J314" s="1">
        <f t="shared" si="13"/>
        <v>3.7266400000000002</v>
      </c>
      <c r="L314" t="str">
        <f t="shared" si="14"/>
        <v>3.68482|3.72664</v>
      </c>
      <c r="M314">
        <f>IF(L314&lt;&gt;"",COUNTIFS($L$2:L314,L314),"")</f>
        <v>1</v>
      </c>
      <c r="N314" cm="1">
        <f t="array" ref="N314">IF(M314&lt;&gt;"",SUM(IF($M$2:M314=M314,1,0)),"")</f>
        <v>76</v>
      </c>
      <c r="O314">
        <v>10</v>
      </c>
    </row>
    <row r="315" spans="1:15" x14ac:dyDescent="0.35">
      <c r="A315">
        <v>313</v>
      </c>
      <c r="B315">
        <v>0.47273999999999999</v>
      </c>
      <c r="C315">
        <v>0.28544999999999998</v>
      </c>
      <c r="D315">
        <v>0.83369000000000004</v>
      </c>
      <c r="E315">
        <v>2000</v>
      </c>
      <c r="F315">
        <v>1413</v>
      </c>
      <c r="G315">
        <v>80</v>
      </c>
      <c r="H315">
        <v>76</v>
      </c>
      <c r="I315" s="1">
        <f t="shared" si="12"/>
        <v>3.6848200000000002</v>
      </c>
      <c r="J315" s="1">
        <f t="shared" si="13"/>
        <v>3.7266400000000002</v>
      </c>
      <c r="L315" t="str">
        <f t="shared" si="14"/>
        <v>3.68482|3.72664</v>
      </c>
      <c r="M315">
        <f>IF(L315&lt;&gt;"",COUNTIFS($L$2:L315,L315),"")</f>
        <v>2</v>
      </c>
      <c r="N315" cm="1">
        <f t="array" ref="N315">IF(M315&lt;&gt;"",SUM(IF($M$2:M315=M315,1,0)),"")</f>
        <v>76</v>
      </c>
      <c r="O315">
        <v>10</v>
      </c>
    </row>
    <row r="316" spans="1:15" x14ac:dyDescent="0.35">
      <c r="A316">
        <v>314</v>
      </c>
      <c r="B316">
        <v>0.47273999999999999</v>
      </c>
      <c r="C316">
        <v>0.28544999999999998</v>
      </c>
      <c r="D316">
        <v>0.83369000000000004</v>
      </c>
      <c r="E316">
        <v>2000</v>
      </c>
      <c r="F316">
        <v>2649.4</v>
      </c>
      <c r="G316">
        <v>80</v>
      </c>
      <c r="H316">
        <v>76</v>
      </c>
      <c r="I316" s="1">
        <f t="shared" si="12"/>
        <v>3.6848200000000002</v>
      </c>
      <c r="J316" s="1">
        <f t="shared" si="13"/>
        <v>3.7266400000000002</v>
      </c>
      <c r="L316" t="str">
        <f t="shared" si="14"/>
        <v>3.68482|3.72664</v>
      </c>
      <c r="M316">
        <f>IF(L316&lt;&gt;"",COUNTIFS($L$2:L316,L316),"")</f>
        <v>3</v>
      </c>
      <c r="N316" cm="1">
        <f t="array" ref="N316">IF(M316&lt;&gt;"",SUM(IF($M$2:M316=M316,1,0)),"")</f>
        <v>76</v>
      </c>
      <c r="O316">
        <v>10</v>
      </c>
    </row>
    <row r="317" spans="1:15" x14ac:dyDescent="0.35">
      <c r="A317">
        <v>315</v>
      </c>
      <c r="B317">
        <v>0.47273999999999999</v>
      </c>
      <c r="C317">
        <v>0.28544999999999998</v>
      </c>
      <c r="D317">
        <v>0.83369000000000004</v>
      </c>
      <c r="E317">
        <v>2000</v>
      </c>
      <c r="F317">
        <v>3885.7</v>
      </c>
      <c r="G317">
        <v>80</v>
      </c>
      <c r="H317">
        <v>76</v>
      </c>
      <c r="I317" s="1">
        <f t="shared" si="12"/>
        <v>3.6848200000000002</v>
      </c>
      <c r="J317" s="1">
        <f t="shared" si="13"/>
        <v>3.7266400000000002</v>
      </c>
      <c r="L317" t="str">
        <f t="shared" si="14"/>
        <v>3.68482|3.72664</v>
      </c>
      <c r="M317">
        <f>IF(L317&lt;&gt;"",COUNTIFS($L$2:L317,L317),"")</f>
        <v>4</v>
      </c>
      <c r="N317" cm="1">
        <f t="array" ref="N317">IF(M317&lt;&gt;"",SUM(IF($M$2:M317=M317,1,0)),"")</f>
        <v>76</v>
      </c>
      <c r="O317">
        <v>10</v>
      </c>
    </row>
    <row r="318" spans="1:15" x14ac:dyDescent="0.35">
      <c r="A318">
        <v>316</v>
      </c>
      <c r="B318">
        <v>-0.38856000000000002</v>
      </c>
      <c r="C318">
        <v>-5.6612000000000003E-2</v>
      </c>
      <c r="D318">
        <v>-0.91968000000000005</v>
      </c>
      <c r="E318">
        <v>3000</v>
      </c>
      <c r="F318">
        <v>353.25</v>
      </c>
      <c r="G318">
        <v>80</v>
      </c>
      <c r="H318">
        <v>77</v>
      </c>
      <c r="I318" s="1">
        <f t="shared" si="12"/>
        <v>0.14468</v>
      </c>
      <c r="J318" s="1">
        <f t="shared" si="13"/>
        <v>5.8796600000000003</v>
      </c>
      <c r="L318" t="str">
        <f t="shared" si="14"/>
        <v>0.14468|5.87966</v>
      </c>
      <c r="M318">
        <f>IF(L318&lt;&gt;"",COUNTIFS($L$2:L318,L318),"")</f>
        <v>1</v>
      </c>
      <c r="N318" cm="1">
        <f t="array" ref="N318">IF(M318&lt;&gt;"",SUM(IF($M$2:M318=M318,1,0)),"")</f>
        <v>77</v>
      </c>
      <c r="O318">
        <v>10</v>
      </c>
    </row>
    <row r="319" spans="1:15" x14ac:dyDescent="0.35">
      <c r="A319">
        <v>317</v>
      </c>
      <c r="B319">
        <v>-0.38856000000000002</v>
      </c>
      <c r="C319">
        <v>-5.6612000000000003E-2</v>
      </c>
      <c r="D319">
        <v>-0.91968000000000005</v>
      </c>
      <c r="E319">
        <v>3000</v>
      </c>
      <c r="F319">
        <v>1589.6</v>
      </c>
      <c r="G319">
        <v>80</v>
      </c>
      <c r="H319">
        <v>77</v>
      </c>
      <c r="I319" s="1">
        <f t="shared" si="12"/>
        <v>0.14468</v>
      </c>
      <c r="J319" s="1">
        <f t="shared" si="13"/>
        <v>5.8796600000000003</v>
      </c>
      <c r="L319" t="str">
        <f t="shared" si="14"/>
        <v>0.14468|5.87966</v>
      </c>
      <c r="M319">
        <f>IF(L319&lt;&gt;"",COUNTIFS($L$2:L319,L319),"")</f>
        <v>2</v>
      </c>
      <c r="N319" cm="1">
        <f t="array" ref="N319">IF(M319&lt;&gt;"",SUM(IF($M$2:M319=M319,1,0)),"")</f>
        <v>77</v>
      </c>
      <c r="O319">
        <v>10</v>
      </c>
    </row>
    <row r="320" spans="1:15" x14ac:dyDescent="0.35">
      <c r="A320">
        <v>318</v>
      </c>
      <c r="B320">
        <v>-0.38856000000000002</v>
      </c>
      <c r="C320">
        <v>-5.6612000000000003E-2</v>
      </c>
      <c r="D320">
        <v>-0.91968000000000005</v>
      </c>
      <c r="E320">
        <v>3000</v>
      </c>
      <c r="F320">
        <v>2826</v>
      </c>
      <c r="G320">
        <v>80</v>
      </c>
      <c r="H320">
        <v>77</v>
      </c>
      <c r="I320" s="1">
        <f t="shared" si="12"/>
        <v>0.14468</v>
      </c>
      <c r="J320" s="1">
        <f t="shared" si="13"/>
        <v>5.8796600000000003</v>
      </c>
      <c r="L320" t="str">
        <f t="shared" si="14"/>
        <v>0.14468|5.87966</v>
      </c>
      <c r="M320">
        <f>IF(L320&lt;&gt;"",COUNTIFS($L$2:L320,L320),"")</f>
        <v>3</v>
      </c>
      <c r="N320" cm="1">
        <f t="array" ref="N320">IF(M320&lt;&gt;"",SUM(IF($M$2:M320=M320,1,0)),"")</f>
        <v>77</v>
      </c>
      <c r="O320">
        <v>10</v>
      </c>
    </row>
    <row r="321" spans="1:15" x14ac:dyDescent="0.35">
      <c r="A321">
        <v>319</v>
      </c>
      <c r="B321">
        <v>-0.38856000000000002</v>
      </c>
      <c r="C321">
        <v>-5.6612000000000003E-2</v>
      </c>
      <c r="D321">
        <v>-0.91968000000000005</v>
      </c>
      <c r="E321">
        <v>3000</v>
      </c>
      <c r="F321">
        <v>4062.4</v>
      </c>
      <c r="G321">
        <v>80</v>
      </c>
      <c r="H321">
        <v>77</v>
      </c>
      <c r="I321" s="1">
        <f t="shared" si="12"/>
        <v>0.14468</v>
      </c>
      <c r="J321" s="1">
        <f t="shared" si="13"/>
        <v>5.8796600000000003</v>
      </c>
      <c r="L321" t="str">
        <f t="shared" si="14"/>
        <v>0.14468|5.87966</v>
      </c>
      <c r="M321">
        <f>IF(L321&lt;&gt;"",COUNTIFS($L$2:L321,L321),"")</f>
        <v>4</v>
      </c>
      <c r="N321" cm="1">
        <f t="array" ref="N321">IF(M321&lt;&gt;"",SUM(IF($M$2:M321=M321,1,0)),"")</f>
        <v>77</v>
      </c>
      <c r="O321">
        <v>10</v>
      </c>
    </row>
    <row r="322" spans="1:15" x14ac:dyDescent="0.35">
      <c r="A322">
        <v>320</v>
      </c>
      <c r="B322">
        <v>-4.2057999999999998E-2</v>
      </c>
      <c r="C322">
        <v>0.38788</v>
      </c>
      <c r="D322">
        <v>0.92074999999999996</v>
      </c>
      <c r="E322">
        <v>1000</v>
      </c>
      <c r="F322">
        <v>529.87</v>
      </c>
      <c r="G322">
        <v>80</v>
      </c>
      <c r="H322">
        <v>78</v>
      </c>
      <c r="I322" s="1">
        <f t="shared" si="12"/>
        <v>4.8204000000000002</v>
      </c>
      <c r="J322" s="1">
        <f t="shared" si="13"/>
        <v>3.5423900000000001</v>
      </c>
      <c r="L322" t="str">
        <f t="shared" si="14"/>
        <v>4.8204|3.54239</v>
      </c>
      <c r="M322">
        <f>IF(L322&lt;&gt;"",COUNTIFS($L$2:L322,L322),"")</f>
        <v>1</v>
      </c>
      <c r="N322" cm="1">
        <f t="array" ref="N322">IF(M322&lt;&gt;"",SUM(IF($M$2:M322=M322,1,0)),"")</f>
        <v>78</v>
      </c>
      <c r="O322">
        <v>10</v>
      </c>
    </row>
    <row r="323" spans="1:15" x14ac:dyDescent="0.35">
      <c r="A323">
        <v>321</v>
      </c>
      <c r="B323">
        <v>-4.2057999999999998E-2</v>
      </c>
      <c r="C323">
        <v>0.38788</v>
      </c>
      <c r="D323">
        <v>0.92074999999999996</v>
      </c>
      <c r="E323">
        <v>1000</v>
      </c>
      <c r="F323">
        <v>1766.2</v>
      </c>
      <c r="G323">
        <v>80</v>
      </c>
      <c r="H323">
        <v>78</v>
      </c>
      <c r="I323" s="1">
        <f t="shared" ref="I323:I386" si="15">ROUND(ATAN2(B323, C323) + PI(), 5)</f>
        <v>4.8204000000000002</v>
      </c>
      <c r="J323" s="1">
        <f t="shared" ref="J323:J386" si="16" xml:space="preserve"> ROUND(ATAN2(D323, SQRT((B323^2)+(C323^2))) + PI(), 5)</f>
        <v>3.5423900000000001</v>
      </c>
      <c r="L323" t="str">
        <f t="shared" ref="L323:L386" si="17">IF(I323&lt;&gt;"",I323&amp;"|"&amp;J323,"")</f>
        <v>4.8204|3.54239</v>
      </c>
      <c r="M323">
        <f>IF(L323&lt;&gt;"",COUNTIFS($L$2:L323,L323),"")</f>
        <v>2</v>
      </c>
      <c r="N323" cm="1">
        <f t="array" ref="N323">IF(M323&lt;&gt;"",SUM(IF($M$2:M323=M323,1,0)),"")</f>
        <v>78</v>
      </c>
      <c r="O323">
        <v>10</v>
      </c>
    </row>
    <row r="324" spans="1:15" x14ac:dyDescent="0.35">
      <c r="A324">
        <v>322</v>
      </c>
      <c r="B324">
        <v>-4.2057999999999998E-2</v>
      </c>
      <c r="C324">
        <v>0.38788</v>
      </c>
      <c r="D324">
        <v>0.92074999999999996</v>
      </c>
      <c r="E324">
        <v>1000</v>
      </c>
      <c r="F324">
        <v>3002.6</v>
      </c>
      <c r="G324">
        <v>80</v>
      </c>
      <c r="H324">
        <v>78</v>
      </c>
      <c r="I324" s="1">
        <f t="shared" si="15"/>
        <v>4.8204000000000002</v>
      </c>
      <c r="J324" s="1">
        <f t="shared" si="16"/>
        <v>3.5423900000000001</v>
      </c>
      <c r="L324" t="str">
        <f t="shared" si="17"/>
        <v>4.8204|3.54239</v>
      </c>
      <c r="M324">
        <f>IF(L324&lt;&gt;"",COUNTIFS($L$2:L324,L324),"")</f>
        <v>3</v>
      </c>
      <c r="N324" cm="1">
        <f t="array" ref="N324">IF(M324&lt;&gt;"",SUM(IF($M$2:M324=M324,1,0)),"")</f>
        <v>78</v>
      </c>
      <c r="O324">
        <v>10</v>
      </c>
    </row>
    <row r="325" spans="1:15" x14ac:dyDescent="0.35">
      <c r="A325">
        <v>323</v>
      </c>
      <c r="B325">
        <v>-4.2057999999999998E-2</v>
      </c>
      <c r="C325">
        <v>0.38788</v>
      </c>
      <c r="D325">
        <v>0.92074999999999996</v>
      </c>
      <c r="E325">
        <v>1000</v>
      </c>
      <c r="F325">
        <v>4239</v>
      </c>
      <c r="G325">
        <v>80</v>
      </c>
      <c r="H325">
        <v>78</v>
      </c>
      <c r="I325" s="1">
        <f t="shared" si="15"/>
        <v>4.8204000000000002</v>
      </c>
      <c r="J325" s="1">
        <f t="shared" si="16"/>
        <v>3.5423900000000001</v>
      </c>
      <c r="L325" t="str">
        <f t="shared" si="17"/>
        <v>4.8204|3.54239</v>
      </c>
      <c r="M325">
        <f>IF(L325&lt;&gt;"",COUNTIFS($L$2:L325,L325),"")</f>
        <v>4</v>
      </c>
      <c r="N325" cm="1">
        <f t="array" ref="N325">IF(M325&lt;&gt;"",SUM(IF($M$2:M325=M325,1,0)),"")</f>
        <v>78</v>
      </c>
      <c r="O325">
        <v>10</v>
      </c>
    </row>
    <row r="326" spans="1:15" x14ac:dyDescent="0.35">
      <c r="A326">
        <v>324</v>
      </c>
      <c r="B326">
        <v>0.49930999999999998</v>
      </c>
      <c r="C326">
        <v>-0.51117000000000001</v>
      </c>
      <c r="D326">
        <v>0.69957000000000003</v>
      </c>
      <c r="E326">
        <v>500</v>
      </c>
      <c r="F326">
        <v>706.5</v>
      </c>
      <c r="G326">
        <v>80</v>
      </c>
      <c r="H326">
        <v>4</v>
      </c>
      <c r="I326" s="1">
        <f t="shared" si="15"/>
        <v>2.3444600000000002</v>
      </c>
      <c r="J326" s="1">
        <f t="shared" si="16"/>
        <v>3.9376000000000002</v>
      </c>
      <c r="L326" t="str">
        <f t="shared" si="17"/>
        <v>2.34446|3.9376</v>
      </c>
      <c r="M326">
        <f>IF(L326&lt;&gt;"",COUNTIFS($L$2:L326,L326),"")</f>
        <v>5</v>
      </c>
      <c r="N326" cm="1">
        <f t="array" ref="N326">IF(M326&lt;&gt;"",SUM(IF($M$2:M326=M326,1,0)),"")</f>
        <v>4</v>
      </c>
      <c r="O326">
        <v>10</v>
      </c>
    </row>
    <row r="327" spans="1:15" x14ac:dyDescent="0.35">
      <c r="A327">
        <v>325</v>
      </c>
      <c r="B327">
        <v>0.49930999999999998</v>
      </c>
      <c r="C327">
        <v>-0.51117000000000001</v>
      </c>
      <c r="D327">
        <v>0.69957000000000003</v>
      </c>
      <c r="E327">
        <v>500</v>
      </c>
      <c r="F327">
        <v>1942.9</v>
      </c>
      <c r="G327">
        <v>80</v>
      </c>
      <c r="H327">
        <v>4</v>
      </c>
      <c r="I327" s="1">
        <f t="shared" si="15"/>
        <v>2.3444600000000002</v>
      </c>
      <c r="J327" s="1">
        <f t="shared" si="16"/>
        <v>3.9376000000000002</v>
      </c>
      <c r="L327" t="str">
        <f t="shared" si="17"/>
        <v>2.34446|3.9376</v>
      </c>
      <c r="M327">
        <f>IF(L327&lt;&gt;"",COUNTIFS($L$2:L327,L327),"")</f>
        <v>6</v>
      </c>
      <c r="N327" cm="1">
        <f t="array" ref="N327">IF(M327&lt;&gt;"",SUM(IF($M$2:M327=M327,1,0)),"")</f>
        <v>4</v>
      </c>
      <c r="O327">
        <v>10</v>
      </c>
    </row>
    <row r="328" spans="1:15" x14ac:dyDescent="0.35">
      <c r="A328">
        <v>326</v>
      </c>
      <c r="B328">
        <v>0.49930999999999998</v>
      </c>
      <c r="C328">
        <v>-0.51117000000000001</v>
      </c>
      <c r="D328">
        <v>0.69957000000000003</v>
      </c>
      <c r="E328">
        <v>500</v>
      </c>
      <c r="F328">
        <v>3179.2</v>
      </c>
      <c r="G328">
        <v>80</v>
      </c>
      <c r="H328">
        <v>4</v>
      </c>
      <c r="I328" s="1">
        <f t="shared" si="15"/>
        <v>2.3444600000000002</v>
      </c>
      <c r="J328" s="1">
        <f t="shared" si="16"/>
        <v>3.9376000000000002</v>
      </c>
      <c r="L328" t="str">
        <f t="shared" si="17"/>
        <v>2.34446|3.9376</v>
      </c>
      <c r="M328">
        <f>IF(L328&lt;&gt;"",COUNTIFS($L$2:L328,L328),"")</f>
        <v>7</v>
      </c>
      <c r="N328" cm="1">
        <f t="array" ref="N328">IF(M328&lt;&gt;"",SUM(IF($M$2:M328=M328,1,0)),"")</f>
        <v>4</v>
      </c>
      <c r="O328">
        <v>10</v>
      </c>
    </row>
    <row r="329" spans="1:15" x14ac:dyDescent="0.35">
      <c r="A329">
        <v>327</v>
      </c>
      <c r="B329">
        <v>0.49930999999999998</v>
      </c>
      <c r="C329">
        <v>-0.51117000000000001</v>
      </c>
      <c r="D329">
        <v>0.69957000000000003</v>
      </c>
      <c r="E329">
        <v>500</v>
      </c>
      <c r="F329">
        <v>4415.6000000000004</v>
      </c>
      <c r="G329">
        <v>80</v>
      </c>
      <c r="H329">
        <v>4</v>
      </c>
      <c r="I329" s="1">
        <f t="shared" si="15"/>
        <v>2.3444600000000002</v>
      </c>
      <c r="J329" s="1">
        <f t="shared" si="16"/>
        <v>3.9376000000000002</v>
      </c>
      <c r="L329" t="str">
        <f t="shared" si="17"/>
        <v>2.34446|3.9376</v>
      </c>
      <c r="M329">
        <f>IF(L329&lt;&gt;"",COUNTIFS($L$2:L329,L329),"")</f>
        <v>8</v>
      </c>
      <c r="N329" cm="1">
        <f t="array" ref="N329">IF(M329&lt;&gt;"",SUM(IF($M$2:M329=M329,1,0)),"")</f>
        <v>4</v>
      </c>
      <c r="O329">
        <v>10</v>
      </c>
    </row>
    <row r="330" spans="1:15" x14ac:dyDescent="0.35">
      <c r="A330">
        <v>328</v>
      </c>
      <c r="B330">
        <v>-1.3662000000000001E-2</v>
      </c>
      <c r="C330">
        <v>9.2934999999999997E-3</v>
      </c>
      <c r="D330">
        <v>-0.99985999999999997</v>
      </c>
      <c r="E330">
        <v>3000</v>
      </c>
      <c r="F330">
        <v>883.12</v>
      </c>
      <c r="G330">
        <v>80</v>
      </c>
      <c r="H330">
        <v>79</v>
      </c>
      <c r="I330" s="1">
        <f t="shared" si="15"/>
        <v>5.6858399999999998</v>
      </c>
      <c r="J330" s="1">
        <f t="shared" si="16"/>
        <v>6.2666599999999999</v>
      </c>
      <c r="L330" t="str">
        <f t="shared" si="17"/>
        <v>5.68584|6.26666</v>
      </c>
      <c r="M330">
        <f>IF(L330&lt;&gt;"",COUNTIFS($L$2:L330,L330),"")</f>
        <v>1</v>
      </c>
      <c r="N330" cm="1">
        <f t="array" ref="N330">IF(M330&lt;&gt;"",SUM(IF($M$2:M330=M330,1,0)),"")</f>
        <v>79</v>
      </c>
      <c r="O330">
        <v>10</v>
      </c>
    </row>
    <row r="331" spans="1:15" x14ac:dyDescent="0.35">
      <c r="A331">
        <v>329</v>
      </c>
      <c r="B331">
        <v>-1.3662000000000001E-2</v>
      </c>
      <c r="C331">
        <v>9.2934999999999997E-3</v>
      </c>
      <c r="D331">
        <v>-0.99985999999999997</v>
      </c>
      <c r="E331">
        <v>3000</v>
      </c>
      <c r="F331">
        <v>2119.5</v>
      </c>
      <c r="G331">
        <v>80</v>
      </c>
      <c r="H331">
        <v>79</v>
      </c>
      <c r="I331" s="1">
        <f t="shared" si="15"/>
        <v>5.6858399999999998</v>
      </c>
      <c r="J331" s="1">
        <f t="shared" si="16"/>
        <v>6.2666599999999999</v>
      </c>
      <c r="L331" t="str">
        <f t="shared" si="17"/>
        <v>5.68584|6.26666</v>
      </c>
      <c r="M331">
        <f>IF(L331&lt;&gt;"",COUNTIFS($L$2:L331,L331),"")</f>
        <v>2</v>
      </c>
      <c r="N331" cm="1">
        <f t="array" ref="N331">IF(M331&lt;&gt;"",SUM(IF($M$2:M331=M331,1,0)),"")</f>
        <v>79</v>
      </c>
      <c r="O331">
        <v>10</v>
      </c>
    </row>
    <row r="332" spans="1:15" x14ac:dyDescent="0.35">
      <c r="A332">
        <v>330</v>
      </c>
      <c r="B332">
        <v>-1.3662000000000001E-2</v>
      </c>
      <c r="C332">
        <v>9.2934999999999997E-3</v>
      </c>
      <c r="D332">
        <v>-0.99985999999999997</v>
      </c>
      <c r="E332">
        <v>3000</v>
      </c>
      <c r="F332">
        <v>3355.9</v>
      </c>
      <c r="G332">
        <v>80</v>
      </c>
      <c r="H332">
        <v>79</v>
      </c>
      <c r="I332" s="1">
        <f t="shared" si="15"/>
        <v>5.6858399999999998</v>
      </c>
      <c r="J332" s="1">
        <f t="shared" si="16"/>
        <v>6.2666599999999999</v>
      </c>
      <c r="L332" t="str">
        <f t="shared" si="17"/>
        <v>5.68584|6.26666</v>
      </c>
      <c r="M332">
        <f>IF(L332&lt;&gt;"",COUNTIFS($L$2:L332,L332),"")</f>
        <v>3</v>
      </c>
      <c r="N332" cm="1">
        <f t="array" ref="N332">IF(M332&lt;&gt;"",SUM(IF($M$2:M332=M332,1,0)),"")</f>
        <v>79</v>
      </c>
      <c r="O332">
        <v>10</v>
      </c>
    </row>
    <row r="333" spans="1:15" x14ac:dyDescent="0.35">
      <c r="A333">
        <v>331</v>
      </c>
      <c r="B333">
        <v>-1.3662000000000001E-2</v>
      </c>
      <c r="C333">
        <v>9.2934999999999997E-3</v>
      </c>
      <c r="D333">
        <v>-0.99985999999999997</v>
      </c>
      <c r="E333">
        <v>3000</v>
      </c>
      <c r="F333">
        <v>4673.8</v>
      </c>
      <c r="G333">
        <v>80</v>
      </c>
      <c r="H333">
        <v>79</v>
      </c>
      <c r="I333" s="1">
        <f t="shared" si="15"/>
        <v>5.6858399999999998</v>
      </c>
      <c r="J333" s="1">
        <f t="shared" si="16"/>
        <v>6.2666599999999999</v>
      </c>
      <c r="L333" t="str">
        <f t="shared" si="17"/>
        <v>5.68584|6.26666</v>
      </c>
      <c r="M333">
        <f>IF(L333&lt;&gt;"",COUNTIFS($L$2:L333,L333),"")</f>
        <v>4</v>
      </c>
      <c r="N333" cm="1">
        <f t="array" ref="N333">IF(M333&lt;&gt;"",SUM(IF($M$2:M333=M333,1,0)),"")</f>
        <v>79</v>
      </c>
      <c r="O333">
        <v>10</v>
      </c>
    </row>
    <row r="334" spans="1:15" x14ac:dyDescent="0.35">
      <c r="A334">
        <v>332</v>
      </c>
      <c r="B334">
        <v>-0.76766999999999996</v>
      </c>
      <c r="C334">
        <v>7.2755E-2</v>
      </c>
      <c r="D334">
        <v>-0.63670000000000004</v>
      </c>
      <c r="E334">
        <v>1000</v>
      </c>
      <c r="F334">
        <v>1059.7</v>
      </c>
      <c r="G334">
        <v>80</v>
      </c>
      <c r="H334">
        <v>80</v>
      </c>
      <c r="I334" s="1">
        <f t="shared" si="15"/>
        <v>6.1886900000000002</v>
      </c>
      <c r="J334" s="1">
        <f t="shared" si="16"/>
        <v>5.4025999999999996</v>
      </c>
      <c r="L334" t="str">
        <f t="shared" si="17"/>
        <v>6.18869|5.4026</v>
      </c>
      <c r="M334">
        <f>IF(L334&lt;&gt;"",COUNTIFS($L$2:L334,L334),"")</f>
        <v>1</v>
      </c>
      <c r="N334" cm="1">
        <f t="array" ref="N334">IF(M334&lt;&gt;"",SUM(IF($M$2:M334=M334,1,0)),"")</f>
        <v>80</v>
      </c>
      <c r="O334">
        <v>10</v>
      </c>
    </row>
    <row r="335" spans="1:15" x14ac:dyDescent="0.35">
      <c r="A335">
        <v>333</v>
      </c>
      <c r="B335">
        <v>-0.76766999999999996</v>
      </c>
      <c r="C335">
        <v>7.2755E-2</v>
      </c>
      <c r="D335">
        <v>-0.63670000000000004</v>
      </c>
      <c r="E335">
        <v>1000</v>
      </c>
      <c r="F335">
        <v>2296.1</v>
      </c>
      <c r="G335">
        <v>80</v>
      </c>
      <c r="H335">
        <v>80</v>
      </c>
      <c r="I335" s="1">
        <f t="shared" si="15"/>
        <v>6.1886900000000002</v>
      </c>
      <c r="J335" s="1">
        <f t="shared" si="16"/>
        <v>5.4025999999999996</v>
      </c>
      <c r="L335" t="str">
        <f t="shared" si="17"/>
        <v>6.18869|5.4026</v>
      </c>
      <c r="M335">
        <f>IF(L335&lt;&gt;"",COUNTIFS($L$2:L335,L335),"")</f>
        <v>2</v>
      </c>
      <c r="N335" cm="1">
        <f t="array" ref="N335">IF(M335&lt;&gt;"",SUM(IF($M$2:M335=M335,1,0)),"")</f>
        <v>80</v>
      </c>
      <c r="O335">
        <v>10</v>
      </c>
    </row>
    <row r="336" spans="1:15" x14ac:dyDescent="0.35">
      <c r="A336">
        <v>334</v>
      </c>
      <c r="B336">
        <v>-0.76766999999999996</v>
      </c>
      <c r="C336">
        <v>7.2755E-2</v>
      </c>
      <c r="D336">
        <v>-0.63670000000000004</v>
      </c>
      <c r="E336">
        <v>1000</v>
      </c>
      <c r="F336">
        <v>3532.5</v>
      </c>
      <c r="G336">
        <v>80</v>
      </c>
      <c r="H336">
        <v>80</v>
      </c>
      <c r="I336" s="1">
        <f t="shared" si="15"/>
        <v>6.1886900000000002</v>
      </c>
      <c r="J336" s="1">
        <f t="shared" si="16"/>
        <v>5.4025999999999996</v>
      </c>
      <c r="L336" t="str">
        <f t="shared" si="17"/>
        <v>6.18869|5.4026</v>
      </c>
      <c r="M336">
        <f>IF(L336&lt;&gt;"",COUNTIFS($L$2:L336,L336),"")</f>
        <v>3</v>
      </c>
      <c r="N336" cm="1">
        <f t="array" ref="N336">IF(M336&lt;&gt;"",SUM(IF($M$2:M336=M336,1,0)),"")</f>
        <v>80</v>
      </c>
      <c r="O336">
        <v>10</v>
      </c>
    </row>
    <row r="337" spans="1:15" x14ac:dyDescent="0.35">
      <c r="A337">
        <v>335</v>
      </c>
      <c r="B337">
        <v>-0.76766999999999996</v>
      </c>
      <c r="C337">
        <v>7.2755E-2</v>
      </c>
      <c r="D337">
        <v>-0.63670000000000004</v>
      </c>
      <c r="E337">
        <v>1000</v>
      </c>
      <c r="F337">
        <v>7322.7</v>
      </c>
      <c r="G337">
        <v>80</v>
      </c>
      <c r="H337">
        <v>80</v>
      </c>
      <c r="I337" s="1">
        <f t="shared" si="15"/>
        <v>6.1886900000000002</v>
      </c>
      <c r="J337" s="1">
        <f t="shared" si="16"/>
        <v>5.4025999999999996</v>
      </c>
      <c r="L337" t="str">
        <f t="shared" si="17"/>
        <v>6.18869|5.4026</v>
      </c>
      <c r="M337">
        <f>IF(L337&lt;&gt;"",COUNTIFS($L$2:L337,L337),"")</f>
        <v>4</v>
      </c>
      <c r="N337" cm="1">
        <f t="array" ref="N337">IF(M337&lt;&gt;"",SUM(IF($M$2:M337=M337,1,0)),"")</f>
        <v>80</v>
      </c>
      <c r="O337">
        <v>10</v>
      </c>
    </row>
    <row r="338" spans="1:15" x14ac:dyDescent="0.35">
      <c r="A338">
        <v>336</v>
      </c>
      <c r="B338">
        <v>0.30858000000000002</v>
      </c>
      <c r="C338">
        <v>-0.93979999999999997</v>
      </c>
      <c r="D338">
        <v>0.14680000000000001</v>
      </c>
      <c r="E338">
        <v>2000</v>
      </c>
      <c r="F338">
        <v>20</v>
      </c>
      <c r="G338">
        <v>80</v>
      </c>
      <c r="H338">
        <v>81</v>
      </c>
      <c r="I338" s="1">
        <f t="shared" si="15"/>
        <v>1.88805</v>
      </c>
      <c r="J338" s="1">
        <f t="shared" si="16"/>
        <v>4.5650599999999999</v>
      </c>
      <c r="L338" t="str">
        <f t="shared" si="17"/>
        <v>1.88805|4.56506</v>
      </c>
      <c r="M338">
        <f>IF(L338&lt;&gt;"",COUNTIFS($L$2:L338,L338),"")</f>
        <v>1</v>
      </c>
      <c r="N338" cm="1">
        <f t="array" ref="N338">IF(M338&lt;&gt;"",SUM(IF($M$2:M338=M338,1,0)),"")</f>
        <v>81</v>
      </c>
      <c r="O338">
        <v>10</v>
      </c>
    </row>
    <row r="339" spans="1:15" x14ac:dyDescent="0.35">
      <c r="A339">
        <v>337</v>
      </c>
      <c r="B339">
        <v>0.30858000000000002</v>
      </c>
      <c r="C339">
        <v>-0.93979999999999997</v>
      </c>
      <c r="D339">
        <v>0.14680000000000001</v>
      </c>
      <c r="E339">
        <v>2000</v>
      </c>
      <c r="F339">
        <v>1236.4000000000001</v>
      </c>
      <c r="G339">
        <v>80</v>
      </c>
      <c r="H339">
        <v>81</v>
      </c>
      <c r="I339" s="1">
        <f t="shared" si="15"/>
        <v>1.88805</v>
      </c>
      <c r="J339" s="1">
        <f t="shared" si="16"/>
        <v>4.5650599999999999</v>
      </c>
      <c r="L339" t="str">
        <f t="shared" si="17"/>
        <v>1.88805|4.56506</v>
      </c>
      <c r="M339">
        <f>IF(L339&lt;&gt;"",COUNTIFS($L$2:L339,L339),"")</f>
        <v>2</v>
      </c>
      <c r="N339" cm="1">
        <f t="array" ref="N339">IF(M339&lt;&gt;"",SUM(IF($M$2:M339=M339,1,0)),"")</f>
        <v>81</v>
      </c>
      <c r="O339">
        <v>10</v>
      </c>
    </row>
    <row r="340" spans="1:15" x14ac:dyDescent="0.35">
      <c r="A340">
        <v>338</v>
      </c>
      <c r="B340">
        <v>0.30858000000000002</v>
      </c>
      <c r="C340">
        <v>-0.93979999999999997</v>
      </c>
      <c r="D340">
        <v>0.14680000000000001</v>
      </c>
      <c r="E340">
        <v>2000</v>
      </c>
      <c r="F340">
        <v>2472.6999999999998</v>
      </c>
      <c r="G340">
        <v>80</v>
      </c>
      <c r="H340">
        <v>81</v>
      </c>
      <c r="I340" s="1">
        <f t="shared" si="15"/>
        <v>1.88805</v>
      </c>
      <c r="J340" s="1">
        <f t="shared" si="16"/>
        <v>4.5650599999999999</v>
      </c>
      <c r="L340" t="str">
        <f t="shared" si="17"/>
        <v>1.88805|4.56506</v>
      </c>
      <c r="M340">
        <f>IF(L340&lt;&gt;"",COUNTIFS($L$2:L340,L340),"")</f>
        <v>3</v>
      </c>
      <c r="N340" cm="1">
        <f t="array" ref="N340">IF(M340&lt;&gt;"",SUM(IF($M$2:M340=M340,1,0)),"")</f>
        <v>81</v>
      </c>
      <c r="O340">
        <v>10</v>
      </c>
    </row>
    <row r="341" spans="1:15" x14ac:dyDescent="0.35">
      <c r="A341">
        <v>339</v>
      </c>
      <c r="B341">
        <v>0.30858000000000002</v>
      </c>
      <c r="C341">
        <v>-0.93979999999999997</v>
      </c>
      <c r="D341">
        <v>0.14680000000000001</v>
      </c>
      <c r="E341">
        <v>2000</v>
      </c>
      <c r="F341">
        <v>3709.1</v>
      </c>
      <c r="G341">
        <v>80</v>
      </c>
      <c r="H341">
        <v>81</v>
      </c>
      <c r="I341" s="1">
        <f t="shared" si="15"/>
        <v>1.88805</v>
      </c>
      <c r="J341" s="1">
        <f t="shared" si="16"/>
        <v>4.5650599999999999</v>
      </c>
      <c r="L341" t="str">
        <f t="shared" si="17"/>
        <v>1.88805|4.56506</v>
      </c>
      <c r="M341">
        <f>IF(L341&lt;&gt;"",COUNTIFS($L$2:L341,L341),"")</f>
        <v>4</v>
      </c>
      <c r="N341" cm="1">
        <f t="array" ref="N341">IF(M341&lt;&gt;"",SUM(IF($M$2:M341=M341,1,0)),"")</f>
        <v>81</v>
      </c>
      <c r="O341">
        <v>10</v>
      </c>
    </row>
    <row r="342" spans="1:15" x14ac:dyDescent="0.35">
      <c r="A342">
        <v>340</v>
      </c>
      <c r="B342">
        <v>0.73116000000000003</v>
      </c>
      <c r="C342">
        <v>-0.67813999999999997</v>
      </c>
      <c r="D342">
        <v>7.4406E-2</v>
      </c>
      <c r="E342">
        <v>3000</v>
      </c>
      <c r="F342">
        <v>176.62</v>
      </c>
      <c r="G342">
        <v>80</v>
      </c>
      <c r="H342">
        <v>82</v>
      </c>
      <c r="I342" s="1">
        <f t="shared" si="15"/>
        <v>2.3938000000000001</v>
      </c>
      <c r="J342" s="1">
        <f t="shared" si="16"/>
        <v>4.6379099999999998</v>
      </c>
      <c r="L342" t="str">
        <f t="shared" si="17"/>
        <v>2.3938|4.63791</v>
      </c>
      <c r="M342">
        <f>IF(L342&lt;&gt;"",COUNTIFS($L$2:L342,L342),"")</f>
        <v>1</v>
      </c>
      <c r="N342" cm="1">
        <f t="array" ref="N342">IF(M342&lt;&gt;"",SUM(IF($M$2:M342=M342,1,0)),"")</f>
        <v>82</v>
      </c>
      <c r="O342">
        <v>10</v>
      </c>
    </row>
    <row r="343" spans="1:15" x14ac:dyDescent="0.35">
      <c r="A343">
        <v>341</v>
      </c>
      <c r="B343">
        <v>0.73116000000000003</v>
      </c>
      <c r="C343">
        <v>-0.67813999999999997</v>
      </c>
      <c r="D343">
        <v>7.4406E-2</v>
      </c>
      <c r="E343">
        <v>3000</v>
      </c>
      <c r="F343">
        <v>1413</v>
      </c>
      <c r="G343">
        <v>80</v>
      </c>
      <c r="H343">
        <v>82</v>
      </c>
      <c r="I343" s="1">
        <f t="shared" si="15"/>
        <v>2.3938000000000001</v>
      </c>
      <c r="J343" s="1">
        <f t="shared" si="16"/>
        <v>4.6379099999999998</v>
      </c>
      <c r="L343" t="str">
        <f t="shared" si="17"/>
        <v>2.3938|4.63791</v>
      </c>
      <c r="M343">
        <f>IF(L343&lt;&gt;"",COUNTIFS($L$2:L343,L343),"")</f>
        <v>2</v>
      </c>
      <c r="N343" cm="1">
        <f t="array" ref="N343">IF(M343&lt;&gt;"",SUM(IF($M$2:M343=M343,1,0)),"")</f>
        <v>82</v>
      </c>
      <c r="O343">
        <v>10</v>
      </c>
    </row>
    <row r="344" spans="1:15" x14ac:dyDescent="0.35">
      <c r="A344">
        <v>342</v>
      </c>
      <c r="B344">
        <v>0.73116000000000003</v>
      </c>
      <c r="C344">
        <v>-0.67813999999999997</v>
      </c>
      <c r="D344">
        <v>7.4406E-2</v>
      </c>
      <c r="E344">
        <v>3000</v>
      </c>
      <c r="F344">
        <v>2649.4</v>
      </c>
      <c r="G344">
        <v>80</v>
      </c>
      <c r="H344">
        <v>82</v>
      </c>
      <c r="I344" s="1">
        <f t="shared" si="15"/>
        <v>2.3938000000000001</v>
      </c>
      <c r="J344" s="1">
        <f t="shared" si="16"/>
        <v>4.6379099999999998</v>
      </c>
      <c r="L344" t="str">
        <f t="shared" si="17"/>
        <v>2.3938|4.63791</v>
      </c>
      <c r="M344">
        <f>IF(L344&lt;&gt;"",COUNTIFS($L$2:L344,L344),"")</f>
        <v>3</v>
      </c>
      <c r="N344" cm="1">
        <f t="array" ref="N344">IF(M344&lt;&gt;"",SUM(IF($M$2:M344=M344,1,0)),"")</f>
        <v>82</v>
      </c>
      <c r="O344">
        <v>10</v>
      </c>
    </row>
    <row r="345" spans="1:15" x14ac:dyDescent="0.35">
      <c r="A345">
        <v>343</v>
      </c>
      <c r="B345">
        <v>0.73116000000000003</v>
      </c>
      <c r="C345">
        <v>-0.67813999999999997</v>
      </c>
      <c r="D345">
        <v>7.4406E-2</v>
      </c>
      <c r="E345">
        <v>3000</v>
      </c>
      <c r="F345">
        <v>3885.7</v>
      </c>
      <c r="G345">
        <v>80</v>
      </c>
      <c r="H345">
        <v>82</v>
      </c>
      <c r="I345" s="1">
        <f t="shared" si="15"/>
        <v>2.3938000000000001</v>
      </c>
      <c r="J345" s="1">
        <f t="shared" si="16"/>
        <v>4.6379099999999998</v>
      </c>
      <c r="L345" t="str">
        <f t="shared" si="17"/>
        <v>2.3938|4.63791</v>
      </c>
      <c r="M345">
        <f>IF(L345&lt;&gt;"",COUNTIFS($L$2:L345,L345),"")</f>
        <v>4</v>
      </c>
      <c r="N345" cm="1">
        <f t="array" ref="N345">IF(M345&lt;&gt;"",SUM(IF($M$2:M345=M345,1,0)),"")</f>
        <v>82</v>
      </c>
      <c r="O345">
        <v>10</v>
      </c>
    </row>
    <row r="346" spans="1:15" x14ac:dyDescent="0.35">
      <c r="A346">
        <v>344</v>
      </c>
      <c r="B346">
        <v>-3.2709000000000002E-2</v>
      </c>
      <c r="C346">
        <v>-0.60428000000000004</v>
      </c>
      <c r="D346">
        <v>0.79610000000000003</v>
      </c>
      <c r="E346">
        <v>1000</v>
      </c>
      <c r="F346">
        <v>353.25</v>
      </c>
      <c r="G346">
        <v>80</v>
      </c>
      <c r="H346">
        <v>83</v>
      </c>
      <c r="I346" s="1">
        <f t="shared" si="15"/>
        <v>1.5167200000000001</v>
      </c>
      <c r="J346" s="1">
        <f t="shared" si="16"/>
        <v>3.7915700000000001</v>
      </c>
      <c r="L346" t="str">
        <f t="shared" si="17"/>
        <v>1.51672|3.79157</v>
      </c>
      <c r="M346">
        <f>IF(L346&lt;&gt;"",COUNTIFS($L$2:L346,L346),"")</f>
        <v>1</v>
      </c>
      <c r="N346" cm="1">
        <f t="array" ref="N346">IF(M346&lt;&gt;"",SUM(IF($M$2:M346=M346,1,0)),"")</f>
        <v>83</v>
      </c>
      <c r="O346">
        <v>10</v>
      </c>
    </row>
    <row r="347" spans="1:15" x14ac:dyDescent="0.35">
      <c r="A347">
        <v>345</v>
      </c>
      <c r="B347">
        <v>-3.2709000000000002E-2</v>
      </c>
      <c r="C347">
        <v>-0.60428000000000004</v>
      </c>
      <c r="D347">
        <v>0.79610000000000003</v>
      </c>
      <c r="E347">
        <v>1000</v>
      </c>
      <c r="F347">
        <v>1589.6</v>
      </c>
      <c r="G347">
        <v>80</v>
      </c>
      <c r="H347">
        <v>83</v>
      </c>
      <c r="I347" s="1">
        <f t="shared" si="15"/>
        <v>1.5167200000000001</v>
      </c>
      <c r="J347" s="1">
        <f t="shared" si="16"/>
        <v>3.7915700000000001</v>
      </c>
      <c r="L347" t="str">
        <f t="shared" si="17"/>
        <v>1.51672|3.79157</v>
      </c>
      <c r="M347">
        <f>IF(L347&lt;&gt;"",COUNTIFS($L$2:L347,L347),"")</f>
        <v>2</v>
      </c>
      <c r="N347" cm="1">
        <f t="array" ref="N347">IF(M347&lt;&gt;"",SUM(IF($M$2:M347=M347,1,0)),"")</f>
        <v>83</v>
      </c>
      <c r="O347">
        <v>10</v>
      </c>
    </row>
    <row r="348" spans="1:15" x14ac:dyDescent="0.35">
      <c r="A348">
        <v>346</v>
      </c>
      <c r="B348">
        <v>-3.2709000000000002E-2</v>
      </c>
      <c r="C348">
        <v>-0.60428000000000004</v>
      </c>
      <c r="D348">
        <v>0.79610000000000003</v>
      </c>
      <c r="E348">
        <v>1000</v>
      </c>
      <c r="F348">
        <v>2826</v>
      </c>
      <c r="G348">
        <v>80</v>
      </c>
      <c r="H348">
        <v>83</v>
      </c>
      <c r="I348" s="1">
        <f t="shared" si="15"/>
        <v>1.5167200000000001</v>
      </c>
      <c r="J348" s="1">
        <f t="shared" si="16"/>
        <v>3.7915700000000001</v>
      </c>
      <c r="L348" t="str">
        <f t="shared" si="17"/>
        <v>1.51672|3.79157</v>
      </c>
      <c r="M348">
        <f>IF(L348&lt;&gt;"",COUNTIFS($L$2:L348,L348),"")</f>
        <v>3</v>
      </c>
      <c r="N348" cm="1">
        <f t="array" ref="N348">IF(M348&lt;&gt;"",SUM(IF($M$2:M348=M348,1,0)),"")</f>
        <v>83</v>
      </c>
      <c r="O348">
        <v>10</v>
      </c>
    </row>
    <row r="349" spans="1:15" x14ac:dyDescent="0.35">
      <c r="A349">
        <v>347</v>
      </c>
      <c r="B349">
        <v>-3.2709000000000002E-2</v>
      </c>
      <c r="C349">
        <v>-0.60428000000000004</v>
      </c>
      <c r="D349">
        <v>0.79610000000000003</v>
      </c>
      <c r="E349">
        <v>1000</v>
      </c>
      <c r="F349">
        <v>4062.4</v>
      </c>
      <c r="G349">
        <v>80</v>
      </c>
      <c r="H349">
        <v>83</v>
      </c>
      <c r="I349" s="1">
        <f t="shared" si="15"/>
        <v>1.5167200000000001</v>
      </c>
      <c r="J349" s="1">
        <f t="shared" si="16"/>
        <v>3.7915700000000001</v>
      </c>
      <c r="L349" t="str">
        <f t="shared" si="17"/>
        <v>1.51672|3.79157</v>
      </c>
      <c r="M349">
        <f>IF(L349&lt;&gt;"",COUNTIFS($L$2:L349,L349),"")</f>
        <v>4</v>
      </c>
      <c r="N349" cm="1">
        <f t="array" ref="N349">IF(M349&lt;&gt;"",SUM(IF($M$2:M349=M349,1,0)),"")</f>
        <v>83</v>
      </c>
      <c r="O349">
        <v>10</v>
      </c>
    </row>
    <row r="350" spans="1:15" x14ac:dyDescent="0.35">
      <c r="A350">
        <v>348</v>
      </c>
      <c r="B350">
        <v>-0.15725</v>
      </c>
      <c r="C350">
        <v>-0.50509999999999999</v>
      </c>
      <c r="D350">
        <v>0.84862000000000004</v>
      </c>
      <c r="E350">
        <v>3000</v>
      </c>
      <c r="F350">
        <v>529.87</v>
      </c>
      <c r="G350">
        <v>80</v>
      </c>
      <c r="H350">
        <v>84</v>
      </c>
      <c r="I350" s="1">
        <f t="shared" si="15"/>
        <v>1.26898</v>
      </c>
      <c r="J350" s="1">
        <f t="shared" si="16"/>
        <v>3.69903</v>
      </c>
      <c r="L350" t="str">
        <f t="shared" si="17"/>
        <v>1.26898|3.69903</v>
      </c>
      <c r="M350">
        <f>IF(L350&lt;&gt;"",COUNTIFS($L$2:L350,L350),"")</f>
        <v>1</v>
      </c>
      <c r="N350" cm="1">
        <f t="array" ref="N350">IF(M350&lt;&gt;"",SUM(IF($M$2:M350=M350,1,0)),"")</f>
        <v>84</v>
      </c>
      <c r="O350">
        <v>10</v>
      </c>
    </row>
    <row r="351" spans="1:15" x14ac:dyDescent="0.35">
      <c r="A351">
        <v>349</v>
      </c>
      <c r="B351">
        <v>-0.15725</v>
      </c>
      <c r="C351">
        <v>-0.50509999999999999</v>
      </c>
      <c r="D351">
        <v>0.84862000000000004</v>
      </c>
      <c r="E351">
        <v>3000</v>
      </c>
      <c r="F351">
        <v>1766.2</v>
      </c>
      <c r="G351">
        <v>80</v>
      </c>
      <c r="H351">
        <v>84</v>
      </c>
      <c r="I351" s="1">
        <f t="shared" si="15"/>
        <v>1.26898</v>
      </c>
      <c r="J351" s="1">
        <f t="shared" si="16"/>
        <v>3.69903</v>
      </c>
      <c r="L351" t="str">
        <f t="shared" si="17"/>
        <v>1.26898|3.69903</v>
      </c>
      <c r="M351">
        <f>IF(L351&lt;&gt;"",COUNTIFS($L$2:L351,L351),"")</f>
        <v>2</v>
      </c>
      <c r="N351" cm="1">
        <f t="array" ref="N351">IF(M351&lt;&gt;"",SUM(IF($M$2:M351=M351,1,0)),"")</f>
        <v>84</v>
      </c>
      <c r="O351">
        <v>10</v>
      </c>
    </row>
    <row r="352" spans="1:15" x14ac:dyDescent="0.35">
      <c r="A352">
        <v>350</v>
      </c>
      <c r="B352">
        <v>-0.15725</v>
      </c>
      <c r="C352">
        <v>-0.50509999999999999</v>
      </c>
      <c r="D352">
        <v>0.84862000000000004</v>
      </c>
      <c r="E352">
        <v>3000</v>
      </c>
      <c r="F352">
        <v>3002.6</v>
      </c>
      <c r="G352">
        <v>80</v>
      </c>
      <c r="H352">
        <v>84</v>
      </c>
      <c r="I352" s="1">
        <f t="shared" si="15"/>
        <v>1.26898</v>
      </c>
      <c r="J352" s="1">
        <f t="shared" si="16"/>
        <v>3.69903</v>
      </c>
      <c r="L352" t="str">
        <f t="shared" si="17"/>
        <v>1.26898|3.69903</v>
      </c>
      <c r="M352">
        <f>IF(L352&lt;&gt;"",COUNTIFS($L$2:L352,L352),"")</f>
        <v>3</v>
      </c>
      <c r="N352" cm="1">
        <f t="array" ref="N352">IF(M352&lt;&gt;"",SUM(IF($M$2:M352=M352,1,0)),"")</f>
        <v>84</v>
      </c>
      <c r="O352">
        <v>10</v>
      </c>
    </row>
    <row r="353" spans="1:15" x14ac:dyDescent="0.35">
      <c r="A353">
        <v>351</v>
      </c>
      <c r="B353">
        <v>-0.15725</v>
      </c>
      <c r="C353">
        <v>-0.50509999999999999</v>
      </c>
      <c r="D353">
        <v>0.84862000000000004</v>
      </c>
      <c r="E353">
        <v>3000</v>
      </c>
      <c r="F353">
        <v>4239</v>
      </c>
      <c r="G353">
        <v>80</v>
      </c>
      <c r="H353">
        <v>84</v>
      </c>
      <c r="I353" s="1">
        <f t="shared" si="15"/>
        <v>1.26898</v>
      </c>
      <c r="J353" s="1">
        <f t="shared" si="16"/>
        <v>3.69903</v>
      </c>
      <c r="L353" t="str">
        <f t="shared" si="17"/>
        <v>1.26898|3.69903</v>
      </c>
      <c r="M353">
        <f>IF(L353&lt;&gt;"",COUNTIFS($L$2:L353,L353),"")</f>
        <v>4</v>
      </c>
      <c r="N353" cm="1">
        <f t="array" ref="N353">IF(M353&lt;&gt;"",SUM(IF($M$2:M353=M353,1,0)),"")</f>
        <v>84</v>
      </c>
      <c r="O353">
        <v>10</v>
      </c>
    </row>
    <row r="354" spans="1:15" x14ac:dyDescent="0.35">
      <c r="A354">
        <v>352</v>
      </c>
      <c r="B354">
        <v>-0.31614999999999999</v>
      </c>
      <c r="C354">
        <v>0.11532000000000001</v>
      </c>
      <c r="D354">
        <v>-0.94167000000000001</v>
      </c>
      <c r="E354">
        <v>1000</v>
      </c>
      <c r="F354">
        <v>706.5</v>
      </c>
      <c r="G354">
        <v>80</v>
      </c>
      <c r="H354">
        <v>85</v>
      </c>
      <c r="I354" s="1">
        <f t="shared" si="15"/>
        <v>5.9334199999999999</v>
      </c>
      <c r="J354" s="1">
        <f t="shared" si="16"/>
        <v>5.9399600000000001</v>
      </c>
      <c r="L354" t="str">
        <f t="shared" si="17"/>
        <v>5.93342|5.93996</v>
      </c>
      <c r="M354">
        <f>IF(L354&lt;&gt;"",COUNTIFS($L$2:L354,L354),"")</f>
        <v>1</v>
      </c>
      <c r="N354" cm="1">
        <f t="array" ref="N354">IF(M354&lt;&gt;"",SUM(IF($M$2:M354=M354,1,0)),"")</f>
        <v>85</v>
      </c>
      <c r="O354">
        <v>10</v>
      </c>
    </row>
    <row r="355" spans="1:15" x14ac:dyDescent="0.35">
      <c r="A355">
        <v>353</v>
      </c>
      <c r="B355">
        <v>-0.31614999999999999</v>
      </c>
      <c r="C355">
        <v>0.11532000000000001</v>
      </c>
      <c r="D355">
        <v>-0.94167000000000001</v>
      </c>
      <c r="E355">
        <v>1000</v>
      </c>
      <c r="F355">
        <v>1942.9</v>
      </c>
      <c r="G355">
        <v>80</v>
      </c>
      <c r="H355">
        <v>85</v>
      </c>
      <c r="I355" s="1">
        <f t="shared" si="15"/>
        <v>5.9334199999999999</v>
      </c>
      <c r="J355" s="1">
        <f t="shared" si="16"/>
        <v>5.9399600000000001</v>
      </c>
      <c r="L355" t="str">
        <f t="shared" si="17"/>
        <v>5.93342|5.93996</v>
      </c>
      <c r="M355">
        <f>IF(L355&lt;&gt;"",COUNTIFS($L$2:L355,L355),"")</f>
        <v>2</v>
      </c>
      <c r="N355" cm="1">
        <f t="array" ref="N355">IF(M355&lt;&gt;"",SUM(IF($M$2:M355=M355,1,0)),"")</f>
        <v>85</v>
      </c>
      <c r="O355">
        <v>10</v>
      </c>
    </row>
    <row r="356" spans="1:15" x14ac:dyDescent="0.35">
      <c r="A356">
        <v>354</v>
      </c>
      <c r="B356">
        <v>-0.31614999999999999</v>
      </c>
      <c r="C356">
        <v>0.11532000000000001</v>
      </c>
      <c r="D356">
        <v>-0.94167000000000001</v>
      </c>
      <c r="E356">
        <v>1000</v>
      </c>
      <c r="F356">
        <v>3179.2</v>
      </c>
      <c r="G356">
        <v>80</v>
      </c>
      <c r="H356">
        <v>85</v>
      </c>
      <c r="I356" s="1">
        <f t="shared" si="15"/>
        <v>5.9334199999999999</v>
      </c>
      <c r="J356" s="1">
        <f t="shared" si="16"/>
        <v>5.9399600000000001</v>
      </c>
      <c r="L356" t="str">
        <f t="shared" si="17"/>
        <v>5.93342|5.93996</v>
      </c>
      <c r="M356">
        <f>IF(L356&lt;&gt;"",COUNTIFS($L$2:L356,L356),"")</f>
        <v>3</v>
      </c>
      <c r="N356" cm="1">
        <f t="array" ref="N356">IF(M356&lt;&gt;"",SUM(IF($M$2:M356=M356,1,0)),"")</f>
        <v>85</v>
      </c>
      <c r="O356">
        <v>10</v>
      </c>
    </row>
    <row r="357" spans="1:15" x14ac:dyDescent="0.35">
      <c r="A357">
        <v>355</v>
      </c>
      <c r="B357">
        <v>-0.31614999999999999</v>
      </c>
      <c r="C357">
        <v>0.11532000000000001</v>
      </c>
      <c r="D357">
        <v>-0.94167000000000001</v>
      </c>
      <c r="E357">
        <v>1000</v>
      </c>
      <c r="F357">
        <v>4415.6000000000004</v>
      </c>
      <c r="G357">
        <v>80</v>
      </c>
      <c r="H357">
        <v>85</v>
      </c>
      <c r="I357" s="1">
        <f t="shared" si="15"/>
        <v>5.9334199999999999</v>
      </c>
      <c r="J357" s="1">
        <f t="shared" si="16"/>
        <v>5.9399600000000001</v>
      </c>
      <c r="L357" t="str">
        <f t="shared" si="17"/>
        <v>5.93342|5.93996</v>
      </c>
      <c r="M357">
        <f>IF(L357&lt;&gt;"",COUNTIFS($L$2:L357,L357),"")</f>
        <v>4</v>
      </c>
      <c r="N357" cm="1">
        <f t="array" ref="N357">IF(M357&lt;&gt;"",SUM(IF($M$2:M357=M357,1,0)),"")</f>
        <v>85</v>
      </c>
      <c r="O357">
        <v>10</v>
      </c>
    </row>
    <row r="358" spans="1:15" x14ac:dyDescent="0.35">
      <c r="A358">
        <v>356</v>
      </c>
      <c r="B358">
        <v>9.5645999999999995E-2</v>
      </c>
      <c r="C358">
        <v>-0.85462000000000005</v>
      </c>
      <c r="D358">
        <v>0.51036999999999999</v>
      </c>
      <c r="E358">
        <v>2000</v>
      </c>
      <c r="F358">
        <v>883.12</v>
      </c>
      <c r="G358">
        <v>80</v>
      </c>
      <c r="H358">
        <v>86</v>
      </c>
      <c r="I358" s="1">
        <f t="shared" si="15"/>
        <v>1.68225</v>
      </c>
      <c r="J358" s="1">
        <f t="shared" si="16"/>
        <v>4.1767700000000003</v>
      </c>
      <c r="L358" t="str">
        <f t="shared" si="17"/>
        <v>1.68225|4.17677</v>
      </c>
      <c r="M358">
        <f>IF(L358&lt;&gt;"",COUNTIFS($L$2:L358,L358),"")</f>
        <v>1</v>
      </c>
      <c r="N358" cm="1">
        <f t="array" ref="N358">IF(M358&lt;&gt;"",SUM(IF($M$2:M358=M358,1,0)),"")</f>
        <v>86</v>
      </c>
      <c r="O358">
        <v>10</v>
      </c>
    </row>
    <row r="359" spans="1:15" x14ac:dyDescent="0.35">
      <c r="A359">
        <v>357</v>
      </c>
      <c r="B359">
        <v>9.5645999999999995E-2</v>
      </c>
      <c r="C359">
        <v>-0.85462000000000005</v>
      </c>
      <c r="D359">
        <v>0.51036999999999999</v>
      </c>
      <c r="E359">
        <v>2000</v>
      </c>
      <c r="F359">
        <v>2119.5</v>
      </c>
      <c r="G359">
        <v>80</v>
      </c>
      <c r="H359">
        <v>86</v>
      </c>
      <c r="I359" s="1">
        <f t="shared" si="15"/>
        <v>1.68225</v>
      </c>
      <c r="J359" s="1">
        <f t="shared" si="16"/>
        <v>4.1767700000000003</v>
      </c>
      <c r="L359" t="str">
        <f t="shared" si="17"/>
        <v>1.68225|4.17677</v>
      </c>
      <c r="M359">
        <f>IF(L359&lt;&gt;"",COUNTIFS($L$2:L359,L359),"")</f>
        <v>2</v>
      </c>
      <c r="N359" cm="1">
        <f t="array" ref="N359">IF(M359&lt;&gt;"",SUM(IF($M$2:M359=M359,1,0)),"")</f>
        <v>86</v>
      </c>
      <c r="O359">
        <v>10</v>
      </c>
    </row>
    <row r="360" spans="1:15" x14ac:dyDescent="0.35">
      <c r="A360">
        <v>358</v>
      </c>
      <c r="B360">
        <v>9.5645999999999995E-2</v>
      </c>
      <c r="C360">
        <v>-0.85462000000000005</v>
      </c>
      <c r="D360">
        <v>0.51036999999999999</v>
      </c>
      <c r="E360">
        <v>2000</v>
      </c>
      <c r="F360">
        <v>3355.9</v>
      </c>
      <c r="G360">
        <v>80</v>
      </c>
      <c r="H360">
        <v>86</v>
      </c>
      <c r="I360" s="1">
        <f t="shared" si="15"/>
        <v>1.68225</v>
      </c>
      <c r="J360" s="1">
        <f t="shared" si="16"/>
        <v>4.1767700000000003</v>
      </c>
      <c r="L360" t="str">
        <f t="shared" si="17"/>
        <v>1.68225|4.17677</v>
      </c>
      <c r="M360">
        <f>IF(L360&lt;&gt;"",COUNTIFS($L$2:L360,L360),"")</f>
        <v>3</v>
      </c>
      <c r="N360" cm="1">
        <f t="array" ref="N360">IF(M360&lt;&gt;"",SUM(IF($M$2:M360=M360,1,0)),"")</f>
        <v>86</v>
      </c>
      <c r="O360">
        <v>10</v>
      </c>
    </row>
    <row r="361" spans="1:15" x14ac:dyDescent="0.35">
      <c r="A361">
        <v>359</v>
      </c>
      <c r="B361">
        <v>9.5645999999999995E-2</v>
      </c>
      <c r="C361">
        <v>-0.85462000000000005</v>
      </c>
      <c r="D361">
        <v>0.51036999999999999</v>
      </c>
      <c r="E361">
        <v>2000</v>
      </c>
      <c r="F361">
        <v>4673.8</v>
      </c>
      <c r="G361">
        <v>80</v>
      </c>
      <c r="H361">
        <v>86</v>
      </c>
      <c r="I361" s="1">
        <f t="shared" si="15"/>
        <v>1.68225</v>
      </c>
      <c r="J361" s="1">
        <f t="shared" si="16"/>
        <v>4.1767700000000003</v>
      </c>
      <c r="L361" t="str">
        <f t="shared" si="17"/>
        <v>1.68225|4.17677</v>
      </c>
      <c r="M361">
        <f>IF(L361&lt;&gt;"",COUNTIFS($L$2:L361,L361),"")</f>
        <v>4</v>
      </c>
      <c r="N361" cm="1">
        <f t="array" ref="N361">IF(M361&lt;&gt;"",SUM(IF($M$2:M361=M361,1,0)),"")</f>
        <v>86</v>
      </c>
      <c r="O361">
        <v>10</v>
      </c>
    </row>
    <row r="362" spans="1:15" x14ac:dyDescent="0.35">
      <c r="A362">
        <v>360</v>
      </c>
      <c r="B362">
        <v>-0.39727000000000001</v>
      </c>
      <c r="C362">
        <v>-0.71064000000000005</v>
      </c>
      <c r="D362">
        <v>0.58065999999999995</v>
      </c>
      <c r="E362">
        <v>3000</v>
      </c>
      <c r="F362">
        <v>1059.7</v>
      </c>
      <c r="G362">
        <v>80</v>
      </c>
      <c r="H362">
        <v>87</v>
      </c>
      <c r="I362" s="1">
        <f t="shared" si="15"/>
        <v>1.06105</v>
      </c>
      <c r="J362" s="1">
        <f t="shared" si="16"/>
        <v>4.0928500000000003</v>
      </c>
      <c r="L362" t="str">
        <f t="shared" si="17"/>
        <v>1.06105|4.09285</v>
      </c>
      <c r="M362">
        <f>IF(L362&lt;&gt;"",COUNTIFS($L$2:L362,L362),"")</f>
        <v>1</v>
      </c>
      <c r="N362" cm="1">
        <f t="array" ref="N362">IF(M362&lt;&gt;"",SUM(IF($M$2:M362=M362,1,0)),"")</f>
        <v>87</v>
      </c>
      <c r="O362">
        <v>10</v>
      </c>
    </row>
    <row r="363" spans="1:15" x14ac:dyDescent="0.35">
      <c r="A363">
        <v>361</v>
      </c>
      <c r="B363">
        <v>-0.39727000000000001</v>
      </c>
      <c r="C363">
        <v>-0.71064000000000005</v>
      </c>
      <c r="D363">
        <v>0.58065999999999995</v>
      </c>
      <c r="E363">
        <v>3000</v>
      </c>
      <c r="F363">
        <v>2296.1</v>
      </c>
      <c r="G363">
        <v>80</v>
      </c>
      <c r="H363">
        <v>87</v>
      </c>
      <c r="I363" s="1">
        <f t="shared" si="15"/>
        <v>1.06105</v>
      </c>
      <c r="J363" s="1">
        <f t="shared" si="16"/>
        <v>4.0928500000000003</v>
      </c>
      <c r="L363" t="str">
        <f t="shared" si="17"/>
        <v>1.06105|4.09285</v>
      </c>
      <c r="M363">
        <f>IF(L363&lt;&gt;"",COUNTIFS($L$2:L363,L363),"")</f>
        <v>2</v>
      </c>
      <c r="N363" cm="1">
        <f t="array" ref="N363">IF(M363&lt;&gt;"",SUM(IF($M$2:M363=M363,1,0)),"")</f>
        <v>87</v>
      </c>
      <c r="O363">
        <v>10</v>
      </c>
    </row>
    <row r="364" spans="1:15" x14ac:dyDescent="0.35">
      <c r="A364">
        <v>362</v>
      </c>
      <c r="B364">
        <v>-0.39727000000000001</v>
      </c>
      <c r="C364">
        <v>-0.71064000000000005</v>
      </c>
      <c r="D364">
        <v>0.58065999999999995</v>
      </c>
      <c r="E364">
        <v>3000</v>
      </c>
      <c r="F364">
        <v>3532.5</v>
      </c>
      <c r="G364">
        <v>80</v>
      </c>
      <c r="H364">
        <v>87</v>
      </c>
      <c r="I364" s="1">
        <f t="shared" si="15"/>
        <v>1.06105</v>
      </c>
      <c r="J364" s="1">
        <f t="shared" si="16"/>
        <v>4.0928500000000003</v>
      </c>
      <c r="L364" t="str">
        <f t="shared" si="17"/>
        <v>1.06105|4.09285</v>
      </c>
      <c r="M364">
        <f>IF(L364&lt;&gt;"",COUNTIFS($L$2:L364,L364),"")</f>
        <v>3</v>
      </c>
      <c r="N364" cm="1">
        <f t="array" ref="N364">IF(M364&lt;&gt;"",SUM(IF($M$2:M364=M364,1,0)),"")</f>
        <v>87</v>
      </c>
      <c r="O364">
        <v>10</v>
      </c>
    </row>
    <row r="365" spans="1:15" x14ac:dyDescent="0.35">
      <c r="A365">
        <v>363</v>
      </c>
      <c r="B365">
        <v>-0.39727000000000001</v>
      </c>
      <c r="C365">
        <v>-0.71064000000000005</v>
      </c>
      <c r="D365">
        <v>0.58065999999999995</v>
      </c>
      <c r="E365">
        <v>3000</v>
      </c>
      <c r="F365">
        <v>7322.7</v>
      </c>
      <c r="G365">
        <v>80</v>
      </c>
      <c r="H365">
        <v>87</v>
      </c>
      <c r="I365" s="1">
        <f t="shared" si="15"/>
        <v>1.06105</v>
      </c>
      <c r="J365" s="1">
        <f t="shared" si="16"/>
        <v>4.0928500000000003</v>
      </c>
      <c r="L365" t="str">
        <f t="shared" si="17"/>
        <v>1.06105|4.09285</v>
      </c>
      <c r="M365">
        <f>IF(L365&lt;&gt;"",COUNTIFS($L$2:L365,L365),"")</f>
        <v>4</v>
      </c>
      <c r="N365" cm="1">
        <f t="array" ref="N365">IF(M365&lt;&gt;"",SUM(IF($M$2:M365=M365,1,0)),"")</f>
        <v>87</v>
      </c>
      <c r="O365">
        <v>10</v>
      </c>
    </row>
    <row r="366" spans="1:15" x14ac:dyDescent="0.35">
      <c r="A366">
        <v>364</v>
      </c>
      <c r="B366">
        <v>1.6580999999999999E-2</v>
      </c>
      <c r="C366">
        <v>-0.99768999999999997</v>
      </c>
      <c r="D366">
        <v>-6.5801999999999999E-2</v>
      </c>
      <c r="E366">
        <v>3000</v>
      </c>
      <c r="F366">
        <v>20</v>
      </c>
      <c r="G366">
        <v>80</v>
      </c>
      <c r="H366">
        <v>88</v>
      </c>
      <c r="I366" s="1">
        <f t="shared" si="15"/>
        <v>1.58741</v>
      </c>
      <c r="J366" s="1">
        <f t="shared" si="16"/>
        <v>4.7782400000000003</v>
      </c>
      <c r="L366" t="str">
        <f t="shared" si="17"/>
        <v>1.58741|4.77824</v>
      </c>
      <c r="M366">
        <f>IF(L366&lt;&gt;"",COUNTIFS($L$2:L366,L366),"")</f>
        <v>1</v>
      </c>
      <c r="N366" cm="1">
        <f t="array" ref="N366">IF(M366&lt;&gt;"",SUM(IF($M$2:M366=M366,1,0)),"")</f>
        <v>88</v>
      </c>
      <c r="O366">
        <v>10</v>
      </c>
    </row>
    <row r="367" spans="1:15" x14ac:dyDescent="0.35">
      <c r="A367">
        <v>365</v>
      </c>
      <c r="B367">
        <v>1.6580999999999999E-2</v>
      </c>
      <c r="C367">
        <v>-0.99768999999999997</v>
      </c>
      <c r="D367">
        <v>-6.5801999999999999E-2</v>
      </c>
      <c r="E367">
        <v>3000</v>
      </c>
      <c r="F367">
        <v>1236.4000000000001</v>
      </c>
      <c r="G367">
        <v>80</v>
      </c>
      <c r="H367">
        <v>88</v>
      </c>
      <c r="I367" s="1">
        <f t="shared" si="15"/>
        <v>1.58741</v>
      </c>
      <c r="J367" s="1">
        <f t="shared" si="16"/>
        <v>4.7782400000000003</v>
      </c>
      <c r="L367" t="str">
        <f t="shared" si="17"/>
        <v>1.58741|4.77824</v>
      </c>
      <c r="M367">
        <f>IF(L367&lt;&gt;"",COUNTIFS($L$2:L367,L367),"")</f>
        <v>2</v>
      </c>
      <c r="N367" cm="1">
        <f t="array" ref="N367">IF(M367&lt;&gt;"",SUM(IF($M$2:M367=M367,1,0)),"")</f>
        <v>88</v>
      </c>
      <c r="O367">
        <v>10</v>
      </c>
    </row>
    <row r="368" spans="1:15" x14ac:dyDescent="0.35">
      <c r="A368">
        <v>366</v>
      </c>
      <c r="B368">
        <v>1.6580999999999999E-2</v>
      </c>
      <c r="C368">
        <v>-0.99768999999999997</v>
      </c>
      <c r="D368">
        <v>-6.5801999999999999E-2</v>
      </c>
      <c r="E368">
        <v>3000</v>
      </c>
      <c r="F368">
        <v>2472.6999999999998</v>
      </c>
      <c r="G368">
        <v>80</v>
      </c>
      <c r="H368">
        <v>88</v>
      </c>
      <c r="I368" s="1">
        <f t="shared" si="15"/>
        <v>1.58741</v>
      </c>
      <c r="J368" s="1">
        <f t="shared" si="16"/>
        <v>4.7782400000000003</v>
      </c>
      <c r="L368" t="str">
        <f t="shared" si="17"/>
        <v>1.58741|4.77824</v>
      </c>
      <c r="M368">
        <f>IF(L368&lt;&gt;"",COUNTIFS($L$2:L368,L368),"")</f>
        <v>3</v>
      </c>
      <c r="N368" cm="1">
        <f t="array" ref="N368">IF(M368&lt;&gt;"",SUM(IF($M$2:M368=M368,1,0)),"")</f>
        <v>88</v>
      </c>
      <c r="O368">
        <v>10</v>
      </c>
    </row>
    <row r="369" spans="1:15" x14ac:dyDescent="0.35">
      <c r="A369">
        <v>367</v>
      </c>
      <c r="B369">
        <v>1.6580999999999999E-2</v>
      </c>
      <c r="C369">
        <v>-0.99768999999999997</v>
      </c>
      <c r="D369">
        <v>-6.5801999999999999E-2</v>
      </c>
      <c r="E369">
        <v>3000</v>
      </c>
      <c r="F369">
        <v>3709.1</v>
      </c>
      <c r="G369">
        <v>80</v>
      </c>
      <c r="H369">
        <v>88</v>
      </c>
      <c r="I369" s="1">
        <f t="shared" si="15"/>
        <v>1.58741</v>
      </c>
      <c r="J369" s="1">
        <f t="shared" si="16"/>
        <v>4.7782400000000003</v>
      </c>
      <c r="L369" t="str">
        <f t="shared" si="17"/>
        <v>1.58741|4.77824</v>
      </c>
      <c r="M369">
        <f>IF(L369&lt;&gt;"",COUNTIFS($L$2:L369,L369),"")</f>
        <v>4</v>
      </c>
      <c r="N369" cm="1">
        <f t="array" ref="N369">IF(M369&lt;&gt;"",SUM(IF($M$2:M369=M369,1,0)),"")</f>
        <v>88</v>
      </c>
      <c r="O369">
        <v>10</v>
      </c>
    </row>
    <row r="370" spans="1:15" x14ac:dyDescent="0.35">
      <c r="A370">
        <v>368</v>
      </c>
      <c r="B370">
        <v>-0.53293000000000001</v>
      </c>
      <c r="C370">
        <v>-0.43780999999999998</v>
      </c>
      <c r="D370">
        <v>0.72409000000000001</v>
      </c>
      <c r="E370">
        <v>2000</v>
      </c>
      <c r="F370">
        <v>176.62</v>
      </c>
      <c r="G370">
        <v>80</v>
      </c>
      <c r="H370">
        <v>89</v>
      </c>
      <c r="I370" s="1">
        <f t="shared" si="15"/>
        <v>0.68772</v>
      </c>
      <c r="J370" s="1">
        <f t="shared" si="16"/>
        <v>3.9026700000000001</v>
      </c>
      <c r="L370" t="str">
        <f t="shared" si="17"/>
        <v>0.68772|3.90267</v>
      </c>
      <c r="M370">
        <f>IF(L370&lt;&gt;"",COUNTIFS($L$2:L370,L370),"")</f>
        <v>1</v>
      </c>
      <c r="N370" cm="1">
        <f t="array" ref="N370">IF(M370&lt;&gt;"",SUM(IF($M$2:M370=M370,1,0)),"")</f>
        <v>89</v>
      </c>
      <c r="O370">
        <v>10</v>
      </c>
    </row>
    <row r="371" spans="1:15" x14ac:dyDescent="0.35">
      <c r="A371">
        <v>369</v>
      </c>
      <c r="B371">
        <v>-0.53293000000000001</v>
      </c>
      <c r="C371">
        <v>-0.43780999999999998</v>
      </c>
      <c r="D371">
        <v>0.72409000000000001</v>
      </c>
      <c r="E371">
        <v>2000</v>
      </c>
      <c r="F371">
        <v>1413</v>
      </c>
      <c r="G371">
        <v>80</v>
      </c>
      <c r="H371">
        <v>89</v>
      </c>
      <c r="I371" s="1">
        <f t="shared" si="15"/>
        <v>0.68772</v>
      </c>
      <c r="J371" s="1">
        <f t="shared" si="16"/>
        <v>3.9026700000000001</v>
      </c>
      <c r="L371" t="str">
        <f t="shared" si="17"/>
        <v>0.68772|3.90267</v>
      </c>
      <c r="M371">
        <f>IF(L371&lt;&gt;"",COUNTIFS($L$2:L371,L371),"")</f>
        <v>2</v>
      </c>
      <c r="N371" cm="1">
        <f t="array" ref="N371">IF(M371&lt;&gt;"",SUM(IF($M$2:M371=M371,1,0)),"")</f>
        <v>89</v>
      </c>
      <c r="O371">
        <v>10</v>
      </c>
    </row>
    <row r="372" spans="1:15" x14ac:dyDescent="0.35">
      <c r="A372">
        <v>370</v>
      </c>
      <c r="B372">
        <v>-0.53293000000000001</v>
      </c>
      <c r="C372">
        <v>-0.43780999999999998</v>
      </c>
      <c r="D372">
        <v>0.72409000000000001</v>
      </c>
      <c r="E372">
        <v>2000</v>
      </c>
      <c r="F372">
        <v>2649.4</v>
      </c>
      <c r="G372">
        <v>80</v>
      </c>
      <c r="H372">
        <v>89</v>
      </c>
      <c r="I372" s="1">
        <f t="shared" si="15"/>
        <v>0.68772</v>
      </c>
      <c r="J372" s="1">
        <f t="shared" si="16"/>
        <v>3.9026700000000001</v>
      </c>
      <c r="L372" t="str">
        <f t="shared" si="17"/>
        <v>0.68772|3.90267</v>
      </c>
      <c r="M372">
        <f>IF(L372&lt;&gt;"",COUNTIFS($L$2:L372,L372),"")</f>
        <v>3</v>
      </c>
      <c r="N372" cm="1">
        <f t="array" ref="N372">IF(M372&lt;&gt;"",SUM(IF($M$2:M372=M372,1,0)),"")</f>
        <v>89</v>
      </c>
      <c r="O372">
        <v>10</v>
      </c>
    </row>
    <row r="373" spans="1:15" x14ac:dyDescent="0.35">
      <c r="A373">
        <v>371</v>
      </c>
      <c r="B373">
        <v>-0.53293000000000001</v>
      </c>
      <c r="C373">
        <v>-0.43780999999999998</v>
      </c>
      <c r="D373">
        <v>0.72409000000000001</v>
      </c>
      <c r="E373">
        <v>2000</v>
      </c>
      <c r="F373">
        <v>3885.7</v>
      </c>
      <c r="G373">
        <v>80</v>
      </c>
      <c r="H373">
        <v>89</v>
      </c>
      <c r="I373" s="1">
        <f t="shared" si="15"/>
        <v>0.68772</v>
      </c>
      <c r="J373" s="1">
        <f t="shared" si="16"/>
        <v>3.9026700000000001</v>
      </c>
      <c r="L373" t="str">
        <f t="shared" si="17"/>
        <v>0.68772|3.90267</v>
      </c>
      <c r="M373">
        <f>IF(L373&lt;&gt;"",COUNTIFS($L$2:L373,L373),"")</f>
        <v>4</v>
      </c>
      <c r="N373" cm="1">
        <f t="array" ref="N373">IF(M373&lt;&gt;"",SUM(IF($M$2:M373=M373,1,0)),"")</f>
        <v>89</v>
      </c>
      <c r="O373">
        <v>10</v>
      </c>
    </row>
    <row r="374" spans="1:15" x14ac:dyDescent="0.35">
      <c r="A374">
        <v>372</v>
      </c>
      <c r="B374">
        <v>-0.82599</v>
      </c>
      <c r="C374">
        <v>0.23746999999999999</v>
      </c>
      <c r="D374">
        <v>0.51122000000000001</v>
      </c>
      <c r="E374">
        <v>3000</v>
      </c>
      <c r="F374">
        <v>353.25</v>
      </c>
      <c r="G374">
        <v>80</v>
      </c>
      <c r="H374">
        <v>90</v>
      </c>
      <c r="I374" s="1">
        <f t="shared" si="15"/>
        <v>6.0032399999999999</v>
      </c>
      <c r="J374" s="1">
        <f t="shared" si="16"/>
        <v>4.1757799999999996</v>
      </c>
      <c r="L374" t="str">
        <f t="shared" si="17"/>
        <v>6.00324|4.17578</v>
      </c>
      <c r="M374">
        <f>IF(L374&lt;&gt;"",COUNTIFS($L$2:L374,L374),"")</f>
        <v>1</v>
      </c>
      <c r="N374" cm="1">
        <f t="array" ref="N374">IF(M374&lt;&gt;"",SUM(IF($M$2:M374=M374,1,0)),"")</f>
        <v>90</v>
      </c>
      <c r="O374">
        <v>10</v>
      </c>
    </row>
    <row r="375" spans="1:15" x14ac:dyDescent="0.35">
      <c r="A375">
        <v>373</v>
      </c>
      <c r="B375">
        <v>-0.82599</v>
      </c>
      <c r="C375">
        <v>0.23746999999999999</v>
      </c>
      <c r="D375">
        <v>0.51122000000000001</v>
      </c>
      <c r="E375">
        <v>3000</v>
      </c>
      <c r="F375">
        <v>1589.6</v>
      </c>
      <c r="G375">
        <v>80</v>
      </c>
      <c r="H375">
        <v>90</v>
      </c>
      <c r="I375" s="1">
        <f t="shared" si="15"/>
        <v>6.0032399999999999</v>
      </c>
      <c r="J375" s="1">
        <f t="shared" si="16"/>
        <v>4.1757799999999996</v>
      </c>
      <c r="L375" t="str">
        <f t="shared" si="17"/>
        <v>6.00324|4.17578</v>
      </c>
      <c r="M375">
        <f>IF(L375&lt;&gt;"",COUNTIFS($L$2:L375,L375),"")</f>
        <v>2</v>
      </c>
      <c r="N375" cm="1">
        <f t="array" ref="N375">IF(M375&lt;&gt;"",SUM(IF($M$2:M375=M375,1,0)),"")</f>
        <v>90</v>
      </c>
      <c r="O375">
        <v>10</v>
      </c>
    </row>
    <row r="376" spans="1:15" x14ac:dyDescent="0.35">
      <c r="A376">
        <v>374</v>
      </c>
      <c r="B376">
        <v>-0.82599</v>
      </c>
      <c r="C376">
        <v>0.23746999999999999</v>
      </c>
      <c r="D376">
        <v>0.51122000000000001</v>
      </c>
      <c r="E376">
        <v>3000</v>
      </c>
      <c r="F376">
        <v>2826</v>
      </c>
      <c r="G376">
        <v>80</v>
      </c>
      <c r="H376">
        <v>90</v>
      </c>
      <c r="I376" s="1">
        <f t="shared" si="15"/>
        <v>6.0032399999999999</v>
      </c>
      <c r="J376" s="1">
        <f t="shared" si="16"/>
        <v>4.1757799999999996</v>
      </c>
      <c r="L376" t="str">
        <f t="shared" si="17"/>
        <v>6.00324|4.17578</v>
      </c>
      <c r="M376">
        <f>IF(L376&lt;&gt;"",COUNTIFS($L$2:L376,L376),"")</f>
        <v>3</v>
      </c>
      <c r="N376" cm="1">
        <f t="array" ref="N376">IF(M376&lt;&gt;"",SUM(IF($M$2:M376=M376,1,0)),"")</f>
        <v>90</v>
      </c>
      <c r="O376">
        <v>10</v>
      </c>
    </row>
    <row r="377" spans="1:15" x14ac:dyDescent="0.35">
      <c r="A377">
        <v>375</v>
      </c>
      <c r="B377">
        <v>-0.82599</v>
      </c>
      <c r="C377">
        <v>0.23746999999999999</v>
      </c>
      <c r="D377">
        <v>0.51122000000000001</v>
      </c>
      <c r="E377">
        <v>3000</v>
      </c>
      <c r="F377">
        <v>4062.4</v>
      </c>
      <c r="G377">
        <v>80</v>
      </c>
      <c r="H377">
        <v>90</v>
      </c>
      <c r="I377" s="1">
        <f t="shared" si="15"/>
        <v>6.0032399999999999</v>
      </c>
      <c r="J377" s="1">
        <f t="shared" si="16"/>
        <v>4.1757799999999996</v>
      </c>
      <c r="L377" t="str">
        <f t="shared" si="17"/>
        <v>6.00324|4.17578</v>
      </c>
      <c r="M377">
        <f>IF(L377&lt;&gt;"",COUNTIFS($L$2:L377,L377),"")</f>
        <v>4</v>
      </c>
      <c r="N377" cm="1">
        <f t="array" ref="N377">IF(M377&lt;&gt;"",SUM(IF($M$2:M377=M377,1,0)),"")</f>
        <v>90</v>
      </c>
      <c r="O377">
        <v>10</v>
      </c>
    </row>
    <row r="378" spans="1:15" x14ac:dyDescent="0.35">
      <c r="A378">
        <v>376</v>
      </c>
      <c r="B378">
        <v>-0.14022999999999999</v>
      </c>
      <c r="C378">
        <v>8.3748000000000003E-2</v>
      </c>
      <c r="D378">
        <v>0.98656999999999995</v>
      </c>
      <c r="E378">
        <v>0</v>
      </c>
      <c r="F378">
        <v>529.87</v>
      </c>
      <c r="G378">
        <v>80</v>
      </c>
      <c r="H378">
        <v>5</v>
      </c>
      <c r="I378" s="1">
        <f t="shared" si="15"/>
        <v>5.7448100000000002</v>
      </c>
      <c r="J378" s="1">
        <f t="shared" si="16"/>
        <v>3.30566</v>
      </c>
      <c r="L378" t="str">
        <f t="shared" si="17"/>
        <v>5.74481|3.30566</v>
      </c>
      <c r="M378">
        <f>IF(L378&lt;&gt;"",COUNTIFS($L$2:L378,L378),"")</f>
        <v>5</v>
      </c>
      <c r="N378" cm="1">
        <f t="array" ref="N378">IF(M378&lt;&gt;"",SUM(IF($M$2:M378=M378,1,0)),"")</f>
        <v>5</v>
      </c>
      <c r="O378">
        <v>10</v>
      </c>
    </row>
    <row r="379" spans="1:15" x14ac:dyDescent="0.35">
      <c r="A379">
        <v>377</v>
      </c>
      <c r="B379">
        <v>-0.14022999999999999</v>
      </c>
      <c r="C379">
        <v>8.3748000000000003E-2</v>
      </c>
      <c r="D379">
        <v>0.98656999999999995</v>
      </c>
      <c r="E379">
        <v>0</v>
      </c>
      <c r="F379">
        <v>1766.2</v>
      </c>
      <c r="G379">
        <v>80</v>
      </c>
      <c r="H379">
        <v>5</v>
      </c>
      <c r="I379" s="1">
        <f t="shared" si="15"/>
        <v>5.7448100000000002</v>
      </c>
      <c r="J379" s="1">
        <f t="shared" si="16"/>
        <v>3.30566</v>
      </c>
      <c r="L379" t="str">
        <f t="shared" si="17"/>
        <v>5.74481|3.30566</v>
      </c>
      <c r="M379">
        <f>IF(L379&lt;&gt;"",COUNTIFS($L$2:L379,L379),"")</f>
        <v>6</v>
      </c>
      <c r="N379" cm="1">
        <f t="array" ref="N379">IF(M379&lt;&gt;"",SUM(IF($M$2:M379=M379,1,0)),"")</f>
        <v>5</v>
      </c>
      <c r="O379">
        <v>10</v>
      </c>
    </row>
    <row r="380" spans="1:15" x14ac:dyDescent="0.35">
      <c r="A380">
        <v>378</v>
      </c>
      <c r="B380">
        <v>-0.14022999999999999</v>
      </c>
      <c r="C380">
        <v>8.3748000000000003E-2</v>
      </c>
      <c r="D380">
        <v>0.98656999999999995</v>
      </c>
      <c r="E380">
        <v>0</v>
      </c>
      <c r="F380">
        <v>3002.6</v>
      </c>
      <c r="G380">
        <v>80</v>
      </c>
      <c r="H380">
        <v>5</v>
      </c>
      <c r="I380" s="1">
        <f t="shared" si="15"/>
        <v>5.7448100000000002</v>
      </c>
      <c r="J380" s="1">
        <f t="shared" si="16"/>
        <v>3.30566</v>
      </c>
      <c r="L380" t="str">
        <f t="shared" si="17"/>
        <v>5.74481|3.30566</v>
      </c>
      <c r="M380">
        <f>IF(L380&lt;&gt;"",COUNTIFS($L$2:L380,L380),"")</f>
        <v>7</v>
      </c>
      <c r="N380" cm="1">
        <f t="array" ref="N380">IF(M380&lt;&gt;"",SUM(IF($M$2:M380=M380,1,0)),"")</f>
        <v>5</v>
      </c>
      <c r="O380">
        <v>10</v>
      </c>
    </row>
    <row r="381" spans="1:15" x14ac:dyDescent="0.35">
      <c r="A381">
        <v>379</v>
      </c>
      <c r="B381">
        <v>-0.14022999999999999</v>
      </c>
      <c r="C381">
        <v>8.3748000000000003E-2</v>
      </c>
      <c r="D381">
        <v>0.98656999999999995</v>
      </c>
      <c r="E381">
        <v>0</v>
      </c>
      <c r="F381">
        <v>4239</v>
      </c>
      <c r="G381">
        <v>80</v>
      </c>
      <c r="H381">
        <v>5</v>
      </c>
      <c r="I381" s="1">
        <f t="shared" si="15"/>
        <v>5.7448100000000002</v>
      </c>
      <c r="J381" s="1">
        <f t="shared" si="16"/>
        <v>3.30566</v>
      </c>
      <c r="L381" t="str">
        <f t="shared" si="17"/>
        <v>5.74481|3.30566</v>
      </c>
      <c r="M381">
        <f>IF(L381&lt;&gt;"",COUNTIFS($L$2:L381,L381),"")</f>
        <v>8</v>
      </c>
      <c r="N381" cm="1">
        <f t="array" ref="N381">IF(M381&lt;&gt;"",SUM(IF($M$2:M381=M381,1,0)),"")</f>
        <v>5</v>
      </c>
      <c r="O381">
        <v>10</v>
      </c>
    </row>
    <row r="382" spans="1:15" x14ac:dyDescent="0.35">
      <c r="A382">
        <v>380</v>
      </c>
      <c r="B382">
        <v>-0.86185</v>
      </c>
      <c r="C382">
        <v>-0.34155000000000002</v>
      </c>
      <c r="D382">
        <v>-0.37490000000000001</v>
      </c>
      <c r="E382">
        <v>2000</v>
      </c>
      <c r="F382">
        <v>706.5</v>
      </c>
      <c r="G382">
        <v>80</v>
      </c>
      <c r="H382">
        <v>91</v>
      </c>
      <c r="I382" s="1">
        <f t="shared" si="15"/>
        <v>0.37730999999999998</v>
      </c>
      <c r="J382" s="1">
        <f t="shared" si="16"/>
        <v>5.0966800000000001</v>
      </c>
      <c r="L382" t="str">
        <f t="shared" si="17"/>
        <v>0.37731|5.09668</v>
      </c>
      <c r="M382">
        <f>IF(L382&lt;&gt;"",COUNTIFS($L$2:L382,L382),"")</f>
        <v>1</v>
      </c>
      <c r="N382" cm="1">
        <f t="array" ref="N382">IF(M382&lt;&gt;"",SUM(IF($M$2:M382=M382,1,0)),"")</f>
        <v>91</v>
      </c>
      <c r="O382">
        <v>10</v>
      </c>
    </row>
    <row r="383" spans="1:15" x14ac:dyDescent="0.35">
      <c r="A383">
        <v>381</v>
      </c>
      <c r="B383">
        <v>-0.86185</v>
      </c>
      <c r="C383">
        <v>-0.34155000000000002</v>
      </c>
      <c r="D383">
        <v>-0.37490000000000001</v>
      </c>
      <c r="E383">
        <v>2000</v>
      </c>
      <c r="F383">
        <v>1942.9</v>
      </c>
      <c r="G383">
        <v>80</v>
      </c>
      <c r="H383">
        <v>91</v>
      </c>
      <c r="I383" s="1">
        <f t="shared" si="15"/>
        <v>0.37730999999999998</v>
      </c>
      <c r="J383" s="1">
        <f t="shared" si="16"/>
        <v>5.0966800000000001</v>
      </c>
      <c r="L383" t="str">
        <f t="shared" si="17"/>
        <v>0.37731|5.09668</v>
      </c>
      <c r="M383">
        <f>IF(L383&lt;&gt;"",COUNTIFS($L$2:L383,L383),"")</f>
        <v>2</v>
      </c>
      <c r="N383" cm="1">
        <f t="array" ref="N383">IF(M383&lt;&gt;"",SUM(IF($M$2:M383=M383,1,0)),"")</f>
        <v>91</v>
      </c>
      <c r="O383">
        <v>10</v>
      </c>
    </row>
    <row r="384" spans="1:15" x14ac:dyDescent="0.35">
      <c r="A384">
        <v>382</v>
      </c>
      <c r="B384">
        <v>-0.86185</v>
      </c>
      <c r="C384">
        <v>-0.34155000000000002</v>
      </c>
      <c r="D384">
        <v>-0.37490000000000001</v>
      </c>
      <c r="E384">
        <v>2000</v>
      </c>
      <c r="F384">
        <v>3179.2</v>
      </c>
      <c r="G384">
        <v>80</v>
      </c>
      <c r="H384">
        <v>91</v>
      </c>
      <c r="I384" s="1">
        <f t="shared" si="15"/>
        <v>0.37730999999999998</v>
      </c>
      <c r="J384" s="1">
        <f t="shared" si="16"/>
        <v>5.0966800000000001</v>
      </c>
      <c r="L384" t="str">
        <f t="shared" si="17"/>
        <v>0.37731|5.09668</v>
      </c>
      <c r="M384">
        <f>IF(L384&lt;&gt;"",COUNTIFS($L$2:L384,L384),"")</f>
        <v>3</v>
      </c>
      <c r="N384" cm="1">
        <f t="array" ref="N384">IF(M384&lt;&gt;"",SUM(IF($M$2:M384=M384,1,0)),"")</f>
        <v>91</v>
      </c>
      <c r="O384">
        <v>10</v>
      </c>
    </row>
    <row r="385" spans="1:15" x14ac:dyDescent="0.35">
      <c r="A385">
        <v>383</v>
      </c>
      <c r="B385">
        <v>-0.86185</v>
      </c>
      <c r="C385">
        <v>-0.34155000000000002</v>
      </c>
      <c r="D385">
        <v>-0.37490000000000001</v>
      </c>
      <c r="E385">
        <v>2000</v>
      </c>
      <c r="F385">
        <v>4415.6000000000004</v>
      </c>
      <c r="G385">
        <v>80</v>
      </c>
      <c r="H385">
        <v>91</v>
      </c>
      <c r="I385" s="1">
        <f t="shared" si="15"/>
        <v>0.37730999999999998</v>
      </c>
      <c r="J385" s="1">
        <f t="shared" si="16"/>
        <v>5.0966800000000001</v>
      </c>
      <c r="L385" t="str">
        <f t="shared" si="17"/>
        <v>0.37731|5.09668</v>
      </c>
      <c r="M385">
        <f>IF(L385&lt;&gt;"",COUNTIFS($L$2:L385,L385),"")</f>
        <v>4</v>
      </c>
      <c r="N385" cm="1">
        <f t="array" ref="N385">IF(M385&lt;&gt;"",SUM(IF($M$2:M385=M385,1,0)),"")</f>
        <v>91</v>
      </c>
      <c r="O385">
        <v>10</v>
      </c>
    </row>
    <row r="386" spans="1:15" x14ac:dyDescent="0.35">
      <c r="A386">
        <v>384</v>
      </c>
      <c r="B386">
        <v>8.7369000000000006E-3</v>
      </c>
      <c r="C386">
        <v>-0.77900999999999998</v>
      </c>
      <c r="D386">
        <v>0.62695000000000001</v>
      </c>
      <c r="E386">
        <v>3000</v>
      </c>
      <c r="F386">
        <v>883.12</v>
      </c>
      <c r="G386">
        <v>80</v>
      </c>
      <c r="H386">
        <v>92</v>
      </c>
      <c r="I386" s="1">
        <f t="shared" si="15"/>
        <v>1.5820099999999999</v>
      </c>
      <c r="J386" s="1">
        <f t="shared" si="16"/>
        <v>4.0347600000000003</v>
      </c>
      <c r="L386" t="str">
        <f t="shared" si="17"/>
        <v>1.58201|4.03476</v>
      </c>
      <c r="M386">
        <f>IF(L386&lt;&gt;"",COUNTIFS($L$2:L386,L386),"")</f>
        <v>1</v>
      </c>
      <c r="N386" cm="1">
        <f t="array" ref="N386">IF(M386&lt;&gt;"",SUM(IF($M$2:M386=M386,1,0)),"")</f>
        <v>92</v>
      </c>
      <c r="O386">
        <v>10</v>
      </c>
    </row>
    <row r="387" spans="1:15" x14ac:dyDescent="0.35">
      <c r="A387">
        <v>385</v>
      </c>
      <c r="B387">
        <v>8.7369000000000006E-3</v>
      </c>
      <c r="C387">
        <v>-0.77900999999999998</v>
      </c>
      <c r="D387">
        <v>0.62695000000000001</v>
      </c>
      <c r="E387">
        <v>3000</v>
      </c>
      <c r="F387">
        <v>2119.5</v>
      </c>
      <c r="G387">
        <v>80</v>
      </c>
      <c r="H387">
        <v>92</v>
      </c>
      <c r="I387" s="1">
        <f t="shared" ref="I387:I450" si="18">ROUND(ATAN2(B387, C387) + PI(), 5)</f>
        <v>1.5820099999999999</v>
      </c>
      <c r="J387" s="1">
        <f t="shared" ref="J387:J450" si="19" xml:space="preserve"> ROUND(ATAN2(D387, SQRT((B387^2)+(C387^2))) + PI(), 5)</f>
        <v>4.0347600000000003</v>
      </c>
      <c r="L387" t="str">
        <f t="shared" ref="L387:L450" si="20">IF(I387&lt;&gt;"",I387&amp;"|"&amp;J387,"")</f>
        <v>1.58201|4.03476</v>
      </c>
      <c r="M387">
        <f>IF(L387&lt;&gt;"",COUNTIFS($L$2:L387,L387),"")</f>
        <v>2</v>
      </c>
      <c r="N387" cm="1">
        <f t="array" ref="N387">IF(M387&lt;&gt;"",SUM(IF($M$2:M387=M387,1,0)),"")</f>
        <v>92</v>
      </c>
      <c r="O387">
        <v>10</v>
      </c>
    </row>
    <row r="388" spans="1:15" x14ac:dyDescent="0.35">
      <c r="A388">
        <v>386</v>
      </c>
      <c r="B388">
        <v>8.7369000000000006E-3</v>
      </c>
      <c r="C388">
        <v>-0.77900999999999998</v>
      </c>
      <c r="D388">
        <v>0.62695000000000001</v>
      </c>
      <c r="E388">
        <v>3000</v>
      </c>
      <c r="F388">
        <v>3355.9</v>
      </c>
      <c r="G388">
        <v>80</v>
      </c>
      <c r="H388">
        <v>92</v>
      </c>
      <c r="I388" s="1">
        <f t="shared" si="18"/>
        <v>1.5820099999999999</v>
      </c>
      <c r="J388" s="1">
        <f t="shared" si="19"/>
        <v>4.0347600000000003</v>
      </c>
      <c r="L388" t="str">
        <f t="shared" si="20"/>
        <v>1.58201|4.03476</v>
      </c>
      <c r="M388">
        <f>IF(L388&lt;&gt;"",COUNTIFS($L$2:L388,L388),"")</f>
        <v>3</v>
      </c>
      <c r="N388" cm="1">
        <f t="array" ref="N388">IF(M388&lt;&gt;"",SUM(IF($M$2:M388=M388,1,0)),"")</f>
        <v>92</v>
      </c>
      <c r="O388">
        <v>10</v>
      </c>
    </row>
    <row r="389" spans="1:15" x14ac:dyDescent="0.35">
      <c r="A389">
        <v>387</v>
      </c>
      <c r="B389">
        <v>8.7369000000000006E-3</v>
      </c>
      <c r="C389">
        <v>-0.77900999999999998</v>
      </c>
      <c r="D389">
        <v>0.62695000000000001</v>
      </c>
      <c r="E389">
        <v>3000</v>
      </c>
      <c r="F389">
        <v>4673.8</v>
      </c>
      <c r="G389">
        <v>80</v>
      </c>
      <c r="H389">
        <v>92</v>
      </c>
      <c r="I389" s="1">
        <f t="shared" si="18"/>
        <v>1.5820099999999999</v>
      </c>
      <c r="J389" s="1">
        <f t="shared" si="19"/>
        <v>4.0347600000000003</v>
      </c>
      <c r="L389" t="str">
        <f t="shared" si="20"/>
        <v>1.58201|4.03476</v>
      </c>
      <c r="M389">
        <f>IF(L389&lt;&gt;"",COUNTIFS($L$2:L389,L389),"")</f>
        <v>4</v>
      </c>
      <c r="N389" cm="1">
        <f t="array" ref="N389">IF(M389&lt;&gt;"",SUM(IF($M$2:M389=M389,1,0)),"")</f>
        <v>92</v>
      </c>
      <c r="O389">
        <v>10</v>
      </c>
    </row>
    <row r="390" spans="1:15" x14ac:dyDescent="0.35">
      <c r="A390">
        <v>388</v>
      </c>
      <c r="B390">
        <v>-0.60651999999999995</v>
      </c>
      <c r="C390">
        <v>-0.40326000000000001</v>
      </c>
      <c r="D390">
        <v>0.68520999999999999</v>
      </c>
      <c r="E390">
        <v>1000</v>
      </c>
      <c r="F390">
        <v>1059.7</v>
      </c>
      <c r="G390">
        <v>80</v>
      </c>
      <c r="H390">
        <v>93</v>
      </c>
      <c r="I390" s="1">
        <f t="shared" si="18"/>
        <v>0.58675999999999995</v>
      </c>
      <c r="J390" s="1">
        <f t="shared" si="19"/>
        <v>3.9575</v>
      </c>
      <c r="L390" t="str">
        <f t="shared" si="20"/>
        <v>0.58676|3.9575</v>
      </c>
      <c r="M390">
        <f>IF(L390&lt;&gt;"",COUNTIFS($L$2:L390,L390),"")</f>
        <v>1</v>
      </c>
      <c r="N390" cm="1">
        <f t="array" ref="N390">IF(M390&lt;&gt;"",SUM(IF($M$2:M390=M390,1,0)),"")</f>
        <v>93</v>
      </c>
      <c r="O390">
        <v>10</v>
      </c>
    </row>
    <row r="391" spans="1:15" x14ac:dyDescent="0.35">
      <c r="A391">
        <v>389</v>
      </c>
      <c r="B391">
        <v>-0.60651999999999995</v>
      </c>
      <c r="C391">
        <v>-0.40326000000000001</v>
      </c>
      <c r="D391">
        <v>0.68520999999999999</v>
      </c>
      <c r="E391">
        <v>1000</v>
      </c>
      <c r="F391">
        <v>2296.1</v>
      </c>
      <c r="G391">
        <v>80</v>
      </c>
      <c r="H391">
        <v>93</v>
      </c>
      <c r="I391" s="1">
        <f t="shared" si="18"/>
        <v>0.58675999999999995</v>
      </c>
      <c r="J391" s="1">
        <f t="shared" si="19"/>
        <v>3.9575</v>
      </c>
      <c r="L391" t="str">
        <f t="shared" si="20"/>
        <v>0.58676|3.9575</v>
      </c>
      <c r="M391">
        <f>IF(L391&lt;&gt;"",COUNTIFS($L$2:L391,L391),"")</f>
        <v>2</v>
      </c>
      <c r="N391" cm="1">
        <f t="array" ref="N391">IF(M391&lt;&gt;"",SUM(IF($M$2:M391=M391,1,0)),"")</f>
        <v>93</v>
      </c>
      <c r="O391">
        <v>10</v>
      </c>
    </row>
    <row r="392" spans="1:15" x14ac:dyDescent="0.35">
      <c r="A392">
        <v>390</v>
      </c>
      <c r="B392">
        <v>-0.60651999999999995</v>
      </c>
      <c r="C392">
        <v>-0.40326000000000001</v>
      </c>
      <c r="D392">
        <v>0.68520999999999999</v>
      </c>
      <c r="E392">
        <v>1000</v>
      </c>
      <c r="F392">
        <v>3532.5</v>
      </c>
      <c r="G392">
        <v>80</v>
      </c>
      <c r="H392">
        <v>93</v>
      </c>
      <c r="I392" s="1">
        <f t="shared" si="18"/>
        <v>0.58675999999999995</v>
      </c>
      <c r="J392" s="1">
        <f t="shared" si="19"/>
        <v>3.9575</v>
      </c>
      <c r="L392" t="str">
        <f t="shared" si="20"/>
        <v>0.58676|3.9575</v>
      </c>
      <c r="M392">
        <f>IF(L392&lt;&gt;"",COUNTIFS($L$2:L392,L392),"")</f>
        <v>3</v>
      </c>
      <c r="N392" cm="1">
        <f t="array" ref="N392">IF(M392&lt;&gt;"",SUM(IF($M$2:M392=M392,1,0)),"")</f>
        <v>93</v>
      </c>
      <c r="O392">
        <v>10</v>
      </c>
    </row>
    <row r="393" spans="1:15" x14ac:dyDescent="0.35">
      <c r="A393">
        <v>391</v>
      </c>
      <c r="B393">
        <v>-0.60651999999999995</v>
      </c>
      <c r="C393">
        <v>-0.40326000000000001</v>
      </c>
      <c r="D393">
        <v>0.68520999999999999</v>
      </c>
      <c r="E393">
        <v>1000</v>
      </c>
      <c r="F393">
        <v>7322.7</v>
      </c>
      <c r="G393">
        <v>80</v>
      </c>
      <c r="H393">
        <v>93</v>
      </c>
      <c r="I393" s="1">
        <f t="shared" si="18"/>
        <v>0.58675999999999995</v>
      </c>
      <c r="J393" s="1">
        <f t="shared" si="19"/>
        <v>3.9575</v>
      </c>
      <c r="L393" t="str">
        <f t="shared" si="20"/>
        <v>0.58676|3.9575</v>
      </c>
      <c r="M393">
        <f>IF(L393&lt;&gt;"",COUNTIFS($L$2:L393,L393),"")</f>
        <v>4</v>
      </c>
      <c r="N393" cm="1">
        <f t="array" ref="N393">IF(M393&lt;&gt;"",SUM(IF($M$2:M393=M393,1,0)),"")</f>
        <v>93</v>
      </c>
      <c r="O393">
        <v>10</v>
      </c>
    </row>
    <row r="394" spans="1:15" x14ac:dyDescent="0.35">
      <c r="A394">
        <v>392</v>
      </c>
      <c r="B394">
        <v>-0.85116000000000003</v>
      </c>
      <c r="C394">
        <v>-0.29558000000000001</v>
      </c>
      <c r="D394">
        <v>-0.43376999999999999</v>
      </c>
      <c r="E394">
        <v>0</v>
      </c>
      <c r="F394">
        <v>20</v>
      </c>
      <c r="G394">
        <v>80</v>
      </c>
      <c r="H394">
        <v>6</v>
      </c>
      <c r="I394" s="1">
        <f t="shared" si="18"/>
        <v>0.33423999999999998</v>
      </c>
      <c r="J394" s="1">
        <f t="shared" si="19"/>
        <v>5.16106</v>
      </c>
      <c r="L394" t="str">
        <f t="shared" si="20"/>
        <v>0.33424|5.16106</v>
      </c>
      <c r="M394">
        <f>IF(L394&lt;&gt;"",COUNTIFS($L$2:L394,L394),"")</f>
        <v>5</v>
      </c>
      <c r="N394" cm="1">
        <f t="array" ref="N394">IF(M394&lt;&gt;"",SUM(IF($M$2:M394=M394,1,0)),"")</f>
        <v>6</v>
      </c>
      <c r="O394">
        <v>10</v>
      </c>
    </row>
    <row r="395" spans="1:15" x14ac:dyDescent="0.35">
      <c r="A395">
        <v>393</v>
      </c>
      <c r="B395">
        <v>-0.85116000000000003</v>
      </c>
      <c r="C395">
        <v>-0.29558000000000001</v>
      </c>
      <c r="D395">
        <v>-0.43376999999999999</v>
      </c>
      <c r="E395">
        <v>0</v>
      </c>
      <c r="F395">
        <v>1236.4000000000001</v>
      </c>
      <c r="G395">
        <v>80</v>
      </c>
      <c r="H395">
        <v>6</v>
      </c>
      <c r="I395" s="1">
        <f t="shared" si="18"/>
        <v>0.33423999999999998</v>
      </c>
      <c r="J395" s="1">
        <f t="shared" si="19"/>
        <v>5.16106</v>
      </c>
      <c r="L395" t="str">
        <f t="shared" si="20"/>
        <v>0.33424|5.16106</v>
      </c>
      <c r="M395">
        <f>IF(L395&lt;&gt;"",COUNTIFS($L$2:L395,L395),"")</f>
        <v>6</v>
      </c>
      <c r="N395" cm="1">
        <f t="array" ref="N395">IF(M395&lt;&gt;"",SUM(IF($M$2:M395=M395,1,0)),"")</f>
        <v>6</v>
      </c>
      <c r="O395">
        <v>10</v>
      </c>
    </row>
    <row r="396" spans="1:15" x14ac:dyDescent="0.35">
      <c r="A396">
        <v>394</v>
      </c>
      <c r="B396">
        <v>-0.85116000000000003</v>
      </c>
      <c r="C396">
        <v>-0.29558000000000001</v>
      </c>
      <c r="D396">
        <v>-0.43376999999999999</v>
      </c>
      <c r="E396">
        <v>0</v>
      </c>
      <c r="F396">
        <v>2472.6999999999998</v>
      </c>
      <c r="G396">
        <v>80</v>
      </c>
      <c r="H396">
        <v>6</v>
      </c>
      <c r="I396" s="1">
        <f t="shared" si="18"/>
        <v>0.33423999999999998</v>
      </c>
      <c r="J396" s="1">
        <f t="shared" si="19"/>
        <v>5.16106</v>
      </c>
      <c r="L396" t="str">
        <f t="shared" si="20"/>
        <v>0.33424|5.16106</v>
      </c>
      <c r="M396">
        <f>IF(L396&lt;&gt;"",COUNTIFS($L$2:L396,L396),"")</f>
        <v>7</v>
      </c>
      <c r="N396" cm="1">
        <f t="array" ref="N396">IF(M396&lt;&gt;"",SUM(IF($M$2:M396=M396,1,0)),"")</f>
        <v>6</v>
      </c>
      <c r="O396">
        <v>10</v>
      </c>
    </row>
    <row r="397" spans="1:15" x14ac:dyDescent="0.35">
      <c r="A397">
        <v>395</v>
      </c>
      <c r="B397">
        <v>-0.85116000000000003</v>
      </c>
      <c r="C397">
        <v>-0.29558000000000001</v>
      </c>
      <c r="D397">
        <v>-0.43376999999999999</v>
      </c>
      <c r="E397">
        <v>0</v>
      </c>
      <c r="F397">
        <v>3709.1</v>
      </c>
      <c r="G397">
        <v>80</v>
      </c>
      <c r="H397">
        <v>6</v>
      </c>
      <c r="I397" s="1">
        <f t="shared" si="18"/>
        <v>0.33423999999999998</v>
      </c>
      <c r="J397" s="1">
        <f t="shared" si="19"/>
        <v>5.16106</v>
      </c>
      <c r="L397" t="str">
        <f t="shared" si="20"/>
        <v>0.33424|5.16106</v>
      </c>
      <c r="M397">
        <f>IF(L397&lt;&gt;"",COUNTIFS($L$2:L397,L397),"")</f>
        <v>8</v>
      </c>
      <c r="N397" cm="1">
        <f t="array" ref="N397">IF(M397&lt;&gt;"",SUM(IF($M$2:M397=M397,1,0)),"")</f>
        <v>6</v>
      </c>
      <c r="O397">
        <v>10</v>
      </c>
    </row>
    <row r="398" spans="1:15" x14ac:dyDescent="0.35">
      <c r="A398">
        <v>396</v>
      </c>
      <c r="B398">
        <v>0.57349000000000006</v>
      </c>
      <c r="C398">
        <v>-0.27651999999999999</v>
      </c>
      <c r="D398">
        <v>0.77112999999999998</v>
      </c>
      <c r="E398">
        <v>3000</v>
      </c>
      <c r="F398">
        <v>176.62</v>
      </c>
      <c r="G398">
        <v>80</v>
      </c>
      <c r="H398">
        <v>94</v>
      </c>
      <c r="I398" s="1">
        <f t="shared" si="18"/>
        <v>2.69231</v>
      </c>
      <c r="J398" s="1">
        <f t="shared" si="19"/>
        <v>3.8317700000000001</v>
      </c>
      <c r="L398" t="str">
        <f t="shared" si="20"/>
        <v>2.69231|3.83177</v>
      </c>
      <c r="M398">
        <f>IF(L398&lt;&gt;"",COUNTIFS($L$2:L398,L398),"")</f>
        <v>1</v>
      </c>
      <c r="N398" cm="1">
        <f t="array" ref="N398">IF(M398&lt;&gt;"",SUM(IF($M$2:M398=M398,1,0)),"")</f>
        <v>94</v>
      </c>
      <c r="O398">
        <v>10</v>
      </c>
    </row>
    <row r="399" spans="1:15" x14ac:dyDescent="0.35">
      <c r="A399">
        <v>397</v>
      </c>
      <c r="B399">
        <v>0.57349000000000006</v>
      </c>
      <c r="C399">
        <v>-0.27651999999999999</v>
      </c>
      <c r="D399">
        <v>0.77112999999999998</v>
      </c>
      <c r="E399">
        <v>3000</v>
      </c>
      <c r="F399">
        <v>1413</v>
      </c>
      <c r="G399">
        <v>80</v>
      </c>
      <c r="H399">
        <v>94</v>
      </c>
      <c r="I399" s="1">
        <f t="shared" si="18"/>
        <v>2.69231</v>
      </c>
      <c r="J399" s="1">
        <f t="shared" si="19"/>
        <v>3.8317700000000001</v>
      </c>
      <c r="L399" t="str">
        <f t="shared" si="20"/>
        <v>2.69231|3.83177</v>
      </c>
      <c r="M399">
        <f>IF(L399&lt;&gt;"",COUNTIFS($L$2:L399,L399),"")</f>
        <v>2</v>
      </c>
      <c r="N399" cm="1">
        <f t="array" ref="N399">IF(M399&lt;&gt;"",SUM(IF($M$2:M399=M399,1,0)),"")</f>
        <v>94</v>
      </c>
      <c r="O399">
        <v>10</v>
      </c>
    </row>
    <row r="400" spans="1:15" x14ac:dyDescent="0.35">
      <c r="A400">
        <v>398</v>
      </c>
      <c r="B400">
        <v>0.57349000000000006</v>
      </c>
      <c r="C400">
        <v>-0.27651999999999999</v>
      </c>
      <c r="D400">
        <v>0.77112999999999998</v>
      </c>
      <c r="E400">
        <v>3000</v>
      </c>
      <c r="F400">
        <v>2649.4</v>
      </c>
      <c r="G400">
        <v>80</v>
      </c>
      <c r="H400">
        <v>94</v>
      </c>
      <c r="I400" s="1">
        <f t="shared" si="18"/>
        <v>2.69231</v>
      </c>
      <c r="J400" s="1">
        <f t="shared" si="19"/>
        <v>3.8317700000000001</v>
      </c>
      <c r="L400" t="str">
        <f t="shared" si="20"/>
        <v>2.69231|3.83177</v>
      </c>
      <c r="M400">
        <f>IF(L400&lt;&gt;"",COUNTIFS($L$2:L400,L400),"")</f>
        <v>3</v>
      </c>
      <c r="N400" cm="1">
        <f t="array" ref="N400">IF(M400&lt;&gt;"",SUM(IF($M$2:M400=M400,1,0)),"")</f>
        <v>94</v>
      </c>
      <c r="O400">
        <v>10</v>
      </c>
    </row>
    <row r="401" spans="1:15" x14ac:dyDescent="0.35">
      <c r="A401">
        <v>399</v>
      </c>
      <c r="B401">
        <v>0.57349000000000006</v>
      </c>
      <c r="C401">
        <v>-0.27651999999999999</v>
      </c>
      <c r="D401">
        <v>0.77112999999999998</v>
      </c>
      <c r="E401">
        <v>3000</v>
      </c>
      <c r="F401">
        <v>3885.7</v>
      </c>
      <c r="G401">
        <v>80</v>
      </c>
      <c r="H401">
        <v>94</v>
      </c>
      <c r="I401" s="1">
        <f t="shared" si="18"/>
        <v>2.69231</v>
      </c>
      <c r="J401" s="1">
        <f t="shared" si="19"/>
        <v>3.8317700000000001</v>
      </c>
      <c r="L401" t="str">
        <f t="shared" si="20"/>
        <v>2.69231|3.83177</v>
      </c>
      <c r="M401">
        <f>IF(L401&lt;&gt;"",COUNTIFS($L$2:L401,L401),"")</f>
        <v>4</v>
      </c>
      <c r="N401" cm="1">
        <f t="array" ref="N401">IF(M401&lt;&gt;"",SUM(IF($M$2:M401=M401,1,0)),"")</f>
        <v>94</v>
      </c>
      <c r="O401">
        <v>10</v>
      </c>
    </row>
    <row r="402" spans="1:15" x14ac:dyDescent="0.35">
      <c r="A402">
        <v>400</v>
      </c>
      <c r="B402">
        <v>0.18160000000000001</v>
      </c>
      <c r="C402">
        <v>-0.53605000000000003</v>
      </c>
      <c r="D402">
        <v>0.82442000000000004</v>
      </c>
      <c r="E402">
        <v>2000</v>
      </c>
      <c r="F402">
        <v>353.25</v>
      </c>
      <c r="G402">
        <v>80</v>
      </c>
      <c r="H402">
        <v>95</v>
      </c>
      <c r="I402" s="1">
        <f t="shared" si="18"/>
        <v>1.89744</v>
      </c>
      <c r="J402" s="1">
        <f t="shared" si="19"/>
        <v>3.7432099999999999</v>
      </c>
      <c r="L402" t="str">
        <f t="shared" si="20"/>
        <v>1.89744|3.74321</v>
      </c>
      <c r="M402">
        <f>IF(L402&lt;&gt;"",COUNTIFS($L$2:L402,L402),"")</f>
        <v>1</v>
      </c>
      <c r="N402" cm="1">
        <f t="array" ref="N402">IF(M402&lt;&gt;"",SUM(IF($M$2:M402=M402,1,0)),"")</f>
        <v>95</v>
      </c>
      <c r="O402">
        <v>10</v>
      </c>
    </row>
    <row r="403" spans="1:15" x14ac:dyDescent="0.35">
      <c r="A403">
        <v>401</v>
      </c>
      <c r="B403">
        <v>0.18160000000000001</v>
      </c>
      <c r="C403">
        <v>-0.53605000000000003</v>
      </c>
      <c r="D403">
        <v>0.82442000000000004</v>
      </c>
      <c r="E403">
        <v>2000</v>
      </c>
      <c r="F403">
        <v>1589.6</v>
      </c>
      <c r="G403">
        <v>80</v>
      </c>
      <c r="H403">
        <v>95</v>
      </c>
      <c r="I403" s="1">
        <f t="shared" si="18"/>
        <v>1.89744</v>
      </c>
      <c r="J403" s="1">
        <f t="shared" si="19"/>
        <v>3.7432099999999999</v>
      </c>
      <c r="L403" t="str">
        <f t="shared" si="20"/>
        <v>1.89744|3.74321</v>
      </c>
      <c r="M403">
        <f>IF(L403&lt;&gt;"",COUNTIFS($L$2:L403,L403),"")</f>
        <v>2</v>
      </c>
      <c r="N403" cm="1">
        <f t="array" ref="N403">IF(M403&lt;&gt;"",SUM(IF($M$2:M403=M403,1,0)),"")</f>
        <v>95</v>
      </c>
      <c r="O403">
        <v>10</v>
      </c>
    </row>
    <row r="404" spans="1:15" x14ac:dyDescent="0.35">
      <c r="A404">
        <v>402</v>
      </c>
      <c r="B404">
        <v>0.18160000000000001</v>
      </c>
      <c r="C404">
        <v>-0.53605000000000003</v>
      </c>
      <c r="D404">
        <v>0.82442000000000004</v>
      </c>
      <c r="E404">
        <v>2000</v>
      </c>
      <c r="F404">
        <v>2826</v>
      </c>
      <c r="G404">
        <v>80</v>
      </c>
      <c r="H404">
        <v>95</v>
      </c>
      <c r="I404" s="1">
        <f t="shared" si="18"/>
        <v>1.89744</v>
      </c>
      <c r="J404" s="1">
        <f t="shared" si="19"/>
        <v>3.7432099999999999</v>
      </c>
      <c r="L404" t="str">
        <f t="shared" si="20"/>
        <v>1.89744|3.74321</v>
      </c>
      <c r="M404">
        <f>IF(L404&lt;&gt;"",COUNTIFS($L$2:L404,L404),"")</f>
        <v>3</v>
      </c>
      <c r="N404" cm="1">
        <f t="array" ref="N404">IF(M404&lt;&gt;"",SUM(IF($M$2:M404=M404,1,0)),"")</f>
        <v>95</v>
      </c>
      <c r="O404">
        <v>10</v>
      </c>
    </row>
    <row r="405" spans="1:15" x14ac:dyDescent="0.35">
      <c r="A405">
        <v>403</v>
      </c>
      <c r="B405">
        <v>0.18160000000000001</v>
      </c>
      <c r="C405">
        <v>-0.53605000000000003</v>
      </c>
      <c r="D405">
        <v>0.82442000000000004</v>
      </c>
      <c r="E405">
        <v>2000</v>
      </c>
      <c r="F405">
        <v>4062.4</v>
      </c>
      <c r="G405">
        <v>80</v>
      </c>
      <c r="H405">
        <v>95</v>
      </c>
      <c r="I405" s="1">
        <f t="shared" si="18"/>
        <v>1.89744</v>
      </c>
      <c r="J405" s="1">
        <f t="shared" si="19"/>
        <v>3.7432099999999999</v>
      </c>
      <c r="L405" t="str">
        <f t="shared" si="20"/>
        <v>1.89744|3.74321</v>
      </c>
      <c r="M405">
        <f>IF(L405&lt;&gt;"",COUNTIFS($L$2:L405,L405),"")</f>
        <v>4</v>
      </c>
      <c r="N405" cm="1">
        <f t="array" ref="N405">IF(M405&lt;&gt;"",SUM(IF($M$2:M405=M405,1,0)),"")</f>
        <v>95</v>
      </c>
      <c r="O405">
        <v>10</v>
      </c>
    </row>
    <row r="406" spans="1:15" x14ac:dyDescent="0.35">
      <c r="A406">
        <v>404</v>
      </c>
      <c r="B406">
        <v>-0.59072999999999998</v>
      </c>
      <c r="C406">
        <v>-0.78191999999999995</v>
      </c>
      <c r="D406">
        <v>0.1991</v>
      </c>
      <c r="E406">
        <v>3000</v>
      </c>
      <c r="F406">
        <v>529.87</v>
      </c>
      <c r="G406">
        <v>80</v>
      </c>
      <c r="H406">
        <v>96</v>
      </c>
      <c r="I406" s="1">
        <f t="shared" si="18"/>
        <v>0.92379</v>
      </c>
      <c r="J406" s="1">
        <f t="shared" si="19"/>
        <v>4.5119499999999997</v>
      </c>
      <c r="L406" t="str">
        <f t="shared" si="20"/>
        <v>0.92379|4.51195</v>
      </c>
      <c r="M406">
        <f>IF(L406&lt;&gt;"",COUNTIFS($L$2:L406,L406),"")</f>
        <v>1</v>
      </c>
      <c r="N406" cm="1">
        <f t="array" ref="N406">IF(M406&lt;&gt;"",SUM(IF($M$2:M406=M406,1,0)),"")</f>
        <v>96</v>
      </c>
      <c r="O406">
        <v>10</v>
      </c>
    </row>
    <row r="407" spans="1:15" x14ac:dyDescent="0.35">
      <c r="A407">
        <v>405</v>
      </c>
      <c r="B407">
        <v>-0.59072999999999998</v>
      </c>
      <c r="C407">
        <v>-0.78191999999999995</v>
      </c>
      <c r="D407">
        <v>0.1991</v>
      </c>
      <c r="E407">
        <v>3000</v>
      </c>
      <c r="F407">
        <v>1766.2</v>
      </c>
      <c r="G407">
        <v>80</v>
      </c>
      <c r="H407">
        <v>96</v>
      </c>
      <c r="I407" s="1">
        <f t="shared" si="18"/>
        <v>0.92379</v>
      </c>
      <c r="J407" s="1">
        <f t="shared" si="19"/>
        <v>4.5119499999999997</v>
      </c>
      <c r="L407" t="str">
        <f t="shared" si="20"/>
        <v>0.92379|4.51195</v>
      </c>
      <c r="M407">
        <f>IF(L407&lt;&gt;"",COUNTIFS($L$2:L407,L407),"")</f>
        <v>2</v>
      </c>
      <c r="N407" cm="1">
        <f t="array" ref="N407">IF(M407&lt;&gt;"",SUM(IF($M$2:M407=M407,1,0)),"")</f>
        <v>96</v>
      </c>
      <c r="O407">
        <v>10</v>
      </c>
    </row>
    <row r="408" spans="1:15" x14ac:dyDescent="0.35">
      <c r="A408">
        <v>406</v>
      </c>
      <c r="B408">
        <v>-0.59072999999999998</v>
      </c>
      <c r="C408">
        <v>-0.78191999999999995</v>
      </c>
      <c r="D408">
        <v>0.1991</v>
      </c>
      <c r="E408">
        <v>3000</v>
      </c>
      <c r="F408">
        <v>3002.6</v>
      </c>
      <c r="G408">
        <v>80</v>
      </c>
      <c r="H408">
        <v>96</v>
      </c>
      <c r="I408" s="1">
        <f t="shared" si="18"/>
        <v>0.92379</v>
      </c>
      <c r="J408" s="1">
        <f t="shared" si="19"/>
        <v>4.5119499999999997</v>
      </c>
      <c r="L408" t="str">
        <f t="shared" si="20"/>
        <v>0.92379|4.51195</v>
      </c>
      <c r="M408">
        <f>IF(L408&lt;&gt;"",COUNTIFS($L$2:L408,L408),"")</f>
        <v>3</v>
      </c>
      <c r="N408" cm="1">
        <f t="array" ref="N408">IF(M408&lt;&gt;"",SUM(IF($M$2:M408=M408,1,0)),"")</f>
        <v>96</v>
      </c>
      <c r="O408">
        <v>10</v>
      </c>
    </row>
    <row r="409" spans="1:15" x14ac:dyDescent="0.35">
      <c r="A409">
        <v>407</v>
      </c>
      <c r="B409">
        <v>-0.59072999999999998</v>
      </c>
      <c r="C409">
        <v>-0.78191999999999995</v>
      </c>
      <c r="D409">
        <v>0.1991</v>
      </c>
      <c r="E409">
        <v>3000</v>
      </c>
      <c r="F409">
        <v>4239</v>
      </c>
      <c r="G409">
        <v>80</v>
      </c>
      <c r="H409">
        <v>96</v>
      </c>
      <c r="I409" s="1">
        <f t="shared" si="18"/>
        <v>0.92379</v>
      </c>
      <c r="J409" s="1">
        <f t="shared" si="19"/>
        <v>4.5119499999999997</v>
      </c>
      <c r="L409" t="str">
        <f t="shared" si="20"/>
        <v>0.92379|4.51195</v>
      </c>
      <c r="M409">
        <f>IF(L409&lt;&gt;"",COUNTIFS($L$2:L409,L409),"")</f>
        <v>4</v>
      </c>
      <c r="N409" cm="1">
        <f t="array" ref="N409">IF(M409&lt;&gt;"",SUM(IF($M$2:M409=M409,1,0)),"")</f>
        <v>96</v>
      </c>
      <c r="O409">
        <v>10</v>
      </c>
    </row>
    <row r="410" spans="1:15" x14ac:dyDescent="0.35">
      <c r="A410">
        <v>408</v>
      </c>
      <c r="B410">
        <v>-0.94865999999999995</v>
      </c>
      <c r="C410">
        <v>-4.8210000000000003E-2</v>
      </c>
      <c r="D410">
        <v>0.31258999999999998</v>
      </c>
      <c r="E410">
        <v>1000</v>
      </c>
      <c r="F410">
        <v>706.5</v>
      </c>
      <c r="G410">
        <v>80</v>
      </c>
      <c r="H410">
        <v>97</v>
      </c>
      <c r="I410" s="1">
        <f t="shared" si="18"/>
        <v>5.0779999999999999E-2</v>
      </c>
      <c r="J410" s="1">
        <f t="shared" si="19"/>
        <v>4.3944700000000001</v>
      </c>
      <c r="L410" t="str">
        <f t="shared" si="20"/>
        <v>0.05078|4.39447</v>
      </c>
      <c r="M410">
        <f>IF(L410&lt;&gt;"",COUNTIFS($L$2:L410,L410),"")</f>
        <v>1</v>
      </c>
      <c r="N410" cm="1">
        <f t="array" ref="N410">IF(M410&lt;&gt;"",SUM(IF($M$2:M410=M410,1,0)),"")</f>
        <v>97</v>
      </c>
      <c r="O410">
        <v>10</v>
      </c>
    </row>
    <row r="411" spans="1:15" x14ac:dyDescent="0.35">
      <c r="A411">
        <v>409</v>
      </c>
      <c r="B411">
        <v>-0.94865999999999995</v>
      </c>
      <c r="C411">
        <v>-4.8210000000000003E-2</v>
      </c>
      <c r="D411">
        <v>0.31258999999999998</v>
      </c>
      <c r="E411">
        <v>1000</v>
      </c>
      <c r="F411">
        <v>1942.9</v>
      </c>
      <c r="G411">
        <v>80</v>
      </c>
      <c r="H411">
        <v>97</v>
      </c>
      <c r="I411" s="1">
        <f t="shared" si="18"/>
        <v>5.0779999999999999E-2</v>
      </c>
      <c r="J411" s="1">
        <f t="shared" si="19"/>
        <v>4.3944700000000001</v>
      </c>
      <c r="L411" t="str">
        <f t="shared" si="20"/>
        <v>0.05078|4.39447</v>
      </c>
      <c r="M411">
        <f>IF(L411&lt;&gt;"",COUNTIFS($L$2:L411,L411),"")</f>
        <v>2</v>
      </c>
      <c r="N411" cm="1">
        <f t="array" ref="N411">IF(M411&lt;&gt;"",SUM(IF($M$2:M411=M411,1,0)),"")</f>
        <v>97</v>
      </c>
      <c r="O411">
        <v>10</v>
      </c>
    </row>
    <row r="412" spans="1:15" x14ac:dyDescent="0.35">
      <c r="A412">
        <v>410</v>
      </c>
      <c r="B412">
        <v>-0.94865999999999995</v>
      </c>
      <c r="C412">
        <v>-4.8210000000000003E-2</v>
      </c>
      <c r="D412">
        <v>0.31258999999999998</v>
      </c>
      <c r="E412">
        <v>1000</v>
      </c>
      <c r="F412">
        <v>3179.2</v>
      </c>
      <c r="G412">
        <v>80</v>
      </c>
      <c r="H412">
        <v>97</v>
      </c>
      <c r="I412" s="1">
        <f t="shared" si="18"/>
        <v>5.0779999999999999E-2</v>
      </c>
      <c r="J412" s="1">
        <f t="shared" si="19"/>
        <v>4.3944700000000001</v>
      </c>
      <c r="L412" t="str">
        <f t="shared" si="20"/>
        <v>0.05078|4.39447</v>
      </c>
      <c r="M412">
        <f>IF(L412&lt;&gt;"",COUNTIFS($L$2:L412,L412),"")</f>
        <v>3</v>
      </c>
      <c r="N412" cm="1">
        <f t="array" ref="N412">IF(M412&lt;&gt;"",SUM(IF($M$2:M412=M412,1,0)),"")</f>
        <v>97</v>
      </c>
      <c r="O412">
        <v>10</v>
      </c>
    </row>
    <row r="413" spans="1:15" x14ac:dyDescent="0.35">
      <c r="A413">
        <v>411</v>
      </c>
      <c r="B413">
        <v>-0.94865999999999995</v>
      </c>
      <c r="C413">
        <v>-4.8210000000000003E-2</v>
      </c>
      <c r="D413">
        <v>0.31258999999999998</v>
      </c>
      <c r="E413">
        <v>1000</v>
      </c>
      <c r="F413">
        <v>4415.6000000000004</v>
      </c>
      <c r="G413">
        <v>80</v>
      </c>
      <c r="H413">
        <v>97</v>
      </c>
      <c r="I413" s="1">
        <f t="shared" si="18"/>
        <v>5.0779999999999999E-2</v>
      </c>
      <c r="J413" s="1">
        <f t="shared" si="19"/>
        <v>4.3944700000000001</v>
      </c>
      <c r="L413" t="str">
        <f t="shared" si="20"/>
        <v>0.05078|4.39447</v>
      </c>
      <c r="M413">
        <f>IF(L413&lt;&gt;"",COUNTIFS($L$2:L413,L413),"")</f>
        <v>4</v>
      </c>
      <c r="N413" cm="1">
        <f t="array" ref="N413">IF(M413&lt;&gt;"",SUM(IF($M$2:M413=M413,1,0)),"")</f>
        <v>97</v>
      </c>
      <c r="O413">
        <v>10</v>
      </c>
    </row>
    <row r="414" spans="1:15" x14ac:dyDescent="0.35">
      <c r="A414">
        <v>412</v>
      </c>
      <c r="B414">
        <v>0.38907000000000003</v>
      </c>
      <c r="C414">
        <v>-0.41536000000000001</v>
      </c>
      <c r="D414">
        <v>-0.82225999999999999</v>
      </c>
      <c r="E414">
        <v>2000</v>
      </c>
      <c r="F414">
        <v>883.12</v>
      </c>
      <c r="G414">
        <v>80</v>
      </c>
      <c r="H414">
        <v>98</v>
      </c>
      <c r="I414" s="1">
        <f t="shared" si="18"/>
        <v>2.3235199999999998</v>
      </c>
      <c r="J414" s="1">
        <f t="shared" si="19"/>
        <v>5.6777499999999996</v>
      </c>
      <c r="L414" t="str">
        <f t="shared" si="20"/>
        <v>2.32352|5.67775</v>
      </c>
      <c r="M414">
        <f>IF(L414&lt;&gt;"",COUNTIFS($L$2:L414,L414),"")</f>
        <v>1</v>
      </c>
      <c r="N414" cm="1">
        <f t="array" ref="N414">IF(M414&lt;&gt;"",SUM(IF($M$2:M414=M414,1,0)),"")</f>
        <v>98</v>
      </c>
      <c r="O414">
        <v>10</v>
      </c>
    </row>
    <row r="415" spans="1:15" x14ac:dyDescent="0.35">
      <c r="A415">
        <v>413</v>
      </c>
      <c r="B415">
        <v>0.38907000000000003</v>
      </c>
      <c r="C415">
        <v>-0.41536000000000001</v>
      </c>
      <c r="D415">
        <v>-0.82225999999999999</v>
      </c>
      <c r="E415">
        <v>2000</v>
      </c>
      <c r="F415">
        <v>2119.5</v>
      </c>
      <c r="G415">
        <v>80</v>
      </c>
      <c r="H415">
        <v>98</v>
      </c>
      <c r="I415" s="1">
        <f t="shared" si="18"/>
        <v>2.3235199999999998</v>
      </c>
      <c r="J415" s="1">
        <f t="shared" si="19"/>
        <v>5.6777499999999996</v>
      </c>
      <c r="L415" t="str">
        <f t="shared" si="20"/>
        <v>2.32352|5.67775</v>
      </c>
      <c r="M415">
        <f>IF(L415&lt;&gt;"",COUNTIFS($L$2:L415,L415),"")</f>
        <v>2</v>
      </c>
      <c r="N415" cm="1">
        <f t="array" ref="N415">IF(M415&lt;&gt;"",SUM(IF($M$2:M415=M415,1,0)),"")</f>
        <v>98</v>
      </c>
      <c r="O415">
        <v>10</v>
      </c>
    </row>
    <row r="416" spans="1:15" x14ac:dyDescent="0.35">
      <c r="A416">
        <v>414</v>
      </c>
      <c r="B416">
        <v>0.38907000000000003</v>
      </c>
      <c r="C416">
        <v>-0.41536000000000001</v>
      </c>
      <c r="D416">
        <v>-0.82225999999999999</v>
      </c>
      <c r="E416">
        <v>2000</v>
      </c>
      <c r="F416">
        <v>3355.9</v>
      </c>
      <c r="G416">
        <v>80</v>
      </c>
      <c r="H416">
        <v>98</v>
      </c>
      <c r="I416" s="1">
        <f t="shared" si="18"/>
        <v>2.3235199999999998</v>
      </c>
      <c r="J416" s="1">
        <f t="shared" si="19"/>
        <v>5.6777499999999996</v>
      </c>
      <c r="L416" t="str">
        <f t="shared" si="20"/>
        <v>2.32352|5.67775</v>
      </c>
      <c r="M416">
        <f>IF(L416&lt;&gt;"",COUNTIFS($L$2:L416,L416),"")</f>
        <v>3</v>
      </c>
      <c r="N416" cm="1">
        <f t="array" ref="N416">IF(M416&lt;&gt;"",SUM(IF($M$2:M416=M416,1,0)),"")</f>
        <v>98</v>
      </c>
      <c r="O416">
        <v>10</v>
      </c>
    </row>
    <row r="417" spans="1:15" x14ac:dyDescent="0.35">
      <c r="A417">
        <v>415</v>
      </c>
      <c r="B417">
        <v>0.38907000000000003</v>
      </c>
      <c r="C417">
        <v>-0.41536000000000001</v>
      </c>
      <c r="D417">
        <v>-0.82225999999999999</v>
      </c>
      <c r="E417">
        <v>2000</v>
      </c>
      <c r="F417">
        <v>4673.8</v>
      </c>
      <c r="G417">
        <v>80</v>
      </c>
      <c r="H417">
        <v>98</v>
      </c>
      <c r="I417" s="1">
        <f t="shared" si="18"/>
        <v>2.3235199999999998</v>
      </c>
      <c r="J417" s="1">
        <f t="shared" si="19"/>
        <v>5.6777499999999996</v>
      </c>
      <c r="L417" t="str">
        <f t="shared" si="20"/>
        <v>2.32352|5.67775</v>
      </c>
      <c r="M417">
        <f>IF(L417&lt;&gt;"",COUNTIFS($L$2:L417,L417),"")</f>
        <v>4</v>
      </c>
      <c r="N417" cm="1">
        <f t="array" ref="N417">IF(M417&lt;&gt;"",SUM(IF($M$2:M417=M417,1,0)),"")</f>
        <v>98</v>
      </c>
      <c r="O417">
        <v>10</v>
      </c>
    </row>
    <row r="418" spans="1:15" x14ac:dyDescent="0.35">
      <c r="A418">
        <v>416</v>
      </c>
      <c r="B418">
        <v>-0.15594</v>
      </c>
      <c r="C418">
        <v>0.94074999999999998</v>
      </c>
      <c r="D418">
        <v>-0.30110999999999999</v>
      </c>
      <c r="E418">
        <v>3000</v>
      </c>
      <c r="F418">
        <v>1059.7</v>
      </c>
      <c r="G418">
        <v>80</v>
      </c>
      <c r="H418">
        <v>99</v>
      </c>
      <c r="I418" s="1">
        <f t="shared" si="18"/>
        <v>4.8766600000000002</v>
      </c>
      <c r="J418" s="1">
        <f t="shared" si="19"/>
        <v>5.0182500000000001</v>
      </c>
      <c r="L418" t="str">
        <f t="shared" si="20"/>
        <v>4.87666|5.01825</v>
      </c>
      <c r="M418">
        <f>IF(L418&lt;&gt;"",COUNTIFS($L$2:L418,L418),"")</f>
        <v>1</v>
      </c>
      <c r="N418" cm="1">
        <f t="array" ref="N418">IF(M418&lt;&gt;"",SUM(IF($M$2:M418=M418,1,0)),"")</f>
        <v>99</v>
      </c>
      <c r="O418">
        <v>10</v>
      </c>
    </row>
    <row r="419" spans="1:15" x14ac:dyDescent="0.35">
      <c r="A419">
        <v>417</v>
      </c>
      <c r="B419">
        <v>-0.15594</v>
      </c>
      <c r="C419">
        <v>0.94074999999999998</v>
      </c>
      <c r="D419">
        <v>-0.30110999999999999</v>
      </c>
      <c r="E419">
        <v>3000</v>
      </c>
      <c r="F419">
        <v>2296.1</v>
      </c>
      <c r="G419">
        <v>80</v>
      </c>
      <c r="H419">
        <v>99</v>
      </c>
      <c r="I419" s="1">
        <f t="shared" si="18"/>
        <v>4.8766600000000002</v>
      </c>
      <c r="J419" s="1">
        <f t="shared" si="19"/>
        <v>5.0182500000000001</v>
      </c>
      <c r="L419" t="str">
        <f t="shared" si="20"/>
        <v>4.87666|5.01825</v>
      </c>
      <c r="M419">
        <f>IF(L419&lt;&gt;"",COUNTIFS($L$2:L419,L419),"")</f>
        <v>2</v>
      </c>
      <c r="N419" cm="1">
        <f t="array" ref="N419">IF(M419&lt;&gt;"",SUM(IF($M$2:M419=M419,1,0)),"")</f>
        <v>99</v>
      </c>
      <c r="O419">
        <v>10</v>
      </c>
    </row>
    <row r="420" spans="1:15" x14ac:dyDescent="0.35">
      <c r="A420">
        <v>418</v>
      </c>
      <c r="B420">
        <v>-0.15594</v>
      </c>
      <c r="C420">
        <v>0.94074999999999998</v>
      </c>
      <c r="D420">
        <v>-0.30110999999999999</v>
      </c>
      <c r="E420">
        <v>3000</v>
      </c>
      <c r="F420">
        <v>3532.5</v>
      </c>
      <c r="G420">
        <v>80</v>
      </c>
      <c r="H420">
        <v>99</v>
      </c>
      <c r="I420" s="1">
        <f t="shared" si="18"/>
        <v>4.8766600000000002</v>
      </c>
      <c r="J420" s="1">
        <f t="shared" si="19"/>
        <v>5.0182500000000001</v>
      </c>
      <c r="L420" t="str">
        <f t="shared" si="20"/>
        <v>4.87666|5.01825</v>
      </c>
      <c r="M420">
        <f>IF(L420&lt;&gt;"",COUNTIFS($L$2:L420,L420),"")</f>
        <v>3</v>
      </c>
      <c r="N420" cm="1">
        <f t="array" ref="N420">IF(M420&lt;&gt;"",SUM(IF($M$2:M420=M420,1,0)),"")</f>
        <v>99</v>
      </c>
      <c r="O420">
        <v>10</v>
      </c>
    </row>
    <row r="421" spans="1:15" x14ac:dyDescent="0.35">
      <c r="A421">
        <v>419</v>
      </c>
      <c r="B421">
        <v>-0.15594</v>
      </c>
      <c r="C421">
        <v>0.94074999999999998</v>
      </c>
      <c r="D421">
        <v>-0.30110999999999999</v>
      </c>
      <c r="E421">
        <v>3000</v>
      </c>
      <c r="F421">
        <v>7322.7</v>
      </c>
      <c r="G421">
        <v>80</v>
      </c>
      <c r="H421">
        <v>99</v>
      </c>
      <c r="I421" s="1">
        <f t="shared" si="18"/>
        <v>4.8766600000000002</v>
      </c>
      <c r="J421" s="1">
        <f t="shared" si="19"/>
        <v>5.0182500000000001</v>
      </c>
      <c r="L421" t="str">
        <f t="shared" si="20"/>
        <v>4.87666|5.01825</v>
      </c>
      <c r="M421">
        <f>IF(L421&lt;&gt;"",COUNTIFS($L$2:L421,L421),"")</f>
        <v>4</v>
      </c>
      <c r="N421" cm="1">
        <f t="array" ref="N421">IF(M421&lt;&gt;"",SUM(IF($M$2:M421=M421,1,0)),"")</f>
        <v>99</v>
      </c>
      <c r="O421">
        <v>10</v>
      </c>
    </row>
    <row r="422" spans="1:15" x14ac:dyDescent="0.35">
      <c r="A422">
        <v>420</v>
      </c>
      <c r="B422">
        <v>0.82540999999999998</v>
      </c>
      <c r="C422">
        <v>0.18786</v>
      </c>
      <c r="D422">
        <v>-0.53236000000000006</v>
      </c>
      <c r="E422">
        <v>2000</v>
      </c>
      <c r="F422">
        <v>20</v>
      </c>
      <c r="G422">
        <v>80</v>
      </c>
      <c r="H422">
        <v>100</v>
      </c>
      <c r="I422" s="1">
        <f t="shared" si="18"/>
        <v>3.36538</v>
      </c>
      <c r="J422" s="1">
        <f t="shared" si="19"/>
        <v>5.2737699999999998</v>
      </c>
      <c r="L422" t="str">
        <f t="shared" si="20"/>
        <v>3.36538|5.27377</v>
      </c>
      <c r="M422">
        <f>IF(L422&lt;&gt;"",COUNTIFS($L$2:L422,L422),"")</f>
        <v>1</v>
      </c>
      <c r="N422" cm="1">
        <f t="array" ref="N422">IF(M422&lt;&gt;"",SUM(IF($M$2:M422=M422,1,0)),"")</f>
        <v>100</v>
      </c>
      <c r="O422">
        <v>10</v>
      </c>
    </row>
    <row r="423" spans="1:15" x14ac:dyDescent="0.35">
      <c r="A423">
        <v>421</v>
      </c>
      <c r="B423">
        <v>0.82540999999999998</v>
      </c>
      <c r="C423">
        <v>0.18786</v>
      </c>
      <c r="D423">
        <v>-0.53236000000000006</v>
      </c>
      <c r="E423">
        <v>2000</v>
      </c>
      <c r="F423">
        <v>1236.4000000000001</v>
      </c>
      <c r="G423">
        <v>80</v>
      </c>
      <c r="H423">
        <v>100</v>
      </c>
      <c r="I423" s="1">
        <f t="shared" si="18"/>
        <v>3.36538</v>
      </c>
      <c r="J423" s="1">
        <f t="shared" si="19"/>
        <v>5.2737699999999998</v>
      </c>
      <c r="L423" t="str">
        <f t="shared" si="20"/>
        <v>3.36538|5.27377</v>
      </c>
      <c r="M423">
        <f>IF(L423&lt;&gt;"",COUNTIFS($L$2:L423,L423),"")</f>
        <v>2</v>
      </c>
      <c r="N423" cm="1">
        <f t="array" ref="N423">IF(M423&lt;&gt;"",SUM(IF($M$2:M423=M423,1,0)),"")</f>
        <v>100</v>
      </c>
      <c r="O423">
        <v>10</v>
      </c>
    </row>
    <row r="424" spans="1:15" x14ac:dyDescent="0.35">
      <c r="A424">
        <v>422</v>
      </c>
      <c r="B424">
        <v>0.82540999999999998</v>
      </c>
      <c r="C424">
        <v>0.18786</v>
      </c>
      <c r="D424">
        <v>-0.53236000000000006</v>
      </c>
      <c r="E424">
        <v>2000</v>
      </c>
      <c r="F424">
        <v>2472.6999999999998</v>
      </c>
      <c r="G424">
        <v>80</v>
      </c>
      <c r="H424">
        <v>100</v>
      </c>
      <c r="I424" s="1">
        <f t="shared" si="18"/>
        <v>3.36538</v>
      </c>
      <c r="J424" s="1">
        <f t="shared" si="19"/>
        <v>5.2737699999999998</v>
      </c>
      <c r="L424" t="str">
        <f t="shared" si="20"/>
        <v>3.36538|5.27377</v>
      </c>
      <c r="M424">
        <f>IF(L424&lt;&gt;"",COUNTIFS($L$2:L424,L424),"")</f>
        <v>3</v>
      </c>
      <c r="N424" cm="1">
        <f t="array" ref="N424">IF(M424&lt;&gt;"",SUM(IF($M$2:M424=M424,1,0)),"")</f>
        <v>100</v>
      </c>
      <c r="O424">
        <v>10</v>
      </c>
    </row>
    <row r="425" spans="1:15" x14ac:dyDescent="0.35">
      <c r="A425">
        <v>423</v>
      </c>
      <c r="B425">
        <v>0.82540999999999998</v>
      </c>
      <c r="C425">
        <v>0.18786</v>
      </c>
      <c r="D425">
        <v>-0.53236000000000006</v>
      </c>
      <c r="E425">
        <v>2000</v>
      </c>
      <c r="F425">
        <v>3709.1</v>
      </c>
      <c r="G425">
        <v>80</v>
      </c>
      <c r="H425">
        <v>100</v>
      </c>
      <c r="I425" s="1">
        <f t="shared" si="18"/>
        <v>3.36538</v>
      </c>
      <c r="J425" s="1">
        <f t="shared" si="19"/>
        <v>5.2737699999999998</v>
      </c>
      <c r="L425" t="str">
        <f t="shared" si="20"/>
        <v>3.36538|5.27377</v>
      </c>
      <c r="M425">
        <f>IF(L425&lt;&gt;"",COUNTIFS($L$2:L425,L425),"")</f>
        <v>4</v>
      </c>
      <c r="N425" cm="1">
        <f t="array" ref="N425">IF(M425&lt;&gt;"",SUM(IF($M$2:M425=M425,1,0)),"")</f>
        <v>100</v>
      </c>
      <c r="O425">
        <v>10</v>
      </c>
    </row>
    <row r="426" spans="1:15" x14ac:dyDescent="0.35">
      <c r="A426">
        <v>424</v>
      </c>
      <c r="B426">
        <v>0.11638</v>
      </c>
      <c r="C426">
        <v>0.83967999999999998</v>
      </c>
      <c r="D426">
        <v>0.53047</v>
      </c>
      <c r="E426">
        <v>500</v>
      </c>
      <c r="F426">
        <v>176.62</v>
      </c>
      <c r="G426">
        <v>80</v>
      </c>
      <c r="H426">
        <v>7</v>
      </c>
      <c r="I426" s="1">
        <f t="shared" si="18"/>
        <v>4.5746700000000002</v>
      </c>
      <c r="J426" s="1">
        <f t="shared" si="19"/>
        <v>4.1532400000000003</v>
      </c>
      <c r="L426" t="str">
        <f t="shared" si="20"/>
        <v>4.57467|4.15324</v>
      </c>
      <c r="M426">
        <f>IF(L426&lt;&gt;"",COUNTIFS($L$2:L426,L426),"")</f>
        <v>5</v>
      </c>
      <c r="N426" cm="1">
        <f t="array" ref="N426">IF(M426&lt;&gt;"",SUM(IF($M$2:M426=M426,1,0)),"")</f>
        <v>7</v>
      </c>
      <c r="O426">
        <v>10</v>
      </c>
    </row>
    <row r="427" spans="1:15" x14ac:dyDescent="0.35">
      <c r="A427">
        <v>425</v>
      </c>
      <c r="B427">
        <v>0.11638</v>
      </c>
      <c r="C427">
        <v>0.83967999999999998</v>
      </c>
      <c r="D427">
        <v>0.53047</v>
      </c>
      <c r="E427">
        <v>500</v>
      </c>
      <c r="F427">
        <v>1413</v>
      </c>
      <c r="G427">
        <v>80</v>
      </c>
      <c r="H427">
        <v>7</v>
      </c>
      <c r="I427" s="1">
        <f t="shared" si="18"/>
        <v>4.5746700000000002</v>
      </c>
      <c r="J427" s="1">
        <f t="shared" si="19"/>
        <v>4.1532400000000003</v>
      </c>
      <c r="L427" t="str">
        <f t="shared" si="20"/>
        <v>4.57467|4.15324</v>
      </c>
      <c r="M427">
        <f>IF(L427&lt;&gt;"",COUNTIFS($L$2:L427,L427),"")</f>
        <v>6</v>
      </c>
      <c r="N427" cm="1">
        <f t="array" ref="N427">IF(M427&lt;&gt;"",SUM(IF($M$2:M427=M427,1,0)),"")</f>
        <v>7</v>
      </c>
      <c r="O427">
        <v>10</v>
      </c>
    </row>
    <row r="428" spans="1:15" x14ac:dyDescent="0.35">
      <c r="A428">
        <v>426</v>
      </c>
      <c r="B428">
        <v>0.11638</v>
      </c>
      <c r="C428">
        <v>0.83967999999999998</v>
      </c>
      <c r="D428">
        <v>0.53047</v>
      </c>
      <c r="E428">
        <v>500</v>
      </c>
      <c r="F428">
        <v>2649.4</v>
      </c>
      <c r="G428">
        <v>80</v>
      </c>
      <c r="H428">
        <v>7</v>
      </c>
      <c r="I428" s="1">
        <f t="shared" si="18"/>
        <v>4.5746700000000002</v>
      </c>
      <c r="J428" s="1">
        <f t="shared" si="19"/>
        <v>4.1532400000000003</v>
      </c>
      <c r="L428" t="str">
        <f t="shared" si="20"/>
        <v>4.57467|4.15324</v>
      </c>
      <c r="M428">
        <f>IF(L428&lt;&gt;"",COUNTIFS($L$2:L428,L428),"")</f>
        <v>7</v>
      </c>
      <c r="N428" cm="1">
        <f t="array" ref="N428">IF(M428&lt;&gt;"",SUM(IF($M$2:M428=M428,1,0)),"")</f>
        <v>7</v>
      </c>
      <c r="O428">
        <v>10</v>
      </c>
    </row>
    <row r="429" spans="1:15" x14ac:dyDescent="0.35">
      <c r="A429">
        <v>427</v>
      </c>
      <c r="B429">
        <v>0.11638</v>
      </c>
      <c r="C429">
        <v>0.83967999999999998</v>
      </c>
      <c r="D429">
        <v>0.53047</v>
      </c>
      <c r="E429">
        <v>500</v>
      </c>
      <c r="F429">
        <v>3885.7</v>
      </c>
      <c r="G429">
        <v>80</v>
      </c>
      <c r="H429">
        <v>7</v>
      </c>
      <c r="I429" s="1">
        <f t="shared" si="18"/>
        <v>4.5746700000000002</v>
      </c>
      <c r="J429" s="1">
        <f t="shared" si="19"/>
        <v>4.1532400000000003</v>
      </c>
      <c r="L429" t="str">
        <f t="shared" si="20"/>
        <v>4.57467|4.15324</v>
      </c>
      <c r="M429">
        <f>IF(L429&lt;&gt;"",COUNTIFS($L$2:L429,L429),"")</f>
        <v>8</v>
      </c>
      <c r="N429" cm="1">
        <f t="array" ref="N429">IF(M429&lt;&gt;"",SUM(IF($M$2:M429=M429,1,0)),"")</f>
        <v>7</v>
      </c>
      <c r="O429">
        <v>10</v>
      </c>
    </row>
    <row r="430" spans="1:15" x14ac:dyDescent="0.35">
      <c r="A430">
        <v>428</v>
      </c>
      <c r="B430">
        <v>-0.35855999999999999</v>
      </c>
      <c r="C430">
        <v>0.62256999999999996</v>
      </c>
      <c r="D430">
        <v>-0.69559000000000004</v>
      </c>
      <c r="E430">
        <v>3000</v>
      </c>
      <c r="F430">
        <v>353.25</v>
      </c>
      <c r="G430">
        <v>80</v>
      </c>
      <c r="H430">
        <v>101</v>
      </c>
      <c r="I430" s="1">
        <f t="shared" si="18"/>
        <v>5.2349300000000003</v>
      </c>
      <c r="J430" s="1">
        <f t="shared" si="19"/>
        <v>5.48163</v>
      </c>
      <c r="L430" t="str">
        <f t="shared" si="20"/>
        <v>5.23493|5.48163</v>
      </c>
      <c r="M430">
        <f>IF(L430&lt;&gt;"",COUNTIFS($L$2:L430,L430),"")</f>
        <v>1</v>
      </c>
      <c r="N430" cm="1">
        <f t="array" ref="N430">IF(M430&lt;&gt;"",SUM(IF($M$2:M430=M430,1,0)),"")</f>
        <v>101</v>
      </c>
      <c r="O430">
        <v>10</v>
      </c>
    </row>
    <row r="431" spans="1:15" x14ac:dyDescent="0.35">
      <c r="A431">
        <v>429</v>
      </c>
      <c r="B431">
        <v>-0.35855999999999999</v>
      </c>
      <c r="C431">
        <v>0.62256999999999996</v>
      </c>
      <c r="D431">
        <v>-0.69559000000000004</v>
      </c>
      <c r="E431">
        <v>3000</v>
      </c>
      <c r="F431">
        <v>1589.6</v>
      </c>
      <c r="G431">
        <v>80</v>
      </c>
      <c r="H431">
        <v>101</v>
      </c>
      <c r="I431" s="1">
        <f t="shared" si="18"/>
        <v>5.2349300000000003</v>
      </c>
      <c r="J431" s="1">
        <f t="shared" si="19"/>
        <v>5.48163</v>
      </c>
      <c r="L431" t="str">
        <f t="shared" si="20"/>
        <v>5.23493|5.48163</v>
      </c>
      <c r="M431">
        <f>IF(L431&lt;&gt;"",COUNTIFS($L$2:L431,L431),"")</f>
        <v>2</v>
      </c>
      <c r="N431" cm="1">
        <f t="array" ref="N431">IF(M431&lt;&gt;"",SUM(IF($M$2:M431=M431,1,0)),"")</f>
        <v>101</v>
      </c>
      <c r="O431">
        <v>10</v>
      </c>
    </row>
    <row r="432" spans="1:15" x14ac:dyDescent="0.35">
      <c r="A432">
        <v>430</v>
      </c>
      <c r="B432">
        <v>-0.35855999999999999</v>
      </c>
      <c r="C432">
        <v>0.62256999999999996</v>
      </c>
      <c r="D432">
        <v>-0.69559000000000004</v>
      </c>
      <c r="E432">
        <v>3000</v>
      </c>
      <c r="F432">
        <v>2826</v>
      </c>
      <c r="G432">
        <v>80</v>
      </c>
      <c r="H432">
        <v>101</v>
      </c>
      <c r="I432" s="1">
        <f t="shared" si="18"/>
        <v>5.2349300000000003</v>
      </c>
      <c r="J432" s="1">
        <f t="shared" si="19"/>
        <v>5.48163</v>
      </c>
      <c r="L432" t="str">
        <f t="shared" si="20"/>
        <v>5.23493|5.48163</v>
      </c>
      <c r="M432">
        <f>IF(L432&lt;&gt;"",COUNTIFS($L$2:L432,L432),"")</f>
        <v>3</v>
      </c>
      <c r="N432" cm="1">
        <f t="array" ref="N432">IF(M432&lt;&gt;"",SUM(IF($M$2:M432=M432,1,0)),"")</f>
        <v>101</v>
      </c>
      <c r="O432">
        <v>10</v>
      </c>
    </row>
    <row r="433" spans="1:15" x14ac:dyDescent="0.35">
      <c r="A433">
        <v>431</v>
      </c>
      <c r="B433">
        <v>-0.35855999999999999</v>
      </c>
      <c r="C433">
        <v>0.62256999999999996</v>
      </c>
      <c r="D433">
        <v>-0.69559000000000004</v>
      </c>
      <c r="E433">
        <v>3000</v>
      </c>
      <c r="F433">
        <v>4062.4</v>
      </c>
      <c r="G433">
        <v>80</v>
      </c>
      <c r="H433">
        <v>101</v>
      </c>
      <c r="I433" s="1">
        <f t="shared" si="18"/>
        <v>5.2349300000000003</v>
      </c>
      <c r="J433" s="1">
        <f t="shared" si="19"/>
        <v>5.48163</v>
      </c>
      <c r="L433" t="str">
        <f t="shared" si="20"/>
        <v>5.23493|5.48163</v>
      </c>
      <c r="M433">
        <f>IF(L433&lt;&gt;"",COUNTIFS($L$2:L433,L433),"")</f>
        <v>4</v>
      </c>
      <c r="N433" cm="1">
        <f t="array" ref="N433">IF(M433&lt;&gt;"",SUM(IF($M$2:M433=M433,1,0)),"")</f>
        <v>101</v>
      </c>
      <c r="O433">
        <v>10</v>
      </c>
    </row>
    <row r="434" spans="1:15" x14ac:dyDescent="0.35">
      <c r="A434">
        <v>432</v>
      </c>
      <c r="B434">
        <v>-0.46449000000000001</v>
      </c>
      <c r="C434">
        <v>0.85133000000000003</v>
      </c>
      <c r="D434">
        <v>0.24389</v>
      </c>
      <c r="E434">
        <v>2000</v>
      </c>
      <c r="F434">
        <v>529.87</v>
      </c>
      <c r="G434">
        <v>80</v>
      </c>
      <c r="H434">
        <v>102</v>
      </c>
      <c r="I434" s="1">
        <f t="shared" si="18"/>
        <v>5.2118500000000001</v>
      </c>
      <c r="J434" s="1">
        <f t="shared" si="19"/>
        <v>4.4660099999999998</v>
      </c>
      <c r="L434" t="str">
        <f t="shared" si="20"/>
        <v>5.21185|4.46601</v>
      </c>
      <c r="M434">
        <f>IF(L434&lt;&gt;"",COUNTIFS($L$2:L434,L434),"")</f>
        <v>1</v>
      </c>
      <c r="N434" cm="1">
        <f t="array" ref="N434">IF(M434&lt;&gt;"",SUM(IF($M$2:M434=M434,1,0)),"")</f>
        <v>102</v>
      </c>
      <c r="O434">
        <v>10</v>
      </c>
    </row>
    <row r="435" spans="1:15" x14ac:dyDescent="0.35">
      <c r="A435">
        <v>433</v>
      </c>
      <c r="B435">
        <v>-0.46449000000000001</v>
      </c>
      <c r="C435">
        <v>0.85133000000000003</v>
      </c>
      <c r="D435">
        <v>0.24389</v>
      </c>
      <c r="E435">
        <v>2000</v>
      </c>
      <c r="F435">
        <v>1766.2</v>
      </c>
      <c r="G435">
        <v>80</v>
      </c>
      <c r="H435">
        <v>102</v>
      </c>
      <c r="I435" s="1">
        <f t="shared" si="18"/>
        <v>5.2118500000000001</v>
      </c>
      <c r="J435" s="1">
        <f t="shared" si="19"/>
        <v>4.4660099999999998</v>
      </c>
      <c r="L435" t="str">
        <f t="shared" si="20"/>
        <v>5.21185|4.46601</v>
      </c>
      <c r="M435">
        <f>IF(L435&lt;&gt;"",COUNTIFS($L$2:L435,L435),"")</f>
        <v>2</v>
      </c>
      <c r="N435" cm="1">
        <f t="array" ref="N435">IF(M435&lt;&gt;"",SUM(IF($M$2:M435=M435,1,0)),"")</f>
        <v>102</v>
      </c>
      <c r="O435">
        <v>10</v>
      </c>
    </row>
    <row r="436" spans="1:15" x14ac:dyDescent="0.35">
      <c r="A436">
        <v>434</v>
      </c>
      <c r="B436">
        <v>-0.46449000000000001</v>
      </c>
      <c r="C436">
        <v>0.85133000000000003</v>
      </c>
      <c r="D436">
        <v>0.24389</v>
      </c>
      <c r="E436">
        <v>2000</v>
      </c>
      <c r="F436">
        <v>3002.6</v>
      </c>
      <c r="G436">
        <v>80</v>
      </c>
      <c r="H436">
        <v>102</v>
      </c>
      <c r="I436" s="1">
        <f t="shared" si="18"/>
        <v>5.2118500000000001</v>
      </c>
      <c r="J436" s="1">
        <f t="shared" si="19"/>
        <v>4.4660099999999998</v>
      </c>
      <c r="L436" t="str">
        <f t="shared" si="20"/>
        <v>5.21185|4.46601</v>
      </c>
      <c r="M436">
        <f>IF(L436&lt;&gt;"",COUNTIFS($L$2:L436,L436),"")</f>
        <v>3</v>
      </c>
      <c r="N436" cm="1">
        <f t="array" ref="N436">IF(M436&lt;&gt;"",SUM(IF($M$2:M436=M436,1,0)),"")</f>
        <v>102</v>
      </c>
      <c r="O436">
        <v>10</v>
      </c>
    </row>
    <row r="437" spans="1:15" x14ac:dyDescent="0.35">
      <c r="A437">
        <v>435</v>
      </c>
      <c r="B437">
        <v>-0.46449000000000001</v>
      </c>
      <c r="C437">
        <v>0.85133000000000003</v>
      </c>
      <c r="D437">
        <v>0.24389</v>
      </c>
      <c r="E437">
        <v>2000</v>
      </c>
      <c r="F437">
        <v>4239</v>
      </c>
      <c r="G437">
        <v>80</v>
      </c>
      <c r="H437">
        <v>102</v>
      </c>
      <c r="I437" s="1">
        <f t="shared" si="18"/>
        <v>5.2118500000000001</v>
      </c>
      <c r="J437" s="1">
        <f t="shared" si="19"/>
        <v>4.4660099999999998</v>
      </c>
      <c r="L437" t="str">
        <f t="shared" si="20"/>
        <v>5.21185|4.46601</v>
      </c>
      <c r="M437">
        <f>IF(L437&lt;&gt;"",COUNTIFS($L$2:L437,L437),"")</f>
        <v>4</v>
      </c>
      <c r="N437" cm="1">
        <f t="array" ref="N437">IF(M437&lt;&gt;"",SUM(IF($M$2:M437=M437,1,0)),"")</f>
        <v>102</v>
      </c>
      <c r="O437">
        <v>10</v>
      </c>
    </row>
    <row r="438" spans="1:15" x14ac:dyDescent="0.35">
      <c r="A438">
        <v>436</v>
      </c>
      <c r="B438">
        <v>-0.41517999999999999</v>
      </c>
      <c r="C438">
        <v>0.90861999999999998</v>
      </c>
      <c r="D438">
        <v>4.5090999999999999E-2</v>
      </c>
      <c r="E438">
        <v>3000</v>
      </c>
      <c r="F438">
        <v>706.5</v>
      </c>
      <c r="G438">
        <v>80</v>
      </c>
      <c r="H438">
        <v>103</v>
      </c>
      <c r="I438" s="1">
        <f t="shared" si="18"/>
        <v>5.1409900000000004</v>
      </c>
      <c r="J438" s="1">
        <f t="shared" si="19"/>
        <v>4.6672799999999999</v>
      </c>
      <c r="L438" t="str">
        <f t="shared" si="20"/>
        <v>5.14099|4.66728</v>
      </c>
      <c r="M438">
        <f>IF(L438&lt;&gt;"",COUNTIFS($L$2:L438,L438),"")</f>
        <v>1</v>
      </c>
      <c r="N438" cm="1">
        <f t="array" ref="N438">IF(M438&lt;&gt;"",SUM(IF($M$2:M438=M438,1,0)),"")</f>
        <v>103</v>
      </c>
      <c r="O438">
        <v>10</v>
      </c>
    </row>
    <row r="439" spans="1:15" x14ac:dyDescent="0.35">
      <c r="A439">
        <v>437</v>
      </c>
      <c r="B439">
        <v>-0.41517999999999999</v>
      </c>
      <c r="C439">
        <v>0.90861999999999998</v>
      </c>
      <c r="D439">
        <v>4.5090999999999999E-2</v>
      </c>
      <c r="E439">
        <v>3000</v>
      </c>
      <c r="F439">
        <v>1942.9</v>
      </c>
      <c r="G439">
        <v>80</v>
      </c>
      <c r="H439">
        <v>103</v>
      </c>
      <c r="I439" s="1">
        <f t="shared" si="18"/>
        <v>5.1409900000000004</v>
      </c>
      <c r="J439" s="1">
        <f t="shared" si="19"/>
        <v>4.6672799999999999</v>
      </c>
      <c r="L439" t="str">
        <f t="shared" si="20"/>
        <v>5.14099|4.66728</v>
      </c>
      <c r="M439">
        <f>IF(L439&lt;&gt;"",COUNTIFS($L$2:L439,L439),"")</f>
        <v>2</v>
      </c>
      <c r="N439" cm="1">
        <f t="array" ref="N439">IF(M439&lt;&gt;"",SUM(IF($M$2:M439=M439,1,0)),"")</f>
        <v>103</v>
      </c>
      <c r="O439">
        <v>10</v>
      </c>
    </row>
    <row r="440" spans="1:15" x14ac:dyDescent="0.35">
      <c r="A440">
        <v>438</v>
      </c>
      <c r="B440">
        <v>-0.41517999999999999</v>
      </c>
      <c r="C440">
        <v>0.90861999999999998</v>
      </c>
      <c r="D440">
        <v>4.5090999999999999E-2</v>
      </c>
      <c r="E440">
        <v>3000</v>
      </c>
      <c r="F440">
        <v>3179.2</v>
      </c>
      <c r="G440">
        <v>80</v>
      </c>
      <c r="H440">
        <v>103</v>
      </c>
      <c r="I440" s="1">
        <f t="shared" si="18"/>
        <v>5.1409900000000004</v>
      </c>
      <c r="J440" s="1">
        <f t="shared" si="19"/>
        <v>4.6672799999999999</v>
      </c>
      <c r="L440" t="str">
        <f t="shared" si="20"/>
        <v>5.14099|4.66728</v>
      </c>
      <c r="M440">
        <f>IF(L440&lt;&gt;"",COUNTIFS($L$2:L440,L440),"")</f>
        <v>3</v>
      </c>
      <c r="N440" cm="1">
        <f t="array" ref="N440">IF(M440&lt;&gt;"",SUM(IF($M$2:M440=M440,1,0)),"")</f>
        <v>103</v>
      </c>
      <c r="O440">
        <v>10</v>
      </c>
    </row>
    <row r="441" spans="1:15" x14ac:dyDescent="0.35">
      <c r="A441">
        <v>439</v>
      </c>
      <c r="B441">
        <v>-0.41517999999999999</v>
      </c>
      <c r="C441">
        <v>0.90861999999999998</v>
      </c>
      <c r="D441">
        <v>4.5090999999999999E-2</v>
      </c>
      <c r="E441">
        <v>3000</v>
      </c>
      <c r="F441">
        <v>4415.6000000000004</v>
      </c>
      <c r="G441">
        <v>80</v>
      </c>
      <c r="H441">
        <v>103</v>
      </c>
      <c r="I441" s="1">
        <f t="shared" si="18"/>
        <v>5.1409900000000004</v>
      </c>
      <c r="J441" s="1">
        <f t="shared" si="19"/>
        <v>4.6672799999999999</v>
      </c>
      <c r="L441" t="str">
        <f t="shared" si="20"/>
        <v>5.14099|4.66728</v>
      </c>
      <c r="M441">
        <f>IF(L441&lt;&gt;"",COUNTIFS($L$2:L441,L441),"")</f>
        <v>4</v>
      </c>
      <c r="N441" cm="1">
        <f t="array" ref="N441">IF(M441&lt;&gt;"",SUM(IF($M$2:M441=M441,1,0)),"")</f>
        <v>103</v>
      </c>
      <c r="O441">
        <v>10</v>
      </c>
    </row>
    <row r="442" spans="1:15" x14ac:dyDescent="0.35">
      <c r="A442">
        <v>440</v>
      </c>
      <c r="B442">
        <v>-0.56445999999999996</v>
      </c>
      <c r="C442">
        <v>-0.79113999999999995</v>
      </c>
      <c r="D442">
        <v>-0.23554</v>
      </c>
      <c r="E442">
        <v>1000</v>
      </c>
      <c r="F442">
        <v>883.12</v>
      </c>
      <c r="G442">
        <v>80</v>
      </c>
      <c r="H442">
        <v>104</v>
      </c>
      <c r="I442" s="1">
        <f t="shared" si="18"/>
        <v>0.95108000000000004</v>
      </c>
      <c r="J442" s="1">
        <f t="shared" si="19"/>
        <v>4.9501600000000003</v>
      </c>
      <c r="L442" t="str">
        <f t="shared" si="20"/>
        <v>0.95108|4.95016</v>
      </c>
      <c r="M442">
        <f>IF(L442&lt;&gt;"",COUNTIFS($L$2:L442,L442),"")</f>
        <v>1</v>
      </c>
      <c r="N442" cm="1">
        <f t="array" ref="N442">IF(M442&lt;&gt;"",SUM(IF($M$2:M442=M442,1,0)),"")</f>
        <v>104</v>
      </c>
      <c r="O442">
        <v>10</v>
      </c>
    </row>
    <row r="443" spans="1:15" x14ac:dyDescent="0.35">
      <c r="A443">
        <v>441</v>
      </c>
      <c r="B443">
        <v>-0.56445999999999996</v>
      </c>
      <c r="C443">
        <v>-0.79113999999999995</v>
      </c>
      <c r="D443">
        <v>-0.23554</v>
      </c>
      <c r="E443">
        <v>1000</v>
      </c>
      <c r="F443">
        <v>2119.5</v>
      </c>
      <c r="G443">
        <v>80</v>
      </c>
      <c r="H443">
        <v>104</v>
      </c>
      <c r="I443" s="1">
        <f t="shared" si="18"/>
        <v>0.95108000000000004</v>
      </c>
      <c r="J443" s="1">
        <f t="shared" si="19"/>
        <v>4.9501600000000003</v>
      </c>
      <c r="L443" t="str">
        <f t="shared" si="20"/>
        <v>0.95108|4.95016</v>
      </c>
      <c r="M443">
        <f>IF(L443&lt;&gt;"",COUNTIFS($L$2:L443,L443),"")</f>
        <v>2</v>
      </c>
      <c r="N443" cm="1">
        <f t="array" ref="N443">IF(M443&lt;&gt;"",SUM(IF($M$2:M443=M443,1,0)),"")</f>
        <v>104</v>
      </c>
      <c r="O443">
        <v>10</v>
      </c>
    </row>
    <row r="444" spans="1:15" x14ac:dyDescent="0.35">
      <c r="A444">
        <v>442</v>
      </c>
      <c r="B444">
        <v>-0.56445999999999996</v>
      </c>
      <c r="C444">
        <v>-0.79113999999999995</v>
      </c>
      <c r="D444">
        <v>-0.23554</v>
      </c>
      <c r="E444">
        <v>1000</v>
      </c>
      <c r="F444">
        <v>3355.9</v>
      </c>
      <c r="G444">
        <v>80</v>
      </c>
      <c r="H444">
        <v>104</v>
      </c>
      <c r="I444" s="1">
        <f t="shared" si="18"/>
        <v>0.95108000000000004</v>
      </c>
      <c r="J444" s="1">
        <f t="shared" si="19"/>
        <v>4.9501600000000003</v>
      </c>
      <c r="L444" t="str">
        <f t="shared" si="20"/>
        <v>0.95108|4.95016</v>
      </c>
      <c r="M444">
        <f>IF(L444&lt;&gt;"",COUNTIFS($L$2:L444,L444),"")</f>
        <v>3</v>
      </c>
      <c r="N444" cm="1">
        <f t="array" ref="N444">IF(M444&lt;&gt;"",SUM(IF($M$2:M444=M444,1,0)),"")</f>
        <v>104</v>
      </c>
      <c r="O444">
        <v>10</v>
      </c>
    </row>
    <row r="445" spans="1:15" x14ac:dyDescent="0.35">
      <c r="A445">
        <v>443</v>
      </c>
      <c r="B445">
        <v>-0.56445999999999996</v>
      </c>
      <c r="C445">
        <v>-0.79113999999999995</v>
      </c>
      <c r="D445">
        <v>-0.23554</v>
      </c>
      <c r="E445">
        <v>1000</v>
      </c>
      <c r="F445">
        <v>4673.8</v>
      </c>
      <c r="G445">
        <v>80</v>
      </c>
      <c r="H445">
        <v>104</v>
      </c>
      <c r="I445" s="1">
        <f t="shared" si="18"/>
        <v>0.95108000000000004</v>
      </c>
      <c r="J445" s="1">
        <f t="shared" si="19"/>
        <v>4.9501600000000003</v>
      </c>
      <c r="L445" t="str">
        <f t="shared" si="20"/>
        <v>0.95108|4.95016</v>
      </c>
      <c r="M445">
        <f>IF(L445&lt;&gt;"",COUNTIFS($L$2:L445,L445),"")</f>
        <v>4</v>
      </c>
      <c r="N445" cm="1">
        <f t="array" ref="N445">IF(M445&lt;&gt;"",SUM(IF($M$2:M445=M445,1,0)),"")</f>
        <v>104</v>
      </c>
      <c r="O445">
        <v>10</v>
      </c>
    </row>
    <row r="446" spans="1:15" x14ac:dyDescent="0.35">
      <c r="A446">
        <v>444</v>
      </c>
      <c r="B446">
        <v>0.49906</v>
      </c>
      <c r="C446">
        <v>-0.68361000000000005</v>
      </c>
      <c r="D446">
        <v>0.53254999999999997</v>
      </c>
      <c r="E446">
        <v>2000</v>
      </c>
      <c r="F446">
        <v>1059.7</v>
      </c>
      <c r="G446">
        <v>80</v>
      </c>
      <c r="H446">
        <v>105</v>
      </c>
      <c r="I446" s="1">
        <f t="shared" si="18"/>
        <v>2.2014</v>
      </c>
      <c r="J446" s="1">
        <f t="shared" si="19"/>
        <v>4.1507800000000001</v>
      </c>
      <c r="L446" t="str">
        <f t="shared" si="20"/>
        <v>2.2014|4.15078</v>
      </c>
      <c r="M446">
        <f>IF(L446&lt;&gt;"",COUNTIFS($L$2:L446,L446),"")</f>
        <v>1</v>
      </c>
      <c r="N446" cm="1">
        <f t="array" ref="N446">IF(M446&lt;&gt;"",SUM(IF($M$2:M446=M446,1,0)),"")</f>
        <v>105</v>
      </c>
      <c r="O446">
        <v>10</v>
      </c>
    </row>
    <row r="447" spans="1:15" x14ac:dyDescent="0.35">
      <c r="A447">
        <v>445</v>
      </c>
      <c r="B447">
        <v>0.49906</v>
      </c>
      <c r="C447">
        <v>-0.68361000000000005</v>
      </c>
      <c r="D447">
        <v>0.53254999999999997</v>
      </c>
      <c r="E447">
        <v>2000</v>
      </c>
      <c r="F447">
        <v>2296.1</v>
      </c>
      <c r="G447">
        <v>80</v>
      </c>
      <c r="H447">
        <v>105</v>
      </c>
      <c r="I447" s="1">
        <f t="shared" si="18"/>
        <v>2.2014</v>
      </c>
      <c r="J447" s="1">
        <f t="shared" si="19"/>
        <v>4.1507800000000001</v>
      </c>
      <c r="L447" t="str">
        <f t="shared" si="20"/>
        <v>2.2014|4.15078</v>
      </c>
      <c r="M447">
        <f>IF(L447&lt;&gt;"",COUNTIFS($L$2:L447,L447),"")</f>
        <v>2</v>
      </c>
      <c r="N447" cm="1">
        <f t="array" ref="N447">IF(M447&lt;&gt;"",SUM(IF($M$2:M447=M447,1,0)),"")</f>
        <v>105</v>
      </c>
      <c r="O447">
        <v>10</v>
      </c>
    </row>
    <row r="448" spans="1:15" x14ac:dyDescent="0.35">
      <c r="A448">
        <v>446</v>
      </c>
      <c r="B448">
        <v>0.49906</v>
      </c>
      <c r="C448">
        <v>-0.68361000000000005</v>
      </c>
      <c r="D448">
        <v>0.53254999999999997</v>
      </c>
      <c r="E448">
        <v>2000</v>
      </c>
      <c r="F448">
        <v>3532.5</v>
      </c>
      <c r="G448">
        <v>80</v>
      </c>
      <c r="H448">
        <v>105</v>
      </c>
      <c r="I448" s="1">
        <f t="shared" si="18"/>
        <v>2.2014</v>
      </c>
      <c r="J448" s="1">
        <f t="shared" si="19"/>
        <v>4.1507800000000001</v>
      </c>
      <c r="L448" t="str">
        <f t="shared" si="20"/>
        <v>2.2014|4.15078</v>
      </c>
      <c r="M448">
        <f>IF(L448&lt;&gt;"",COUNTIFS($L$2:L448,L448),"")</f>
        <v>3</v>
      </c>
      <c r="N448" cm="1">
        <f t="array" ref="N448">IF(M448&lt;&gt;"",SUM(IF($M$2:M448=M448,1,0)),"")</f>
        <v>105</v>
      </c>
      <c r="O448">
        <v>10</v>
      </c>
    </row>
    <row r="449" spans="1:15" x14ac:dyDescent="0.35">
      <c r="A449">
        <v>447</v>
      </c>
      <c r="B449">
        <v>0.49906</v>
      </c>
      <c r="C449">
        <v>-0.68361000000000005</v>
      </c>
      <c r="D449">
        <v>0.53254999999999997</v>
      </c>
      <c r="E449">
        <v>2000</v>
      </c>
      <c r="F449">
        <v>7322.7</v>
      </c>
      <c r="G449">
        <v>80</v>
      </c>
      <c r="H449">
        <v>105</v>
      </c>
      <c r="I449" s="1">
        <f t="shared" si="18"/>
        <v>2.2014</v>
      </c>
      <c r="J449" s="1">
        <f t="shared" si="19"/>
        <v>4.1507800000000001</v>
      </c>
      <c r="L449" t="str">
        <f t="shared" si="20"/>
        <v>2.2014|4.15078</v>
      </c>
      <c r="M449">
        <f>IF(L449&lt;&gt;"",COUNTIFS($L$2:L449,L449),"")</f>
        <v>4</v>
      </c>
      <c r="N449" cm="1">
        <f t="array" ref="N449">IF(M449&lt;&gt;"",SUM(IF($M$2:M449=M449,1,0)),"")</f>
        <v>105</v>
      </c>
      <c r="O449">
        <v>10</v>
      </c>
    </row>
    <row r="450" spans="1:15" x14ac:dyDescent="0.35">
      <c r="A450">
        <v>448</v>
      </c>
      <c r="B450">
        <v>-0.52602000000000004</v>
      </c>
      <c r="C450">
        <v>-0.71802999999999995</v>
      </c>
      <c r="D450">
        <v>-0.45578000000000002</v>
      </c>
      <c r="E450">
        <v>3000</v>
      </c>
      <c r="F450">
        <v>20</v>
      </c>
      <c r="G450">
        <v>105</v>
      </c>
      <c r="H450">
        <v>8</v>
      </c>
      <c r="I450" s="1">
        <f t="shared" si="18"/>
        <v>0.93852999999999998</v>
      </c>
      <c r="J450" s="1">
        <f t="shared" si="19"/>
        <v>5.1856400000000002</v>
      </c>
      <c r="L450" t="str">
        <f t="shared" si="20"/>
        <v>0.93853|5.18564</v>
      </c>
      <c r="M450">
        <f>IF(L450&lt;&gt;"",COUNTIFS($L$2:L450,L450),"")</f>
        <v>5</v>
      </c>
      <c r="N450" cm="1">
        <f t="array" ref="N450">IF(M450&lt;&gt;"",SUM(IF($M$2:M450=M450,1,0)),"")</f>
        <v>8</v>
      </c>
      <c r="O450">
        <v>10</v>
      </c>
    </row>
    <row r="451" spans="1:15" x14ac:dyDescent="0.35">
      <c r="A451">
        <v>449</v>
      </c>
      <c r="B451">
        <v>-0.52602000000000004</v>
      </c>
      <c r="C451">
        <v>-0.71802999999999995</v>
      </c>
      <c r="D451">
        <v>-0.45578000000000002</v>
      </c>
      <c r="E451">
        <v>3000</v>
      </c>
      <c r="F451">
        <v>1236.4000000000001</v>
      </c>
      <c r="G451">
        <v>105</v>
      </c>
      <c r="H451">
        <v>8</v>
      </c>
      <c r="I451" s="1">
        <f t="shared" ref="I451:I514" si="21">ROUND(ATAN2(B451, C451) + PI(), 5)</f>
        <v>0.93852999999999998</v>
      </c>
      <c r="J451" s="1">
        <f t="shared" ref="J451:J514" si="22" xml:space="preserve"> ROUND(ATAN2(D451, SQRT((B451^2)+(C451^2))) + PI(), 5)</f>
        <v>5.1856400000000002</v>
      </c>
      <c r="L451" t="str">
        <f t="shared" ref="L451:L514" si="23">IF(I451&lt;&gt;"",I451&amp;"|"&amp;J451,"")</f>
        <v>0.93853|5.18564</v>
      </c>
      <c r="M451">
        <f>IF(L451&lt;&gt;"",COUNTIFS($L$2:L451,L451),"")</f>
        <v>6</v>
      </c>
      <c r="N451" cm="1">
        <f t="array" ref="N451">IF(M451&lt;&gt;"",SUM(IF($M$2:M451=M451,1,0)),"")</f>
        <v>8</v>
      </c>
      <c r="O451">
        <v>10</v>
      </c>
    </row>
    <row r="452" spans="1:15" x14ac:dyDescent="0.35">
      <c r="A452">
        <v>450</v>
      </c>
      <c r="B452">
        <v>-0.52602000000000004</v>
      </c>
      <c r="C452">
        <v>-0.71802999999999995</v>
      </c>
      <c r="D452">
        <v>-0.45578000000000002</v>
      </c>
      <c r="E452">
        <v>3000</v>
      </c>
      <c r="F452">
        <v>2472.6999999999998</v>
      </c>
      <c r="G452">
        <v>105</v>
      </c>
      <c r="H452">
        <v>8</v>
      </c>
      <c r="I452" s="1">
        <f t="shared" si="21"/>
        <v>0.93852999999999998</v>
      </c>
      <c r="J452" s="1">
        <f t="shared" si="22"/>
        <v>5.1856400000000002</v>
      </c>
      <c r="L452" t="str">
        <f t="shared" si="23"/>
        <v>0.93853|5.18564</v>
      </c>
      <c r="M452">
        <f>IF(L452&lt;&gt;"",COUNTIFS($L$2:L452,L452),"")</f>
        <v>7</v>
      </c>
      <c r="N452" cm="1">
        <f t="array" ref="N452">IF(M452&lt;&gt;"",SUM(IF($M$2:M452=M452,1,0)),"")</f>
        <v>8</v>
      </c>
      <c r="O452">
        <v>10</v>
      </c>
    </row>
    <row r="453" spans="1:15" x14ac:dyDescent="0.35">
      <c r="A453">
        <v>451</v>
      </c>
      <c r="B453">
        <v>-0.52602000000000004</v>
      </c>
      <c r="C453">
        <v>-0.71802999999999995</v>
      </c>
      <c r="D453">
        <v>-0.45578000000000002</v>
      </c>
      <c r="E453">
        <v>3000</v>
      </c>
      <c r="F453">
        <v>3709.1</v>
      </c>
      <c r="G453">
        <v>105</v>
      </c>
      <c r="H453">
        <v>8</v>
      </c>
      <c r="I453" s="1">
        <f t="shared" si="21"/>
        <v>0.93852999999999998</v>
      </c>
      <c r="J453" s="1">
        <f t="shared" si="22"/>
        <v>5.1856400000000002</v>
      </c>
      <c r="L453" t="str">
        <f t="shared" si="23"/>
        <v>0.93853|5.18564</v>
      </c>
      <c r="M453">
        <f>IF(L453&lt;&gt;"",COUNTIFS($L$2:L453,L453),"")</f>
        <v>8</v>
      </c>
      <c r="N453" cm="1">
        <f t="array" ref="N453">IF(M453&lt;&gt;"",SUM(IF($M$2:M453=M453,1,0)),"")</f>
        <v>8</v>
      </c>
      <c r="O453">
        <v>10</v>
      </c>
    </row>
    <row r="454" spans="1:15" x14ac:dyDescent="0.35">
      <c r="A454">
        <v>452</v>
      </c>
      <c r="B454">
        <v>-0.92845</v>
      </c>
      <c r="C454">
        <v>0.32524999999999998</v>
      </c>
      <c r="D454">
        <v>-0.17943000000000001</v>
      </c>
      <c r="E454">
        <v>1000</v>
      </c>
      <c r="F454">
        <v>176.62</v>
      </c>
      <c r="G454">
        <v>105</v>
      </c>
      <c r="H454">
        <v>9</v>
      </c>
      <c r="I454" s="1">
        <f t="shared" si="21"/>
        <v>5.9462299999999999</v>
      </c>
      <c r="J454" s="1">
        <f t="shared" si="22"/>
        <v>4.8928000000000003</v>
      </c>
      <c r="L454" t="str">
        <f t="shared" si="23"/>
        <v>5.94623|4.8928</v>
      </c>
      <c r="M454">
        <f>IF(L454&lt;&gt;"",COUNTIFS($L$2:L454,L454),"")</f>
        <v>5</v>
      </c>
      <c r="N454" cm="1">
        <f t="array" ref="N454">IF(M454&lt;&gt;"",SUM(IF($M$2:M454=M454,1,0)),"")</f>
        <v>9</v>
      </c>
      <c r="O454">
        <v>10</v>
      </c>
    </row>
    <row r="455" spans="1:15" x14ac:dyDescent="0.35">
      <c r="A455">
        <v>453</v>
      </c>
      <c r="B455">
        <v>-0.92845</v>
      </c>
      <c r="C455">
        <v>0.32524999999999998</v>
      </c>
      <c r="D455">
        <v>-0.17943000000000001</v>
      </c>
      <c r="E455">
        <v>1000</v>
      </c>
      <c r="F455">
        <v>1413</v>
      </c>
      <c r="G455">
        <v>105</v>
      </c>
      <c r="H455">
        <v>9</v>
      </c>
      <c r="I455" s="1">
        <f t="shared" si="21"/>
        <v>5.9462299999999999</v>
      </c>
      <c r="J455" s="1">
        <f t="shared" si="22"/>
        <v>4.8928000000000003</v>
      </c>
      <c r="L455" t="str">
        <f t="shared" si="23"/>
        <v>5.94623|4.8928</v>
      </c>
      <c r="M455">
        <f>IF(L455&lt;&gt;"",COUNTIFS($L$2:L455,L455),"")</f>
        <v>6</v>
      </c>
      <c r="N455" cm="1">
        <f t="array" ref="N455">IF(M455&lt;&gt;"",SUM(IF($M$2:M455=M455,1,0)),"")</f>
        <v>9</v>
      </c>
      <c r="O455">
        <v>10</v>
      </c>
    </row>
    <row r="456" spans="1:15" x14ac:dyDescent="0.35">
      <c r="A456">
        <v>454</v>
      </c>
      <c r="B456">
        <v>-0.92845</v>
      </c>
      <c r="C456">
        <v>0.32524999999999998</v>
      </c>
      <c r="D456">
        <v>-0.17943000000000001</v>
      </c>
      <c r="E456">
        <v>1000</v>
      </c>
      <c r="F456">
        <v>2649.4</v>
      </c>
      <c r="G456">
        <v>105</v>
      </c>
      <c r="H456">
        <v>9</v>
      </c>
      <c r="I456" s="1">
        <f t="shared" si="21"/>
        <v>5.9462299999999999</v>
      </c>
      <c r="J456" s="1">
        <f t="shared" si="22"/>
        <v>4.8928000000000003</v>
      </c>
      <c r="L456" t="str">
        <f t="shared" si="23"/>
        <v>5.94623|4.8928</v>
      </c>
      <c r="M456">
        <f>IF(L456&lt;&gt;"",COUNTIFS($L$2:L456,L456),"")</f>
        <v>7</v>
      </c>
      <c r="N456" cm="1">
        <f t="array" ref="N456">IF(M456&lt;&gt;"",SUM(IF($M$2:M456=M456,1,0)),"")</f>
        <v>9</v>
      </c>
      <c r="O456">
        <v>10</v>
      </c>
    </row>
    <row r="457" spans="1:15" x14ac:dyDescent="0.35">
      <c r="A457">
        <v>455</v>
      </c>
      <c r="B457">
        <v>-0.92845</v>
      </c>
      <c r="C457">
        <v>0.32524999999999998</v>
      </c>
      <c r="D457">
        <v>-0.17943000000000001</v>
      </c>
      <c r="E457">
        <v>1000</v>
      </c>
      <c r="F457">
        <v>3885.7</v>
      </c>
      <c r="G457">
        <v>105</v>
      </c>
      <c r="H457">
        <v>9</v>
      </c>
      <c r="I457" s="1">
        <f t="shared" si="21"/>
        <v>5.9462299999999999</v>
      </c>
      <c r="J457" s="1">
        <f t="shared" si="22"/>
        <v>4.8928000000000003</v>
      </c>
      <c r="L457" t="str">
        <f t="shared" si="23"/>
        <v>5.94623|4.8928</v>
      </c>
      <c r="M457">
        <f>IF(L457&lt;&gt;"",COUNTIFS($L$2:L457,L457),"")</f>
        <v>8</v>
      </c>
      <c r="N457" cm="1">
        <f t="array" ref="N457">IF(M457&lt;&gt;"",SUM(IF($M$2:M457=M457,1,0)),"")</f>
        <v>9</v>
      </c>
      <c r="O457">
        <v>10</v>
      </c>
    </row>
    <row r="458" spans="1:15" x14ac:dyDescent="0.35">
      <c r="A458">
        <v>456</v>
      </c>
      <c r="B458">
        <v>-0.40123999999999999</v>
      </c>
      <c r="C458">
        <v>-0.90858000000000005</v>
      </c>
      <c r="D458">
        <v>-0.11612</v>
      </c>
      <c r="E458">
        <v>3000</v>
      </c>
      <c r="F458">
        <v>353.25</v>
      </c>
      <c r="G458">
        <v>105</v>
      </c>
      <c r="H458">
        <v>10</v>
      </c>
      <c r="I458" s="1">
        <f t="shared" si="21"/>
        <v>1.1549400000000001</v>
      </c>
      <c r="J458" s="1">
        <f t="shared" si="22"/>
        <v>4.8287699999999996</v>
      </c>
      <c r="L458" t="str">
        <f t="shared" si="23"/>
        <v>1.15494|4.82877</v>
      </c>
      <c r="M458">
        <f>IF(L458&lt;&gt;"",COUNTIFS($L$2:L458,L458),"")</f>
        <v>5</v>
      </c>
      <c r="N458" cm="1">
        <f t="array" ref="N458">IF(M458&lt;&gt;"",SUM(IF($M$2:M458=M458,1,0)),"")</f>
        <v>10</v>
      </c>
      <c r="O458">
        <v>10</v>
      </c>
    </row>
    <row r="459" spans="1:15" x14ac:dyDescent="0.35">
      <c r="A459">
        <v>457</v>
      </c>
      <c r="B459">
        <v>-0.40123999999999999</v>
      </c>
      <c r="C459">
        <v>-0.90858000000000005</v>
      </c>
      <c r="D459">
        <v>-0.11612</v>
      </c>
      <c r="E459">
        <v>3000</v>
      </c>
      <c r="F459">
        <v>1589.6</v>
      </c>
      <c r="G459">
        <v>105</v>
      </c>
      <c r="H459">
        <v>10</v>
      </c>
      <c r="I459" s="1">
        <f t="shared" si="21"/>
        <v>1.1549400000000001</v>
      </c>
      <c r="J459" s="1">
        <f t="shared" si="22"/>
        <v>4.8287699999999996</v>
      </c>
      <c r="L459" t="str">
        <f t="shared" si="23"/>
        <v>1.15494|4.82877</v>
      </c>
      <c r="M459">
        <f>IF(L459&lt;&gt;"",COUNTIFS($L$2:L459,L459),"")</f>
        <v>6</v>
      </c>
      <c r="N459" cm="1">
        <f t="array" ref="N459">IF(M459&lt;&gt;"",SUM(IF($M$2:M459=M459,1,0)),"")</f>
        <v>10</v>
      </c>
      <c r="O459">
        <v>10</v>
      </c>
    </row>
    <row r="460" spans="1:15" x14ac:dyDescent="0.35">
      <c r="A460">
        <v>458</v>
      </c>
      <c r="B460">
        <v>-0.40123999999999999</v>
      </c>
      <c r="C460">
        <v>-0.90858000000000005</v>
      </c>
      <c r="D460">
        <v>-0.11612</v>
      </c>
      <c r="E460">
        <v>3000</v>
      </c>
      <c r="F460">
        <v>2826</v>
      </c>
      <c r="G460">
        <v>105</v>
      </c>
      <c r="H460">
        <v>10</v>
      </c>
      <c r="I460" s="1">
        <f t="shared" si="21"/>
        <v>1.1549400000000001</v>
      </c>
      <c r="J460" s="1">
        <f t="shared" si="22"/>
        <v>4.8287699999999996</v>
      </c>
      <c r="L460" t="str">
        <f t="shared" si="23"/>
        <v>1.15494|4.82877</v>
      </c>
      <c r="M460">
        <f>IF(L460&lt;&gt;"",COUNTIFS($L$2:L460,L460),"")</f>
        <v>7</v>
      </c>
      <c r="N460" cm="1">
        <f t="array" ref="N460">IF(M460&lt;&gt;"",SUM(IF($M$2:M460=M460,1,0)),"")</f>
        <v>10</v>
      </c>
      <c r="O460">
        <v>10</v>
      </c>
    </row>
    <row r="461" spans="1:15" x14ac:dyDescent="0.35">
      <c r="A461">
        <v>459</v>
      </c>
      <c r="B461">
        <v>-0.40123999999999999</v>
      </c>
      <c r="C461">
        <v>-0.90858000000000005</v>
      </c>
      <c r="D461">
        <v>-0.11612</v>
      </c>
      <c r="E461">
        <v>3000</v>
      </c>
      <c r="F461">
        <v>4062.4</v>
      </c>
      <c r="G461">
        <v>105</v>
      </c>
      <c r="H461">
        <v>10</v>
      </c>
      <c r="I461" s="1">
        <f t="shared" si="21"/>
        <v>1.1549400000000001</v>
      </c>
      <c r="J461" s="1">
        <f t="shared" si="22"/>
        <v>4.8287699999999996</v>
      </c>
      <c r="L461" t="str">
        <f t="shared" si="23"/>
        <v>1.15494|4.82877</v>
      </c>
      <c r="M461">
        <f>IF(L461&lt;&gt;"",COUNTIFS($L$2:L461,L461),"")</f>
        <v>8</v>
      </c>
      <c r="N461" cm="1">
        <f t="array" ref="N461">IF(M461&lt;&gt;"",SUM(IF($M$2:M461=M461,1,0)),"")</f>
        <v>10</v>
      </c>
      <c r="O461">
        <v>10</v>
      </c>
    </row>
    <row r="462" spans="1:15" x14ac:dyDescent="0.35">
      <c r="A462">
        <v>460</v>
      </c>
      <c r="B462">
        <v>0.76588000000000001</v>
      </c>
      <c r="C462">
        <v>3.5643000000000001E-2</v>
      </c>
      <c r="D462">
        <v>0.64198999999999995</v>
      </c>
      <c r="E462">
        <v>2000</v>
      </c>
      <c r="F462">
        <v>529.87</v>
      </c>
      <c r="G462">
        <v>105</v>
      </c>
      <c r="H462">
        <v>11</v>
      </c>
      <c r="I462" s="1">
        <f t="shared" si="21"/>
        <v>3.1880999999999999</v>
      </c>
      <c r="J462" s="1">
        <f t="shared" si="22"/>
        <v>4.0152999999999999</v>
      </c>
      <c r="L462" t="str">
        <f t="shared" si="23"/>
        <v>3.1881|4.0153</v>
      </c>
      <c r="M462">
        <f>IF(L462&lt;&gt;"",COUNTIFS($L$2:L462,L462),"")</f>
        <v>5</v>
      </c>
      <c r="N462" cm="1">
        <f t="array" ref="N462">IF(M462&lt;&gt;"",SUM(IF($M$2:M462=M462,1,0)),"")</f>
        <v>11</v>
      </c>
      <c r="O462">
        <v>10</v>
      </c>
    </row>
    <row r="463" spans="1:15" x14ac:dyDescent="0.35">
      <c r="A463">
        <v>461</v>
      </c>
      <c r="B463">
        <v>0.76588000000000001</v>
      </c>
      <c r="C463">
        <v>3.5643000000000001E-2</v>
      </c>
      <c r="D463">
        <v>0.64198999999999995</v>
      </c>
      <c r="E463">
        <v>2000</v>
      </c>
      <c r="F463">
        <v>1766.2</v>
      </c>
      <c r="G463">
        <v>105</v>
      </c>
      <c r="H463">
        <v>11</v>
      </c>
      <c r="I463" s="1">
        <f t="shared" si="21"/>
        <v>3.1880999999999999</v>
      </c>
      <c r="J463" s="1">
        <f t="shared" si="22"/>
        <v>4.0152999999999999</v>
      </c>
      <c r="L463" t="str">
        <f t="shared" si="23"/>
        <v>3.1881|4.0153</v>
      </c>
      <c r="M463">
        <f>IF(L463&lt;&gt;"",COUNTIFS($L$2:L463,L463),"")</f>
        <v>6</v>
      </c>
      <c r="N463" cm="1">
        <f t="array" ref="N463">IF(M463&lt;&gt;"",SUM(IF($M$2:M463=M463,1,0)),"")</f>
        <v>11</v>
      </c>
      <c r="O463">
        <v>10</v>
      </c>
    </row>
    <row r="464" spans="1:15" x14ac:dyDescent="0.35">
      <c r="A464">
        <v>462</v>
      </c>
      <c r="B464">
        <v>0.76588000000000001</v>
      </c>
      <c r="C464">
        <v>3.5643000000000001E-2</v>
      </c>
      <c r="D464">
        <v>0.64198999999999995</v>
      </c>
      <c r="E464">
        <v>2000</v>
      </c>
      <c r="F464">
        <v>3002.6</v>
      </c>
      <c r="G464">
        <v>105</v>
      </c>
      <c r="H464">
        <v>11</v>
      </c>
      <c r="I464" s="1">
        <f t="shared" si="21"/>
        <v>3.1880999999999999</v>
      </c>
      <c r="J464" s="1">
        <f t="shared" si="22"/>
        <v>4.0152999999999999</v>
      </c>
      <c r="L464" t="str">
        <f t="shared" si="23"/>
        <v>3.1881|4.0153</v>
      </c>
      <c r="M464">
        <f>IF(L464&lt;&gt;"",COUNTIFS($L$2:L464,L464),"")</f>
        <v>7</v>
      </c>
      <c r="N464" cm="1">
        <f t="array" ref="N464">IF(M464&lt;&gt;"",SUM(IF($M$2:M464=M464,1,0)),"")</f>
        <v>11</v>
      </c>
      <c r="O464">
        <v>10</v>
      </c>
    </row>
    <row r="465" spans="1:15" x14ac:dyDescent="0.35">
      <c r="A465">
        <v>463</v>
      </c>
      <c r="B465">
        <v>0.76588000000000001</v>
      </c>
      <c r="C465">
        <v>3.5643000000000001E-2</v>
      </c>
      <c r="D465">
        <v>0.64198999999999995</v>
      </c>
      <c r="E465">
        <v>2000</v>
      </c>
      <c r="F465">
        <v>4239</v>
      </c>
      <c r="G465">
        <v>105</v>
      </c>
      <c r="H465">
        <v>11</v>
      </c>
      <c r="I465" s="1">
        <f t="shared" si="21"/>
        <v>3.1880999999999999</v>
      </c>
      <c r="J465" s="1">
        <f t="shared" si="22"/>
        <v>4.0152999999999999</v>
      </c>
      <c r="L465" t="str">
        <f t="shared" si="23"/>
        <v>3.1881|4.0153</v>
      </c>
      <c r="M465">
        <f>IF(L465&lt;&gt;"",COUNTIFS($L$2:L465,L465),"")</f>
        <v>8</v>
      </c>
      <c r="N465" cm="1">
        <f t="array" ref="N465">IF(M465&lt;&gt;"",SUM(IF($M$2:M465=M465,1,0)),"")</f>
        <v>11</v>
      </c>
      <c r="O465">
        <v>10</v>
      </c>
    </row>
    <row r="466" spans="1:15" x14ac:dyDescent="0.35">
      <c r="A466">
        <v>464</v>
      </c>
      <c r="B466">
        <v>-0.31850000000000001</v>
      </c>
      <c r="C466">
        <v>-0.15784000000000001</v>
      </c>
      <c r="D466">
        <v>0.93469000000000002</v>
      </c>
      <c r="E466">
        <v>3000</v>
      </c>
      <c r="F466">
        <v>706.5</v>
      </c>
      <c r="G466">
        <v>105</v>
      </c>
      <c r="H466">
        <v>12</v>
      </c>
      <c r="I466" s="1">
        <f t="shared" si="21"/>
        <v>0.46010000000000001</v>
      </c>
      <c r="J466" s="1">
        <f t="shared" si="22"/>
        <v>3.5049999999999999</v>
      </c>
      <c r="L466" t="str">
        <f t="shared" si="23"/>
        <v>0.4601|3.505</v>
      </c>
      <c r="M466">
        <f>IF(L466&lt;&gt;"",COUNTIFS($L$2:L466,L466),"")</f>
        <v>5</v>
      </c>
      <c r="N466" cm="1">
        <f t="array" ref="N466">IF(M466&lt;&gt;"",SUM(IF($M$2:M466=M466,1,0)),"")</f>
        <v>12</v>
      </c>
      <c r="O466">
        <v>10</v>
      </c>
    </row>
    <row r="467" spans="1:15" x14ac:dyDescent="0.35">
      <c r="A467">
        <v>465</v>
      </c>
      <c r="B467">
        <v>-0.31850000000000001</v>
      </c>
      <c r="C467">
        <v>-0.15784000000000001</v>
      </c>
      <c r="D467">
        <v>0.93469000000000002</v>
      </c>
      <c r="E467">
        <v>3000</v>
      </c>
      <c r="F467">
        <v>1942.9</v>
      </c>
      <c r="G467">
        <v>105</v>
      </c>
      <c r="H467">
        <v>12</v>
      </c>
      <c r="I467" s="1">
        <f t="shared" si="21"/>
        <v>0.46010000000000001</v>
      </c>
      <c r="J467" s="1">
        <f t="shared" si="22"/>
        <v>3.5049999999999999</v>
      </c>
      <c r="L467" t="str">
        <f t="shared" si="23"/>
        <v>0.4601|3.505</v>
      </c>
      <c r="M467">
        <f>IF(L467&lt;&gt;"",COUNTIFS($L$2:L467,L467),"")</f>
        <v>6</v>
      </c>
      <c r="N467" cm="1">
        <f t="array" ref="N467">IF(M467&lt;&gt;"",SUM(IF($M$2:M467=M467,1,0)),"")</f>
        <v>12</v>
      </c>
      <c r="O467">
        <v>10</v>
      </c>
    </row>
    <row r="468" spans="1:15" x14ac:dyDescent="0.35">
      <c r="A468">
        <v>466</v>
      </c>
      <c r="B468">
        <v>-0.31850000000000001</v>
      </c>
      <c r="C468">
        <v>-0.15784000000000001</v>
      </c>
      <c r="D468">
        <v>0.93469000000000002</v>
      </c>
      <c r="E468">
        <v>3000</v>
      </c>
      <c r="F468">
        <v>3179.2</v>
      </c>
      <c r="G468">
        <v>105</v>
      </c>
      <c r="H468">
        <v>12</v>
      </c>
      <c r="I468" s="1">
        <f t="shared" si="21"/>
        <v>0.46010000000000001</v>
      </c>
      <c r="J468" s="1">
        <f t="shared" si="22"/>
        <v>3.5049999999999999</v>
      </c>
      <c r="L468" t="str">
        <f t="shared" si="23"/>
        <v>0.4601|3.505</v>
      </c>
      <c r="M468">
        <f>IF(L468&lt;&gt;"",COUNTIFS($L$2:L468,L468),"")</f>
        <v>7</v>
      </c>
      <c r="N468" cm="1">
        <f t="array" ref="N468">IF(M468&lt;&gt;"",SUM(IF($M$2:M468=M468,1,0)),"")</f>
        <v>12</v>
      </c>
      <c r="O468">
        <v>10</v>
      </c>
    </row>
    <row r="469" spans="1:15" x14ac:dyDescent="0.35">
      <c r="A469">
        <v>467</v>
      </c>
      <c r="B469">
        <v>-0.31850000000000001</v>
      </c>
      <c r="C469">
        <v>-0.15784000000000001</v>
      </c>
      <c r="D469">
        <v>0.93469000000000002</v>
      </c>
      <c r="E469">
        <v>3000</v>
      </c>
      <c r="F469">
        <v>4415.6000000000004</v>
      </c>
      <c r="G469">
        <v>105</v>
      </c>
      <c r="H469">
        <v>12</v>
      </c>
      <c r="I469" s="1">
        <f t="shared" si="21"/>
        <v>0.46010000000000001</v>
      </c>
      <c r="J469" s="1">
        <f t="shared" si="22"/>
        <v>3.5049999999999999</v>
      </c>
      <c r="L469" t="str">
        <f t="shared" si="23"/>
        <v>0.4601|3.505</v>
      </c>
      <c r="M469">
        <f>IF(L469&lt;&gt;"",COUNTIFS($L$2:L469,L469),"")</f>
        <v>8</v>
      </c>
      <c r="N469" cm="1">
        <f t="array" ref="N469">IF(M469&lt;&gt;"",SUM(IF($M$2:M469=M469,1,0)),"")</f>
        <v>12</v>
      </c>
      <c r="O469">
        <v>10</v>
      </c>
    </row>
    <row r="470" spans="1:15" x14ac:dyDescent="0.35">
      <c r="A470">
        <v>468</v>
      </c>
      <c r="B470">
        <v>-0.71677999999999997</v>
      </c>
      <c r="C470">
        <v>0.67398999999999998</v>
      </c>
      <c r="D470">
        <v>0.17877000000000001</v>
      </c>
      <c r="E470">
        <v>500</v>
      </c>
      <c r="F470">
        <v>883.12</v>
      </c>
      <c r="G470">
        <v>105</v>
      </c>
      <c r="H470">
        <v>1</v>
      </c>
      <c r="I470" s="1">
        <f t="shared" si="21"/>
        <v>5.5285399999999996</v>
      </c>
      <c r="J470" s="1">
        <f t="shared" si="22"/>
        <v>4.5326500000000003</v>
      </c>
      <c r="L470" t="str">
        <f t="shared" si="23"/>
        <v>5.52854|4.53265</v>
      </c>
      <c r="M470">
        <f>IF(L470&lt;&gt;"",COUNTIFS($L$2:L470,L470),"")</f>
        <v>9</v>
      </c>
      <c r="N470" cm="1">
        <f t="array" ref="N470">IF(M470&lt;&gt;"",SUM(IF($M$2:M470=M470,1,0)),"")</f>
        <v>1</v>
      </c>
      <c r="O470">
        <v>10</v>
      </c>
    </row>
    <row r="471" spans="1:15" x14ac:dyDescent="0.35">
      <c r="A471">
        <v>469</v>
      </c>
      <c r="B471">
        <v>-0.71677999999999997</v>
      </c>
      <c r="C471">
        <v>0.67398999999999998</v>
      </c>
      <c r="D471">
        <v>0.17877000000000001</v>
      </c>
      <c r="E471">
        <v>500</v>
      </c>
      <c r="F471">
        <v>2119.5</v>
      </c>
      <c r="G471">
        <v>105</v>
      </c>
      <c r="H471">
        <v>1</v>
      </c>
      <c r="I471" s="1">
        <f t="shared" si="21"/>
        <v>5.5285399999999996</v>
      </c>
      <c r="J471" s="1">
        <f t="shared" si="22"/>
        <v>4.5326500000000003</v>
      </c>
      <c r="L471" t="str">
        <f t="shared" si="23"/>
        <v>5.52854|4.53265</v>
      </c>
      <c r="M471">
        <f>IF(L471&lt;&gt;"",COUNTIFS($L$2:L471,L471),"")</f>
        <v>10</v>
      </c>
      <c r="N471" cm="1">
        <f t="array" ref="N471">IF(M471&lt;&gt;"",SUM(IF($M$2:M471=M471,1,0)),"")</f>
        <v>1</v>
      </c>
      <c r="O471">
        <v>10</v>
      </c>
    </row>
    <row r="472" spans="1:15" x14ac:dyDescent="0.35">
      <c r="A472">
        <v>470</v>
      </c>
      <c r="B472">
        <v>-0.71677999999999997</v>
      </c>
      <c r="C472">
        <v>0.67398999999999998</v>
      </c>
      <c r="D472">
        <v>0.17877000000000001</v>
      </c>
      <c r="E472">
        <v>500</v>
      </c>
      <c r="F472">
        <v>3355.9</v>
      </c>
      <c r="G472">
        <v>105</v>
      </c>
      <c r="H472">
        <v>1</v>
      </c>
      <c r="I472" s="1">
        <f t="shared" si="21"/>
        <v>5.5285399999999996</v>
      </c>
      <c r="J472" s="1">
        <f t="shared" si="22"/>
        <v>4.5326500000000003</v>
      </c>
      <c r="L472" t="str">
        <f t="shared" si="23"/>
        <v>5.52854|4.53265</v>
      </c>
      <c r="M472">
        <f>IF(L472&lt;&gt;"",COUNTIFS($L$2:L472,L472),"")</f>
        <v>11</v>
      </c>
      <c r="N472" cm="1">
        <f t="array" ref="N472">IF(M472&lt;&gt;"",SUM(IF($M$2:M472=M472,1,0)),"")</f>
        <v>1</v>
      </c>
      <c r="O472">
        <v>10</v>
      </c>
    </row>
    <row r="473" spans="1:15" x14ac:dyDescent="0.35">
      <c r="A473">
        <v>471</v>
      </c>
      <c r="B473">
        <v>-0.71677999999999997</v>
      </c>
      <c r="C473">
        <v>0.67398999999999998</v>
      </c>
      <c r="D473">
        <v>0.17877000000000001</v>
      </c>
      <c r="E473">
        <v>500</v>
      </c>
      <c r="F473">
        <v>4673.8</v>
      </c>
      <c r="G473">
        <v>105</v>
      </c>
      <c r="H473">
        <v>1</v>
      </c>
      <c r="I473" s="1">
        <f t="shared" si="21"/>
        <v>5.5285399999999996</v>
      </c>
      <c r="J473" s="1">
        <f t="shared" si="22"/>
        <v>4.5326500000000003</v>
      </c>
      <c r="L473" t="str">
        <f t="shared" si="23"/>
        <v>5.52854|4.53265</v>
      </c>
      <c r="M473">
        <f>IF(L473&lt;&gt;"",COUNTIFS($L$2:L473,L473),"")</f>
        <v>12</v>
      </c>
      <c r="N473" cm="1">
        <f t="array" ref="N473">IF(M473&lt;&gt;"",SUM(IF($M$2:M473=M473,1,0)),"")</f>
        <v>1</v>
      </c>
      <c r="O473">
        <v>10</v>
      </c>
    </row>
    <row r="474" spans="1:15" x14ac:dyDescent="0.35">
      <c r="A474">
        <v>472</v>
      </c>
      <c r="B474">
        <v>0.20871999999999999</v>
      </c>
      <c r="C474">
        <v>0.77464</v>
      </c>
      <c r="D474">
        <v>0.59697</v>
      </c>
      <c r="E474">
        <v>2000</v>
      </c>
      <c r="F474">
        <v>1059.7</v>
      </c>
      <c r="G474">
        <v>105</v>
      </c>
      <c r="H474">
        <v>13</v>
      </c>
      <c r="I474" s="1">
        <f t="shared" si="21"/>
        <v>4.4492000000000003</v>
      </c>
      <c r="J474" s="1">
        <f t="shared" si="22"/>
        <v>4.0726699999999996</v>
      </c>
      <c r="L474" t="str">
        <f t="shared" si="23"/>
        <v>4.4492|4.07267</v>
      </c>
      <c r="M474">
        <f>IF(L474&lt;&gt;"",COUNTIFS($L$2:L474,L474),"")</f>
        <v>5</v>
      </c>
      <c r="N474" cm="1">
        <f t="array" ref="N474">IF(M474&lt;&gt;"",SUM(IF($M$2:M474=M474,1,0)),"")</f>
        <v>13</v>
      </c>
      <c r="O474">
        <v>10</v>
      </c>
    </row>
    <row r="475" spans="1:15" x14ac:dyDescent="0.35">
      <c r="A475">
        <v>473</v>
      </c>
      <c r="B475">
        <v>0.20871999999999999</v>
      </c>
      <c r="C475">
        <v>0.77464</v>
      </c>
      <c r="D475">
        <v>0.59697</v>
      </c>
      <c r="E475">
        <v>2000</v>
      </c>
      <c r="F475">
        <v>2296.1</v>
      </c>
      <c r="G475">
        <v>105</v>
      </c>
      <c r="H475">
        <v>13</v>
      </c>
      <c r="I475" s="1">
        <f t="shared" si="21"/>
        <v>4.4492000000000003</v>
      </c>
      <c r="J475" s="1">
        <f t="shared" si="22"/>
        <v>4.0726699999999996</v>
      </c>
      <c r="L475" t="str">
        <f t="shared" si="23"/>
        <v>4.4492|4.07267</v>
      </c>
      <c r="M475">
        <f>IF(L475&lt;&gt;"",COUNTIFS($L$2:L475,L475),"")</f>
        <v>6</v>
      </c>
      <c r="N475" cm="1">
        <f t="array" ref="N475">IF(M475&lt;&gt;"",SUM(IF($M$2:M475=M475,1,0)),"")</f>
        <v>13</v>
      </c>
      <c r="O475">
        <v>10</v>
      </c>
    </row>
    <row r="476" spans="1:15" x14ac:dyDescent="0.35">
      <c r="A476">
        <v>474</v>
      </c>
      <c r="B476">
        <v>0.20871999999999999</v>
      </c>
      <c r="C476">
        <v>0.77464</v>
      </c>
      <c r="D476">
        <v>0.59697</v>
      </c>
      <c r="E476">
        <v>2000</v>
      </c>
      <c r="F476">
        <v>3532.5</v>
      </c>
      <c r="G476">
        <v>105</v>
      </c>
      <c r="H476">
        <v>13</v>
      </c>
      <c r="I476" s="1">
        <f t="shared" si="21"/>
        <v>4.4492000000000003</v>
      </c>
      <c r="J476" s="1">
        <f t="shared" si="22"/>
        <v>4.0726699999999996</v>
      </c>
      <c r="L476" t="str">
        <f t="shared" si="23"/>
        <v>4.4492|4.07267</v>
      </c>
      <c r="M476">
        <f>IF(L476&lt;&gt;"",COUNTIFS($L$2:L476,L476),"")</f>
        <v>7</v>
      </c>
      <c r="N476" cm="1">
        <f t="array" ref="N476">IF(M476&lt;&gt;"",SUM(IF($M$2:M476=M476,1,0)),"")</f>
        <v>13</v>
      </c>
      <c r="O476">
        <v>10</v>
      </c>
    </row>
    <row r="477" spans="1:15" x14ac:dyDescent="0.35">
      <c r="A477">
        <v>475</v>
      </c>
      <c r="B477">
        <v>0.20871999999999999</v>
      </c>
      <c r="C477">
        <v>0.77464</v>
      </c>
      <c r="D477">
        <v>0.59697</v>
      </c>
      <c r="E477">
        <v>2000</v>
      </c>
      <c r="F477">
        <v>7322.7</v>
      </c>
      <c r="G477">
        <v>105</v>
      </c>
      <c r="H477">
        <v>13</v>
      </c>
      <c r="I477" s="1">
        <f t="shared" si="21"/>
        <v>4.4492000000000003</v>
      </c>
      <c r="J477" s="1">
        <f t="shared" si="22"/>
        <v>4.0726699999999996</v>
      </c>
      <c r="L477" t="str">
        <f t="shared" si="23"/>
        <v>4.4492|4.07267</v>
      </c>
      <c r="M477">
        <f>IF(L477&lt;&gt;"",COUNTIFS($L$2:L477,L477),"")</f>
        <v>8</v>
      </c>
      <c r="N477" cm="1">
        <f t="array" ref="N477">IF(M477&lt;&gt;"",SUM(IF($M$2:M477=M477,1,0)),"")</f>
        <v>13</v>
      </c>
      <c r="O477">
        <v>10</v>
      </c>
    </row>
    <row r="478" spans="1:15" x14ac:dyDescent="0.35">
      <c r="A478">
        <v>476</v>
      </c>
      <c r="B478">
        <v>0.17416000000000001</v>
      </c>
      <c r="C478">
        <v>-0.90461000000000003</v>
      </c>
      <c r="D478">
        <v>0.38904</v>
      </c>
      <c r="E478">
        <v>1000</v>
      </c>
      <c r="F478">
        <v>20</v>
      </c>
      <c r="G478">
        <v>105</v>
      </c>
      <c r="H478">
        <v>14</v>
      </c>
      <c r="I478" s="1">
        <f t="shared" si="21"/>
        <v>1.7609900000000001</v>
      </c>
      <c r="J478" s="1">
        <f t="shared" si="22"/>
        <v>4.3128000000000002</v>
      </c>
      <c r="L478" t="str">
        <f t="shared" si="23"/>
        <v>1.76099|4.3128</v>
      </c>
      <c r="M478">
        <f>IF(L478&lt;&gt;"",COUNTIFS($L$2:L478,L478),"")</f>
        <v>5</v>
      </c>
      <c r="N478" cm="1">
        <f t="array" ref="N478">IF(M478&lt;&gt;"",SUM(IF($M$2:M478=M478,1,0)),"")</f>
        <v>14</v>
      </c>
      <c r="O478">
        <v>10</v>
      </c>
    </row>
    <row r="479" spans="1:15" x14ac:dyDescent="0.35">
      <c r="A479">
        <v>477</v>
      </c>
      <c r="B479">
        <v>0.17416000000000001</v>
      </c>
      <c r="C479">
        <v>-0.90461000000000003</v>
      </c>
      <c r="D479">
        <v>0.38904</v>
      </c>
      <c r="E479">
        <v>1000</v>
      </c>
      <c r="F479">
        <v>1236.4000000000001</v>
      </c>
      <c r="G479">
        <v>105</v>
      </c>
      <c r="H479">
        <v>14</v>
      </c>
      <c r="I479" s="1">
        <f t="shared" si="21"/>
        <v>1.7609900000000001</v>
      </c>
      <c r="J479" s="1">
        <f t="shared" si="22"/>
        <v>4.3128000000000002</v>
      </c>
      <c r="L479" t="str">
        <f t="shared" si="23"/>
        <v>1.76099|4.3128</v>
      </c>
      <c r="M479">
        <f>IF(L479&lt;&gt;"",COUNTIFS($L$2:L479,L479),"")</f>
        <v>6</v>
      </c>
      <c r="N479" cm="1">
        <f t="array" ref="N479">IF(M479&lt;&gt;"",SUM(IF($M$2:M479=M479,1,0)),"")</f>
        <v>14</v>
      </c>
      <c r="O479">
        <v>10</v>
      </c>
    </row>
    <row r="480" spans="1:15" x14ac:dyDescent="0.35">
      <c r="A480">
        <v>478</v>
      </c>
      <c r="B480">
        <v>0.17416000000000001</v>
      </c>
      <c r="C480">
        <v>-0.90461000000000003</v>
      </c>
      <c r="D480">
        <v>0.38904</v>
      </c>
      <c r="E480">
        <v>1000</v>
      </c>
      <c r="F480">
        <v>2472.6999999999998</v>
      </c>
      <c r="G480">
        <v>105</v>
      </c>
      <c r="H480">
        <v>14</v>
      </c>
      <c r="I480" s="1">
        <f t="shared" si="21"/>
        <v>1.7609900000000001</v>
      </c>
      <c r="J480" s="1">
        <f t="shared" si="22"/>
        <v>4.3128000000000002</v>
      </c>
      <c r="L480" t="str">
        <f t="shared" si="23"/>
        <v>1.76099|4.3128</v>
      </c>
      <c r="M480">
        <f>IF(L480&lt;&gt;"",COUNTIFS($L$2:L480,L480),"")</f>
        <v>7</v>
      </c>
      <c r="N480" cm="1">
        <f t="array" ref="N480">IF(M480&lt;&gt;"",SUM(IF($M$2:M480=M480,1,0)),"")</f>
        <v>14</v>
      </c>
      <c r="O480">
        <v>10</v>
      </c>
    </row>
    <row r="481" spans="1:15" x14ac:dyDescent="0.35">
      <c r="A481">
        <v>479</v>
      </c>
      <c r="B481">
        <v>0.17416000000000001</v>
      </c>
      <c r="C481">
        <v>-0.90461000000000003</v>
      </c>
      <c r="D481">
        <v>0.38904</v>
      </c>
      <c r="E481">
        <v>1000</v>
      </c>
      <c r="F481">
        <v>3709.1</v>
      </c>
      <c r="G481">
        <v>105</v>
      </c>
      <c r="H481">
        <v>14</v>
      </c>
      <c r="I481" s="1">
        <f t="shared" si="21"/>
        <v>1.7609900000000001</v>
      </c>
      <c r="J481" s="1">
        <f t="shared" si="22"/>
        <v>4.3128000000000002</v>
      </c>
      <c r="L481" t="str">
        <f t="shared" si="23"/>
        <v>1.76099|4.3128</v>
      </c>
      <c r="M481">
        <f>IF(L481&lt;&gt;"",COUNTIFS($L$2:L481,L481),"")</f>
        <v>8</v>
      </c>
      <c r="N481" cm="1">
        <f t="array" ref="N481">IF(M481&lt;&gt;"",SUM(IF($M$2:M481=M481,1,0)),"")</f>
        <v>14</v>
      </c>
      <c r="O481">
        <v>10</v>
      </c>
    </row>
    <row r="482" spans="1:15" x14ac:dyDescent="0.35">
      <c r="A482">
        <v>480</v>
      </c>
      <c r="B482">
        <v>-0.17441000000000001</v>
      </c>
      <c r="C482">
        <v>-0.68484999999999996</v>
      </c>
      <c r="D482">
        <v>-0.70750999999999997</v>
      </c>
      <c r="E482">
        <v>3000</v>
      </c>
      <c r="F482">
        <v>176.62</v>
      </c>
      <c r="G482">
        <v>105</v>
      </c>
      <c r="H482">
        <v>15</v>
      </c>
      <c r="I482" s="1">
        <f t="shared" si="21"/>
        <v>1.3214300000000001</v>
      </c>
      <c r="J482" s="1">
        <f t="shared" si="22"/>
        <v>5.4983500000000003</v>
      </c>
      <c r="L482" t="str">
        <f t="shared" si="23"/>
        <v>1.32143|5.49835</v>
      </c>
      <c r="M482">
        <f>IF(L482&lt;&gt;"",COUNTIFS($L$2:L482,L482),"")</f>
        <v>5</v>
      </c>
      <c r="N482" cm="1">
        <f t="array" ref="N482">IF(M482&lt;&gt;"",SUM(IF($M$2:M482=M482,1,0)),"")</f>
        <v>15</v>
      </c>
      <c r="O482">
        <v>10</v>
      </c>
    </row>
    <row r="483" spans="1:15" x14ac:dyDescent="0.35">
      <c r="A483">
        <v>481</v>
      </c>
      <c r="B483">
        <v>-0.17441000000000001</v>
      </c>
      <c r="C483">
        <v>-0.68484999999999996</v>
      </c>
      <c r="D483">
        <v>-0.70750999999999997</v>
      </c>
      <c r="E483">
        <v>3000</v>
      </c>
      <c r="F483">
        <v>1413</v>
      </c>
      <c r="G483">
        <v>105</v>
      </c>
      <c r="H483">
        <v>15</v>
      </c>
      <c r="I483" s="1">
        <f t="shared" si="21"/>
        <v>1.3214300000000001</v>
      </c>
      <c r="J483" s="1">
        <f t="shared" si="22"/>
        <v>5.4983500000000003</v>
      </c>
      <c r="L483" t="str">
        <f t="shared" si="23"/>
        <v>1.32143|5.49835</v>
      </c>
      <c r="M483">
        <f>IF(L483&lt;&gt;"",COUNTIFS($L$2:L483,L483),"")</f>
        <v>6</v>
      </c>
      <c r="N483" cm="1">
        <f t="array" ref="N483">IF(M483&lt;&gt;"",SUM(IF($M$2:M483=M483,1,0)),"")</f>
        <v>15</v>
      </c>
      <c r="O483">
        <v>10</v>
      </c>
    </row>
    <row r="484" spans="1:15" x14ac:dyDescent="0.35">
      <c r="A484">
        <v>482</v>
      </c>
      <c r="B484">
        <v>-0.17441000000000001</v>
      </c>
      <c r="C484">
        <v>-0.68484999999999996</v>
      </c>
      <c r="D484">
        <v>-0.70750999999999997</v>
      </c>
      <c r="E484">
        <v>3000</v>
      </c>
      <c r="F484">
        <v>2649.4</v>
      </c>
      <c r="G484">
        <v>105</v>
      </c>
      <c r="H484">
        <v>15</v>
      </c>
      <c r="I484" s="1">
        <f t="shared" si="21"/>
        <v>1.3214300000000001</v>
      </c>
      <c r="J484" s="1">
        <f t="shared" si="22"/>
        <v>5.4983500000000003</v>
      </c>
      <c r="L484" t="str">
        <f t="shared" si="23"/>
        <v>1.32143|5.49835</v>
      </c>
      <c r="M484">
        <f>IF(L484&lt;&gt;"",COUNTIFS($L$2:L484,L484),"")</f>
        <v>7</v>
      </c>
      <c r="N484" cm="1">
        <f t="array" ref="N484">IF(M484&lt;&gt;"",SUM(IF($M$2:M484=M484,1,0)),"")</f>
        <v>15</v>
      </c>
      <c r="O484">
        <v>10</v>
      </c>
    </row>
    <row r="485" spans="1:15" x14ac:dyDescent="0.35">
      <c r="A485">
        <v>483</v>
      </c>
      <c r="B485">
        <v>-0.17441000000000001</v>
      </c>
      <c r="C485">
        <v>-0.68484999999999996</v>
      </c>
      <c r="D485">
        <v>-0.70750999999999997</v>
      </c>
      <c r="E485">
        <v>3000</v>
      </c>
      <c r="F485">
        <v>3885.7</v>
      </c>
      <c r="G485">
        <v>105</v>
      </c>
      <c r="H485">
        <v>15</v>
      </c>
      <c r="I485" s="1">
        <f t="shared" si="21"/>
        <v>1.3214300000000001</v>
      </c>
      <c r="J485" s="1">
        <f t="shared" si="22"/>
        <v>5.4983500000000003</v>
      </c>
      <c r="L485" t="str">
        <f t="shared" si="23"/>
        <v>1.32143|5.49835</v>
      </c>
      <c r="M485">
        <f>IF(L485&lt;&gt;"",COUNTIFS($L$2:L485,L485),"")</f>
        <v>8</v>
      </c>
      <c r="N485" cm="1">
        <f t="array" ref="N485">IF(M485&lt;&gt;"",SUM(IF($M$2:M485=M485,1,0)),"")</f>
        <v>15</v>
      </c>
      <c r="O485">
        <v>10</v>
      </c>
    </row>
    <row r="486" spans="1:15" x14ac:dyDescent="0.35">
      <c r="A486">
        <v>484</v>
      </c>
      <c r="B486">
        <v>0.82491999999999999</v>
      </c>
      <c r="C486">
        <v>-0.38963999999999999</v>
      </c>
      <c r="D486">
        <v>0.40949999999999998</v>
      </c>
      <c r="E486">
        <v>2000</v>
      </c>
      <c r="F486">
        <v>353.25</v>
      </c>
      <c r="G486">
        <v>105</v>
      </c>
      <c r="H486">
        <v>16</v>
      </c>
      <c r="I486" s="1">
        <f t="shared" si="21"/>
        <v>2.7003200000000001</v>
      </c>
      <c r="J486" s="1">
        <f t="shared" si="22"/>
        <v>4.2904799999999996</v>
      </c>
      <c r="L486" t="str">
        <f t="shared" si="23"/>
        <v>2.70032|4.29048</v>
      </c>
      <c r="M486">
        <f>IF(L486&lt;&gt;"",COUNTIFS($L$2:L486,L486),"")</f>
        <v>5</v>
      </c>
      <c r="N486" cm="1">
        <f t="array" ref="N486">IF(M486&lt;&gt;"",SUM(IF($M$2:M486=M486,1,0)),"")</f>
        <v>16</v>
      </c>
      <c r="O486">
        <v>10</v>
      </c>
    </row>
    <row r="487" spans="1:15" x14ac:dyDescent="0.35">
      <c r="A487">
        <v>485</v>
      </c>
      <c r="B487">
        <v>0.82491999999999999</v>
      </c>
      <c r="C487">
        <v>-0.38963999999999999</v>
      </c>
      <c r="D487">
        <v>0.40949999999999998</v>
      </c>
      <c r="E487">
        <v>2000</v>
      </c>
      <c r="F487">
        <v>1589.6</v>
      </c>
      <c r="G487">
        <v>105</v>
      </c>
      <c r="H487">
        <v>16</v>
      </c>
      <c r="I487" s="1">
        <f t="shared" si="21"/>
        <v>2.7003200000000001</v>
      </c>
      <c r="J487" s="1">
        <f t="shared" si="22"/>
        <v>4.2904799999999996</v>
      </c>
      <c r="L487" t="str">
        <f t="shared" si="23"/>
        <v>2.70032|4.29048</v>
      </c>
      <c r="M487">
        <f>IF(L487&lt;&gt;"",COUNTIFS($L$2:L487,L487),"")</f>
        <v>6</v>
      </c>
      <c r="N487" cm="1">
        <f t="array" ref="N487">IF(M487&lt;&gt;"",SUM(IF($M$2:M487=M487,1,0)),"")</f>
        <v>16</v>
      </c>
      <c r="O487">
        <v>10</v>
      </c>
    </row>
    <row r="488" spans="1:15" x14ac:dyDescent="0.35">
      <c r="A488">
        <v>486</v>
      </c>
      <c r="B488">
        <v>0.82491999999999999</v>
      </c>
      <c r="C488">
        <v>-0.38963999999999999</v>
      </c>
      <c r="D488">
        <v>0.40949999999999998</v>
      </c>
      <c r="E488">
        <v>2000</v>
      </c>
      <c r="F488">
        <v>2826</v>
      </c>
      <c r="G488">
        <v>105</v>
      </c>
      <c r="H488">
        <v>16</v>
      </c>
      <c r="I488" s="1">
        <f t="shared" si="21"/>
        <v>2.7003200000000001</v>
      </c>
      <c r="J488" s="1">
        <f t="shared" si="22"/>
        <v>4.2904799999999996</v>
      </c>
      <c r="L488" t="str">
        <f t="shared" si="23"/>
        <v>2.70032|4.29048</v>
      </c>
      <c r="M488">
        <f>IF(L488&lt;&gt;"",COUNTIFS($L$2:L488,L488),"")</f>
        <v>7</v>
      </c>
      <c r="N488" cm="1">
        <f t="array" ref="N488">IF(M488&lt;&gt;"",SUM(IF($M$2:M488=M488,1,0)),"")</f>
        <v>16</v>
      </c>
      <c r="O488">
        <v>10</v>
      </c>
    </row>
    <row r="489" spans="1:15" x14ac:dyDescent="0.35">
      <c r="A489">
        <v>487</v>
      </c>
      <c r="B489">
        <v>0.82491999999999999</v>
      </c>
      <c r="C489">
        <v>-0.38963999999999999</v>
      </c>
      <c r="D489">
        <v>0.40949999999999998</v>
      </c>
      <c r="E489">
        <v>2000</v>
      </c>
      <c r="F489">
        <v>4062.4</v>
      </c>
      <c r="G489">
        <v>105</v>
      </c>
      <c r="H489">
        <v>16</v>
      </c>
      <c r="I489" s="1">
        <f t="shared" si="21"/>
        <v>2.7003200000000001</v>
      </c>
      <c r="J489" s="1">
        <f t="shared" si="22"/>
        <v>4.2904799999999996</v>
      </c>
      <c r="L489" t="str">
        <f t="shared" si="23"/>
        <v>2.70032|4.29048</v>
      </c>
      <c r="M489">
        <f>IF(L489&lt;&gt;"",COUNTIFS($L$2:L489,L489),"")</f>
        <v>8</v>
      </c>
      <c r="N489" cm="1">
        <f t="array" ref="N489">IF(M489&lt;&gt;"",SUM(IF($M$2:M489=M489,1,0)),"")</f>
        <v>16</v>
      </c>
      <c r="O489">
        <v>10</v>
      </c>
    </row>
    <row r="490" spans="1:15" x14ac:dyDescent="0.35">
      <c r="A490">
        <v>488</v>
      </c>
      <c r="B490">
        <v>0.72743999999999998</v>
      </c>
      <c r="C490">
        <v>-0.50261999999999996</v>
      </c>
      <c r="D490">
        <v>0.46711999999999998</v>
      </c>
      <c r="E490">
        <v>3000</v>
      </c>
      <c r="F490">
        <v>529.87</v>
      </c>
      <c r="G490">
        <v>105</v>
      </c>
      <c r="H490">
        <v>17</v>
      </c>
      <c r="I490" s="1">
        <f t="shared" si="21"/>
        <v>2.5369700000000002</v>
      </c>
      <c r="J490" s="1">
        <f t="shared" si="22"/>
        <v>4.2263599999999997</v>
      </c>
      <c r="L490" t="str">
        <f t="shared" si="23"/>
        <v>2.53697|4.22636</v>
      </c>
      <c r="M490">
        <f>IF(L490&lt;&gt;"",COUNTIFS($L$2:L490,L490),"")</f>
        <v>5</v>
      </c>
      <c r="N490" cm="1">
        <f t="array" ref="N490">IF(M490&lt;&gt;"",SUM(IF($M$2:M490=M490,1,0)),"")</f>
        <v>17</v>
      </c>
      <c r="O490">
        <v>10</v>
      </c>
    </row>
    <row r="491" spans="1:15" x14ac:dyDescent="0.35">
      <c r="A491">
        <v>489</v>
      </c>
      <c r="B491">
        <v>0.72743999999999998</v>
      </c>
      <c r="C491">
        <v>-0.50261999999999996</v>
      </c>
      <c r="D491">
        <v>0.46711999999999998</v>
      </c>
      <c r="E491">
        <v>3000</v>
      </c>
      <c r="F491">
        <v>1766.2</v>
      </c>
      <c r="G491">
        <v>105</v>
      </c>
      <c r="H491">
        <v>17</v>
      </c>
      <c r="I491" s="1">
        <f t="shared" si="21"/>
        <v>2.5369700000000002</v>
      </c>
      <c r="J491" s="1">
        <f t="shared" si="22"/>
        <v>4.2263599999999997</v>
      </c>
      <c r="L491" t="str">
        <f t="shared" si="23"/>
        <v>2.53697|4.22636</v>
      </c>
      <c r="M491">
        <f>IF(L491&lt;&gt;"",COUNTIFS($L$2:L491,L491),"")</f>
        <v>6</v>
      </c>
      <c r="N491" cm="1">
        <f t="array" ref="N491">IF(M491&lt;&gt;"",SUM(IF($M$2:M491=M491,1,0)),"")</f>
        <v>17</v>
      </c>
      <c r="O491">
        <v>10</v>
      </c>
    </row>
    <row r="492" spans="1:15" x14ac:dyDescent="0.35">
      <c r="A492">
        <v>490</v>
      </c>
      <c r="B492">
        <v>0.72743999999999998</v>
      </c>
      <c r="C492">
        <v>-0.50261999999999996</v>
      </c>
      <c r="D492">
        <v>0.46711999999999998</v>
      </c>
      <c r="E492">
        <v>3000</v>
      </c>
      <c r="F492">
        <v>3002.6</v>
      </c>
      <c r="G492">
        <v>105</v>
      </c>
      <c r="H492">
        <v>17</v>
      </c>
      <c r="I492" s="1">
        <f t="shared" si="21"/>
        <v>2.5369700000000002</v>
      </c>
      <c r="J492" s="1">
        <f t="shared" si="22"/>
        <v>4.2263599999999997</v>
      </c>
      <c r="L492" t="str">
        <f t="shared" si="23"/>
        <v>2.53697|4.22636</v>
      </c>
      <c r="M492">
        <f>IF(L492&lt;&gt;"",COUNTIFS($L$2:L492,L492),"")</f>
        <v>7</v>
      </c>
      <c r="N492" cm="1">
        <f t="array" ref="N492">IF(M492&lt;&gt;"",SUM(IF($M$2:M492=M492,1,0)),"")</f>
        <v>17</v>
      </c>
      <c r="O492">
        <v>10</v>
      </c>
    </row>
    <row r="493" spans="1:15" x14ac:dyDescent="0.35">
      <c r="A493">
        <v>491</v>
      </c>
      <c r="B493">
        <v>0.72743999999999998</v>
      </c>
      <c r="C493">
        <v>-0.50261999999999996</v>
      </c>
      <c r="D493">
        <v>0.46711999999999998</v>
      </c>
      <c r="E493">
        <v>3000</v>
      </c>
      <c r="F493">
        <v>4239</v>
      </c>
      <c r="G493">
        <v>105</v>
      </c>
      <c r="H493">
        <v>17</v>
      </c>
      <c r="I493" s="1">
        <f t="shared" si="21"/>
        <v>2.5369700000000002</v>
      </c>
      <c r="J493" s="1">
        <f t="shared" si="22"/>
        <v>4.2263599999999997</v>
      </c>
      <c r="L493" t="str">
        <f t="shared" si="23"/>
        <v>2.53697|4.22636</v>
      </c>
      <c r="M493">
        <f>IF(L493&lt;&gt;"",COUNTIFS($L$2:L493,L493),"")</f>
        <v>8</v>
      </c>
      <c r="N493" cm="1">
        <f t="array" ref="N493">IF(M493&lt;&gt;"",SUM(IF($M$2:M493=M493,1,0)),"")</f>
        <v>17</v>
      </c>
      <c r="O493">
        <v>10</v>
      </c>
    </row>
    <row r="494" spans="1:15" x14ac:dyDescent="0.35">
      <c r="A494">
        <v>492</v>
      </c>
      <c r="B494">
        <v>0.74733000000000005</v>
      </c>
      <c r="C494">
        <v>0.56725999999999999</v>
      </c>
      <c r="D494">
        <v>-0.34599999999999997</v>
      </c>
      <c r="E494">
        <v>2000</v>
      </c>
      <c r="F494">
        <v>706.5</v>
      </c>
      <c r="G494">
        <v>105</v>
      </c>
      <c r="H494">
        <v>18</v>
      </c>
      <c r="I494" s="1">
        <f t="shared" si="21"/>
        <v>3.7908599999999999</v>
      </c>
      <c r="J494" s="1">
        <f t="shared" si="22"/>
        <v>5.06569</v>
      </c>
      <c r="L494" t="str">
        <f t="shared" si="23"/>
        <v>3.79086|5.06569</v>
      </c>
      <c r="M494">
        <f>IF(L494&lt;&gt;"",COUNTIFS($L$2:L494,L494),"")</f>
        <v>5</v>
      </c>
      <c r="N494" cm="1">
        <f t="array" ref="N494">IF(M494&lt;&gt;"",SUM(IF($M$2:M494=M494,1,0)),"")</f>
        <v>18</v>
      </c>
      <c r="O494">
        <v>10</v>
      </c>
    </row>
    <row r="495" spans="1:15" x14ac:dyDescent="0.35">
      <c r="A495">
        <v>493</v>
      </c>
      <c r="B495">
        <v>0.74733000000000005</v>
      </c>
      <c r="C495">
        <v>0.56725999999999999</v>
      </c>
      <c r="D495">
        <v>-0.34599999999999997</v>
      </c>
      <c r="E495">
        <v>2000</v>
      </c>
      <c r="F495">
        <v>1942.9</v>
      </c>
      <c r="G495">
        <v>105</v>
      </c>
      <c r="H495">
        <v>18</v>
      </c>
      <c r="I495" s="1">
        <f t="shared" si="21"/>
        <v>3.7908599999999999</v>
      </c>
      <c r="J495" s="1">
        <f t="shared" si="22"/>
        <v>5.06569</v>
      </c>
      <c r="L495" t="str">
        <f t="shared" si="23"/>
        <v>3.79086|5.06569</v>
      </c>
      <c r="M495">
        <f>IF(L495&lt;&gt;"",COUNTIFS($L$2:L495,L495),"")</f>
        <v>6</v>
      </c>
      <c r="N495" cm="1">
        <f t="array" ref="N495">IF(M495&lt;&gt;"",SUM(IF($M$2:M495=M495,1,0)),"")</f>
        <v>18</v>
      </c>
      <c r="O495">
        <v>10</v>
      </c>
    </row>
    <row r="496" spans="1:15" x14ac:dyDescent="0.35">
      <c r="A496">
        <v>494</v>
      </c>
      <c r="B496">
        <v>0.74733000000000005</v>
      </c>
      <c r="C496">
        <v>0.56725999999999999</v>
      </c>
      <c r="D496">
        <v>-0.34599999999999997</v>
      </c>
      <c r="E496">
        <v>2000</v>
      </c>
      <c r="F496">
        <v>3179.2</v>
      </c>
      <c r="G496">
        <v>105</v>
      </c>
      <c r="H496">
        <v>18</v>
      </c>
      <c r="I496" s="1">
        <f t="shared" si="21"/>
        <v>3.7908599999999999</v>
      </c>
      <c r="J496" s="1">
        <f t="shared" si="22"/>
        <v>5.06569</v>
      </c>
      <c r="L496" t="str">
        <f t="shared" si="23"/>
        <v>3.79086|5.06569</v>
      </c>
      <c r="M496">
        <f>IF(L496&lt;&gt;"",COUNTIFS($L$2:L496,L496),"")</f>
        <v>7</v>
      </c>
      <c r="N496" cm="1">
        <f t="array" ref="N496">IF(M496&lt;&gt;"",SUM(IF($M$2:M496=M496,1,0)),"")</f>
        <v>18</v>
      </c>
      <c r="O496">
        <v>10</v>
      </c>
    </row>
    <row r="497" spans="1:15" x14ac:dyDescent="0.35">
      <c r="A497">
        <v>495</v>
      </c>
      <c r="B497">
        <v>0.74733000000000005</v>
      </c>
      <c r="C497">
        <v>0.56725999999999999</v>
      </c>
      <c r="D497">
        <v>-0.34599999999999997</v>
      </c>
      <c r="E497">
        <v>2000</v>
      </c>
      <c r="F497">
        <v>4415.6000000000004</v>
      </c>
      <c r="G497">
        <v>105</v>
      </c>
      <c r="H497">
        <v>18</v>
      </c>
      <c r="I497" s="1">
        <f t="shared" si="21"/>
        <v>3.7908599999999999</v>
      </c>
      <c r="J497" s="1">
        <f t="shared" si="22"/>
        <v>5.06569</v>
      </c>
      <c r="L497" t="str">
        <f t="shared" si="23"/>
        <v>3.79086|5.06569</v>
      </c>
      <c r="M497">
        <f>IF(L497&lt;&gt;"",COUNTIFS($L$2:L497,L497),"")</f>
        <v>8</v>
      </c>
      <c r="N497" cm="1">
        <f t="array" ref="N497">IF(M497&lt;&gt;"",SUM(IF($M$2:M497=M497,1,0)),"")</f>
        <v>18</v>
      </c>
      <c r="O497">
        <v>10</v>
      </c>
    </row>
    <row r="498" spans="1:15" x14ac:dyDescent="0.35">
      <c r="A498">
        <v>496</v>
      </c>
      <c r="B498">
        <v>-0.21429000000000001</v>
      </c>
      <c r="C498">
        <v>0.64014000000000004</v>
      </c>
      <c r="D498">
        <v>0.73777000000000004</v>
      </c>
      <c r="E498">
        <v>3000</v>
      </c>
      <c r="F498">
        <v>883.12</v>
      </c>
      <c r="G498">
        <v>105</v>
      </c>
      <c r="H498">
        <v>19</v>
      </c>
      <c r="I498" s="1">
        <f t="shared" si="21"/>
        <v>5.0354200000000002</v>
      </c>
      <c r="J498" s="1">
        <f t="shared" si="22"/>
        <v>3.8826299999999998</v>
      </c>
      <c r="L498" t="str">
        <f t="shared" si="23"/>
        <v>5.03542|3.88263</v>
      </c>
      <c r="M498">
        <f>IF(L498&lt;&gt;"",COUNTIFS($L$2:L498,L498),"")</f>
        <v>5</v>
      </c>
      <c r="N498" cm="1">
        <f t="array" ref="N498">IF(M498&lt;&gt;"",SUM(IF($M$2:M498=M498,1,0)),"")</f>
        <v>19</v>
      </c>
      <c r="O498">
        <v>10</v>
      </c>
    </row>
    <row r="499" spans="1:15" x14ac:dyDescent="0.35">
      <c r="A499">
        <v>497</v>
      </c>
      <c r="B499">
        <v>-0.21429000000000001</v>
      </c>
      <c r="C499">
        <v>0.64014000000000004</v>
      </c>
      <c r="D499">
        <v>0.73777000000000004</v>
      </c>
      <c r="E499">
        <v>3000</v>
      </c>
      <c r="F499">
        <v>2119.5</v>
      </c>
      <c r="G499">
        <v>105</v>
      </c>
      <c r="H499">
        <v>19</v>
      </c>
      <c r="I499" s="1">
        <f t="shared" si="21"/>
        <v>5.0354200000000002</v>
      </c>
      <c r="J499" s="1">
        <f t="shared" si="22"/>
        <v>3.8826299999999998</v>
      </c>
      <c r="L499" t="str">
        <f t="shared" si="23"/>
        <v>5.03542|3.88263</v>
      </c>
      <c r="M499">
        <f>IF(L499&lt;&gt;"",COUNTIFS($L$2:L499,L499),"")</f>
        <v>6</v>
      </c>
      <c r="N499" cm="1">
        <f t="array" ref="N499">IF(M499&lt;&gt;"",SUM(IF($M$2:M499=M499,1,0)),"")</f>
        <v>19</v>
      </c>
      <c r="O499">
        <v>10</v>
      </c>
    </row>
    <row r="500" spans="1:15" x14ac:dyDescent="0.35">
      <c r="A500">
        <v>498</v>
      </c>
      <c r="B500">
        <v>-0.21429000000000001</v>
      </c>
      <c r="C500">
        <v>0.64014000000000004</v>
      </c>
      <c r="D500">
        <v>0.73777000000000004</v>
      </c>
      <c r="E500">
        <v>3000</v>
      </c>
      <c r="F500">
        <v>3355.9</v>
      </c>
      <c r="G500">
        <v>105</v>
      </c>
      <c r="H500">
        <v>19</v>
      </c>
      <c r="I500" s="1">
        <f t="shared" si="21"/>
        <v>5.0354200000000002</v>
      </c>
      <c r="J500" s="1">
        <f t="shared" si="22"/>
        <v>3.8826299999999998</v>
      </c>
      <c r="L500" t="str">
        <f t="shared" si="23"/>
        <v>5.03542|3.88263</v>
      </c>
      <c r="M500">
        <f>IF(L500&lt;&gt;"",COUNTIFS($L$2:L500,L500),"")</f>
        <v>7</v>
      </c>
      <c r="N500" cm="1">
        <f t="array" ref="N500">IF(M500&lt;&gt;"",SUM(IF($M$2:M500=M500,1,0)),"")</f>
        <v>19</v>
      </c>
      <c r="O500">
        <v>10</v>
      </c>
    </row>
    <row r="501" spans="1:15" x14ac:dyDescent="0.35">
      <c r="A501">
        <v>499</v>
      </c>
      <c r="B501">
        <v>-0.21429000000000001</v>
      </c>
      <c r="C501">
        <v>0.64014000000000004</v>
      </c>
      <c r="D501">
        <v>0.73777000000000004</v>
      </c>
      <c r="E501">
        <v>3000</v>
      </c>
      <c r="F501">
        <v>4673.8</v>
      </c>
      <c r="G501">
        <v>105</v>
      </c>
      <c r="H501">
        <v>19</v>
      </c>
      <c r="I501" s="1">
        <f t="shared" si="21"/>
        <v>5.0354200000000002</v>
      </c>
      <c r="J501" s="1">
        <f t="shared" si="22"/>
        <v>3.8826299999999998</v>
      </c>
      <c r="L501" t="str">
        <f t="shared" si="23"/>
        <v>5.03542|3.88263</v>
      </c>
      <c r="M501">
        <f>IF(L501&lt;&gt;"",COUNTIFS($L$2:L501,L501),"")</f>
        <v>8</v>
      </c>
      <c r="N501" cm="1">
        <f t="array" ref="N501">IF(M501&lt;&gt;"",SUM(IF($M$2:M501=M501,1,0)),"")</f>
        <v>19</v>
      </c>
      <c r="O501">
        <v>10</v>
      </c>
    </row>
    <row r="502" spans="1:15" x14ac:dyDescent="0.35">
      <c r="A502">
        <v>500</v>
      </c>
      <c r="B502">
        <v>-0.85857000000000006</v>
      </c>
      <c r="C502">
        <v>-0.18345</v>
      </c>
      <c r="D502">
        <v>0.47874</v>
      </c>
      <c r="E502">
        <v>0</v>
      </c>
      <c r="F502">
        <v>1059.7</v>
      </c>
      <c r="G502">
        <v>105</v>
      </c>
      <c r="H502">
        <v>2</v>
      </c>
      <c r="I502" s="1">
        <f t="shared" si="21"/>
        <v>0.21049999999999999</v>
      </c>
      <c r="J502" s="1">
        <f t="shared" si="22"/>
        <v>4.2131699999999999</v>
      </c>
      <c r="L502" t="str">
        <f t="shared" si="23"/>
        <v>0.2105|4.21317</v>
      </c>
      <c r="M502">
        <f>IF(L502&lt;&gt;"",COUNTIFS($L$2:L502,L502),"")</f>
        <v>9</v>
      </c>
      <c r="N502" cm="1">
        <f t="array" ref="N502">IF(M502&lt;&gt;"",SUM(IF($M$2:M502=M502,1,0)),"")</f>
        <v>2</v>
      </c>
      <c r="O502">
        <v>10</v>
      </c>
    </row>
    <row r="503" spans="1:15" x14ac:dyDescent="0.35">
      <c r="A503">
        <v>501</v>
      </c>
      <c r="B503">
        <v>-0.85857000000000006</v>
      </c>
      <c r="C503">
        <v>-0.18345</v>
      </c>
      <c r="D503">
        <v>0.47874</v>
      </c>
      <c r="E503">
        <v>0</v>
      </c>
      <c r="F503">
        <v>2296.1</v>
      </c>
      <c r="G503">
        <v>105</v>
      </c>
      <c r="H503">
        <v>2</v>
      </c>
      <c r="I503" s="1">
        <f t="shared" si="21"/>
        <v>0.21049999999999999</v>
      </c>
      <c r="J503" s="1">
        <f t="shared" si="22"/>
        <v>4.2131699999999999</v>
      </c>
      <c r="L503" t="str">
        <f t="shared" si="23"/>
        <v>0.2105|4.21317</v>
      </c>
      <c r="M503">
        <f>IF(L503&lt;&gt;"",COUNTIFS($L$2:L503,L503),"")</f>
        <v>10</v>
      </c>
      <c r="N503" cm="1">
        <f t="array" ref="N503">IF(M503&lt;&gt;"",SUM(IF($M$2:M503=M503,1,0)),"")</f>
        <v>2</v>
      </c>
      <c r="O503">
        <v>10</v>
      </c>
    </row>
    <row r="504" spans="1:15" x14ac:dyDescent="0.35">
      <c r="A504">
        <v>502</v>
      </c>
      <c r="B504">
        <v>-0.85857000000000006</v>
      </c>
      <c r="C504">
        <v>-0.18345</v>
      </c>
      <c r="D504">
        <v>0.47874</v>
      </c>
      <c r="E504">
        <v>0</v>
      </c>
      <c r="F504">
        <v>3532.5</v>
      </c>
      <c r="G504">
        <v>105</v>
      </c>
      <c r="H504">
        <v>2</v>
      </c>
      <c r="I504" s="1">
        <f t="shared" si="21"/>
        <v>0.21049999999999999</v>
      </c>
      <c r="J504" s="1">
        <f t="shared" si="22"/>
        <v>4.2131699999999999</v>
      </c>
      <c r="L504" t="str">
        <f t="shared" si="23"/>
        <v>0.2105|4.21317</v>
      </c>
      <c r="M504">
        <f>IF(L504&lt;&gt;"",COUNTIFS($L$2:L504,L504),"")</f>
        <v>11</v>
      </c>
      <c r="N504" cm="1">
        <f t="array" ref="N504">IF(M504&lt;&gt;"",SUM(IF($M$2:M504=M504,1,0)),"")</f>
        <v>2</v>
      </c>
      <c r="O504">
        <v>10</v>
      </c>
    </row>
    <row r="505" spans="1:15" x14ac:dyDescent="0.35">
      <c r="A505">
        <v>503</v>
      </c>
      <c r="B505">
        <v>-0.85857000000000006</v>
      </c>
      <c r="C505">
        <v>-0.18345</v>
      </c>
      <c r="D505">
        <v>0.47874</v>
      </c>
      <c r="E505">
        <v>0</v>
      </c>
      <c r="F505">
        <v>7322.7</v>
      </c>
      <c r="G505">
        <v>105</v>
      </c>
      <c r="H505">
        <v>2</v>
      </c>
      <c r="I505" s="1">
        <f t="shared" si="21"/>
        <v>0.21049999999999999</v>
      </c>
      <c r="J505" s="1">
        <f t="shared" si="22"/>
        <v>4.2131699999999999</v>
      </c>
      <c r="L505" t="str">
        <f t="shared" si="23"/>
        <v>0.2105|4.21317</v>
      </c>
      <c r="M505">
        <f>IF(L505&lt;&gt;"",COUNTIFS($L$2:L505,L505),"")</f>
        <v>12</v>
      </c>
      <c r="N505" cm="1">
        <f t="array" ref="N505">IF(M505&lt;&gt;"",SUM(IF($M$2:M505=M505,1,0)),"")</f>
        <v>2</v>
      </c>
      <c r="O505">
        <v>10</v>
      </c>
    </row>
    <row r="506" spans="1:15" x14ac:dyDescent="0.35">
      <c r="A506">
        <v>504</v>
      </c>
      <c r="B506">
        <v>0.27544000000000002</v>
      </c>
      <c r="C506">
        <v>-7.5977000000000003E-2</v>
      </c>
      <c r="D506">
        <v>0.95831</v>
      </c>
      <c r="E506">
        <v>2000</v>
      </c>
      <c r="F506">
        <v>20</v>
      </c>
      <c r="G506">
        <v>105</v>
      </c>
      <c r="H506">
        <v>20</v>
      </c>
      <c r="I506" s="1">
        <f t="shared" si="21"/>
        <v>2.8724500000000002</v>
      </c>
      <c r="J506" s="1">
        <f t="shared" si="22"/>
        <v>3.4313600000000002</v>
      </c>
      <c r="L506" t="str">
        <f t="shared" si="23"/>
        <v>2.87245|3.43136</v>
      </c>
      <c r="M506">
        <f>IF(L506&lt;&gt;"",COUNTIFS($L$2:L506,L506),"")</f>
        <v>5</v>
      </c>
      <c r="N506" cm="1">
        <f t="array" ref="N506">IF(M506&lt;&gt;"",SUM(IF($M$2:M506=M506,1,0)),"")</f>
        <v>20</v>
      </c>
      <c r="O506">
        <v>10</v>
      </c>
    </row>
    <row r="507" spans="1:15" x14ac:dyDescent="0.35">
      <c r="A507">
        <v>505</v>
      </c>
      <c r="B507">
        <v>0.27544000000000002</v>
      </c>
      <c r="C507">
        <v>-7.5977000000000003E-2</v>
      </c>
      <c r="D507">
        <v>0.95831</v>
      </c>
      <c r="E507">
        <v>2000</v>
      </c>
      <c r="F507">
        <v>1236.4000000000001</v>
      </c>
      <c r="G507">
        <v>105</v>
      </c>
      <c r="H507">
        <v>20</v>
      </c>
      <c r="I507" s="1">
        <f t="shared" si="21"/>
        <v>2.8724500000000002</v>
      </c>
      <c r="J507" s="1">
        <f t="shared" si="22"/>
        <v>3.4313600000000002</v>
      </c>
      <c r="L507" t="str">
        <f t="shared" si="23"/>
        <v>2.87245|3.43136</v>
      </c>
      <c r="M507">
        <f>IF(L507&lt;&gt;"",COUNTIFS($L$2:L507,L507),"")</f>
        <v>6</v>
      </c>
      <c r="N507" cm="1">
        <f t="array" ref="N507">IF(M507&lt;&gt;"",SUM(IF($M$2:M507=M507,1,0)),"")</f>
        <v>20</v>
      </c>
      <c r="O507">
        <v>10</v>
      </c>
    </row>
    <row r="508" spans="1:15" x14ac:dyDescent="0.35">
      <c r="A508">
        <v>506</v>
      </c>
      <c r="B508">
        <v>0.27544000000000002</v>
      </c>
      <c r="C508">
        <v>-7.5977000000000003E-2</v>
      </c>
      <c r="D508">
        <v>0.95831</v>
      </c>
      <c r="E508">
        <v>2000</v>
      </c>
      <c r="F508">
        <v>2472.6999999999998</v>
      </c>
      <c r="G508">
        <v>105</v>
      </c>
      <c r="H508">
        <v>20</v>
      </c>
      <c r="I508" s="1">
        <f t="shared" si="21"/>
        <v>2.8724500000000002</v>
      </c>
      <c r="J508" s="1">
        <f t="shared" si="22"/>
        <v>3.4313600000000002</v>
      </c>
      <c r="L508" t="str">
        <f t="shared" si="23"/>
        <v>2.87245|3.43136</v>
      </c>
      <c r="M508">
        <f>IF(L508&lt;&gt;"",COUNTIFS($L$2:L508,L508),"")</f>
        <v>7</v>
      </c>
      <c r="N508" cm="1">
        <f t="array" ref="N508">IF(M508&lt;&gt;"",SUM(IF($M$2:M508=M508,1,0)),"")</f>
        <v>20</v>
      </c>
      <c r="O508">
        <v>10</v>
      </c>
    </row>
    <row r="509" spans="1:15" x14ac:dyDescent="0.35">
      <c r="A509">
        <v>507</v>
      </c>
      <c r="B509">
        <v>0.27544000000000002</v>
      </c>
      <c r="C509">
        <v>-7.5977000000000003E-2</v>
      </c>
      <c r="D509">
        <v>0.95831</v>
      </c>
      <c r="E509">
        <v>2000</v>
      </c>
      <c r="F509">
        <v>3709.1</v>
      </c>
      <c r="G509">
        <v>105</v>
      </c>
      <c r="H509">
        <v>20</v>
      </c>
      <c r="I509" s="1">
        <f t="shared" si="21"/>
        <v>2.8724500000000002</v>
      </c>
      <c r="J509" s="1">
        <f t="shared" si="22"/>
        <v>3.4313600000000002</v>
      </c>
      <c r="L509" t="str">
        <f t="shared" si="23"/>
        <v>2.87245|3.43136</v>
      </c>
      <c r="M509">
        <f>IF(L509&lt;&gt;"",COUNTIFS($L$2:L509,L509),"")</f>
        <v>8</v>
      </c>
      <c r="N509" cm="1">
        <f t="array" ref="N509">IF(M509&lt;&gt;"",SUM(IF($M$2:M509=M509,1,0)),"")</f>
        <v>20</v>
      </c>
      <c r="O509">
        <v>10</v>
      </c>
    </row>
    <row r="510" spans="1:15" x14ac:dyDescent="0.35">
      <c r="A510">
        <v>508</v>
      </c>
      <c r="B510">
        <v>-0.36907000000000001</v>
      </c>
      <c r="C510">
        <v>-0.86241000000000001</v>
      </c>
      <c r="D510">
        <v>0.34644999999999998</v>
      </c>
      <c r="E510">
        <v>1000</v>
      </c>
      <c r="F510">
        <v>176.62</v>
      </c>
      <c r="G510">
        <v>105</v>
      </c>
      <c r="H510">
        <v>21</v>
      </c>
      <c r="I510" s="1">
        <f t="shared" si="21"/>
        <v>1.1664300000000001</v>
      </c>
      <c r="J510" s="1">
        <f t="shared" si="22"/>
        <v>4.3586</v>
      </c>
      <c r="L510" t="str">
        <f t="shared" si="23"/>
        <v>1.16643|4.3586</v>
      </c>
      <c r="M510">
        <f>IF(L510&lt;&gt;"",COUNTIFS($L$2:L510,L510),"")</f>
        <v>5</v>
      </c>
      <c r="N510" cm="1">
        <f t="array" ref="N510">IF(M510&lt;&gt;"",SUM(IF($M$2:M510=M510,1,0)),"")</f>
        <v>21</v>
      </c>
      <c r="O510">
        <v>10</v>
      </c>
    </row>
    <row r="511" spans="1:15" x14ac:dyDescent="0.35">
      <c r="A511">
        <v>509</v>
      </c>
      <c r="B511">
        <v>-0.36907000000000001</v>
      </c>
      <c r="C511">
        <v>-0.86241000000000001</v>
      </c>
      <c r="D511">
        <v>0.34644999999999998</v>
      </c>
      <c r="E511">
        <v>1000</v>
      </c>
      <c r="F511">
        <v>1413</v>
      </c>
      <c r="G511">
        <v>105</v>
      </c>
      <c r="H511">
        <v>21</v>
      </c>
      <c r="I511" s="1">
        <f t="shared" si="21"/>
        <v>1.1664300000000001</v>
      </c>
      <c r="J511" s="1">
        <f t="shared" si="22"/>
        <v>4.3586</v>
      </c>
      <c r="L511" t="str">
        <f t="shared" si="23"/>
        <v>1.16643|4.3586</v>
      </c>
      <c r="M511">
        <f>IF(L511&lt;&gt;"",COUNTIFS($L$2:L511,L511),"")</f>
        <v>6</v>
      </c>
      <c r="N511" cm="1">
        <f t="array" ref="N511">IF(M511&lt;&gt;"",SUM(IF($M$2:M511=M511,1,0)),"")</f>
        <v>21</v>
      </c>
      <c r="O511">
        <v>10</v>
      </c>
    </row>
    <row r="512" spans="1:15" x14ac:dyDescent="0.35">
      <c r="A512">
        <v>510</v>
      </c>
      <c r="B512">
        <v>-0.36907000000000001</v>
      </c>
      <c r="C512">
        <v>-0.86241000000000001</v>
      </c>
      <c r="D512">
        <v>0.34644999999999998</v>
      </c>
      <c r="E512">
        <v>1000</v>
      </c>
      <c r="F512">
        <v>2649.4</v>
      </c>
      <c r="G512">
        <v>105</v>
      </c>
      <c r="H512">
        <v>21</v>
      </c>
      <c r="I512" s="1">
        <f t="shared" si="21"/>
        <v>1.1664300000000001</v>
      </c>
      <c r="J512" s="1">
        <f t="shared" si="22"/>
        <v>4.3586</v>
      </c>
      <c r="L512" t="str">
        <f t="shared" si="23"/>
        <v>1.16643|4.3586</v>
      </c>
      <c r="M512">
        <f>IF(L512&lt;&gt;"",COUNTIFS($L$2:L512,L512),"")</f>
        <v>7</v>
      </c>
      <c r="N512" cm="1">
        <f t="array" ref="N512">IF(M512&lt;&gt;"",SUM(IF($M$2:M512=M512,1,0)),"")</f>
        <v>21</v>
      </c>
      <c r="O512">
        <v>10</v>
      </c>
    </row>
    <row r="513" spans="1:15" x14ac:dyDescent="0.35">
      <c r="A513">
        <v>511</v>
      </c>
      <c r="B513">
        <v>-0.36907000000000001</v>
      </c>
      <c r="C513">
        <v>-0.86241000000000001</v>
      </c>
      <c r="D513">
        <v>0.34644999999999998</v>
      </c>
      <c r="E513">
        <v>1000</v>
      </c>
      <c r="F513">
        <v>3885.7</v>
      </c>
      <c r="G513">
        <v>105</v>
      </c>
      <c r="H513">
        <v>21</v>
      </c>
      <c r="I513" s="1">
        <f t="shared" si="21"/>
        <v>1.1664300000000001</v>
      </c>
      <c r="J513" s="1">
        <f t="shared" si="22"/>
        <v>4.3586</v>
      </c>
      <c r="L513" t="str">
        <f t="shared" si="23"/>
        <v>1.16643|4.3586</v>
      </c>
      <c r="M513">
        <f>IF(L513&lt;&gt;"",COUNTIFS($L$2:L513,L513),"")</f>
        <v>8</v>
      </c>
      <c r="N513" cm="1">
        <f t="array" ref="N513">IF(M513&lt;&gt;"",SUM(IF($M$2:M513=M513,1,0)),"")</f>
        <v>21</v>
      </c>
      <c r="O513">
        <v>10</v>
      </c>
    </row>
    <row r="514" spans="1:15" x14ac:dyDescent="0.35">
      <c r="A514">
        <v>512</v>
      </c>
      <c r="B514">
        <v>-9.2094999999999996E-2</v>
      </c>
      <c r="C514">
        <v>-0.48243000000000003</v>
      </c>
      <c r="D514">
        <v>-0.87107999999999997</v>
      </c>
      <c r="E514">
        <v>2000</v>
      </c>
      <c r="F514">
        <v>353.25</v>
      </c>
      <c r="G514">
        <v>105</v>
      </c>
      <c r="H514">
        <v>22</v>
      </c>
      <c r="I514" s="1">
        <f t="shared" si="21"/>
        <v>1.3821699999999999</v>
      </c>
      <c r="J514" s="1">
        <f t="shared" si="22"/>
        <v>5.7697900000000004</v>
      </c>
      <c r="L514" t="str">
        <f t="shared" si="23"/>
        <v>1.38217|5.76979</v>
      </c>
      <c r="M514">
        <f>IF(L514&lt;&gt;"",COUNTIFS($L$2:L514,L514),"")</f>
        <v>5</v>
      </c>
      <c r="N514" cm="1">
        <f t="array" ref="N514">IF(M514&lt;&gt;"",SUM(IF($M$2:M514=M514,1,0)),"")</f>
        <v>22</v>
      </c>
      <c r="O514">
        <v>10</v>
      </c>
    </row>
    <row r="515" spans="1:15" x14ac:dyDescent="0.35">
      <c r="A515">
        <v>513</v>
      </c>
      <c r="B515">
        <v>-9.2094999999999996E-2</v>
      </c>
      <c r="C515">
        <v>-0.48243000000000003</v>
      </c>
      <c r="D515">
        <v>-0.87107999999999997</v>
      </c>
      <c r="E515">
        <v>2000</v>
      </c>
      <c r="F515">
        <v>1589.6</v>
      </c>
      <c r="G515">
        <v>105</v>
      </c>
      <c r="H515">
        <v>22</v>
      </c>
      <c r="I515" s="1">
        <f t="shared" ref="I515:I578" si="24">ROUND(ATAN2(B515, C515) + PI(), 5)</f>
        <v>1.3821699999999999</v>
      </c>
      <c r="J515" s="1">
        <f t="shared" ref="J515:J578" si="25" xml:space="preserve"> ROUND(ATAN2(D515, SQRT((B515^2)+(C515^2))) + PI(), 5)</f>
        <v>5.7697900000000004</v>
      </c>
      <c r="L515" t="str">
        <f t="shared" ref="L515:L578" si="26">IF(I515&lt;&gt;"",I515&amp;"|"&amp;J515,"")</f>
        <v>1.38217|5.76979</v>
      </c>
      <c r="M515">
        <f>IF(L515&lt;&gt;"",COUNTIFS($L$2:L515,L515),"")</f>
        <v>6</v>
      </c>
      <c r="N515" cm="1">
        <f t="array" ref="N515">IF(M515&lt;&gt;"",SUM(IF($M$2:M515=M515,1,0)),"")</f>
        <v>22</v>
      </c>
      <c r="O515">
        <v>10</v>
      </c>
    </row>
    <row r="516" spans="1:15" x14ac:dyDescent="0.35">
      <c r="A516">
        <v>514</v>
      </c>
      <c r="B516">
        <v>-9.2094999999999996E-2</v>
      </c>
      <c r="C516">
        <v>-0.48243000000000003</v>
      </c>
      <c r="D516">
        <v>-0.87107999999999997</v>
      </c>
      <c r="E516">
        <v>2000</v>
      </c>
      <c r="F516">
        <v>2826</v>
      </c>
      <c r="G516">
        <v>105</v>
      </c>
      <c r="H516">
        <v>22</v>
      </c>
      <c r="I516" s="1">
        <f t="shared" si="24"/>
        <v>1.3821699999999999</v>
      </c>
      <c r="J516" s="1">
        <f t="shared" si="25"/>
        <v>5.7697900000000004</v>
      </c>
      <c r="L516" t="str">
        <f t="shared" si="26"/>
        <v>1.38217|5.76979</v>
      </c>
      <c r="M516">
        <f>IF(L516&lt;&gt;"",COUNTIFS($L$2:L516,L516),"")</f>
        <v>7</v>
      </c>
      <c r="N516" cm="1">
        <f t="array" ref="N516">IF(M516&lt;&gt;"",SUM(IF($M$2:M516=M516,1,0)),"")</f>
        <v>22</v>
      </c>
      <c r="O516">
        <v>10</v>
      </c>
    </row>
    <row r="517" spans="1:15" x14ac:dyDescent="0.35">
      <c r="A517">
        <v>515</v>
      </c>
      <c r="B517">
        <v>-9.2094999999999996E-2</v>
      </c>
      <c r="C517">
        <v>-0.48243000000000003</v>
      </c>
      <c r="D517">
        <v>-0.87107999999999997</v>
      </c>
      <c r="E517">
        <v>2000</v>
      </c>
      <c r="F517">
        <v>4062.4</v>
      </c>
      <c r="G517">
        <v>105</v>
      </c>
      <c r="H517">
        <v>22</v>
      </c>
      <c r="I517" s="1">
        <f t="shared" si="24"/>
        <v>1.3821699999999999</v>
      </c>
      <c r="J517" s="1">
        <f t="shared" si="25"/>
        <v>5.7697900000000004</v>
      </c>
      <c r="L517" t="str">
        <f t="shared" si="26"/>
        <v>1.38217|5.76979</v>
      </c>
      <c r="M517">
        <f>IF(L517&lt;&gt;"",COUNTIFS($L$2:L517,L517),"")</f>
        <v>8</v>
      </c>
      <c r="N517" cm="1">
        <f t="array" ref="N517">IF(M517&lt;&gt;"",SUM(IF($M$2:M517=M517,1,0)),"")</f>
        <v>22</v>
      </c>
      <c r="O517">
        <v>10</v>
      </c>
    </row>
    <row r="518" spans="1:15" x14ac:dyDescent="0.35">
      <c r="A518">
        <v>516</v>
      </c>
      <c r="B518">
        <v>-0.14022999999999999</v>
      </c>
      <c r="C518">
        <v>8.3748000000000003E-2</v>
      </c>
      <c r="D518">
        <v>0.98656999999999995</v>
      </c>
      <c r="E518">
        <v>500</v>
      </c>
      <c r="F518">
        <v>529.87</v>
      </c>
      <c r="G518">
        <v>105</v>
      </c>
      <c r="H518">
        <v>3</v>
      </c>
      <c r="I518" s="1">
        <f t="shared" si="24"/>
        <v>5.7448100000000002</v>
      </c>
      <c r="J518" s="1">
        <f t="shared" si="25"/>
        <v>3.30566</v>
      </c>
      <c r="L518" t="str">
        <f t="shared" si="26"/>
        <v>5.74481|3.30566</v>
      </c>
      <c r="M518">
        <f>IF(L518&lt;&gt;"",COUNTIFS($L$2:L518,L518),"")</f>
        <v>9</v>
      </c>
      <c r="N518" cm="1">
        <f t="array" ref="N518">IF(M518&lt;&gt;"",SUM(IF($M$2:M518=M518,1,0)),"")</f>
        <v>3</v>
      </c>
      <c r="O518">
        <v>10</v>
      </c>
    </row>
    <row r="519" spans="1:15" x14ac:dyDescent="0.35">
      <c r="A519">
        <v>517</v>
      </c>
      <c r="B519">
        <v>-0.14022999999999999</v>
      </c>
      <c r="C519">
        <v>8.3748000000000003E-2</v>
      </c>
      <c r="D519">
        <v>0.98656999999999995</v>
      </c>
      <c r="E519">
        <v>500</v>
      </c>
      <c r="F519">
        <v>1766.2</v>
      </c>
      <c r="G519">
        <v>105</v>
      </c>
      <c r="H519">
        <v>3</v>
      </c>
      <c r="I519" s="1">
        <f t="shared" si="24"/>
        <v>5.7448100000000002</v>
      </c>
      <c r="J519" s="1">
        <f t="shared" si="25"/>
        <v>3.30566</v>
      </c>
      <c r="L519" t="str">
        <f t="shared" si="26"/>
        <v>5.74481|3.30566</v>
      </c>
      <c r="M519">
        <f>IF(L519&lt;&gt;"",COUNTIFS($L$2:L519,L519),"")</f>
        <v>10</v>
      </c>
      <c r="N519" cm="1">
        <f t="array" ref="N519">IF(M519&lt;&gt;"",SUM(IF($M$2:M519=M519,1,0)),"")</f>
        <v>3</v>
      </c>
      <c r="O519">
        <v>10</v>
      </c>
    </row>
    <row r="520" spans="1:15" x14ac:dyDescent="0.35">
      <c r="A520">
        <v>518</v>
      </c>
      <c r="B520">
        <v>-0.14022999999999999</v>
      </c>
      <c r="C520">
        <v>8.3748000000000003E-2</v>
      </c>
      <c r="D520">
        <v>0.98656999999999995</v>
      </c>
      <c r="E520">
        <v>500</v>
      </c>
      <c r="F520">
        <v>3002.6</v>
      </c>
      <c r="G520">
        <v>105</v>
      </c>
      <c r="H520">
        <v>3</v>
      </c>
      <c r="I520" s="1">
        <f t="shared" si="24"/>
        <v>5.7448100000000002</v>
      </c>
      <c r="J520" s="1">
        <f t="shared" si="25"/>
        <v>3.30566</v>
      </c>
      <c r="L520" t="str">
        <f t="shared" si="26"/>
        <v>5.74481|3.30566</v>
      </c>
      <c r="M520">
        <f>IF(L520&lt;&gt;"",COUNTIFS($L$2:L520,L520),"")</f>
        <v>11</v>
      </c>
      <c r="N520" cm="1">
        <f t="array" ref="N520">IF(M520&lt;&gt;"",SUM(IF($M$2:M520=M520,1,0)),"")</f>
        <v>3</v>
      </c>
      <c r="O520">
        <v>10</v>
      </c>
    </row>
    <row r="521" spans="1:15" x14ac:dyDescent="0.35">
      <c r="A521">
        <v>519</v>
      </c>
      <c r="B521">
        <v>-0.14022999999999999</v>
      </c>
      <c r="C521">
        <v>8.3748000000000003E-2</v>
      </c>
      <c r="D521">
        <v>0.98656999999999995</v>
      </c>
      <c r="E521">
        <v>500</v>
      </c>
      <c r="F521">
        <v>4239</v>
      </c>
      <c r="G521">
        <v>105</v>
      </c>
      <c r="H521">
        <v>3</v>
      </c>
      <c r="I521" s="1">
        <f t="shared" si="24"/>
        <v>5.7448100000000002</v>
      </c>
      <c r="J521" s="1">
        <f t="shared" si="25"/>
        <v>3.30566</v>
      </c>
      <c r="L521" t="str">
        <f t="shared" si="26"/>
        <v>5.74481|3.30566</v>
      </c>
      <c r="M521">
        <f>IF(L521&lt;&gt;"",COUNTIFS($L$2:L521,L521),"")</f>
        <v>12</v>
      </c>
      <c r="N521" cm="1">
        <f t="array" ref="N521">IF(M521&lt;&gt;"",SUM(IF($M$2:M521=M521,1,0)),"")</f>
        <v>3</v>
      </c>
      <c r="O521">
        <v>10</v>
      </c>
    </row>
    <row r="522" spans="1:15" x14ac:dyDescent="0.35">
      <c r="A522">
        <v>520</v>
      </c>
      <c r="B522">
        <v>-0.19256999999999999</v>
      </c>
      <c r="C522">
        <v>0.34866000000000003</v>
      </c>
      <c r="D522">
        <v>-0.91725000000000001</v>
      </c>
      <c r="E522">
        <v>3000</v>
      </c>
      <c r="F522">
        <v>706.5</v>
      </c>
      <c r="G522">
        <v>105</v>
      </c>
      <c r="H522">
        <v>23</v>
      </c>
      <c r="I522" s="1">
        <f t="shared" si="24"/>
        <v>5.2170100000000001</v>
      </c>
      <c r="J522" s="1">
        <f t="shared" si="25"/>
        <v>5.8735200000000001</v>
      </c>
      <c r="L522" t="str">
        <f t="shared" si="26"/>
        <v>5.21701|5.87352</v>
      </c>
      <c r="M522">
        <f>IF(L522&lt;&gt;"",COUNTIFS($L$2:L522,L522),"")</f>
        <v>5</v>
      </c>
      <c r="N522" cm="1">
        <f t="array" ref="N522">IF(M522&lt;&gt;"",SUM(IF($M$2:M522=M522,1,0)),"")</f>
        <v>23</v>
      </c>
      <c r="O522">
        <v>10</v>
      </c>
    </row>
    <row r="523" spans="1:15" x14ac:dyDescent="0.35">
      <c r="A523">
        <v>521</v>
      </c>
      <c r="B523">
        <v>-0.19256999999999999</v>
      </c>
      <c r="C523">
        <v>0.34866000000000003</v>
      </c>
      <c r="D523">
        <v>-0.91725000000000001</v>
      </c>
      <c r="E523">
        <v>3000</v>
      </c>
      <c r="F523">
        <v>1942.9</v>
      </c>
      <c r="G523">
        <v>105</v>
      </c>
      <c r="H523">
        <v>23</v>
      </c>
      <c r="I523" s="1">
        <f t="shared" si="24"/>
        <v>5.2170100000000001</v>
      </c>
      <c r="J523" s="1">
        <f t="shared" si="25"/>
        <v>5.8735200000000001</v>
      </c>
      <c r="L523" t="str">
        <f t="shared" si="26"/>
        <v>5.21701|5.87352</v>
      </c>
      <c r="M523">
        <f>IF(L523&lt;&gt;"",COUNTIFS($L$2:L523,L523),"")</f>
        <v>6</v>
      </c>
      <c r="N523" cm="1">
        <f t="array" ref="N523">IF(M523&lt;&gt;"",SUM(IF($M$2:M523=M523,1,0)),"")</f>
        <v>23</v>
      </c>
      <c r="O523">
        <v>10</v>
      </c>
    </row>
    <row r="524" spans="1:15" x14ac:dyDescent="0.35">
      <c r="A524">
        <v>522</v>
      </c>
      <c r="B524">
        <v>-0.19256999999999999</v>
      </c>
      <c r="C524">
        <v>0.34866000000000003</v>
      </c>
      <c r="D524">
        <v>-0.91725000000000001</v>
      </c>
      <c r="E524">
        <v>3000</v>
      </c>
      <c r="F524">
        <v>3179.2</v>
      </c>
      <c r="G524">
        <v>105</v>
      </c>
      <c r="H524">
        <v>23</v>
      </c>
      <c r="I524" s="1">
        <f t="shared" si="24"/>
        <v>5.2170100000000001</v>
      </c>
      <c r="J524" s="1">
        <f t="shared" si="25"/>
        <v>5.8735200000000001</v>
      </c>
      <c r="L524" t="str">
        <f t="shared" si="26"/>
        <v>5.21701|5.87352</v>
      </c>
      <c r="M524">
        <f>IF(L524&lt;&gt;"",COUNTIFS($L$2:L524,L524),"")</f>
        <v>7</v>
      </c>
      <c r="N524" cm="1">
        <f t="array" ref="N524">IF(M524&lt;&gt;"",SUM(IF($M$2:M524=M524,1,0)),"")</f>
        <v>23</v>
      </c>
      <c r="O524">
        <v>10</v>
      </c>
    </row>
    <row r="525" spans="1:15" x14ac:dyDescent="0.35">
      <c r="A525">
        <v>523</v>
      </c>
      <c r="B525">
        <v>-0.19256999999999999</v>
      </c>
      <c r="C525">
        <v>0.34866000000000003</v>
      </c>
      <c r="D525">
        <v>-0.91725000000000001</v>
      </c>
      <c r="E525">
        <v>3000</v>
      </c>
      <c r="F525">
        <v>4415.6000000000004</v>
      </c>
      <c r="G525">
        <v>105</v>
      </c>
      <c r="H525">
        <v>23</v>
      </c>
      <c r="I525" s="1">
        <f t="shared" si="24"/>
        <v>5.2170100000000001</v>
      </c>
      <c r="J525" s="1">
        <f t="shared" si="25"/>
        <v>5.8735200000000001</v>
      </c>
      <c r="L525" t="str">
        <f t="shared" si="26"/>
        <v>5.21701|5.87352</v>
      </c>
      <c r="M525">
        <f>IF(L525&lt;&gt;"",COUNTIFS($L$2:L525,L525),"")</f>
        <v>8</v>
      </c>
      <c r="N525" cm="1">
        <f t="array" ref="N525">IF(M525&lt;&gt;"",SUM(IF($M$2:M525=M525,1,0)),"")</f>
        <v>23</v>
      </c>
      <c r="O525">
        <v>10</v>
      </c>
    </row>
    <row r="526" spans="1:15" x14ac:dyDescent="0.35">
      <c r="A526">
        <v>524</v>
      </c>
      <c r="B526">
        <v>-0.58252999999999999</v>
      </c>
      <c r="C526">
        <v>-0.59404999999999997</v>
      </c>
      <c r="D526">
        <v>-0.55476000000000003</v>
      </c>
      <c r="E526">
        <v>2000</v>
      </c>
      <c r="F526">
        <v>883.12</v>
      </c>
      <c r="G526">
        <v>105</v>
      </c>
      <c r="H526">
        <v>24</v>
      </c>
      <c r="I526" s="1">
        <f t="shared" si="24"/>
        <v>0.79518999999999995</v>
      </c>
      <c r="J526" s="1">
        <f t="shared" si="25"/>
        <v>5.3004699999999998</v>
      </c>
      <c r="L526" t="str">
        <f t="shared" si="26"/>
        <v>0.79519|5.30047</v>
      </c>
      <c r="M526">
        <f>IF(L526&lt;&gt;"",COUNTIFS($L$2:L526,L526),"")</f>
        <v>5</v>
      </c>
      <c r="N526" cm="1">
        <f t="array" ref="N526">IF(M526&lt;&gt;"",SUM(IF($M$2:M526=M526,1,0)),"")</f>
        <v>24</v>
      </c>
      <c r="O526">
        <v>10</v>
      </c>
    </row>
    <row r="527" spans="1:15" x14ac:dyDescent="0.35">
      <c r="A527">
        <v>525</v>
      </c>
      <c r="B527">
        <v>-0.58252999999999999</v>
      </c>
      <c r="C527">
        <v>-0.59404999999999997</v>
      </c>
      <c r="D527">
        <v>-0.55476000000000003</v>
      </c>
      <c r="E527">
        <v>2000</v>
      </c>
      <c r="F527">
        <v>2119.5</v>
      </c>
      <c r="G527">
        <v>105</v>
      </c>
      <c r="H527">
        <v>24</v>
      </c>
      <c r="I527" s="1">
        <f t="shared" si="24"/>
        <v>0.79518999999999995</v>
      </c>
      <c r="J527" s="1">
        <f t="shared" si="25"/>
        <v>5.3004699999999998</v>
      </c>
      <c r="L527" t="str">
        <f t="shared" si="26"/>
        <v>0.79519|5.30047</v>
      </c>
      <c r="M527">
        <f>IF(L527&lt;&gt;"",COUNTIFS($L$2:L527,L527),"")</f>
        <v>6</v>
      </c>
      <c r="N527" cm="1">
        <f t="array" ref="N527">IF(M527&lt;&gt;"",SUM(IF($M$2:M527=M527,1,0)),"")</f>
        <v>24</v>
      </c>
      <c r="O527">
        <v>10</v>
      </c>
    </row>
    <row r="528" spans="1:15" x14ac:dyDescent="0.35">
      <c r="A528">
        <v>526</v>
      </c>
      <c r="B528">
        <v>-0.58252999999999999</v>
      </c>
      <c r="C528">
        <v>-0.59404999999999997</v>
      </c>
      <c r="D528">
        <v>-0.55476000000000003</v>
      </c>
      <c r="E528">
        <v>2000</v>
      </c>
      <c r="F528">
        <v>3355.9</v>
      </c>
      <c r="G528">
        <v>105</v>
      </c>
      <c r="H528">
        <v>24</v>
      </c>
      <c r="I528" s="1">
        <f t="shared" si="24"/>
        <v>0.79518999999999995</v>
      </c>
      <c r="J528" s="1">
        <f t="shared" si="25"/>
        <v>5.3004699999999998</v>
      </c>
      <c r="L528" t="str">
        <f t="shared" si="26"/>
        <v>0.79519|5.30047</v>
      </c>
      <c r="M528">
        <f>IF(L528&lt;&gt;"",COUNTIFS($L$2:L528,L528),"")</f>
        <v>7</v>
      </c>
      <c r="N528" cm="1">
        <f t="array" ref="N528">IF(M528&lt;&gt;"",SUM(IF($M$2:M528=M528,1,0)),"")</f>
        <v>24</v>
      </c>
      <c r="O528">
        <v>10</v>
      </c>
    </row>
    <row r="529" spans="1:15" x14ac:dyDescent="0.35">
      <c r="A529">
        <v>527</v>
      </c>
      <c r="B529">
        <v>-0.58252999999999999</v>
      </c>
      <c r="C529">
        <v>-0.59404999999999997</v>
      </c>
      <c r="D529">
        <v>-0.55476000000000003</v>
      </c>
      <c r="E529">
        <v>2000</v>
      </c>
      <c r="F529">
        <v>4673.8</v>
      </c>
      <c r="G529">
        <v>105</v>
      </c>
      <c r="H529">
        <v>24</v>
      </c>
      <c r="I529" s="1">
        <f t="shared" si="24"/>
        <v>0.79518999999999995</v>
      </c>
      <c r="J529" s="1">
        <f t="shared" si="25"/>
        <v>5.3004699999999998</v>
      </c>
      <c r="L529" t="str">
        <f t="shared" si="26"/>
        <v>0.79519|5.30047</v>
      </c>
      <c r="M529">
        <f>IF(L529&lt;&gt;"",COUNTIFS($L$2:L529,L529),"")</f>
        <v>8</v>
      </c>
      <c r="N529" cm="1">
        <f t="array" ref="N529">IF(M529&lt;&gt;"",SUM(IF($M$2:M529=M529,1,0)),"")</f>
        <v>24</v>
      </c>
      <c r="O529">
        <v>10</v>
      </c>
    </row>
    <row r="530" spans="1:15" x14ac:dyDescent="0.35">
      <c r="A530">
        <v>528</v>
      </c>
      <c r="B530">
        <v>-0.9264</v>
      </c>
      <c r="C530">
        <v>-0.36364999999999997</v>
      </c>
      <c r="D530">
        <v>9.7698999999999994E-2</v>
      </c>
      <c r="E530">
        <v>3000</v>
      </c>
      <c r="F530">
        <v>1059.7</v>
      </c>
      <c r="G530">
        <v>105</v>
      </c>
      <c r="H530">
        <v>25</v>
      </c>
      <c r="I530" s="1">
        <f t="shared" si="24"/>
        <v>0.37406</v>
      </c>
      <c r="J530" s="1">
        <f t="shared" si="25"/>
        <v>4.6145300000000002</v>
      </c>
      <c r="L530" t="str">
        <f t="shared" si="26"/>
        <v>0.37406|4.61453</v>
      </c>
      <c r="M530">
        <f>IF(L530&lt;&gt;"",COUNTIFS($L$2:L530,L530),"")</f>
        <v>5</v>
      </c>
      <c r="N530" cm="1">
        <f t="array" ref="N530">IF(M530&lt;&gt;"",SUM(IF($M$2:M530=M530,1,0)),"")</f>
        <v>25</v>
      </c>
      <c r="O530">
        <v>10</v>
      </c>
    </row>
    <row r="531" spans="1:15" x14ac:dyDescent="0.35">
      <c r="A531">
        <v>529</v>
      </c>
      <c r="B531">
        <v>-0.9264</v>
      </c>
      <c r="C531">
        <v>-0.36364999999999997</v>
      </c>
      <c r="D531">
        <v>9.7698999999999994E-2</v>
      </c>
      <c r="E531">
        <v>3000</v>
      </c>
      <c r="F531">
        <v>2296.1</v>
      </c>
      <c r="G531">
        <v>105</v>
      </c>
      <c r="H531">
        <v>25</v>
      </c>
      <c r="I531" s="1">
        <f t="shared" si="24"/>
        <v>0.37406</v>
      </c>
      <c r="J531" s="1">
        <f t="shared" si="25"/>
        <v>4.6145300000000002</v>
      </c>
      <c r="L531" t="str">
        <f t="shared" si="26"/>
        <v>0.37406|4.61453</v>
      </c>
      <c r="M531">
        <f>IF(L531&lt;&gt;"",COUNTIFS($L$2:L531,L531),"")</f>
        <v>6</v>
      </c>
      <c r="N531" cm="1">
        <f t="array" ref="N531">IF(M531&lt;&gt;"",SUM(IF($M$2:M531=M531,1,0)),"")</f>
        <v>25</v>
      </c>
      <c r="O531">
        <v>10</v>
      </c>
    </row>
    <row r="532" spans="1:15" x14ac:dyDescent="0.35">
      <c r="A532">
        <v>530</v>
      </c>
      <c r="B532">
        <v>-0.9264</v>
      </c>
      <c r="C532">
        <v>-0.36364999999999997</v>
      </c>
      <c r="D532">
        <v>9.7698999999999994E-2</v>
      </c>
      <c r="E532">
        <v>3000</v>
      </c>
      <c r="F532">
        <v>3532.5</v>
      </c>
      <c r="G532">
        <v>105</v>
      </c>
      <c r="H532">
        <v>25</v>
      </c>
      <c r="I532" s="1">
        <f t="shared" si="24"/>
        <v>0.37406</v>
      </c>
      <c r="J532" s="1">
        <f t="shared" si="25"/>
        <v>4.6145300000000002</v>
      </c>
      <c r="L532" t="str">
        <f t="shared" si="26"/>
        <v>0.37406|4.61453</v>
      </c>
      <c r="M532">
        <f>IF(L532&lt;&gt;"",COUNTIFS($L$2:L532,L532),"")</f>
        <v>7</v>
      </c>
      <c r="N532" cm="1">
        <f t="array" ref="N532">IF(M532&lt;&gt;"",SUM(IF($M$2:M532=M532,1,0)),"")</f>
        <v>25</v>
      </c>
      <c r="O532">
        <v>10</v>
      </c>
    </row>
    <row r="533" spans="1:15" x14ac:dyDescent="0.35">
      <c r="A533">
        <v>531</v>
      </c>
      <c r="B533">
        <v>-0.9264</v>
      </c>
      <c r="C533">
        <v>-0.36364999999999997</v>
      </c>
      <c r="D533">
        <v>9.7698999999999994E-2</v>
      </c>
      <c r="E533">
        <v>3000</v>
      </c>
      <c r="F533">
        <v>7322.7</v>
      </c>
      <c r="G533">
        <v>105</v>
      </c>
      <c r="H533">
        <v>25</v>
      </c>
      <c r="I533" s="1">
        <f t="shared" si="24"/>
        <v>0.37406</v>
      </c>
      <c r="J533" s="1">
        <f t="shared" si="25"/>
        <v>4.6145300000000002</v>
      </c>
      <c r="L533" t="str">
        <f t="shared" si="26"/>
        <v>0.37406|4.61453</v>
      </c>
      <c r="M533">
        <f>IF(L533&lt;&gt;"",COUNTIFS($L$2:L533,L533),"")</f>
        <v>8</v>
      </c>
      <c r="N533" cm="1">
        <f t="array" ref="N533">IF(M533&lt;&gt;"",SUM(IF($M$2:M533=M533,1,0)),"")</f>
        <v>25</v>
      </c>
      <c r="O533">
        <v>10</v>
      </c>
    </row>
    <row r="534" spans="1:15" x14ac:dyDescent="0.35">
      <c r="A534">
        <v>532</v>
      </c>
      <c r="B534">
        <v>-0.85116000000000003</v>
      </c>
      <c r="C534">
        <v>-0.29558000000000001</v>
      </c>
      <c r="D534">
        <v>-0.43376999999999999</v>
      </c>
      <c r="E534">
        <v>500</v>
      </c>
      <c r="F534">
        <v>20</v>
      </c>
      <c r="G534">
        <v>105</v>
      </c>
      <c r="H534">
        <v>4</v>
      </c>
      <c r="I534" s="1">
        <f t="shared" si="24"/>
        <v>0.33423999999999998</v>
      </c>
      <c r="J534" s="1">
        <f t="shared" si="25"/>
        <v>5.16106</v>
      </c>
      <c r="L534" t="str">
        <f t="shared" si="26"/>
        <v>0.33424|5.16106</v>
      </c>
      <c r="M534">
        <f>IF(L534&lt;&gt;"",COUNTIFS($L$2:L534,L534),"")</f>
        <v>9</v>
      </c>
      <c r="N534" cm="1">
        <f t="array" ref="N534">IF(M534&lt;&gt;"",SUM(IF($M$2:M534=M534,1,0)),"")</f>
        <v>4</v>
      </c>
      <c r="O534">
        <v>10</v>
      </c>
    </row>
    <row r="535" spans="1:15" x14ac:dyDescent="0.35">
      <c r="A535">
        <v>533</v>
      </c>
      <c r="B535">
        <v>-0.85116000000000003</v>
      </c>
      <c r="C535">
        <v>-0.29558000000000001</v>
      </c>
      <c r="D535">
        <v>-0.43376999999999999</v>
      </c>
      <c r="E535">
        <v>500</v>
      </c>
      <c r="F535">
        <v>1236.4000000000001</v>
      </c>
      <c r="G535">
        <v>105</v>
      </c>
      <c r="H535">
        <v>4</v>
      </c>
      <c r="I535" s="1">
        <f t="shared" si="24"/>
        <v>0.33423999999999998</v>
      </c>
      <c r="J535" s="1">
        <f t="shared" si="25"/>
        <v>5.16106</v>
      </c>
      <c r="L535" t="str">
        <f t="shared" si="26"/>
        <v>0.33424|5.16106</v>
      </c>
      <c r="M535">
        <f>IF(L535&lt;&gt;"",COUNTIFS($L$2:L535,L535),"")</f>
        <v>10</v>
      </c>
      <c r="N535" cm="1">
        <f t="array" ref="N535">IF(M535&lt;&gt;"",SUM(IF($M$2:M535=M535,1,0)),"")</f>
        <v>4</v>
      </c>
      <c r="O535">
        <v>10</v>
      </c>
    </row>
    <row r="536" spans="1:15" x14ac:dyDescent="0.35">
      <c r="A536">
        <v>534</v>
      </c>
      <c r="B536">
        <v>-0.85116000000000003</v>
      </c>
      <c r="C536">
        <v>-0.29558000000000001</v>
      </c>
      <c r="D536">
        <v>-0.43376999999999999</v>
      </c>
      <c r="E536">
        <v>500</v>
      </c>
      <c r="F536">
        <v>2472.6999999999998</v>
      </c>
      <c r="G536">
        <v>105</v>
      </c>
      <c r="H536">
        <v>4</v>
      </c>
      <c r="I536" s="1">
        <f t="shared" si="24"/>
        <v>0.33423999999999998</v>
      </c>
      <c r="J536" s="1">
        <f t="shared" si="25"/>
        <v>5.16106</v>
      </c>
      <c r="L536" t="str">
        <f t="shared" si="26"/>
        <v>0.33424|5.16106</v>
      </c>
      <c r="M536">
        <f>IF(L536&lt;&gt;"",COUNTIFS($L$2:L536,L536),"")</f>
        <v>11</v>
      </c>
      <c r="N536" cm="1">
        <f t="array" ref="N536">IF(M536&lt;&gt;"",SUM(IF($M$2:M536=M536,1,0)),"")</f>
        <v>4</v>
      </c>
      <c r="O536">
        <v>10</v>
      </c>
    </row>
    <row r="537" spans="1:15" x14ac:dyDescent="0.35">
      <c r="A537">
        <v>535</v>
      </c>
      <c r="B537">
        <v>-0.85116000000000003</v>
      </c>
      <c r="C537">
        <v>-0.29558000000000001</v>
      </c>
      <c r="D537">
        <v>-0.43376999999999999</v>
      </c>
      <c r="E537">
        <v>500</v>
      </c>
      <c r="F537">
        <v>3709.1</v>
      </c>
      <c r="G537">
        <v>105</v>
      </c>
      <c r="H537">
        <v>4</v>
      </c>
      <c r="I537" s="1">
        <f t="shared" si="24"/>
        <v>0.33423999999999998</v>
      </c>
      <c r="J537" s="1">
        <f t="shared" si="25"/>
        <v>5.16106</v>
      </c>
      <c r="L537" t="str">
        <f t="shared" si="26"/>
        <v>0.33424|5.16106</v>
      </c>
      <c r="M537">
        <f>IF(L537&lt;&gt;"",COUNTIFS($L$2:L537,L537),"")</f>
        <v>12</v>
      </c>
      <c r="N537" cm="1">
        <f t="array" ref="N537">IF(M537&lt;&gt;"",SUM(IF($M$2:M537=M537,1,0)),"")</f>
        <v>4</v>
      </c>
      <c r="O537">
        <v>10</v>
      </c>
    </row>
    <row r="538" spans="1:15" x14ac:dyDescent="0.35">
      <c r="A538">
        <v>536</v>
      </c>
      <c r="B538">
        <v>-0.61933000000000005</v>
      </c>
      <c r="C538">
        <v>5.1694999999999998E-2</v>
      </c>
      <c r="D538">
        <v>0.78342999999999996</v>
      </c>
      <c r="E538">
        <v>3000</v>
      </c>
      <c r="F538">
        <v>176.62</v>
      </c>
      <c r="G538">
        <v>105</v>
      </c>
      <c r="H538">
        <v>26</v>
      </c>
      <c r="I538" s="1">
        <f t="shared" si="24"/>
        <v>6.19991</v>
      </c>
      <c r="J538" s="1">
        <f t="shared" si="25"/>
        <v>3.81223</v>
      </c>
      <c r="L538" t="str">
        <f t="shared" si="26"/>
        <v>6.19991|3.81223</v>
      </c>
      <c r="M538">
        <f>IF(L538&lt;&gt;"",COUNTIFS($L$2:L538,L538),"")</f>
        <v>5</v>
      </c>
      <c r="N538" cm="1">
        <f t="array" ref="N538">IF(M538&lt;&gt;"",SUM(IF($M$2:M538=M538,1,0)),"")</f>
        <v>26</v>
      </c>
      <c r="O538">
        <v>10</v>
      </c>
    </row>
    <row r="539" spans="1:15" x14ac:dyDescent="0.35">
      <c r="A539">
        <v>537</v>
      </c>
      <c r="B539">
        <v>-0.61933000000000005</v>
      </c>
      <c r="C539">
        <v>5.1694999999999998E-2</v>
      </c>
      <c r="D539">
        <v>0.78342999999999996</v>
      </c>
      <c r="E539">
        <v>3000</v>
      </c>
      <c r="F539">
        <v>1413</v>
      </c>
      <c r="G539">
        <v>105</v>
      </c>
      <c r="H539">
        <v>26</v>
      </c>
      <c r="I539" s="1">
        <f t="shared" si="24"/>
        <v>6.19991</v>
      </c>
      <c r="J539" s="1">
        <f t="shared" si="25"/>
        <v>3.81223</v>
      </c>
      <c r="L539" t="str">
        <f t="shared" si="26"/>
        <v>6.19991|3.81223</v>
      </c>
      <c r="M539">
        <f>IF(L539&lt;&gt;"",COUNTIFS($L$2:L539,L539),"")</f>
        <v>6</v>
      </c>
      <c r="N539" cm="1">
        <f t="array" ref="N539">IF(M539&lt;&gt;"",SUM(IF($M$2:M539=M539,1,0)),"")</f>
        <v>26</v>
      </c>
      <c r="O539">
        <v>10</v>
      </c>
    </row>
    <row r="540" spans="1:15" x14ac:dyDescent="0.35">
      <c r="A540">
        <v>538</v>
      </c>
      <c r="B540">
        <v>-0.61933000000000005</v>
      </c>
      <c r="C540">
        <v>5.1694999999999998E-2</v>
      </c>
      <c r="D540">
        <v>0.78342999999999996</v>
      </c>
      <c r="E540">
        <v>3000</v>
      </c>
      <c r="F540">
        <v>2649.4</v>
      </c>
      <c r="G540">
        <v>105</v>
      </c>
      <c r="H540">
        <v>26</v>
      </c>
      <c r="I540" s="1">
        <f t="shared" si="24"/>
        <v>6.19991</v>
      </c>
      <c r="J540" s="1">
        <f t="shared" si="25"/>
        <v>3.81223</v>
      </c>
      <c r="L540" t="str">
        <f t="shared" si="26"/>
        <v>6.19991|3.81223</v>
      </c>
      <c r="M540">
        <f>IF(L540&lt;&gt;"",COUNTIFS($L$2:L540,L540),"")</f>
        <v>7</v>
      </c>
      <c r="N540" cm="1">
        <f t="array" ref="N540">IF(M540&lt;&gt;"",SUM(IF($M$2:M540=M540,1,0)),"")</f>
        <v>26</v>
      </c>
      <c r="O540">
        <v>10</v>
      </c>
    </row>
    <row r="541" spans="1:15" x14ac:dyDescent="0.35">
      <c r="A541">
        <v>539</v>
      </c>
      <c r="B541">
        <v>-0.61933000000000005</v>
      </c>
      <c r="C541">
        <v>5.1694999999999998E-2</v>
      </c>
      <c r="D541">
        <v>0.78342999999999996</v>
      </c>
      <c r="E541">
        <v>3000</v>
      </c>
      <c r="F541">
        <v>3885.7</v>
      </c>
      <c r="G541">
        <v>105</v>
      </c>
      <c r="H541">
        <v>26</v>
      </c>
      <c r="I541" s="1">
        <f t="shared" si="24"/>
        <v>6.19991</v>
      </c>
      <c r="J541" s="1">
        <f t="shared" si="25"/>
        <v>3.81223</v>
      </c>
      <c r="L541" t="str">
        <f t="shared" si="26"/>
        <v>6.19991|3.81223</v>
      </c>
      <c r="M541">
        <f>IF(L541&lt;&gt;"",COUNTIFS($L$2:L541,L541),"")</f>
        <v>8</v>
      </c>
      <c r="N541" cm="1">
        <f t="array" ref="N541">IF(M541&lt;&gt;"",SUM(IF($M$2:M541=M541,1,0)),"")</f>
        <v>26</v>
      </c>
      <c r="O541">
        <v>10</v>
      </c>
    </row>
    <row r="542" spans="1:15" x14ac:dyDescent="0.35">
      <c r="A542">
        <v>540</v>
      </c>
      <c r="B542">
        <v>0.96536999999999995</v>
      </c>
      <c r="C542">
        <v>-9.6808000000000005E-2</v>
      </c>
      <c r="D542">
        <v>-0.24227000000000001</v>
      </c>
      <c r="E542">
        <v>2000</v>
      </c>
      <c r="F542">
        <v>353.25</v>
      </c>
      <c r="G542">
        <v>105</v>
      </c>
      <c r="H542">
        <v>27</v>
      </c>
      <c r="I542" s="1">
        <f t="shared" si="24"/>
        <v>3.0416500000000002</v>
      </c>
      <c r="J542" s="1">
        <f t="shared" si="25"/>
        <v>4.95709</v>
      </c>
      <c r="L542" t="str">
        <f t="shared" si="26"/>
        <v>3.04165|4.95709</v>
      </c>
      <c r="M542">
        <f>IF(L542&lt;&gt;"",COUNTIFS($L$2:L542,L542),"")</f>
        <v>5</v>
      </c>
      <c r="N542" cm="1">
        <f t="array" ref="N542">IF(M542&lt;&gt;"",SUM(IF($M$2:M542=M542,1,0)),"")</f>
        <v>27</v>
      </c>
      <c r="O542">
        <v>10</v>
      </c>
    </row>
    <row r="543" spans="1:15" x14ac:dyDescent="0.35">
      <c r="A543">
        <v>541</v>
      </c>
      <c r="B543">
        <v>0.96536999999999995</v>
      </c>
      <c r="C543">
        <v>-9.6808000000000005E-2</v>
      </c>
      <c r="D543">
        <v>-0.24227000000000001</v>
      </c>
      <c r="E543">
        <v>2000</v>
      </c>
      <c r="F543">
        <v>1589.6</v>
      </c>
      <c r="G543">
        <v>105</v>
      </c>
      <c r="H543">
        <v>27</v>
      </c>
      <c r="I543" s="1">
        <f t="shared" si="24"/>
        <v>3.0416500000000002</v>
      </c>
      <c r="J543" s="1">
        <f t="shared" si="25"/>
        <v>4.95709</v>
      </c>
      <c r="L543" t="str">
        <f t="shared" si="26"/>
        <v>3.04165|4.95709</v>
      </c>
      <c r="M543">
        <f>IF(L543&lt;&gt;"",COUNTIFS($L$2:L543,L543),"")</f>
        <v>6</v>
      </c>
      <c r="N543" cm="1">
        <f t="array" ref="N543">IF(M543&lt;&gt;"",SUM(IF($M$2:M543=M543,1,0)),"")</f>
        <v>27</v>
      </c>
      <c r="O543">
        <v>10</v>
      </c>
    </row>
    <row r="544" spans="1:15" x14ac:dyDescent="0.35">
      <c r="A544">
        <v>542</v>
      </c>
      <c r="B544">
        <v>0.96536999999999995</v>
      </c>
      <c r="C544">
        <v>-9.6808000000000005E-2</v>
      </c>
      <c r="D544">
        <v>-0.24227000000000001</v>
      </c>
      <c r="E544">
        <v>2000</v>
      </c>
      <c r="F544">
        <v>2826</v>
      </c>
      <c r="G544">
        <v>105</v>
      </c>
      <c r="H544">
        <v>27</v>
      </c>
      <c r="I544" s="1">
        <f t="shared" si="24"/>
        <v>3.0416500000000002</v>
      </c>
      <c r="J544" s="1">
        <f t="shared" si="25"/>
        <v>4.95709</v>
      </c>
      <c r="L544" t="str">
        <f t="shared" si="26"/>
        <v>3.04165|4.95709</v>
      </c>
      <c r="M544">
        <f>IF(L544&lt;&gt;"",COUNTIFS($L$2:L544,L544),"")</f>
        <v>7</v>
      </c>
      <c r="N544" cm="1">
        <f t="array" ref="N544">IF(M544&lt;&gt;"",SUM(IF($M$2:M544=M544,1,0)),"")</f>
        <v>27</v>
      </c>
      <c r="O544">
        <v>10</v>
      </c>
    </row>
    <row r="545" spans="1:15" x14ac:dyDescent="0.35">
      <c r="A545">
        <v>543</v>
      </c>
      <c r="B545">
        <v>0.96536999999999995</v>
      </c>
      <c r="C545">
        <v>-9.6808000000000005E-2</v>
      </c>
      <c r="D545">
        <v>-0.24227000000000001</v>
      </c>
      <c r="E545">
        <v>2000</v>
      </c>
      <c r="F545">
        <v>4062.4</v>
      </c>
      <c r="G545">
        <v>105</v>
      </c>
      <c r="H545">
        <v>27</v>
      </c>
      <c r="I545" s="1">
        <f t="shared" si="24"/>
        <v>3.0416500000000002</v>
      </c>
      <c r="J545" s="1">
        <f t="shared" si="25"/>
        <v>4.95709</v>
      </c>
      <c r="L545" t="str">
        <f t="shared" si="26"/>
        <v>3.04165|4.95709</v>
      </c>
      <c r="M545">
        <f>IF(L545&lt;&gt;"",COUNTIFS($L$2:L545,L545),"")</f>
        <v>8</v>
      </c>
      <c r="N545" cm="1">
        <f t="array" ref="N545">IF(M545&lt;&gt;"",SUM(IF($M$2:M545=M545,1,0)),"")</f>
        <v>27</v>
      </c>
      <c r="O545">
        <v>10</v>
      </c>
    </row>
    <row r="546" spans="1:15" x14ac:dyDescent="0.35">
      <c r="A546">
        <v>544</v>
      </c>
      <c r="B546">
        <v>0.57959000000000005</v>
      </c>
      <c r="C546">
        <v>-0.81420000000000003</v>
      </c>
      <c r="D546">
        <v>3.3856999999999998E-2</v>
      </c>
      <c r="E546">
        <v>1000</v>
      </c>
      <c r="F546">
        <v>529.87</v>
      </c>
      <c r="G546">
        <v>105</v>
      </c>
      <c r="H546">
        <v>28</v>
      </c>
      <c r="I546" s="1">
        <f t="shared" si="24"/>
        <v>2.1894300000000002</v>
      </c>
      <c r="J546" s="1">
        <f t="shared" si="25"/>
        <v>4.6785300000000003</v>
      </c>
      <c r="L546" t="str">
        <f t="shared" si="26"/>
        <v>2.18943|4.67853</v>
      </c>
      <c r="M546">
        <f>IF(L546&lt;&gt;"",COUNTIFS($L$2:L546,L546),"")</f>
        <v>5</v>
      </c>
      <c r="N546" cm="1">
        <f t="array" ref="N546">IF(M546&lt;&gt;"",SUM(IF($M$2:M546=M546,1,0)),"")</f>
        <v>28</v>
      </c>
      <c r="O546">
        <v>10</v>
      </c>
    </row>
    <row r="547" spans="1:15" x14ac:dyDescent="0.35">
      <c r="A547">
        <v>545</v>
      </c>
      <c r="B547">
        <v>0.57959000000000005</v>
      </c>
      <c r="C547">
        <v>-0.81420000000000003</v>
      </c>
      <c r="D547">
        <v>3.3856999999999998E-2</v>
      </c>
      <c r="E547">
        <v>1000</v>
      </c>
      <c r="F547">
        <v>1766.2</v>
      </c>
      <c r="G547">
        <v>105</v>
      </c>
      <c r="H547">
        <v>28</v>
      </c>
      <c r="I547" s="1">
        <f t="shared" si="24"/>
        <v>2.1894300000000002</v>
      </c>
      <c r="J547" s="1">
        <f t="shared" si="25"/>
        <v>4.6785300000000003</v>
      </c>
      <c r="L547" t="str">
        <f t="shared" si="26"/>
        <v>2.18943|4.67853</v>
      </c>
      <c r="M547">
        <f>IF(L547&lt;&gt;"",COUNTIFS($L$2:L547,L547),"")</f>
        <v>6</v>
      </c>
      <c r="N547" cm="1">
        <f t="array" ref="N547">IF(M547&lt;&gt;"",SUM(IF($M$2:M547=M547,1,0)),"")</f>
        <v>28</v>
      </c>
      <c r="O547">
        <v>10</v>
      </c>
    </row>
    <row r="548" spans="1:15" x14ac:dyDescent="0.35">
      <c r="A548">
        <v>546</v>
      </c>
      <c r="B548">
        <v>0.57959000000000005</v>
      </c>
      <c r="C548">
        <v>-0.81420000000000003</v>
      </c>
      <c r="D548">
        <v>3.3856999999999998E-2</v>
      </c>
      <c r="E548">
        <v>1000</v>
      </c>
      <c r="F548">
        <v>3002.6</v>
      </c>
      <c r="G548">
        <v>105</v>
      </c>
      <c r="H548">
        <v>28</v>
      </c>
      <c r="I548" s="1">
        <f t="shared" si="24"/>
        <v>2.1894300000000002</v>
      </c>
      <c r="J548" s="1">
        <f t="shared" si="25"/>
        <v>4.6785300000000003</v>
      </c>
      <c r="L548" t="str">
        <f t="shared" si="26"/>
        <v>2.18943|4.67853</v>
      </c>
      <c r="M548">
        <f>IF(L548&lt;&gt;"",COUNTIFS($L$2:L548,L548),"")</f>
        <v>7</v>
      </c>
      <c r="N548" cm="1">
        <f t="array" ref="N548">IF(M548&lt;&gt;"",SUM(IF($M$2:M548=M548,1,0)),"")</f>
        <v>28</v>
      </c>
      <c r="O548">
        <v>10</v>
      </c>
    </row>
    <row r="549" spans="1:15" x14ac:dyDescent="0.35">
      <c r="A549">
        <v>547</v>
      </c>
      <c r="B549">
        <v>0.57959000000000005</v>
      </c>
      <c r="C549">
        <v>-0.81420000000000003</v>
      </c>
      <c r="D549">
        <v>3.3856999999999998E-2</v>
      </c>
      <c r="E549">
        <v>1000</v>
      </c>
      <c r="F549">
        <v>4239</v>
      </c>
      <c r="G549">
        <v>105</v>
      </c>
      <c r="H549">
        <v>28</v>
      </c>
      <c r="I549" s="1">
        <f t="shared" si="24"/>
        <v>2.1894300000000002</v>
      </c>
      <c r="J549" s="1">
        <f t="shared" si="25"/>
        <v>4.6785300000000003</v>
      </c>
      <c r="L549" t="str">
        <f t="shared" si="26"/>
        <v>2.18943|4.67853</v>
      </c>
      <c r="M549">
        <f>IF(L549&lt;&gt;"",COUNTIFS($L$2:L549,L549),"")</f>
        <v>8</v>
      </c>
      <c r="N549" cm="1">
        <f t="array" ref="N549">IF(M549&lt;&gt;"",SUM(IF($M$2:M549=M549,1,0)),"")</f>
        <v>28</v>
      </c>
      <c r="O549">
        <v>10</v>
      </c>
    </row>
    <row r="550" spans="1:15" x14ac:dyDescent="0.35">
      <c r="A550">
        <v>548</v>
      </c>
      <c r="B550">
        <v>0.56418000000000001</v>
      </c>
      <c r="C550">
        <v>-0.30793999999999999</v>
      </c>
      <c r="D550">
        <v>0.76607999999999998</v>
      </c>
      <c r="E550">
        <v>2000</v>
      </c>
      <c r="F550">
        <v>706.5</v>
      </c>
      <c r="G550">
        <v>105</v>
      </c>
      <c r="H550">
        <v>29</v>
      </c>
      <c r="I550" s="1">
        <f t="shared" si="24"/>
        <v>2.6419700000000002</v>
      </c>
      <c r="J550" s="1">
        <f t="shared" si="25"/>
        <v>3.8396699999999999</v>
      </c>
      <c r="L550" t="str">
        <f t="shared" si="26"/>
        <v>2.64197|3.83967</v>
      </c>
      <c r="M550">
        <f>IF(L550&lt;&gt;"",COUNTIFS($L$2:L550,L550),"")</f>
        <v>5</v>
      </c>
      <c r="N550" cm="1">
        <f t="array" ref="N550">IF(M550&lt;&gt;"",SUM(IF($M$2:M550=M550,1,0)),"")</f>
        <v>29</v>
      </c>
      <c r="O550">
        <v>10</v>
      </c>
    </row>
    <row r="551" spans="1:15" x14ac:dyDescent="0.35">
      <c r="A551">
        <v>549</v>
      </c>
      <c r="B551">
        <v>0.56418000000000001</v>
      </c>
      <c r="C551">
        <v>-0.30793999999999999</v>
      </c>
      <c r="D551">
        <v>0.76607999999999998</v>
      </c>
      <c r="E551">
        <v>2000</v>
      </c>
      <c r="F551">
        <v>1942.9</v>
      </c>
      <c r="G551">
        <v>105</v>
      </c>
      <c r="H551">
        <v>29</v>
      </c>
      <c r="I551" s="1">
        <f t="shared" si="24"/>
        <v>2.6419700000000002</v>
      </c>
      <c r="J551" s="1">
        <f t="shared" si="25"/>
        <v>3.8396699999999999</v>
      </c>
      <c r="L551" t="str">
        <f t="shared" si="26"/>
        <v>2.64197|3.83967</v>
      </c>
      <c r="M551">
        <f>IF(L551&lt;&gt;"",COUNTIFS($L$2:L551,L551),"")</f>
        <v>6</v>
      </c>
      <c r="N551" cm="1">
        <f t="array" ref="N551">IF(M551&lt;&gt;"",SUM(IF($M$2:M551=M551,1,0)),"")</f>
        <v>29</v>
      </c>
      <c r="O551">
        <v>10</v>
      </c>
    </row>
    <row r="552" spans="1:15" x14ac:dyDescent="0.35">
      <c r="A552">
        <v>550</v>
      </c>
      <c r="B552">
        <v>0.56418000000000001</v>
      </c>
      <c r="C552">
        <v>-0.30793999999999999</v>
      </c>
      <c r="D552">
        <v>0.76607999999999998</v>
      </c>
      <c r="E552">
        <v>2000</v>
      </c>
      <c r="F552">
        <v>3179.2</v>
      </c>
      <c r="G552">
        <v>105</v>
      </c>
      <c r="H552">
        <v>29</v>
      </c>
      <c r="I552" s="1">
        <f t="shared" si="24"/>
        <v>2.6419700000000002</v>
      </c>
      <c r="J552" s="1">
        <f t="shared" si="25"/>
        <v>3.8396699999999999</v>
      </c>
      <c r="L552" t="str">
        <f t="shared" si="26"/>
        <v>2.64197|3.83967</v>
      </c>
      <c r="M552">
        <f>IF(L552&lt;&gt;"",COUNTIFS($L$2:L552,L552),"")</f>
        <v>7</v>
      </c>
      <c r="N552" cm="1">
        <f t="array" ref="N552">IF(M552&lt;&gt;"",SUM(IF($M$2:M552=M552,1,0)),"")</f>
        <v>29</v>
      </c>
      <c r="O552">
        <v>10</v>
      </c>
    </row>
    <row r="553" spans="1:15" x14ac:dyDescent="0.35">
      <c r="A553">
        <v>551</v>
      </c>
      <c r="B553">
        <v>0.56418000000000001</v>
      </c>
      <c r="C553">
        <v>-0.30793999999999999</v>
      </c>
      <c r="D553">
        <v>0.76607999999999998</v>
      </c>
      <c r="E553">
        <v>2000</v>
      </c>
      <c r="F553">
        <v>4415.6000000000004</v>
      </c>
      <c r="G553">
        <v>105</v>
      </c>
      <c r="H553">
        <v>29</v>
      </c>
      <c r="I553" s="1">
        <f t="shared" si="24"/>
        <v>2.6419700000000002</v>
      </c>
      <c r="J553" s="1">
        <f t="shared" si="25"/>
        <v>3.8396699999999999</v>
      </c>
      <c r="L553" t="str">
        <f t="shared" si="26"/>
        <v>2.64197|3.83967</v>
      </c>
      <c r="M553">
        <f>IF(L553&lt;&gt;"",COUNTIFS($L$2:L553,L553),"")</f>
        <v>8</v>
      </c>
      <c r="N553" cm="1">
        <f t="array" ref="N553">IF(M553&lt;&gt;"",SUM(IF($M$2:M553=M553,1,0)),"")</f>
        <v>29</v>
      </c>
      <c r="O553">
        <v>10</v>
      </c>
    </row>
    <row r="554" spans="1:15" x14ac:dyDescent="0.35">
      <c r="A554">
        <v>552</v>
      </c>
      <c r="B554">
        <v>0.85640000000000005</v>
      </c>
      <c r="C554">
        <v>0.15747</v>
      </c>
      <c r="D554">
        <v>-0.49171999999999999</v>
      </c>
      <c r="E554">
        <v>3000</v>
      </c>
      <c r="F554">
        <v>883.12</v>
      </c>
      <c r="G554">
        <v>105</v>
      </c>
      <c r="H554">
        <v>30</v>
      </c>
      <c r="I554" s="1">
        <f t="shared" si="24"/>
        <v>3.3234400000000002</v>
      </c>
      <c r="J554" s="1">
        <f t="shared" si="25"/>
        <v>5.2264499999999998</v>
      </c>
      <c r="L554" t="str">
        <f t="shared" si="26"/>
        <v>3.32344|5.22645</v>
      </c>
      <c r="M554">
        <f>IF(L554&lt;&gt;"",COUNTIFS($L$2:L554,L554),"")</f>
        <v>5</v>
      </c>
      <c r="N554" cm="1">
        <f t="array" ref="N554">IF(M554&lt;&gt;"",SUM(IF($M$2:M554=M554,1,0)),"")</f>
        <v>30</v>
      </c>
      <c r="O554">
        <v>10</v>
      </c>
    </row>
    <row r="555" spans="1:15" x14ac:dyDescent="0.35">
      <c r="A555">
        <v>553</v>
      </c>
      <c r="B555">
        <v>0.85640000000000005</v>
      </c>
      <c r="C555">
        <v>0.15747</v>
      </c>
      <c r="D555">
        <v>-0.49171999999999999</v>
      </c>
      <c r="E555">
        <v>3000</v>
      </c>
      <c r="F555">
        <v>2119.5</v>
      </c>
      <c r="G555">
        <v>105</v>
      </c>
      <c r="H555">
        <v>30</v>
      </c>
      <c r="I555" s="1">
        <f t="shared" si="24"/>
        <v>3.3234400000000002</v>
      </c>
      <c r="J555" s="1">
        <f t="shared" si="25"/>
        <v>5.2264499999999998</v>
      </c>
      <c r="L555" t="str">
        <f t="shared" si="26"/>
        <v>3.32344|5.22645</v>
      </c>
      <c r="M555">
        <f>IF(L555&lt;&gt;"",COUNTIFS($L$2:L555,L555),"")</f>
        <v>6</v>
      </c>
      <c r="N555" cm="1">
        <f t="array" ref="N555">IF(M555&lt;&gt;"",SUM(IF($M$2:M555=M555,1,0)),"")</f>
        <v>30</v>
      </c>
      <c r="O555">
        <v>10</v>
      </c>
    </row>
    <row r="556" spans="1:15" x14ac:dyDescent="0.35">
      <c r="A556">
        <v>554</v>
      </c>
      <c r="B556">
        <v>0.85640000000000005</v>
      </c>
      <c r="C556">
        <v>0.15747</v>
      </c>
      <c r="D556">
        <v>-0.49171999999999999</v>
      </c>
      <c r="E556">
        <v>3000</v>
      </c>
      <c r="F556">
        <v>3355.9</v>
      </c>
      <c r="G556">
        <v>105</v>
      </c>
      <c r="H556">
        <v>30</v>
      </c>
      <c r="I556" s="1">
        <f t="shared" si="24"/>
        <v>3.3234400000000002</v>
      </c>
      <c r="J556" s="1">
        <f t="shared" si="25"/>
        <v>5.2264499999999998</v>
      </c>
      <c r="L556" t="str">
        <f t="shared" si="26"/>
        <v>3.32344|5.22645</v>
      </c>
      <c r="M556">
        <f>IF(L556&lt;&gt;"",COUNTIFS($L$2:L556,L556),"")</f>
        <v>7</v>
      </c>
      <c r="N556" cm="1">
        <f t="array" ref="N556">IF(M556&lt;&gt;"",SUM(IF($M$2:M556=M556,1,0)),"")</f>
        <v>30</v>
      </c>
      <c r="O556">
        <v>10</v>
      </c>
    </row>
    <row r="557" spans="1:15" x14ac:dyDescent="0.35">
      <c r="A557">
        <v>555</v>
      </c>
      <c r="B557">
        <v>0.85640000000000005</v>
      </c>
      <c r="C557">
        <v>0.15747</v>
      </c>
      <c r="D557">
        <v>-0.49171999999999999</v>
      </c>
      <c r="E557">
        <v>3000</v>
      </c>
      <c r="F557">
        <v>4673.8</v>
      </c>
      <c r="G557">
        <v>105</v>
      </c>
      <c r="H557">
        <v>30</v>
      </c>
      <c r="I557" s="1">
        <f t="shared" si="24"/>
        <v>3.3234400000000002</v>
      </c>
      <c r="J557" s="1">
        <f t="shared" si="25"/>
        <v>5.2264499999999998</v>
      </c>
      <c r="L557" t="str">
        <f t="shared" si="26"/>
        <v>3.32344|5.22645</v>
      </c>
      <c r="M557">
        <f>IF(L557&lt;&gt;"",COUNTIFS($L$2:L557,L557),"")</f>
        <v>8</v>
      </c>
      <c r="N557" cm="1">
        <f t="array" ref="N557">IF(M557&lt;&gt;"",SUM(IF($M$2:M557=M557,1,0)),"")</f>
        <v>30</v>
      </c>
      <c r="O557">
        <v>10</v>
      </c>
    </row>
    <row r="558" spans="1:15" x14ac:dyDescent="0.35">
      <c r="A558">
        <v>556</v>
      </c>
      <c r="B558">
        <v>0.49276999999999999</v>
      </c>
      <c r="C558">
        <v>2.5932E-2</v>
      </c>
      <c r="D558">
        <v>-0.86977000000000004</v>
      </c>
      <c r="E558">
        <v>2000</v>
      </c>
      <c r="F558">
        <v>1059.7</v>
      </c>
      <c r="G558">
        <v>105</v>
      </c>
      <c r="H558">
        <v>31</v>
      </c>
      <c r="I558" s="1">
        <f t="shared" si="24"/>
        <v>3.1941700000000002</v>
      </c>
      <c r="J558" s="1">
        <f t="shared" si="25"/>
        <v>5.7671299999999999</v>
      </c>
      <c r="L558" t="str">
        <f t="shared" si="26"/>
        <v>3.19417|5.76713</v>
      </c>
      <c r="M558">
        <f>IF(L558&lt;&gt;"",COUNTIFS($L$2:L558,L558),"")</f>
        <v>5</v>
      </c>
      <c r="N558" cm="1">
        <f t="array" ref="N558">IF(M558&lt;&gt;"",SUM(IF($M$2:M558=M558,1,0)),"")</f>
        <v>31</v>
      </c>
      <c r="O558">
        <v>10</v>
      </c>
    </row>
    <row r="559" spans="1:15" x14ac:dyDescent="0.35">
      <c r="A559">
        <v>557</v>
      </c>
      <c r="B559">
        <v>0.49276999999999999</v>
      </c>
      <c r="C559">
        <v>2.5932E-2</v>
      </c>
      <c r="D559">
        <v>-0.86977000000000004</v>
      </c>
      <c r="E559">
        <v>2000</v>
      </c>
      <c r="F559">
        <v>2296.1</v>
      </c>
      <c r="G559">
        <v>105</v>
      </c>
      <c r="H559">
        <v>31</v>
      </c>
      <c r="I559" s="1">
        <f t="shared" si="24"/>
        <v>3.1941700000000002</v>
      </c>
      <c r="J559" s="1">
        <f t="shared" si="25"/>
        <v>5.7671299999999999</v>
      </c>
      <c r="L559" t="str">
        <f t="shared" si="26"/>
        <v>3.19417|5.76713</v>
      </c>
      <c r="M559">
        <f>IF(L559&lt;&gt;"",COUNTIFS($L$2:L559,L559),"")</f>
        <v>6</v>
      </c>
      <c r="N559" cm="1">
        <f t="array" ref="N559">IF(M559&lt;&gt;"",SUM(IF($M$2:M559=M559,1,0)),"")</f>
        <v>31</v>
      </c>
      <c r="O559">
        <v>10</v>
      </c>
    </row>
    <row r="560" spans="1:15" x14ac:dyDescent="0.35">
      <c r="A560">
        <v>558</v>
      </c>
      <c r="B560">
        <v>0.49276999999999999</v>
      </c>
      <c r="C560">
        <v>2.5932E-2</v>
      </c>
      <c r="D560">
        <v>-0.86977000000000004</v>
      </c>
      <c r="E560">
        <v>2000</v>
      </c>
      <c r="F560">
        <v>3532.5</v>
      </c>
      <c r="G560">
        <v>105</v>
      </c>
      <c r="H560">
        <v>31</v>
      </c>
      <c r="I560" s="1">
        <f t="shared" si="24"/>
        <v>3.1941700000000002</v>
      </c>
      <c r="J560" s="1">
        <f t="shared" si="25"/>
        <v>5.7671299999999999</v>
      </c>
      <c r="L560" t="str">
        <f t="shared" si="26"/>
        <v>3.19417|5.76713</v>
      </c>
      <c r="M560">
        <f>IF(L560&lt;&gt;"",COUNTIFS($L$2:L560,L560),"")</f>
        <v>7</v>
      </c>
      <c r="N560" cm="1">
        <f t="array" ref="N560">IF(M560&lt;&gt;"",SUM(IF($M$2:M560=M560,1,0)),"")</f>
        <v>31</v>
      </c>
      <c r="O560">
        <v>10</v>
      </c>
    </row>
    <row r="561" spans="1:15" x14ac:dyDescent="0.35">
      <c r="A561">
        <v>559</v>
      </c>
      <c r="B561">
        <v>0.49276999999999999</v>
      </c>
      <c r="C561">
        <v>2.5932E-2</v>
      </c>
      <c r="D561">
        <v>-0.86977000000000004</v>
      </c>
      <c r="E561">
        <v>2000</v>
      </c>
      <c r="F561">
        <v>7322.7</v>
      </c>
      <c r="G561">
        <v>105</v>
      </c>
      <c r="H561">
        <v>31</v>
      </c>
      <c r="I561" s="1">
        <f t="shared" si="24"/>
        <v>3.1941700000000002</v>
      </c>
      <c r="J561" s="1">
        <f t="shared" si="25"/>
        <v>5.7671299999999999</v>
      </c>
      <c r="L561" t="str">
        <f t="shared" si="26"/>
        <v>3.19417|5.76713</v>
      </c>
      <c r="M561">
        <f>IF(L561&lt;&gt;"",COUNTIFS($L$2:L561,L561),"")</f>
        <v>8</v>
      </c>
      <c r="N561" cm="1">
        <f t="array" ref="N561">IF(M561&lt;&gt;"",SUM(IF($M$2:M561=M561,1,0)),"")</f>
        <v>31</v>
      </c>
      <c r="O561">
        <v>10</v>
      </c>
    </row>
    <row r="562" spans="1:15" x14ac:dyDescent="0.35">
      <c r="A562">
        <v>560</v>
      </c>
      <c r="B562">
        <v>-0.57120000000000004</v>
      </c>
      <c r="C562">
        <v>-0.37258999999999998</v>
      </c>
      <c r="D562">
        <v>0.73136999999999996</v>
      </c>
      <c r="E562">
        <v>3000</v>
      </c>
      <c r="F562">
        <v>20</v>
      </c>
      <c r="G562">
        <v>105</v>
      </c>
      <c r="H562">
        <v>32</v>
      </c>
      <c r="I562" s="1">
        <f t="shared" si="24"/>
        <v>0.57799</v>
      </c>
      <c r="J562" s="1">
        <f t="shared" si="25"/>
        <v>3.8920599999999999</v>
      </c>
      <c r="L562" t="str">
        <f t="shared" si="26"/>
        <v>0.57799|3.89206</v>
      </c>
      <c r="M562">
        <f>IF(L562&lt;&gt;"",COUNTIFS($L$2:L562,L562),"")</f>
        <v>5</v>
      </c>
      <c r="N562" cm="1">
        <f t="array" ref="N562">IF(M562&lt;&gt;"",SUM(IF($M$2:M562=M562,1,0)),"")</f>
        <v>32</v>
      </c>
      <c r="O562">
        <v>10</v>
      </c>
    </row>
    <row r="563" spans="1:15" x14ac:dyDescent="0.35">
      <c r="A563">
        <v>561</v>
      </c>
      <c r="B563">
        <v>-0.57120000000000004</v>
      </c>
      <c r="C563">
        <v>-0.37258999999999998</v>
      </c>
      <c r="D563">
        <v>0.73136999999999996</v>
      </c>
      <c r="E563">
        <v>3000</v>
      </c>
      <c r="F563">
        <v>1236.4000000000001</v>
      </c>
      <c r="G563">
        <v>105</v>
      </c>
      <c r="H563">
        <v>32</v>
      </c>
      <c r="I563" s="1">
        <f t="shared" si="24"/>
        <v>0.57799</v>
      </c>
      <c r="J563" s="1">
        <f t="shared" si="25"/>
        <v>3.8920599999999999</v>
      </c>
      <c r="L563" t="str">
        <f t="shared" si="26"/>
        <v>0.57799|3.89206</v>
      </c>
      <c r="M563">
        <f>IF(L563&lt;&gt;"",COUNTIFS($L$2:L563,L563),"")</f>
        <v>6</v>
      </c>
      <c r="N563" cm="1">
        <f t="array" ref="N563">IF(M563&lt;&gt;"",SUM(IF($M$2:M563=M563,1,0)),"")</f>
        <v>32</v>
      </c>
      <c r="O563">
        <v>10</v>
      </c>
    </row>
    <row r="564" spans="1:15" x14ac:dyDescent="0.35">
      <c r="A564">
        <v>562</v>
      </c>
      <c r="B564">
        <v>-0.57120000000000004</v>
      </c>
      <c r="C564">
        <v>-0.37258999999999998</v>
      </c>
      <c r="D564">
        <v>0.73136999999999996</v>
      </c>
      <c r="E564">
        <v>3000</v>
      </c>
      <c r="F564">
        <v>2472.6999999999998</v>
      </c>
      <c r="G564">
        <v>105</v>
      </c>
      <c r="H564">
        <v>32</v>
      </c>
      <c r="I564" s="1">
        <f t="shared" si="24"/>
        <v>0.57799</v>
      </c>
      <c r="J564" s="1">
        <f t="shared" si="25"/>
        <v>3.8920599999999999</v>
      </c>
      <c r="L564" t="str">
        <f t="shared" si="26"/>
        <v>0.57799|3.89206</v>
      </c>
      <c r="M564">
        <f>IF(L564&lt;&gt;"",COUNTIFS($L$2:L564,L564),"")</f>
        <v>7</v>
      </c>
      <c r="N564" cm="1">
        <f t="array" ref="N564">IF(M564&lt;&gt;"",SUM(IF($M$2:M564=M564,1,0)),"")</f>
        <v>32</v>
      </c>
      <c r="O564">
        <v>10</v>
      </c>
    </row>
    <row r="565" spans="1:15" x14ac:dyDescent="0.35">
      <c r="A565">
        <v>563</v>
      </c>
      <c r="B565">
        <v>-0.57120000000000004</v>
      </c>
      <c r="C565">
        <v>-0.37258999999999998</v>
      </c>
      <c r="D565">
        <v>0.73136999999999996</v>
      </c>
      <c r="E565">
        <v>3000</v>
      </c>
      <c r="F565">
        <v>3709.1</v>
      </c>
      <c r="G565">
        <v>105</v>
      </c>
      <c r="H565">
        <v>32</v>
      </c>
      <c r="I565" s="1">
        <f t="shared" si="24"/>
        <v>0.57799</v>
      </c>
      <c r="J565" s="1">
        <f t="shared" si="25"/>
        <v>3.8920599999999999</v>
      </c>
      <c r="L565" t="str">
        <f t="shared" si="26"/>
        <v>0.57799|3.89206</v>
      </c>
      <c r="M565">
        <f>IF(L565&lt;&gt;"",COUNTIFS($L$2:L565,L565),"")</f>
        <v>8</v>
      </c>
      <c r="N565" cm="1">
        <f t="array" ref="N565">IF(M565&lt;&gt;"",SUM(IF($M$2:M565=M565,1,0)),"")</f>
        <v>32</v>
      </c>
      <c r="O565">
        <v>10</v>
      </c>
    </row>
    <row r="566" spans="1:15" x14ac:dyDescent="0.35">
      <c r="A566">
        <v>564</v>
      </c>
      <c r="B566">
        <v>0.11638</v>
      </c>
      <c r="C566">
        <v>0.83967999999999998</v>
      </c>
      <c r="D566">
        <v>0.53047</v>
      </c>
      <c r="E566">
        <v>0</v>
      </c>
      <c r="F566">
        <v>176.62</v>
      </c>
      <c r="G566">
        <v>105</v>
      </c>
      <c r="H566">
        <v>5</v>
      </c>
      <c r="I566" s="1">
        <f t="shared" si="24"/>
        <v>4.5746700000000002</v>
      </c>
      <c r="J566" s="1">
        <f t="shared" si="25"/>
        <v>4.1532400000000003</v>
      </c>
      <c r="L566" t="str">
        <f t="shared" si="26"/>
        <v>4.57467|4.15324</v>
      </c>
      <c r="M566">
        <f>IF(L566&lt;&gt;"",COUNTIFS($L$2:L566,L566),"")</f>
        <v>9</v>
      </c>
      <c r="N566" cm="1">
        <f t="array" ref="N566">IF(M566&lt;&gt;"",SUM(IF($M$2:M566=M566,1,0)),"")</f>
        <v>5</v>
      </c>
      <c r="O566">
        <v>10</v>
      </c>
    </row>
    <row r="567" spans="1:15" x14ac:dyDescent="0.35">
      <c r="A567">
        <v>565</v>
      </c>
      <c r="B567">
        <v>0.11638</v>
      </c>
      <c r="C567">
        <v>0.83967999999999998</v>
      </c>
      <c r="D567">
        <v>0.53047</v>
      </c>
      <c r="E567">
        <v>0</v>
      </c>
      <c r="F567">
        <v>1413</v>
      </c>
      <c r="G567">
        <v>105</v>
      </c>
      <c r="H567">
        <v>5</v>
      </c>
      <c r="I567" s="1">
        <f t="shared" si="24"/>
        <v>4.5746700000000002</v>
      </c>
      <c r="J567" s="1">
        <f t="shared" si="25"/>
        <v>4.1532400000000003</v>
      </c>
      <c r="L567" t="str">
        <f t="shared" si="26"/>
        <v>4.57467|4.15324</v>
      </c>
      <c r="M567">
        <f>IF(L567&lt;&gt;"",COUNTIFS($L$2:L567,L567),"")</f>
        <v>10</v>
      </c>
      <c r="N567" cm="1">
        <f t="array" ref="N567">IF(M567&lt;&gt;"",SUM(IF($M$2:M567=M567,1,0)),"")</f>
        <v>5</v>
      </c>
      <c r="O567">
        <v>10</v>
      </c>
    </row>
    <row r="568" spans="1:15" x14ac:dyDescent="0.35">
      <c r="A568">
        <v>566</v>
      </c>
      <c r="B568">
        <v>0.11638</v>
      </c>
      <c r="C568">
        <v>0.83967999999999998</v>
      </c>
      <c r="D568">
        <v>0.53047</v>
      </c>
      <c r="E568">
        <v>0</v>
      </c>
      <c r="F568">
        <v>2649.4</v>
      </c>
      <c r="G568">
        <v>105</v>
      </c>
      <c r="H568">
        <v>5</v>
      </c>
      <c r="I568" s="1">
        <f t="shared" si="24"/>
        <v>4.5746700000000002</v>
      </c>
      <c r="J568" s="1">
        <f t="shared" si="25"/>
        <v>4.1532400000000003</v>
      </c>
      <c r="L568" t="str">
        <f t="shared" si="26"/>
        <v>4.57467|4.15324</v>
      </c>
      <c r="M568">
        <f>IF(L568&lt;&gt;"",COUNTIFS($L$2:L568,L568),"")</f>
        <v>11</v>
      </c>
      <c r="N568" cm="1">
        <f t="array" ref="N568">IF(M568&lt;&gt;"",SUM(IF($M$2:M568=M568,1,0)),"")</f>
        <v>5</v>
      </c>
      <c r="O568">
        <v>10</v>
      </c>
    </row>
    <row r="569" spans="1:15" x14ac:dyDescent="0.35">
      <c r="A569">
        <v>567</v>
      </c>
      <c r="B569">
        <v>0.11638</v>
      </c>
      <c r="C569">
        <v>0.83967999999999998</v>
      </c>
      <c r="D569">
        <v>0.53047</v>
      </c>
      <c r="E569">
        <v>0</v>
      </c>
      <c r="F569">
        <v>3885.7</v>
      </c>
      <c r="G569">
        <v>105</v>
      </c>
      <c r="H569">
        <v>5</v>
      </c>
      <c r="I569" s="1">
        <f t="shared" si="24"/>
        <v>4.5746700000000002</v>
      </c>
      <c r="J569" s="1">
        <f t="shared" si="25"/>
        <v>4.1532400000000003</v>
      </c>
      <c r="L569" t="str">
        <f t="shared" si="26"/>
        <v>4.57467|4.15324</v>
      </c>
      <c r="M569">
        <f>IF(L569&lt;&gt;"",COUNTIFS($L$2:L569,L569),"")</f>
        <v>12</v>
      </c>
      <c r="N569" cm="1">
        <f t="array" ref="N569">IF(M569&lt;&gt;"",SUM(IF($M$2:M569=M569,1,0)),"")</f>
        <v>5</v>
      </c>
      <c r="O569">
        <v>10</v>
      </c>
    </row>
    <row r="570" spans="1:15" x14ac:dyDescent="0.35">
      <c r="A570">
        <v>568</v>
      </c>
      <c r="B570">
        <v>0.76049999999999995</v>
      </c>
      <c r="C570">
        <v>0.63741999999999999</v>
      </c>
      <c r="D570">
        <v>0.12385</v>
      </c>
      <c r="E570">
        <v>3000</v>
      </c>
      <c r="F570">
        <v>353.25</v>
      </c>
      <c r="G570">
        <v>105</v>
      </c>
      <c r="H570">
        <v>33</v>
      </c>
      <c r="I570" s="1">
        <f t="shared" si="24"/>
        <v>3.8391700000000002</v>
      </c>
      <c r="J570" s="1">
        <f t="shared" si="25"/>
        <v>4.5882199999999997</v>
      </c>
      <c r="L570" t="str">
        <f t="shared" si="26"/>
        <v>3.83917|4.58822</v>
      </c>
      <c r="M570">
        <f>IF(L570&lt;&gt;"",COUNTIFS($L$2:L570,L570),"")</f>
        <v>5</v>
      </c>
      <c r="N570" cm="1">
        <f t="array" ref="N570">IF(M570&lt;&gt;"",SUM(IF($M$2:M570=M570,1,0)),"")</f>
        <v>33</v>
      </c>
      <c r="O570">
        <v>10</v>
      </c>
    </row>
    <row r="571" spans="1:15" x14ac:dyDescent="0.35">
      <c r="A571">
        <v>569</v>
      </c>
      <c r="B571">
        <v>0.76049999999999995</v>
      </c>
      <c r="C571">
        <v>0.63741999999999999</v>
      </c>
      <c r="D571">
        <v>0.12385</v>
      </c>
      <c r="E571">
        <v>3000</v>
      </c>
      <c r="F571">
        <v>1589.6</v>
      </c>
      <c r="G571">
        <v>105</v>
      </c>
      <c r="H571">
        <v>33</v>
      </c>
      <c r="I571" s="1">
        <f t="shared" si="24"/>
        <v>3.8391700000000002</v>
      </c>
      <c r="J571" s="1">
        <f t="shared" si="25"/>
        <v>4.5882199999999997</v>
      </c>
      <c r="L571" t="str">
        <f t="shared" si="26"/>
        <v>3.83917|4.58822</v>
      </c>
      <c r="M571">
        <f>IF(L571&lt;&gt;"",COUNTIFS($L$2:L571,L571),"")</f>
        <v>6</v>
      </c>
      <c r="N571" cm="1">
        <f t="array" ref="N571">IF(M571&lt;&gt;"",SUM(IF($M$2:M571=M571,1,0)),"")</f>
        <v>33</v>
      </c>
      <c r="O571">
        <v>10</v>
      </c>
    </row>
    <row r="572" spans="1:15" x14ac:dyDescent="0.35">
      <c r="A572">
        <v>570</v>
      </c>
      <c r="B572">
        <v>0.76049999999999995</v>
      </c>
      <c r="C572">
        <v>0.63741999999999999</v>
      </c>
      <c r="D572">
        <v>0.12385</v>
      </c>
      <c r="E572">
        <v>3000</v>
      </c>
      <c r="F572">
        <v>2826</v>
      </c>
      <c r="G572">
        <v>105</v>
      </c>
      <c r="H572">
        <v>33</v>
      </c>
      <c r="I572" s="1">
        <f t="shared" si="24"/>
        <v>3.8391700000000002</v>
      </c>
      <c r="J572" s="1">
        <f t="shared" si="25"/>
        <v>4.5882199999999997</v>
      </c>
      <c r="L572" t="str">
        <f t="shared" si="26"/>
        <v>3.83917|4.58822</v>
      </c>
      <c r="M572">
        <f>IF(L572&lt;&gt;"",COUNTIFS($L$2:L572,L572),"")</f>
        <v>7</v>
      </c>
      <c r="N572" cm="1">
        <f t="array" ref="N572">IF(M572&lt;&gt;"",SUM(IF($M$2:M572=M572,1,0)),"")</f>
        <v>33</v>
      </c>
      <c r="O572">
        <v>10</v>
      </c>
    </row>
    <row r="573" spans="1:15" x14ac:dyDescent="0.35">
      <c r="A573">
        <v>571</v>
      </c>
      <c r="B573">
        <v>0.76049999999999995</v>
      </c>
      <c r="C573">
        <v>0.63741999999999999</v>
      </c>
      <c r="D573">
        <v>0.12385</v>
      </c>
      <c r="E573">
        <v>3000</v>
      </c>
      <c r="F573">
        <v>4062.4</v>
      </c>
      <c r="G573">
        <v>105</v>
      </c>
      <c r="H573">
        <v>33</v>
      </c>
      <c r="I573" s="1">
        <f t="shared" si="24"/>
        <v>3.8391700000000002</v>
      </c>
      <c r="J573" s="1">
        <f t="shared" si="25"/>
        <v>4.5882199999999997</v>
      </c>
      <c r="L573" t="str">
        <f t="shared" si="26"/>
        <v>3.83917|4.58822</v>
      </c>
      <c r="M573">
        <f>IF(L573&lt;&gt;"",COUNTIFS($L$2:L573,L573),"")</f>
        <v>8</v>
      </c>
      <c r="N573" cm="1">
        <f t="array" ref="N573">IF(M573&lt;&gt;"",SUM(IF($M$2:M573=M573,1,0)),"")</f>
        <v>33</v>
      </c>
      <c r="O573">
        <v>10</v>
      </c>
    </row>
    <row r="574" spans="1:15" x14ac:dyDescent="0.35">
      <c r="A574">
        <v>572</v>
      </c>
      <c r="B574">
        <v>0.46190999999999999</v>
      </c>
      <c r="C574">
        <v>0.84101000000000004</v>
      </c>
      <c r="D574">
        <v>-0.28166999999999998</v>
      </c>
      <c r="E574">
        <v>2000</v>
      </c>
      <c r="F574">
        <v>529.87</v>
      </c>
      <c r="G574">
        <v>105</v>
      </c>
      <c r="H574">
        <v>34</v>
      </c>
      <c r="I574" s="1">
        <f t="shared" si="24"/>
        <v>4.21014</v>
      </c>
      <c r="J574" s="1">
        <f t="shared" si="25"/>
        <v>4.9979199999999997</v>
      </c>
      <c r="L574" t="str">
        <f t="shared" si="26"/>
        <v>4.21014|4.99792</v>
      </c>
      <c r="M574">
        <f>IF(L574&lt;&gt;"",COUNTIFS($L$2:L574,L574),"")</f>
        <v>5</v>
      </c>
      <c r="N574" cm="1">
        <f t="array" ref="N574">IF(M574&lt;&gt;"",SUM(IF($M$2:M574=M574,1,0)),"")</f>
        <v>34</v>
      </c>
      <c r="O574">
        <v>10</v>
      </c>
    </row>
    <row r="575" spans="1:15" x14ac:dyDescent="0.35">
      <c r="A575">
        <v>573</v>
      </c>
      <c r="B575">
        <v>0.46190999999999999</v>
      </c>
      <c r="C575">
        <v>0.84101000000000004</v>
      </c>
      <c r="D575">
        <v>-0.28166999999999998</v>
      </c>
      <c r="E575">
        <v>2000</v>
      </c>
      <c r="F575">
        <v>1766.2</v>
      </c>
      <c r="G575">
        <v>105</v>
      </c>
      <c r="H575">
        <v>34</v>
      </c>
      <c r="I575" s="1">
        <f t="shared" si="24"/>
        <v>4.21014</v>
      </c>
      <c r="J575" s="1">
        <f t="shared" si="25"/>
        <v>4.9979199999999997</v>
      </c>
      <c r="L575" t="str">
        <f t="shared" si="26"/>
        <v>4.21014|4.99792</v>
      </c>
      <c r="M575">
        <f>IF(L575&lt;&gt;"",COUNTIFS($L$2:L575,L575),"")</f>
        <v>6</v>
      </c>
      <c r="N575" cm="1">
        <f t="array" ref="N575">IF(M575&lt;&gt;"",SUM(IF($M$2:M575=M575,1,0)),"")</f>
        <v>34</v>
      </c>
      <c r="O575">
        <v>10</v>
      </c>
    </row>
    <row r="576" spans="1:15" x14ac:dyDescent="0.35">
      <c r="A576">
        <v>574</v>
      </c>
      <c r="B576">
        <v>0.46190999999999999</v>
      </c>
      <c r="C576">
        <v>0.84101000000000004</v>
      </c>
      <c r="D576">
        <v>-0.28166999999999998</v>
      </c>
      <c r="E576">
        <v>2000</v>
      </c>
      <c r="F576">
        <v>3002.6</v>
      </c>
      <c r="G576">
        <v>105</v>
      </c>
      <c r="H576">
        <v>34</v>
      </c>
      <c r="I576" s="1">
        <f t="shared" si="24"/>
        <v>4.21014</v>
      </c>
      <c r="J576" s="1">
        <f t="shared" si="25"/>
        <v>4.9979199999999997</v>
      </c>
      <c r="L576" t="str">
        <f t="shared" si="26"/>
        <v>4.21014|4.99792</v>
      </c>
      <c r="M576">
        <f>IF(L576&lt;&gt;"",COUNTIFS($L$2:L576,L576),"")</f>
        <v>7</v>
      </c>
      <c r="N576" cm="1">
        <f t="array" ref="N576">IF(M576&lt;&gt;"",SUM(IF($M$2:M576=M576,1,0)),"")</f>
        <v>34</v>
      </c>
      <c r="O576">
        <v>10</v>
      </c>
    </row>
    <row r="577" spans="1:15" x14ac:dyDescent="0.35">
      <c r="A577">
        <v>575</v>
      </c>
      <c r="B577">
        <v>0.46190999999999999</v>
      </c>
      <c r="C577">
        <v>0.84101000000000004</v>
      </c>
      <c r="D577">
        <v>-0.28166999999999998</v>
      </c>
      <c r="E577">
        <v>2000</v>
      </c>
      <c r="F577">
        <v>4239</v>
      </c>
      <c r="G577">
        <v>105</v>
      </c>
      <c r="H577">
        <v>34</v>
      </c>
      <c r="I577" s="1">
        <f t="shared" si="24"/>
        <v>4.21014</v>
      </c>
      <c r="J577" s="1">
        <f t="shared" si="25"/>
        <v>4.9979199999999997</v>
      </c>
      <c r="L577" t="str">
        <f t="shared" si="26"/>
        <v>4.21014|4.99792</v>
      </c>
      <c r="M577">
        <f>IF(L577&lt;&gt;"",COUNTIFS($L$2:L577,L577),"")</f>
        <v>8</v>
      </c>
      <c r="N577" cm="1">
        <f t="array" ref="N577">IF(M577&lt;&gt;"",SUM(IF($M$2:M577=M577,1,0)),"")</f>
        <v>34</v>
      </c>
      <c r="O577">
        <v>10</v>
      </c>
    </row>
    <row r="578" spans="1:15" x14ac:dyDescent="0.35">
      <c r="A578">
        <v>576</v>
      </c>
      <c r="B578">
        <v>0.23232</v>
      </c>
      <c r="C578">
        <v>0.93181999999999998</v>
      </c>
      <c r="D578">
        <v>-0.27881</v>
      </c>
      <c r="E578">
        <v>3000</v>
      </c>
      <c r="F578">
        <v>706.5</v>
      </c>
      <c r="G578">
        <v>105</v>
      </c>
      <c r="H578">
        <v>35</v>
      </c>
      <c r="I578" s="1">
        <f t="shared" si="24"/>
        <v>4.4680499999999999</v>
      </c>
      <c r="J578" s="1">
        <f t="shared" si="25"/>
        <v>4.9949399999999997</v>
      </c>
      <c r="L578" t="str">
        <f t="shared" si="26"/>
        <v>4.46805|4.99494</v>
      </c>
      <c r="M578">
        <f>IF(L578&lt;&gt;"",COUNTIFS($L$2:L578,L578),"")</f>
        <v>5</v>
      </c>
      <c r="N578" cm="1">
        <f t="array" ref="N578">IF(M578&lt;&gt;"",SUM(IF($M$2:M578=M578,1,0)),"")</f>
        <v>35</v>
      </c>
      <c r="O578">
        <v>10</v>
      </c>
    </row>
    <row r="579" spans="1:15" x14ac:dyDescent="0.35">
      <c r="A579">
        <v>577</v>
      </c>
      <c r="B579">
        <v>0.23232</v>
      </c>
      <c r="C579">
        <v>0.93181999999999998</v>
      </c>
      <c r="D579">
        <v>-0.27881</v>
      </c>
      <c r="E579">
        <v>3000</v>
      </c>
      <c r="F579">
        <v>1942.9</v>
      </c>
      <c r="G579">
        <v>105</v>
      </c>
      <c r="H579">
        <v>35</v>
      </c>
      <c r="I579" s="1">
        <f t="shared" ref="I579:I642" si="27">ROUND(ATAN2(B579, C579) + PI(), 5)</f>
        <v>4.4680499999999999</v>
      </c>
      <c r="J579" s="1">
        <f t="shared" ref="J579:J642" si="28" xml:space="preserve"> ROUND(ATAN2(D579, SQRT((B579^2)+(C579^2))) + PI(), 5)</f>
        <v>4.9949399999999997</v>
      </c>
      <c r="L579" t="str">
        <f t="shared" ref="L579:L642" si="29">IF(I579&lt;&gt;"",I579&amp;"|"&amp;J579,"")</f>
        <v>4.46805|4.99494</v>
      </c>
      <c r="M579">
        <f>IF(L579&lt;&gt;"",COUNTIFS($L$2:L579,L579),"")</f>
        <v>6</v>
      </c>
      <c r="N579" cm="1">
        <f t="array" ref="N579">IF(M579&lt;&gt;"",SUM(IF($M$2:M579=M579,1,0)),"")</f>
        <v>35</v>
      </c>
      <c r="O579">
        <v>10</v>
      </c>
    </row>
    <row r="580" spans="1:15" x14ac:dyDescent="0.35">
      <c r="A580">
        <v>578</v>
      </c>
      <c r="B580">
        <v>0.23232</v>
      </c>
      <c r="C580">
        <v>0.93181999999999998</v>
      </c>
      <c r="D580">
        <v>-0.27881</v>
      </c>
      <c r="E580">
        <v>3000</v>
      </c>
      <c r="F580">
        <v>3179.2</v>
      </c>
      <c r="G580">
        <v>105</v>
      </c>
      <c r="H580">
        <v>35</v>
      </c>
      <c r="I580" s="1">
        <f t="shared" si="27"/>
        <v>4.4680499999999999</v>
      </c>
      <c r="J580" s="1">
        <f t="shared" si="28"/>
        <v>4.9949399999999997</v>
      </c>
      <c r="L580" t="str">
        <f t="shared" si="29"/>
        <v>4.46805|4.99494</v>
      </c>
      <c r="M580">
        <f>IF(L580&lt;&gt;"",COUNTIFS($L$2:L580,L580),"")</f>
        <v>7</v>
      </c>
      <c r="N580" cm="1">
        <f t="array" ref="N580">IF(M580&lt;&gt;"",SUM(IF($M$2:M580=M580,1,0)),"")</f>
        <v>35</v>
      </c>
      <c r="O580">
        <v>10</v>
      </c>
    </row>
    <row r="581" spans="1:15" x14ac:dyDescent="0.35">
      <c r="A581">
        <v>579</v>
      </c>
      <c r="B581">
        <v>0.23232</v>
      </c>
      <c r="C581">
        <v>0.93181999999999998</v>
      </c>
      <c r="D581">
        <v>-0.27881</v>
      </c>
      <c r="E581">
        <v>3000</v>
      </c>
      <c r="F581">
        <v>4415.6000000000004</v>
      </c>
      <c r="G581">
        <v>105</v>
      </c>
      <c r="H581">
        <v>35</v>
      </c>
      <c r="I581" s="1">
        <f t="shared" si="27"/>
        <v>4.4680499999999999</v>
      </c>
      <c r="J581" s="1">
        <f t="shared" si="28"/>
        <v>4.9949399999999997</v>
      </c>
      <c r="L581" t="str">
        <f t="shared" si="29"/>
        <v>4.46805|4.99494</v>
      </c>
      <c r="M581">
        <f>IF(L581&lt;&gt;"",COUNTIFS($L$2:L581,L581),"")</f>
        <v>8</v>
      </c>
      <c r="N581" cm="1">
        <f t="array" ref="N581">IF(M581&lt;&gt;"",SUM(IF($M$2:M581=M581,1,0)),"")</f>
        <v>35</v>
      </c>
      <c r="O581">
        <v>10</v>
      </c>
    </row>
    <row r="582" spans="1:15" x14ac:dyDescent="0.35">
      <c r="A582">
        <v>580</v>
      </c>
      <c r="B582">
        <v>-0.55359999999999998</v>
      </c>
      <c r="C582">
        <v>0.57447999999999999</v>
      </c>
      <c r="D582">
        <v>-0.60290999999999995</v>
      </c>
      <c r="E582">
        <v>1000</v>
      </c>
      <c r="F582">
        <v>883.12</v>
      </c>
      <c r="G582">
        <v>105</v>
      </c>
      <c r="H582">
        <v>36</v>
      </c>
      <c r="I582" s="1">
        <f t="shared" si="27"/>
        <v>5.4792800000000002</v>
      </c>
      <c r="J582" s="1">
        <f t="shared" si="28"/>
        <v>5.3595300000000003</v>
      </c>
      <c r="L582" t="str">
        <f t="shared" si="29"/>
        <v>5.47928|5.35953</v>
      </c>
      <c r="M582">
        <f>IF(L582&lt;&gt;"",COUNTIFS($L$2:L582,L582),"")</f>
        <v>5</v>
      </c>
      <c r="N582" cm="1">
        <f t="array" ref="N582">IF(M582&lt;&gt;"",SUM(IF($M$2:M582=M582,1,0)),"")</f>
        <v>36</v>
      </c>
      <c r="O582">
        <v>10</v>
      </c>
    </row>
    <row r="583" spans="1:15" x14ac:dyDescent="0.35">
      <c r="A583">
        <v>581</v>
      </c>
      <c r="B583">
        <v>-0.55359999999999998</v>
      </c>
      <c r="C583">
        <v>0.57447999999999999</v>
      </c>
      <c r="D583">
        <v>-0.60290999999999995</v>
      </c>
      <c r="E583">
        <v>1000</v>
      </c>
      <c r="F583">
        <v>2119.5</v>
      </c>
      <c r="G583">
        <v>105</v>
      </c>
      <c r="H583">
        <v>36</v>
      </c>
      <c r="I583" s="1">
        <f t="shared" si="27"/>
        <v>5.4792800000000002</v>
      </c>
      <c r="J583" s="1">
        <f t="shared" si="28"/>
        <v>5.3595300000000003</v>
      </c>
      <c r="L583" t="str">
        <f t="shared" si="29"/>
        <v>5.47928|5.35953</v>
      </c>
      <c r="M583">
        <f>IF(L583&lt;&gt;"",COUNTIFS($L$2:L583,L583),"")</f>
        <v>6</v>
      </c>
      <c r="N583" cm="1">
        <f t="array" ref="N583">IF(M583&lt;&gt;"",SUM(IF($M$2:M583=M583,1,0)),"")</f>
        <v>36</v>
      </c>
      <c r="O583">
        <v>10</v>
      </c>
    </row>
    <row r="584" spans="1:15" x14ac:dyDescent="0.35">
      <c r="A584">
        <v>582</v>
      </c>
      <c r="B584">
        <v>-0.55359999999999998</v>
      </c>
      <c r="C584">
        <v>0.57447999999999999</v>
      </c>
      <c r="D584">
        <v>-0.60290999999999995</v>
      </c>
      <c r="E584">
        <v>1000</v>
      </c>
      <c r="F584">
        <v>3355.9</v>
      </c>
      <c r="G584">
        <v>105</v>
      </c>
      <c r="H584">
        <v>36</v>
      </c>
      <c r="I584" s="1">
        <f t="shared" si="27"/>
        <v>5.4792800000000002</v>
      </c>
      <c r="J584" s="1">
        <f t="shared" si="28"/>
        <v>5.3595300000000003</v>
      </c>
      <c r="L584" t="str">
        <f t="shared" si="29"/>
        <v>5.47928|5.35953</v>
      </c>
      <c r="M584">
        <f>IF(L584&lt;&gt;"",COUNTIFS($L$2:L584,L584),"")</f>
        <v>7</v>
      </c>
      <c r="N584" cm="1">
        <f t="array" ref="N584">IF(M584&lt;&gt;"",SUM(IF($M$2:M584=M584,1,0)),"")</f>
        <v>36</v>
      </c>
      <c r="O584">
        <v>10</v>
      </c>
    </row>
    <row r="585" spans="1:15" x14ac:dyDescent="0.35">
      <c r="A585">
        <v>583</v>
      </c>
      <c r="B585">
        <v>-0.55359999999999998</v>
      </c>
      <c r="C585">
        <v>0.57447999999999999</v>
      </c>
      <c r="D585">
        <v>-0.60290999999999995</v>
      </c>
      <c r="E585">
        <v>1000</v>
      </c>
      <c r="F585">
        <v>4673.8</v>
      </c>
      <c r="G585">
        <v>105</v>
      </c>
      <c r="H585">
        <v>36</v>
      </c>
      <c r="I585" s="1">
        <f t="shared" si="27"/>
        <v>5.4792800000000002</v>
      </c>
      <c r="J585" s="1">
        <f t="shared" si="28"/>
        <v>5.3595300000000003</v>
      </c>
      <c r="L585" t="str">
        <f t="shared" si="29"/>
        <v>5.47928|5.35953</v>
      </c>
      <c r="M585">
        <f>IF(L585&lt;&gt;"",COUNTIFS($L$2:L585,L585),"")</f>
        <v>8</v>
      </c>
      <c r="N585" cm="1">
        <f t="array" ref="N585">IF(M585&lt;&gt;"",SUM(IF($M$2:M585=M585,1,0)),"")</f>
        <v>36</v>
      </c>
      <c r="O585">
        <v>10</v>
      </c>
    </row>
    <row r="586" spans="1:15" x14ac:dyDescent="0.35">
      <c r="A586">
        <v>584</v>
      </c>
      <c r="B586">
        <v>-0.25048999999999999</v>
      </c>
      <c r="C586">
        <v>-0.71335000000000004</v>
      </c>
      <c r="D586">
        <v>0.65451000000000004</v>
      </c>
      <c r="E586">
        <v>2000</v>
      </c>
      <c r="F586">
        <v>1059.7</v>
      </c>
      <c r="G586">
        <v>105</v>
      </c>
      <c r="H586">
        <v>37</v>
      </c>
      <c r="I586" s="1">
        <f t="shared" si="27"/>
        <v>1.2331000000000001</v>
      </c>
      <c r="J586" s="1">
        <f t="shared" si="28"/>
        <v>3.99885</v>
      </c>
      <c r="L586" t="str">
        <f t="shared" si="29"/>
        <v>1.2331|3.99885</v>
      </c>
      <c r="M586">
        <f>IF(L586&lt;&gt;"",COUNTIFS($L$2:L586,L586),"")</f>
        <v>5</v>
      </c>
      <c r="N586" cm="1">
        <f t="array" ref="N586">IF(M586&lt;&gt;"",SUM(IF($M$2:M586=M586,1,0)),"")</f>
        <v>37</v>
      </c>
      <c r="O586">
        <v>10</v>
      </c>
    </row>
    <row r="587" spans="1:15" x14ac:dyDescent="0.35">
      <c r="A587">
        <v>585</v>
      </c>
      <c r="B587">
        <v>-0.25048999999999999</v>
      </c>
      <c r="C587">
        <v>-0.71335000000000004</v>
      </c>
      <c r="D587">
        <v>0.65451000000000004</v>
      </c>
      <c r="E587">
        <v>2000</v>
      </c>
      <c r="F587">
        <v>2296.1</v>
      </c>
      <c r="G587">
        <v>105</v>
      </c>
      <c r="H587">
        <v>37</v>
      </c>
      <c r="I587" s="1">
        <f t="shared" si="27"/>
        <v>1.2331000000000001</v>
      </c>
      <c r="J587" s="1">
        <f t="shared" si="28"/>
        <v>3.99885</v>
      </c>
      <c r="L587" t="str">
        <f t="shared" si="29"/>
        <v>1.2331|3.99885</v>
      </c>
      <c r="M587">
        <f>IF(L587&lt;&gt;"",COUNTIFS($L$2:L587,L587),"")</f>
        <v>6</v>
      </c>
      <c r="N587" cm="1">
        <f t="array" ref="N587">IF(M587&lt;&gt;"",SUM(IF($M$2:M587=M587,1,0)),"")</f>
        <v>37</v>
      </c>
      <c r="O587">
        <v>10</v>
      </c>
    </row>
    <row r="588" spans="1:15" x14ac:dyDescent="0.35">
      <c r="A588">
        <v>586</v>
      </c>
      <c r="B588">
        <v>-0.25048999999999999</v>
      </c>
      <c r="C588">
        <v>-0.71335000000000004</v>
      </c>
      <c r="D588">
        <v>0.65451000000000004</v>
      </c>
      <c r="E588">
        <v>2000</v>
      </c>
      <c r="F588">
        <v>3532.5</v>
      </c>
      <c r="G588">
        <v>105</v>
      </c>
      <c r="H588">
        <v>37</v>
      </c>
      <c r="I588" s="1">
        <f t="shared" si="27"/>
        <v>1.2331000000000001</v>
      </c>
      <c r="J588" s="1">
        <f t="shared" si="28"/>
        <v>3.99885</v>
      </c>
      <c r="L588" t="str">
        <f t="shared" si="29"/>
        <v>1.2331|3.99885</v>
      </c>
      <c r="M588">
        <f>IF(L588&lt;&gt;"",COUNTIFS($L$2:L588,L588),"")</f>
        <v>7</v>
      </c>
      <c r="N588" cm="1">
        <f t="array" ref="N588">IF(M588&lt;&gt;"",SUM(IF($M$2:M588=M588,1,0)),"")</f>
        <v>37</v>
      </c>
      <c r="O588">
        <v>10</v>
      </c>
    </row>
    <row r="589" spans="1:15" x14ac:dyDescent="0.35">
      <c r="A589">
        <v>587</v>
      </c>
      <c r="B589">
        <v>-0.25048999999999999</v>
      </c>
      <c r="C589">
        <v>-0.71335000000000004</v>
      </c>
      <c r="D589">
        <v>0.65451000000000004</v>
      </c>
      <c r="E589">
        <v>2000</v>
      </c>
      <c r="F589">
        <v>7322.7</v>
      </c>
      <c r="G589">
        <v>105</v>
      </c>
      <c r="H589">
        <v>37</v>
      </c>
      <c r="I589" s="1">
        <f t="shared" si="27"/>
        <v>1.2331000000000001</v>
      </c>
      <c r="J589" s="1">
        <f t="shared" si="28"/>
        <v>3.99885</v>
      </c>
      <c r="L589" t="str">
        <f t="shared" si="29"/>
        <v>1.2331|3.99885</v>
      </c>
      <c r="M589">
        <f>IF(L589&lt;&gt;"",COUNTIFS($L$2:L589,L589),"")</f>
        <v>8</v>
      </c>
      <c r="N589" cm="1">
        <f t="array" ref="N589">IF(M589&lt;&gt;"",SUM(IF($M$2:M589=M589,1,0)),"")</f>
        <v>37</v>
      </c>
      <c r="O589">
        <v>10</v>
      </c>
    </row>
    <row r="590" spans="1:15" x14ac:dyDescent="0.35">
      <c r="A590">
        <v>588</v>
      </c>
      <c r="B590">
        <v>0.38419999999999999</v>
      </c>
      <c r="C590">
        <v>-0.74292999999999998</v>
      </c>
      <c r="D590">
        <v>-0.54813000000000001</v>
      </c>
      <c r="E590">
        <v>1000</v>
      </c>
      <c r="F590">
        <v>20</v>
      </c>
      <c r="G590">
        <v>105</v>
      </c>
      <c r="H590">
        <v>38</v>
      </c>
      <c r="I590" s="1">
        <f t="shared" si="27"/>
        <v>2.04806</v>
      </c>
      <c r="J590" s="1">
        <f t="shared" si="28"/>
        <v>5.2925199999999997</v>
      </c>
      <c r="L590" t="str">
        <f t="shared" si="29"/>
        <v>2.04806|5.29252</v>
      </c>
      <c r="M590">
        <f>IF(L590&lt;&gt;"",COUNTIFS($L$2:L590,L590),"")</f>
        <v>5</v>
      </c>
      <c r="N590" cm="1">
        <f t="array" ref="N590">IF(M590&lt;&gt;"",SUM(IF($M$2:M590=M590,1,0)),"")</f>
        <v>38</v>
      </c>
      <c r="O590">
        <v>10</v>
      </c>
    </row>
    <row r="591" spans="1:15" x14ac:dyDescent="0.35">
      <c r="A591">
        <v>589</v>
      </c>
      <c r="B591">
        <v>0.38419999999999999</v>
      </c>
      <c r="C591">
        <v>-0.74292999999999998</v>
      </c>
      <c r="D591">
        <v>-0.54813000000000001</v>
      </c>
      <c r="E591">
        <v>1000</v>
      </c>
      <c r="F591">
        <v>1236.4000000000001</v>
      </c>
      <c r="G591">
        <v>105</v>
      </c>
      <c r="H591">
        <v>38</v>
      </c>
      <c r="I591" s="1">
        <f t="shared" si="27"/>
        <v>2.04806</v>
      </c>
      <c r="J591" s="1">
        <f t="shared" si="28"/>
        <v>5.2925199999999997</v>
      </c>
      <c r="L591" t="str">
        <f t="shared" si="29"/>
        <v>2.04806|5.29252</v>
      </c>
      <c r="M591">
        <f>IF(L591&lt;&gt;"",COUNTIFS($L$2:L591,L591),"")</f>
        <v>6</v>
      </c>
      <c r="N591" cm="1">
        <f t="array" ref="N591">IF(M591&lt;&gt;"",SUM(IF($M$2:M591=M591,1,0)),"")</f>
        <v>38</v>
      </c>
      <c r="O591">
        <v>10</v>
      </c>
    </row>
    <row r="592" spans="1:15" x14ac:dyDescent="0.35">
      <c r="A592">
        <v>590</v>
      </c>
      <c r="B592">
        <v>0.38419999999999999</v>
      </c>
      <c r="C592">
        <v>-0.74292999999999998</v>
      </c>
      <c r="D592">
        <v>-0.54813000000000001</v>
      </c>
      <c r="E592">
        <v>1000</v>
      </c>
      <c r="F592">
        <v>2472.6999999999998</v>
      </c>
      <c r="G592">
        <v>105</v>
      </c>
      <c r="H592">
        <v>38</v>
      </c>
      <c r="I592" s="1">
        <f t="shared" si="27"/>
        <v>2.04806</v>
      </c>
      <c r="J592" s="1">
        <f t="shared" si="28"/>
        <v>5.2925199999999997</v>
      </c>
      <c r="L592" t="str">
        <f t="shared" si="29"/>
        <v>2.04806|5.29252</v>
      </c>
      <c r="M592">
        <f>IF(L592&lt;&gt;"",COUNTIFS($L$2:L592,L592),"")</f>
        <v>7</v>
      </c>
      <c r="N592" cm="1">
        <f t="array" ref="N592">IF(M592&lt;&gt;"",SUM(IF($M$2:M592=M592,1,0)),"")</f>
        <v>38</v>
      </c>
      <c r="O592">
        <v>10</v>
      </c>
    </row>
    <row r="593" spans="1:15" x14ac:dyDescent="0.35">
      <c r="A593">
        <v>591</v>
      </c>
      <c r="B593">
        <v>0.38419999999999999</v>
      </c>
      <c r="C593">
        <v>-0.74292999999999998</v>
      </c>
      <c r="D593">
        <v>-0.54813000000000001</v>
      </c>
      <c r="E593">
        <v>1000</v>
      </c>
      <c r="F593">
        <v>3709.1</v>
      </c>
      <c r="G593">
        <v>105</v>
      </c>
      <c r="H593">
        <v>38</v>
      </c>
      <c r="I593" s="1">
        <f t="shared" si="27"/>
        <v>2.04806</v>
      </c>
      <c r="J593" s="1">
        <f t="shared" si="28"/>
        <v>5.2925199999999997</v>
      </c>
      <c r="L593" t="str">
        <f t="shared" si="29"/>
        <v>2.04806|5.29252</v>
      </c>
      <c r="M593">
        <f>IF(L593&lt;&gt;"",COUNTIFS($L$2:L593,L593),"")</f>
        <v>8</v>
      </c>
      <c r="N593" cm="1">
        <f t="array" ref="N593">IF(M593&lt;&gt;"",SUM(IF($M$2:M593=M593,1,0)),"")</f>
        <v>38</v>
      </c>
      <c r="O593">
        <v>10</v>
      </c>
    </row>
    <row r="594" spans="1:15" x14ac:dyDescent="0.35">
      <c r="A594">
        <v>592</v>
      </c>
      <c r="B594">
        <v>-0.67584</v>
      </c>
      <c r="C594">
        <v>0.58206999999999998</v>
      </c>
      <c r="D594">
        <v>0.45215</v>
      </c>
      <c r="E594">
        <v>2000</v>
      </c>
      <c r="F594">
        <v>176.62</v>
      </c>
      <c r="G594">
        <v>105</v>
      </c>
      <c r="H594">
        <v>39</v>
      </c>
      <c r="I594" s="1">
        <f t="shared" si="27"/>
        <v>5.57219</v>
      </c>
      <c r="J594" s="1">
        <f t="shared" si="28"/>
        <v>4.24322</v>
      </c>
      <c r="L594" t="str">
        <f t="shared" si="29"/>
        <v>5.57219|4.24322</v>
      </c>
      <c r="M594">
        <f>IF(L594&lt;&gt;"",COUNTIFS($L$2:L594,L594),"")</f>
        <v>5</v>
      </c>
      <c r="N594" cm="1">
        <f t="array" ref="N594">IF(M594&lt;&gt;"",SUM(IF($M$2:M594=M594,1,0)),"")</f>
        <v>39</v>
      </c>
      <c r="O594">
        <v>10</v>
      </c>
    </row>
    <row r="595" spans="1:15" x14ac:dyDescent="0.35">
      <c r="A595">
        <v>593</v>
      </c>
      <c r="B595">
        <v>-0.67584</v>
      </c>
      <c r="C595">
        <v>0.58206999999999998</v>
      </c>
      <c r="D595">
        <v>0.45215</v>
      </c>
      <c r="E595">
        <v>2000</v>
      </c>
      <c r="F595">
        <v>1413</v>
      </c>
      <c r="G595">
        <v>105</v>
      </c>
      <c r="H595">
        <v>39</v>
      </c>
      <c r="I595" s="1">
        <f t="shared" si="27"/>
        <v>5.57219</v>
      </c>
      <c r="J595" s="1">
        <f t="shared" si="28"/>
        <v>4.24322</v>
      </c>
      <c r="L595" t="str">
        <f t="shared" si="29"/>
        <v>5.57219|4.24322</v>
      </c>
      <c r="M595">
        <f>IF(L595&lt;&gt;"",COUNTIFS($L$2:L595,L595),"")</f>
        <v>6</v>
      </c>
      <c r="N595" cm="1">
        <f t="array" ref="N595">IF(M595&lt;&gt;"",SUM(IF($M$2:M595=M595,1,0)),"")</f>
        <v>39</v>
      </c>
      <c r="O595">
        <v>10</v>
      </c>
    </row>
    <row r="596" spans="1:15" x14ac:dyDescent="0.35">
      <c r="A596">
        <v>594</v>
      </c>
      <c r="B596">
        <v>-0.67584</v>
      </c>
      <c r="C596">
        <v>0.58206999999999998</v>
      </c>
      <c r="D596">
        <v>0.45215</v>
      </c>
      <c r="E596">
        <v>2000</v>
      </c>
      <c r="F596">
        <v>2649.4</v>
      </c>
      <c r="G596">
        <v>105</v>
      </c>
      <c r="H596">
        <v>39</v>
      </c>
      <c r="I596" s="1">
        <f t="shared" si="27"/>
        <v>5.57219</v>
      </c>
      <c r="J596" s="1">
        <f t="shared" si="28"/>
        <v>4.24322</v>
      </c>
      <c r="L596" t="str">
        <f t="shared" si="29"/>
        <v>5.57219|4.24322</v>
      </c>
      <c r="M596">
        <f>IF(L596&lt;&gt;"",COUNTIFS($L$2:L596,L596),"")</f>
        <v>7</v>
      </c>
      <c r="N596" cm="1">
        <f t="array" ref="N596">IF(M596&lt;&gt;"",SUM(IF($M$2:M596=M596,1,0)),"")</f>
        <v>39</v>
      </c>
      <c r="O596">
        <v>10</v>
      </c>
    </row>
    <row r="597" spans="1:15" x14ac:dyDescent="0.35">
      <c r="A597">
        <v>595</v>
      </c>
      <c r="B597">
        <v>-0.67584</v>
      </c>
      <c r="C597">
        <v>0.58206999999999998</v>
      </c>
      <c r="D597">
        <v>0.45215</v>
      </c>
      <c r="E597">
        <v>2000</v>
      </c>
      <c r="F597">
        <v>3885.7</v>
      </c>
      <c r="G597">
        <v>105</v>
      </c>
      <c r="H597">
        <v>39</v>
      </c>
      <c r="I597" s="1">
        <f t="shared" si="27"/>
        <v>5.57219</v>
      </c>
      <c r="J597" s="1">
        <f t="shared" si="28"/>
        <v>4.24322</v>
      </c>
      <c r="L597" t="str">
        <f t="shared" si="29"/>
        <v>5.57219|4.24322</v>
      </c>
      <c r="M597">
        <f>IF(L597&lt;&gt;"",COUNTIFS($L$2:L597,L597),"")</f>
        <v>8</v>
      </c>
      <c r="N597" cm="1">
        <f t="array" ref="N597">IF(M597&lt;&gt;"",SUM(IF($M$2:M597=M597,1,0)),"")</f>
        <v>39</v>
      </c>
      <c r="O597">
        <v>10</v>
      </c>
    </row>
    <row r="598" spans="1:15" x14ac:dyDescent="0.35">
      <c r="A598">
        <v>596</v>
      </c>
      <c r="B598">
        <v>-0.27461000000000002</v>
      </c>
      <c r="C598">
        <v>-0.88583000000000001</v>
      </c>
      <c r="D598">
        <v>0.37402999999999997</v>
      </c>
      <c r="E598">
        <v>500</v>
      </c>
      <c r="F598">
        <v>353.25</v>
      </c>
      <c r="G598">
        <v>105</v>
      </c>
      <c r="H598">
        <v>6</v>
      </c>
      <c r="I598" s="1">
        <f t="shared" si="27"/>
        <v>1.2701899999999999</v>
      </c>
      <c r="J598" s="1">
        <f t="shared" si="28"/>
        <v>4.32904</v>
      </c>
      <c r="L598" t="str">
        <f t="shared" si="29"/>
        <v>1.27019|4.32904</v>
      </c>
      <c r="M598">
        <f>IF(L598&lt;&gt;"",COUNTIFS($L$2:L598,L598),"")</f>
        <v>9</v>
      </c>
      <c r="N598" cm="1">
        <f t="array" ref="N598">IF(M598&lt;&gt;"",SUM(IF($M$2:M598=M598,1,0)),"")</f>
        <v>6</v>
      </c>
      <c r="O598">
        <v>10</v>
      </c>
    </row>
    <row r="599" spans="1:15" x14ac:dyDescent="0.35">
      <c r="A599">
        <v>597</v>
      </c>
      <c r="B599">
        <v>-0.27461000000000002</v>
      </c>
      <c r="C599">
        <v>-0.88583000000000001</v>
      </c>
      <c r="D599">
        <v>0.37402999999999997</v>
      </c>
      <c r="E599">
        <v>500</v>
      </c>
      <c r="F599">
        <v>1589.6</v>
      </c>
      <c r="G599">
        <v>105</v>
      </c>
      <c r="H599">
        <v>6</v>
      </c>
      <c r="I599" s="1">
        <f t="shared" si="27"/>
        <v>1.2701899999999999</v>
      </c>
      <c r="J599" s="1">
        <f t="shared" si="28"/>
        <v>4.32904</v>
      </c>
      <c r="L599" t="str">
        <f t="shared" si="29"/>
        <v>1.27019|4.32904</v>
      </c>
      <c r="M599">
        <f>IF(L599&lt;&gt;"",COUNTIFS($L$2:L599,L599),"")</f>
        <v>10</v>
      </c>
      <c r="N599" cm="1">
        <f t="array" ref="N599">IF(M599&lt;&gt;"",SUM(IF($M$2:M599=M599,1,0)),"")</f>
        <v>6</v>
      </c>
      <c r="O599">
        <v>10</v>
      </c>
    </row>
    <row r="600" spans="1:15" x14ac:dyDescent="0.35">
      <c r="A600">
        <v>598</v>
      </c>
      <c r="B600">
        <v>-0.27461000000000002</v>
      </c>
      <c r="C600">
        <v>-0.88583000000000001</v>
      </c>
      <c r="D600">
        <v>0.37402999999999997</v>
      </c>
      <c r="E600">
        <v>500</v>
      </c>
      <c r="F600">
        <v>2826</v>
      </c>
      <c r="G600">
        <v>105</v>
      </c>
      <c r="H600">
        <v>6</v>
      </c>
      <c r="I600" s="1">
        <f t="shared" si="27"/>
        <v>1.2701899999999999</v>
      </c>
      <c r="J600" s="1">
        <f t="shared" si="28"/>
        <v>4.32904</v>
      </c>
      <c r="L600" t="str">
        <f t="shared" si="29"/>
        <v>1.27019|4.32904</v>
      </c>
      <c r="M600">
        <f>IF(L600&lt;&gt;"",COUNTIFS($L$2:L600,L600),"")</f>
        <v>11</v>
      </c>
      <c r="N600" cm="1">
        <f t="array" ref="N600">IF(M600&lt;&gt;"",SUM(IF($M$2:M600=M600,1,0)),"")</f>
        <v>6</v>
      </c>
      <c r="O600">
        <v>10</v>
      </c>
    </row>
    <row r="601" spans="1:15" x14ac:dyDescent="0.35">
      <c r="A601">
        <v>599</v>
      </c>
      <c r="B601">
        <v>-0.27461000000000002</v>
      </c>
      <c r="C601">
        <v>-0.88583000000000001</v>
      </c>
      <c r="D601">
        <v>0.37402999999999997</v>
      </c>
      <c r="E601">
        <v>500</v>
      </c>
      <c r="F601">
        <v>4062.4</v>
      </c>
      <c r="G601">
        <v>105</v>
      </c>
      <c r="H601">
        <v>6</v>
      </c>
      <c r="I601" s="1">
        <f t="shared" si="27"/>
        <v>1.2701899999999999</v>
      </c>
      <c r="J601" s="1">
        <f t="shared" si="28"/>
        <v>4.32904</v>
      </c>
      <c r="L601" t="str">
        <f t="shared" si="29"/>
        <v>1.27019|4.32904</v>
      </c>
      <c r="M601">
        <f>IF(L601&lt;&gt;"",COUNTIFS($L$2:L601,L601),"")</f>
        <v>12</v>
      </c>
      <c r="N601" cm="1">
        <f t="array" ref="N601">IF(M601&lt;&gt;"",SUM(IF($M$2:M601=M601,1,0)),"")</f>
        <v>6</v>
      </c>
      <c r="O601">
        <v>10</v>
      </c>
    </row>
    <row r="602" spans="1:15" x14ac:dyDescent="0.35">
      <c r="A602">
        <v>600</v>
      </c>
      <c r="B602">
        <v>-0.60504999999999998</v>
      </c>
      <c r="C602">
        <v>0.71194999999999997</v>
      </c>
      <c r="D602">
        <v>0.35642000000000001</v>
      </c>
      <c r="E602">
        <v>3000</v>
      </c>
      <c r="F602">
        <v>529.87</v>
      </c>
      <c r="G602">
        <v>105</v>
      </c>
      <c r="H602">
        <v>40</v>
      </c>
      <c r="I602" s="1">
        <f t="shared" si="27"/>
        <v>5.4168000000000003</v>
      </c>
      <c r="J602" s="1">
        <f t="shared" si="28"/>
        <v>4.34795</v>
      </c>
      <c r="L602" t="str">
        <f t="shared" si="29"/>
        <v>5.4168|4.34795</v>
      </c>
      <c r="M602">
        <f>IF(L602&lt;&gt;"",COUNTIFS($L$2:L602,L602),"")</f>
        <v>5</v>
      </c>
      <c r="N602" cm="1">
        <f t="array" ref="N602">IF(M602&lt;&gt;"",SUM(IF($M$2:M602=M602,1,0)),"")</f>
        <v>40</v>
      </c>
      <c r="O602">
        <v>10</v>
      </c>
    </row>
    <row r="603" spans="1:15" x14ac:dyDescent="0.35">
      <c r="A603">
        <v>601</v>
      </c>
      <c r="B603">
        <v>-0.60504999999999998</v>
      </c>
      <c r="C603">
        <v>0.71194999999999997</v>
      </c>
      <c r="D603">
        <v>0.35642000000000001</v>
      </c>
      <c r="E603">
        <v>3000</v>
      </c>
      <c r="F603">
        <v>1766.2</v>
      </c>
      <c r="G603">
        <v>105</v>
      </c>
      <c r="H603">
        <v>40</v>
      </c>
      <c r="I603" s="1">
        <f t="shared" si="27"/>
        <v>5.4168000000000003</v>
      </c>
      <c r="J603" s="1">
        <f t="shared" si="28"/>
        <v>4.34795</v>
      </c>
      <c r="L603" t="str">
        <f t="shared" si="29"/>
        <v>5.4168|4.34795</v>
      </c>
      <c r="M603">
        <f>IF(L603&lt;&gt;"",COUNTIFS($L$2:L603,L603),"")</f>
        <v>6</v>
      </c>
      <c r="N603" cm="1">
        <f t="array" ref="N603">IF(M603&lt;&gt;"",SUM(IF($M$2:M603=M603,1,0)),"")</f>
        <v>40</v>
      </c>
      <c r="O603">
        <v>10</v>
      </c>
    </row>
    <row r="604" spans="1:15" x14ac:dyDescent="0.35">
      <c r="A604">
        <v>602</v>
      </c>
      <c r="B604">
        <v>-0.60504999999999998</v>
      </c>
      <c r="C604">
        <v>0.71194999999999997</v>
      </c>
      <c r="D604">
        <v>0.35642000000000001</v>
      </c>
      <c r="E604">
        <v>3000</v>
      </c>
      <c r="F604">
        <v>3002.6</v>
      </c>
      <c r="G604">
        <v>105</v>
      </c>
      <c r="H604">
        <v>40</v>
      </c>
      <c r="I604" s="1">
        <f t="shared" si="27"/>
        <v>5.4168000000000003</v>
      </c>
      <c r="J604" s="1">
        <f t="shared" si="28"/>
        <v>4.34795</v>
      </c>
      <c r="L604" t="str">
        <f t="shared" si="29"/>
        <v>5.4168|4.34795</v>
      </c>
      <c r="M604">
        <f>IF(L604&lt;&gt;"",COUNTIFS($L$2:L604,L604),"")</f>
        <v>7</v>
      </c>
      <c r="N604" cm="1">
        <f t="array" ref="N604">IF(M604&lt;&gt;"",SUM(IF($M$2:M604=M604,1,0)),"")</f>
        <v>40</v>
      </c>
      <c r="O604">
        <v>10</v>
      </c>
    </row>
    <row r="605" spans="1:15" x14ac:dyDescent="0.35">
      <c r="A605">
        <v>603</v>
      </c>
      <c r="B605">
        <v>-0.60504999999999998</v>
      </c>
      <c r="C605">
        <v>0.71194999999999997</v>
      </c>
      <c r="D605">
        <v>0.35642000000000001</v>
      </c>
      <c r="E605">
        <v>3000</v>
      </c>
      <c r="F605">
        <v>4239</v>
      </c>
      <c r="G605">
        <v>105</v>
      </c>
      <c r="H605">
        <v>40</v>
      </c>
      <c r="I605" s="1">
        <f t="shared" si="27"/>
        <v>5.4168000000000003</v>
      </c>
      <c r="J605" s="1">
        <f t="shared" si="28"/>
        <v>4.34795</v>
      </c>
      <c r="L605" t="str">
        <f t="shared" si="29"/>
        <v>5.4168|4.34795</v>
      </c>
      <c r="M605">
        <f>IF(L605&lt;&gt;"",COUNTIFS($L$2:L605,L605),"")</f>
        <v>8</v>
      </c>
      <c r="N605" cm="1">
        <f t="array" ref="N605">IF(M605&lt;&gt;"",SUM(IF($M$2:M605=M605,1,0)),"")</f>
        <v>40</v>
      </c>
      <c r="O605">
        <v>10</v>
      </c>
    </row>
    <row r="606" spans="1:15" x14ac:dyDescent="0.35">
      <c r="A606">
        <v>604</v>
      </c>
      <c r="B606">
        <v>-0.88726000000000005</v>
      </c>
      <c r="C606">
        <v>0.45440999999999998</v>
      </c>
      <c r="D606">
        <v>7.9297999999999993E-2</v>
      </c>
      <c r="E606">
        <v>2000</v>
      </c>
      <c r="F606">
        <v>706.5</v>
      </c>
      <c r="G606">
        <v>105</v>
      </c>
      <c r="H606">
        <v>41</v>
      </c>
      <c r="I606" s="1">
        <f t="shared" si="27"/>
        <v>5.8098700000000001</v>
      </c>
      <c r="J606" s="1">
        <f t="shared" si="28"/>
        <v>4.6330099999999996</v>
      </c>
      <c r="L606" t="str">
        <f t="shared" si="29"/>
        <v>5.80987|4.63301</v>
      </c>
      <c r="M606">
        <f>IF(L606&lt;&gt;"",COUNTIFS($L$2:L606,L606),"")</f>
        <v>5</v>
      </c>
      <c r="N606" cm="1">
        <f t="array" ref="N606">IF(M606&lt;&gt;"",SUM(IF($M$2:M606=M606,1,0)),"")</f>
        <v>41</v>
      </c>
      <c r="O606">
        <v>10</v>
      </c>
    </row>
    <row r="607" spans="1:15" x14ac:dyDescent="0.35">
      <c r="A607">
        <v>605</v>
      </c>
      <c r="B607">
        <v>-0.88726000000000005</v>
      </c>
      <c r="C607">
        <v>0.45440999999999998</v>
      </c>
      <c r="D607">
        <v>7.9297999999999993E-2</v>
      </c>
      <c r="E607">
        <v>2000</v>
      </c>
      <c r="F607">
        <v>1942.9</v>
      </c>
      <c r="G607">
        <v>105</v>
      </c>
      <c r="H607">
        <v>41</v>
      </c>
      <c r="I607" s="1">
        <f t="shared" si="27"/>
        <v>5.8098700000000001</v>
      </c>
      <c r="J607" s="1">
        <f t="shared" si="28"/>
        <v>4.6330099999999996</v>
      </c>
      <c r="L607" t="str">
        <f t="shared" si="29"/>
        <v>5.80987|4.63301</v>
      </c>
      <c r="M607">
        <f>IF(L607&lt;&gt;"",COUNTIFS($L$2:L607,L607),"")</f>
        <v>6</v>
      </c>
      <c r="N607" cm="1">
        <f t="array" ref="N607">IF(M607&lt;&gt;"",SUM(IF($M$2:M607=M607,1,0)),"")</f>
        <v>41</v>
      </c>
      <c r="O607">
        <v>10</v>
      </c>
    </row>
    <row r="608" spans="1:15" x14ac:dyDescent="0.35">
      <c r="A608">
        <v>606</v>
      </c>
      <c r="B608">
        <v>-0.88726000000000005</v>
      </c>
      <c r="C608">
        <v>0.45440999999999998</v>
      </c>
      <c r="D608">
        <v>7.9297999999999993E-2</v>
      </c>
      <c r="E608">
        <v>2000</v>
      </c>
      <c r="F608">
        <v>3179.2</v>
      </c>
      <c r="G608">
        <v>105</v>
      </c>
      <c r="H608">
        <v>41</v>
      </c>
      <c r="I608" s="1">
        <f t="shared" si="27"/>
        <v>5.8098700000000001</v>
      </c>
      <c r="J608" s="1">
        <f t="shared" si="28"/>
        <v>4.6330099999999996</v>
      </c>
      <c r="L608" t="str">
        <f t="shared" si="29"/>
        <v>5.80987|4.63301</v>
      </c>
      <c r="M608">
        <f>IF(L608&lt;&gt;"",COUNTIFS($L$2:L608,L608),"")</f>
        <v>7</v>
      </c>
      <c r="N608" cm="1">
        <f t="array" ref="N608">IF(M608&lt;&gt;"",SUM(IF($M$2:M608=M608,1,0)),"")</f>
        <v>41</v>
      </c>
      <c r="O608">
        <v>10</v>
      </c>
    </row>
    <row r="609" spans="1:15" x14ac:dyDescent="0.35">
      <c r="A609">
        <v>607</v>
      </c>
      <c r="B609">
        <v>-0.88726000000000005</v>
      </c>
      <c r="C609">
        <v>0.45440999999999998</v>
      </c>
      <c r="D609">
        <v>7.9297999999999993E-2</v>
      </c>
      <c r="E609">
        <v>2000</v>
      </c>
      <c r="F609">
        <v>4415.6000000000004</v>
      </c>
      <c r="G609">
        <v>105</v>
      </c>
      <c r="H609">
        <v>41</v>
      </c>
      <c r="I609" s="1">
        <f t="shared" si="27"/>
        <v>5.8098700000000001</v>
      </c>
      <c r="J609" s="1">
        <f t="shared" si="28"/>
        <v>4.6330099999999996</v>
      </c>
      <c r="L609" t="str">
        <f t="shared" si="29"/>
        <v>5.80987|4.63301</v>
      </c>
      <c r="M609">
        <f>IF(L609&lt;&gt;"",COUNTIFS($L$2:L609,L609),"")</f>
        <v>8</v>
      </c>
      <c r="N609" cm="1">
        <f t="array" ref="N609">IF(M609&lt;&gt;"",SUM(IF($M$2:M609=M609,1,0)),"")</f>
        <v>41</v>
      </c>
      <c r="O609">
        <v>10</v>
      </c>
    </row>
    <row r="610" spans="1:15" x14ac:dyDescent="0.35">
      <c r="A610">
        <v>608</v>
      </c>
      <c r="B610">
        <v>-0.80127999999999999</v>
      </c>
      <c r="C610">
        <v>-0.40897</v>
      </c>
      <c r="D610">
        <v>-0.43668000000000001</v>
      </c>
      <c r="E610">
        <v>3000</v>
      </c>
      <c r="F610">
        <v>883.12</v>
      </c>
      <c r="G610">
        <v>105</v>
      </c>
      <c r="H610">
        <v>42</v>
      </c>
      <c r="I610" s="1">
        <f t="shared" si="27"/>
        <v>0.47193000000000002</v>
      </c>
      <c r="J610" s="1">
        <f t="shared" si="28"/>
        <v>5.1642900000000003</v>
      </c>
      <c r="L610" t="str">
        <f t="shared" si="29"/>
        <v>0.47193|5.16429</v>
      </c>
      <c r="M610">
        <f>IF(L610&lt;&gt;"",COUNTIFS($L$2:L610,L610),"")</f>
        <v>5</v>
      </c>
      <c r="N610" cm="1">
        <f t="array" ref="N610">IF(M610&lt;&gt;"",SUM(IF($M$2:M610=M610,1,0)),"")</f>
        <v>42</v>
      </c>
      <c r="O610">
        <v>10</v>
      </c>
    </row>
    <row r="611" spans="1:15" x14ac:dyDescent="0.35">
      <c r="A611">
        <v>609</v>
      </c>
      <c r="B611">
        <v>-0.80127999999999999</v>
      </c>
      <c r="C611">
        <v>-0.40897</v>
      </c>
      <c r="D611">
        <v>-0.43668000000000001</v>
      </c>
      <c r="E611">
        <v>3000</v>
      </c>
      <c r="F611">
        <v>2119.5</v>
      </c>
      <c r="G611">
        <v>105</v>
      </c>
      <c r="H611">
        <v>42</v>
      </c>
      <c r="I611" s="1">
        <f t="shared" si="27"/>
        <v>0.47193000000000002</v>
      </c>
      <c r="J611" s="1">
        <f t="shared" si="28"/>
        <v>5.1642900000000003</v>
      </c>
      <c r="L611" t="str">
        <f t="shared" si="29"/>
        <v>0.47193|5.16429</v>
      </c>
      <c r="M611">
        <f>IF(L611&lt;&gt;"",COUNTIFS($L$2:L611,L611),"")</f>
        <v>6</v>
      </c>
      <c r="N611" cm="1">
        <f t="array" ref="N611">IF(M611&lt;&gt;"",SUM(IF($M$2:M611=M611,1,0)),"")</f>
        <v>42</v>
      </c>
      <c r="O611">
        <v>10</v>
      </c>
    </row>
    <row r="612" spans="1:15" x14ac:dyDescent="0.35">
      <c r="A612">
        <v>610</v>
      </c>
      <c r="B612">
        <v>-0.80127999999999999</v>
      </c>
      <c r="C612">
        <v>-0.40897</v>
      </c>
      <c r="D612">
        <v>-0.43668000000000001</v>
      </c>
      <c r="E612">
        <v>3000</v>
      </c>
      <c r="F612">
        <v>3355.9</v>
      </c>
      <c r="G612">
        <v>105</v>
      </c>
      <c r="H612">
        <v>42</v>
      </c>
      <c r="I612" s="1">
        <f t="shared" si="27"/>
        <v>0.47193000000000002</v>
      </c>
      <c r="J612" s="1">
        <f t="shared" si="28"/>
        <v>5.1642900000000003</v>
      </c>
      <c r="L612" t="str">
        <f t="shared" si="29"/>
        <v>0.47193|5.16429</v>
      </c>
      <c r="M612">
        <f>IF(L612&lt;&gt;"",COUNTIFS($L$2:L612,L612),"")</f>
        <v>7</v>
      </c>
      <c r="N612" cm="1">
        <f t="array" ref="N612">IF(M612&lt;&gt;"",SUM(IF($M$2:M612=M612,1,0)),"")</f>
        <v>42</v>
      </c>
      <c r="O612">
        <v>10</v>
      </c>
    </row>
    <row r="613" spans="1:15" x14ac:dyDescent="0.35">
      <c r="A613">
        <v>611</v>
      </c>
      <c r="B613">
        <v>-0.80127999999999999</v>
      </c>
      <c r="C613">
        <v>-0.40897</v>
      </c>
      <c r="D613">
        <v>-0.43668000000000001</v>
      </c>
      <c r="E613">
        <v>3000</v>
      </c>
      <c r="F613">
        <v>4673.8</v>
      </c>
      <c r="G613">
        <v>105</v>
      </c>
      <c r="H613">
        <v>42</v>
      </c>
      <c r="I613" s="1">
        <f t="shared" si="27"/>
        <v>0.47193000000000002</v>
      </c>
      <c r="J613" s="1">
        <f t="shared" si="28"/>
        <v>5.1642900000000003</v>
      </c>
      <c r="L613" t="str">
        <f t="shared" si="29"/>
        <v>0.47193|5.16429</v>
      </c>
      <c r="M613">
        <f>IF(L613&lt;&gt;"",COUNTIFS($L$2:L613,L613),"")</f>
        <v>8</v>
      </c>
      <c r="N613" cm="1">
        <f t="array" ref="N613">IF(M613&lt;&gt;"",SUM(IF($M$2:M613=M613,1,0)),"")</f>
        <v>42</v>
      </c>
      <c r="O613">
        <v>10</v>
      </c>
    </row>
    <row r="614" spans="1:15" x14ac:dyDescent="0.35">
      <c r="A614">
        <v>612</v>
      </c>
      <c r="B614">
        <v>0.15826000000000001</v>
      </c>
      <c r="C614">
        <v>0.78334999999999999</v>
      </c>
      <c r="D614">
        <v>0.60109999999999997</v>
      </c>
      <c r="E614">
        <v>1000</v>
      </c>
      <c r="F614">
        <v>1059.7</v>
      </c>
      <c r="G614">
        <v>105</v>
      </c>
      <c r="H614">
        <v>43</v>
      </c>
      <c r="I614" s="1">
        <f t="shared" si="27"/>
        <v>4.5130400000000002</v>
      </c>
      <c r="J614" s="1">
        <f t="shared" si="28"/>
        <v>4.0675100000000004</v>
      </c>
      <c r="L614" t="str">
        <f t="shared" si="29"/>
        <v>4.51304|4.06751</v>
      </c>
      <c r="M614">
        <f>IF(L614&lt;&gt;"",COUNTIFS($L$2:L614,L614),"")</f>
        <v>5</v>
      </c>
      <c r="N614" cm="1">
        <f t="array" ref="N614">IF(M614&lt;&gt;"",SUM(IF($M$2:M614=M614,1,0)),"")</f>
        <v>43</v>
      </c>
      <c r="O614">
        <v>10</v>
      </c>
    </row>
    <row r="615" spans="1:15" x14ac:dyDescent="0.35">
      <c r="A615">
        <v>613</v>
      </c>
      <c r="B615">
        <v>0.15826000000000001</v>
      </c>
      <c r="C615">
        <v>0.78334999999999999</v>
      </c>
      <c r="D615">
        <v>0.60109999999999997</v>
      </c>
      <c r="E615">
        <v>1000</v>
      </c>
      <c r="F615">
        <v>2296.1</v>
      </c>
      <c r="G615">
        <v>105</v>
      </c>
      <c r="H615">
        <v>43</v>
      </c>
      <c r="I615" s="1">
        <f t="shared" si="27"/>
        <v>4.5130400000000002</v>
      </c>
      <c r="J615" s="1">
        <f t="shared" si="28"/>
        <v>4.0675100000000004</v>
      </c>
      <c r="L615" t="str">
        <f t="shared" si="29"/>
        <v>4.51304|4.06751</v>
      </c>
      <c r="M615">
        <f>IF(L615&lt;&gt;"",COUNTIFS($L$2:L615,L615),"")</f>
        <v>6</v>
      </c>
      <c r="N615" cm="1">
        <f t="array" ref="N615">IF(M615&lt;&gt;"",SUM(IF($M$2:M615=M615,1,0)),"")</f>
        <v>43</v>
      </c>
      <c r="O615">
        <v>10</v>
      </c>
    </row>
    <row r="616" spans="1:15" x14ac:dyDescent="0.35">
      <c r="A616">
        <v>614</v>
      </c>
      <c r="B616">
        <v>0.15826000000000001</v>
      </c>
      <c r="C616">
        <v>0.78334999999999999</v>
      </c>
      <c r="D616">
        <v>0.60109999999999997</v>
      </c>
      <c r="E616">
        <v>1000</v>
      </c>
      <c r="F616">
        <v>3532.5</v>
      </c>
      <c r="G616">
        <v>105</v>
      </c>
      <c r="H616">
        <v>43</v>
      </c>
      <c r="I616" s="1">
        <f t="shared" si="27"/>
        <v>4.5130400000000002</v>
      </c>
      <c r="J616" s="1">
        <f t="shared" si="28"/>
        <v>4.0675100000000004</v>
      </c>
      <c r="L616" t="str">
        <f t="shared" si="29"/>
        <v>4.51304|4.06751</v>
      </c>
      <c r="M616">
        <f>IF(L616&lt;&gt;"",COUNTIFS($L$2:L616,L616),"")</f>
        <v>7</v>
      </c>
      <c r="N616" cm="1">
        <f t="array" ref="N616">IF(M616&lt;&gt;"",SUM(IF($M$2:M616=M616,1,0)),"")</f>
        <v>43</v>
      </c>
      <c r="O616">
        <v>10</v>
      </c>
    </row>
    <row r="617" spans="1:15" x14ac:dyDescent="0.35">
      <c r="A617">
        <v>615</v>
      </c>
      <c r="B617">
        <v>0.15826000000000001</v>
      </c>
      <c r="C617">
        <v>0.78334999999999999</v>
      </c>
      <c r="D617">
        <v>0.60109999999999997</v>
      </c>
      <c r="E617">
        <v>1000</v>
      </c>
      <c r="F617">
        <v>7322.7</v>
      </c>
      <c r="G617">
        <v>105</v>
      </c>
      <c r="H617">
        <v>43</v>
      </c>
      <c r="I617" s="1">
        <f t="shared" si="27"/>
        <v>4.5130400000000002</v>
      </c>
      <c r="J617" s="1">
        <f t="shared" si="28"/>
        <v>4.0675100000000004</v>
      </c>
      <c r="L617" t="str">
        <f t="shared" si="29"/>
        <v>4.51304|4.06751</v>
      </c>
      <c r="M617">
        <f>IF(L617&lt;&gt;"",COUNTIFS($L$2:L617,L617),"")</f>
        <v>8</v>
      </c>
      <c r="N617" cm="1">
        <f t="array" ref="N617">IF(M617&lt;&gt;"",SUM(IF($M$2:M617=M617,1,0)),"")</f>
        <v>43</v>
      </c>
      <c r="O617">
        <v>10</v>
      </c>
    </row>
    <row r="618" spans="1:15" x14ac:dyDescent="0.35">
      <c r="A618">
        <v>616</v>
      </c>
      <c r="B618">
        <v>0.40472999999999998</v>
      </c>
      <c r="C618">
        <v>0.89009000000000005</v>
      </c>
      <c r="D618">
        <v>0.20959</v>
      </c>
      <c r="E618">
        <v>2000</v>
      </c>
      <c r="F618">
        <v>20</v>
      </c>
      <c r="G618">
        <v>105</v>
      </c>
      <c r="H618">
        <v>44</v>
      </c>
      <c r="I618" s="1">
        <f t="shared" si="27"/>
        <v>4.2856300000000003</v>
      </c>
      <c r="J618" s="1">
        <f t="shared" si="28"/>
        <v>4.5012299999999996</v>
      </c>
      <c r="L618" t="str">
        <f t="shared" si="29"/>
        <v>4.28563|4.50123</v>
      </c>
      <c r="M618">
        <f>IF(L618&lt;&gt;"",COUNTIFS($L$2:L618,L618),"")</f>
        <v>5</v>
      </c>
      <c r="N618" cm="1">
        <f t="array" ref="N618">IF(M618&lt;&gt;"",SUM(IF($M$2:M618=M618,1,0)),"")</f>
        <v>44</v>
      </c>
      <c r="O618">
        <v>10</v>
      </c>
    </row>
    <row r="619" spans="1:15" x14ac:dyDescent="0.35">
      <c r="A619">
        <v>617</v>
      </c>
      <c r="B619">
        <v>0.40472999999999998</v>
      </c>
      <c r="C619">
        <v>0.89009000000000005</v>
      </c>
      <c r="D619">
        <v>0.20959</v>
      </c>
      <c r="E619">
        <v>2000</v>
      </c>
      <c r="F619">
        <v>1236.4000000000001</v>
      </c>
      <c r="G619">
        <v>105</v>
      </c>
      <c r="H619">
        <v>44</v>
      </c>
      <c r="I619" s="1">
        <f t="shared" si="27"/>
        <v>4.2856300000000003</v>
      </c>
      <c r="J619" s="1">
        <f t="shared" si="28"/>
        <v>4.5012299999999996</v>
      </c>
      <c r="L619" t="str">
        <f t="shared" si="29"/>
        <v>4.28563|4.50123</v>
      </c>
      <c r="M619">
        <f>IF(L619&lt;&gt;"",COUNTIFS($L$2:L619,L619),"")</f>
        <v>6</v>
      </c>
      <c r="N619" cm="1">
        <f t="array" ref="N619">IF(M619&lt;&gt;"",SUM(IF($M$2:M619=M619,1,0)),"")</f>
        <v>44</v>
      </c>
      <c r="O619">
        <v>10</v>
      </c>
    </row>
    <row r="620" spans="1:15" x14ac:dyDescent="0.35">
      <c r="A620">
        <v>618</v>
      </c>
      <c r="B620">
        <v>0.40472999999999998</v>
      </c>
      <c r="C620">
        <v>0.89009000000000005</v>
      </c>
      <c r="D620">
        <v>0.20959</v>
      </c>
      <c r="E620">
        <v>2000</v>
      </c>
      <c r="F620">
        <v>2472.6999999999998</v>
      </c>
      <c r="G620">
        <v>105</v>
      </c>
      <c r="H620">
        <v>44</v>
      </c>
      <c r="I620" s="1">
        <f t="shared" si="27"/>
        <v>4.2856300000000003</v>
      </c>
      <c r="J620" s="1">
        <f t="shared" si="28"/>
        <v>4.5012299999999996</v>
      </c>
      <c r="L620" t="str">
        <f t="shared" si="29"/>
        <v>4.28563|4.50123</v>
      </c>
      <c r="M620">
        <f>IF(L620&lt;&gt;"",COUNTIFS($L$2:L620,L620),"")</f>
        <v>7</v>
      </c>
      <c r="N620" cm="1">
        <f t="array" ref="N620">IF(M620&lt;&gt;"",SUM(IF($M$2:M620=M620,1,0)),"")</f>
        <v>44</v>
      </c>
      <c r="O620">
        <v>10</v>
      </c>
    </row>
    <row r="621" spans="1:15" x14ac:dyDescent="0.35">
      <c r="A621">
        <v>619</v>
      </c>
      <c r="B621">
        <v>0.40472999999999998</v>
      </c>
      <c r="C621">
        <v>0.89009000000000005</v>
      </c>
      <c r="D621">
        <v>0.20959</v>
      </c>
      <c r="E621">
        <v>2000</v>
      </c>
      <c r="F621">
        <v>3709.1</v>
      </c>
      <c r="G621">
        <v>105</v>
      </c>
      <c r="H621">
        <v>44</v>
      </c>
      <c r="I621" s="1">
        <f t="shared" si="27"/>
        <v>4.2856300000000003</v>
      </c>
      <c r="J621" s="1">
        <f t="shared" si="28"/>
        <v>4.5012299999999996</v>
      </c>
      <c r="L621" t="str">
        <f t="shared" si="29"/>
        <v>4.28563|4.50123</v>
      </c>
      <c r="M621">
        <f>IF(L621&lt;&gt;"",COUNTIFS($L$2:L621,L621),"")</f>
        <v>8</v>
      </c>
      <c r="N621" cm="1">
        <f t="array" ref="N621">IF(M621&lt;&gt;"",SUM(IF($M$2:M621=M621,1,0)),"")</f>
        <v>44</v>
      </c>
      <c r="O621">
        <v>10</v>
      </c>
    </row>
    <row r="622" spans="1:15" x14ac:dyDescent="0.35">
      <c r="A622">
        <v>620</v>
      </c>
      <c r="B622">
        <v>0.22980999999999999</v>
      </c>
      <c r="C622">
        <v>0.12345</v>
      </c>
      <c r="D622">
        <v>-0.96536999999999995</v>
      </c>
      <c r="E622">
        <v>1000</v>
      </c>
      <c r="F622">
        <v>176.62</v>
      </c>
      <c r="G622">
        <v>105</v>
      </c>
      <c r="H622">
        <v>45</v>
      </c>
      <c r="I622" s="1">
        <f t="shared" si="27"/>
        <v>3.6345399999999999</v>
      </c>
      <c r="J622" s="1">
        <f t="shared" si="28"/>
        <v>6.0192600000000001</v>
      </c>
      <c r="L622" t="str">
        <f t="shared" si="29"/>
        <v>3.63454|6.01926</v>
      </c>
      <c r="M622">
        <f>IF(L622&lt;&gt;"",COUNTIFS($L$2:L622,L622),"")</f>
        <v>5</v>
      </c>
      <c r="N622" cm="1">
        <f t="array" ref="N622">IF(M622&lt;&gt;"",SUM(IF($M$2:M622=M622,1,0)),"")</f>
        <v>45</v>
      </c>
      <c r="O622">
        <v>10</v>
      </c>
    </row>
    <row r="623" spans="1:15" x14ac:dyDescent="0.35">
      <c r="A623">
        <v>621</v>
      </c>
      <c r="B623">
        <v>0.22980999999999999</v>
      </c>
      <c r="C623">
        <v>0.12345</v>
      </c>
      <c r="D623">
        <v>-0.96536999999999995</v>
      </c>
      <c r="E623">
        <v>1000</v>
      </c>
      <c r="F623">
        <v>1413</v>
      </c>
      <c r="G623">
        <v>105</v>
      </c>
      <c r="H623">
        <v>45</v>
      </c>
      <c r="I623" s="1">
        <f t="shared" si="27"/>
        <v>3.6345399999999999</v>
      </c>
      <c r="J623" s="1">
        <f t="shared" si="28"/>
        <v>6.0192600000000001</v>
      </c>
      <c r="L623" t="str">
        <f t="shared" si="29"/>
        <v>3.63454|6.01926</v>
      </c>
      <c r="M623">
        <f>IF(L623&lt;&gt;"",COUNTIFS($L$2:L623,L623),"")</f>
        <v>6</v>
      </c>
      <c r="N623" cm="1">
        <f t="array" ref="N623">IF(M623&lt;&gt;"",SUM(IF($M$2:M623=M623,1,0)),"")</f>
        <v>45</v>
      </c>
      <c r="O623">
        <v>10</v>
      </c>
    </row>
    <row r="624" spans="1:15" x14ac:dyDescent="0.35">
      <c r="A624">
        <v>622</v>
      </c>
      <c r="B624">
        <v>0.22980999999999999</v>
      </c>
      <c r="C624">
        <v>0.12345</v>
      </c>
      <c r="D624">
        <v>-0.96536999999999995</v>
      </c>
      <c r="E624">
        <v>1000</v>
      </c>
      <c r="F624">
        <v>2649.4</v>
      </c>
      <c r="G624">
        <v>105</v>
      </c>
      <c r="H624">
        <v>45</v>
      </c>
      <c r="I624" s="1">
        <f t="shared" si="27"/>
        <v>3.6345399999999999</v>
      </c>
      <c r="J624" s="1">
        <f t="shared" si="28"/>
        <v>6.0192600000000001</v>
      </c>
      <c r="L624" t="str">
        <f t="shared" si="29"/>
        <v>3.63454|6.01926</v>
      </c>
      <c r="M624">
        <f>IF(L624&lt;&gt;"",COUNTIFS($L$2:L624,L624),"")</f>
        <v>7</v>
      </c>
      <c r="N624" cm="1">
        <f t="array" ref="N624">IF(M624&lt;&gt;"",SUM(IF($M$2:M624=M624,1,0)),"")</f>
        <v>45</v>
      </c>
      <c r="O624">
        <v>10</v>
      </c>
    </row>
    <row r="625" spans="1:15" x14ac:dyDescent="0.35">
      <c r="A625">
        <v>623</v>
      </c>
      <c r="B625">
        <v>0.22980999999999999</v>
      </c>
      <c r="C625">
        <v>0.12345</v>
      </c>
      <c r="D625">
        <v>-0.96536999999999995</v>
      </c>
      <c r="E625">
        <v>1000</v>
      </c>
      <c r="F625">
        <v>3885.7</v>
      </c>
      <c r="G625">
        <v>105</v>
      </c>
      <c r="H625">
        <v>45</v>
      </c>
      <c r="I625" s="1">
        <f t="shared" si="27"/>
        <v>3.6345399999999999</v>
      </c>
      <c r="J625" s="1">
        <f t="shared" si="28"/>
        <v>6.0192600000000001</v>
      </c>
      <c r="L625" t="str">
        <f t="shared" si="29"/>
        <v>3.63454|6.01926</v>
      </c>
      <c r="M625">
        <f>IF(L625&lt;&gt;"",COUNTIFS($L$2:L625,L625),"")</f>
        <v>8</v>
      </c>
      <c r="N625" cm="1">
        <f t="array" ref="N625">IF(M625&lt;&gt;"",SUM(IF($M$2:M625=M625,1,0)),"")</f>
        <v>45</v>
      </c>
      <c r="O625">
        <v>10</v>
      </c>
    </row>
    <row r="626" spans="1:15" x14ac:dyDescent="0.35">
      <c r="A626">
        <v>624</v>
      </c>
      <c r="B626">
        <v>0.25505</v>
      </c>
      <c r="C626">
        <v>-0.86846999999999996</v>
      </c>
      <c r="D626">
        <v>-0.42509999999999998</v>
      </c>
      <c r="E626">
        <v>3000</v>
      </c>
      <c r="F626">
        <v>353.25</v>
      </c>
      <c r="G626">
        <v>105</v>
      </c>
      <c r="H626">
        <v>46</v>
      </c>
      <c r="I626" s="1">
        <f t="shared" si="27"/>
        <v>1.8564400000000001</v>
      </c>
      <c r="J626" s="1">
        <f t="shared" si="28"/>
        <v>5.1514600000000002</v>
      </c>
      <c r="L626" t="str">
        <f t="shared" si="29"/>
        <v>1.85644|5.15146</v>
      </c>
      <c r="M626">
        <f>IF(L626&lt;&gt;"",COUNTIFS($L$2:L626,L626),"")</f>
        <v>5</v>
      </c>
      <c r="N626" cm="1">
        <f t="array" ref="N626">IF(M626&lt;&gt;"",SUM(IF($M$2:M626=M626,1,0)),"")</f>
        <v>46</v>
      </c>
      <c r="O626">
        <v>10</v>
      </c>
    </row>
    <row r="627" spans="1:15" x14ac:dyDescent="0.35">
      <c r="A627">
        <v>625</v>
      </c>
      <c r="B627">
        <v>0.25505</v>
      </c>
      <c r="C627">
        <v>-0.86846999999999996</v>
      </c>
      <c r="D627">
        <v>-0.42509999999999998</v>
      </c>
      <c r="E627">
        <v>3000</v>
      </c>
      <c r="F627">
        <v>1589.6</v>
      </c>
      <c r="G627">
        <v>105</v>
      </c>
      <c r="H627">
        <v>46</v>
      </c>
      <c r="I627" s="1">
        <f t="shared" si="27"/>
        <v>1.8564400000000001</v>
      </c>
      <c r="J627" s="1">
        <f t="shared" si="28"/>
        <v>5.1514600000000002</v>
      </c>
      <c r="L627" t="str">
        <f t="shared" si="29"/>
        <v>1.85644|5.15146</v>
      </c>
      <c r="M627">
        <f>IF(L627&lt;&gt;"",COUNTIFS($L$2:L627,L627),"")</f>
        <v>6</v>
      </c>
      <c r="N627" cm="1">
        <f t="array" ref="N627">IF(M627&lt;&gt;"",SUM(IF($M$2:M627=M627,1,0)),"")</f>
        <v>46</v>
      </c>
      <c r="O627">
        <v>10</v>
      </c>
    </row>
    <row r="628" spans="1:15" x14ac:dyDescent="0.35">
      <c r="A628">
        <v>626</v>
      </c>
      <c r="B628">
        <v>0.25505</v>
      </c>
      <c r="C628">
        <v>-0.86846999999999996</v>
      </c>
      <c r="D628">
        <v>-0.42509999999999998</v>
      </c>
      <c r="E628">
        <v>3000</v>
      </c>
      <c r="F628">
        <v>2826</v>
      </c>
      <c r="G628">
        <v>105</v>
      </c>
      <c r="H628">
        <v>46</v>
      </c>
      <c r="I628" s="1">
        <f t="shared" si="27"/>
        <v>1.8564400000000001</v>
      </c>
      <c r="J628" s="1">
        <f t="shared" si="28"/>
        <v>5.1514600000000002</v>
      </c>
      <c r="L628" t="str">
        <f t="shared" si="29"/>
        <v>1.85644|5.15146</v>
      </c>
      <c r="M628">
        <f>IF(L628&lt;&gt;"",COUNTIFS($L$2:L628,L628),"")</f>
        <v>7</v>
      </c>
      <c r="N628" cm="1">
        <f t="array" ref="N628">IF(M628&lt;&gt;"",SUM(IF($M$2:M628=M628,1,0)),"")</f>
        <v>46</v>
      </c>
      <c r="O628">
        <v>10</v>
      </c>
    </row>
    <row r="629" spans="1:15" x14ac:dyDescent="0.35">
      <c r="A629">
        <v>627</v>
      </c>
      <c r="B629">
        <v>0.25505</v>
      </c>
      <c r="C629">
        <v>-0.86846999999999996</v>
      </c>
      <c r="D629">
        <v>-0.42509999999999998</v>
      </c>
      <c r="E629">
        <v>3000</v>
      </c>
      <c r="F629">
        <v>4062.4</v>
      </c>
      <c r="G629">
        <v>105</v>
      </c>
      <c r="H629">
        <v>46</v>
      </c>
      <c r="I629" s="1">
        <f t="shared" si="27"/>
        <v>1.8564400000000001</v>
      </c>
      <c r="J629" s="1">
        <f t="shared" si="28"/>
        <v>5.1514600000000002</v>
      </c>
      <c r="L629" t="str">
        <f t="shared" si="29"/>
        <v>1.85644|5.15146</v>
      </c>
      <c r="M629">
        <f>IF(L629&lt;&gt;"",COUNTIFS($L$2:L629,L629),"")</f>
        <v>8</v>
      </c>
      <c r="N629" cm="1">
        <f t="array" ref="N629">IF(M629&lt;&gt;"",SUM(IF($M$2:M629=M629,1,0)),"")</f>
        <v>46</v>
      </c>
      <c r="O629">
        <v>10</v>
      </c>
    </row>
    <row r="630" spans="1:15" x14ac:dyDescent="0.35">
      <c r="A630">
        <v>628</v>
      </c>
      <c r="B630">
        <v>8.8952000000000003E-2</v>
      </c>
      <c r="C630">
        <v>-0.12515000000000001</v>
      </c>
      <c r="D630">
        <v>-0.98814000000000002</v>
      </c>
      <c r="E630">
        <v>2000</v>
      </c>
      <c r="F630">
        <v>529.87</v>
      </c>
      <c r="G630">
        <v>105</v>
      </c>
      <c r="H630">
        <v>47</v>
      </c>
      <c r="I630" s="1">
        <f t="shared" si="27"/>
        <v>2.1887099999999999</v>
      </c>
      <c r="J630" s="1">
        <f t="shared" si="28"/>
        <v>6.1290300000000002</v>
      </c>
      <c r="L630" t="str">
        <f t="shared" si="29"/>
        <v>2.18871|6.12903</v>
      </c>
      <c r="M630">
        <f>IF(L630&lt;&gt;"",COUNTIFS($L$2:L630,L630),"")</f>
        <v>5</v>
      </c>
      <c r="N630" cm="1">
        <f t="array" ref="N630">IF(M630&lt;&gt;"",SUM(IF($M$2:M630=M630,1,0)),"")</f>
        <v>47</v>
      </c>
      <c r="O630">
        <v>10</v>
      </c>
    </row>
    <row r="631" spans="1:15" x14ac:dyDescent="0.35">
      <c r="A631">
        <v>629</v>
      </c>
      <c r="B631">
        <v>8.8952000000000003E-2</v>
      </c>
      <c r="C631">
        <v>-0.12515000000000001</v>
      </c>
      <c r="D631">
        <v>-0.98814000000000002</v>
      </c>
      <c r="E631">
        <v>2000</v>
      </c>
      <c r="F631">
        <v>1766.2</v>
      </c>
      <c r="G631">
        <v>105</v>
      </c>
      <c r="H631">
        <v>47</v>
      </c>
      <c r="I631" s="1">
        <f t="shared" si="27"/>
        <v>2.1887099999999999</v>
      </c>
      <c r="J631" s="1">
        <f t="shared" si="28"/>
        <v>6.1290300000000002</v>
      </c>
      <c r="L631" t="str">
        <f t="shared" si="29"/>
        <v>2.18871|6.12903</v>
      </c>
      <c r="M631">
        <f>IF(L631&lt;&gt;"",COUNTIFS($L$2:L631,L631),"")</f>
        <v>6</v>
      </c>
      <c r="N631" cm="1">
        <f t="array" ref="N631">IF(M631&lt;&gt;"",SUM(IF($M$2:M631=M631,1,0)),"")</f>
        <v>47</v>
      </c>
      <c r="O631">
        <v>10</v>
      </c>
    </row>
    <row r="632" spans="1:15" x14ac:dyDescent="0.35">
      <c r="A632">
        <v>630</v>
      </c>
      <c r="B632">
        <v>8.8952000000000003E-2</v>
      </c>
      <c r="C632">
        <v>-0.12515000000000001</v>
      </c>
      <c r="D632">
        <v>-0.98814000000000002</v>
      </c>
      <c r="E632">
        <v>2000</v>
      </c>
      <c r="F632">
        <v>3002.6</v>
      </c>
      <c r="G632">
        <v>105</v>
      </c>
      <c r="H632">
        <v>47</v>
      </c>
      <c r="I632" s="1">
        <f t="shared" si="27"/>
        <v>2.1887099999999999</v>
      </c>
      <c r="J632" s="1">
        <f t="shared" si="28"/>
        <v>6.1290300000000002</v>
      </c>
      <c r="L632" t="str">
        <f t="shared" si="29"/>
        <v>2.18871|6.12903</v>
      </c>
      <c r="M632">
        <f>IF(L632&lt;&gt;"",COUNTIFS($L$2:L632,L632),"")</f>
        <v>7</v>
      </c>
      <c r="N632" cm="1">
        <f t="array" ref="N632">IF(M632&lt;&gt;"",SUM(IF($M$2:M632=M632,1,0)),"")</f>
        <v>47</v>
      </c>
      <c r="O632">
        <v>10</v>
      </c>
    </row>
    <row r="633" spans="1:15" x14ac:dyDescent="0.35">
      <c r="A633">
        <v>631</v>
      </c>
      <c r="B633">
        <v>8.8952000000000003E-2</v>
      </c>
      <c r="C633">
        <v>-0.12515000000000001</v>
      </c>
      <c r="D633">
        <v>-0.98814000000000002</v>
      </c>
      <c r="E633">
        <v>2000</v>
      </c>
      <c r="F633">
        <v>4239</v>
      </c>
      <c r="G633">
        <v>105</v>
      </c>
      <c r="H633">
        <v>47</v>
      </c>
      <c r="I633" s="1">
        <f t="shared" si="27"/>
        <v>2.1887099999999999</v>
      </c>
      <c r="J633" s="1">
        <f t="shared" si="28"/>
        <v>6.1290300000000002</v>
      </c>
      <c r="L633" t="str">
        <f t="shared" si="29"/>
        <v>2.18871|6.12903</v>
      </c>
      <c r="M633">
        <f>IF(L633&lt;&gt;"",COUNTIFS($L$2:L633,L633),"")</f>
        <v>8</v>
      </c>
      <c r="N633" cm="1">
        <f t="array" ref="N633">IF(M633&lt;&gt;"",SUM(IF($M$2:M633=M633,1,0)),"")</f>
        <v>47</v>
      </c>
      <c r="O633">
        <v>10</v>
      </c>
    </row>
    <row r="634" spans="1:15" x14ac:dyDescent="0.35">
      <c r="A634">
        <v>632</v>
      </c>
      <c r="B634">
        <v>-9.3492000000000002E-3</v>
      </c>
      <c r="C634">
        <v>0.99216000000000004</v>
      </c>
      <c r="D634">
        <v>0.12465</v>
      </c>
      <c r="E634">
        <v>1000</v>
      </c>
      <c r="F634">
        <v>706.5</v>
      </c>
      <c r="G634">
        <v>105</v>
      </c>
      <c r="H634">
        <v>48</v>
      </c>
      <c r="I634" s="1">
        <f t="shared" si="27"/>
        <v>4.7218099999999996</v>
      </c>
      <c r="J634" s="1">
        <f t="shared" si="28"/>
        <v>4.5874100000000002</v>
      </c>
      <c r="L634" t="str">
        <f t="shared" si="29"/>
        <v>4.72181|4.58741</v>
      </c>
      <c r="M634">
        <f>IF(L634&lt;&gt;"",COUNTIFS($L$2:L634,L634),"")</f>
        <v>5</v>
      </c>
      <c r="N634" cm="1">
        <f t="array" ref="N634">IF(M634&lt;&gt;"",SUM(IF($M$2:M634=M634,1,0)),"")</f>
        <v>48</v>
      </c>
      <c r="O634">
        <v>10</v>
      </c>
    </row>
    <row r="635" spans="1:15" x14ac:dyDescent="0.35">
      <c r="A635">
        <v>633</v>
      </c>
      <c r="B635">
        <v>-9.3492000000000002E-3</v>
      </c>
      <c r="C635">
        <v>0.99216000000000004</v>
      </c>
      <c r="D635">
        <v>0.12465</v>
      </c>
      <c r="E635">
        <v>1000</v>
      </c>
      <c r="F635">
        <v>1942.9</v>
      </c>
      <c r="G635">
        <v>105</v>
      </c>
      <c r="H635">
        <v>48</v>
      </c>
      <c r="I635" s="1">
        <f t="shared" si="27"/>
        <v>4.7218099999999996</v>
      </c>
      <c r="J635" s="1">
        <f t="shared" si="28"/>
        <v>4.5874100000000002</v>
      </c>
      <c r="L635" t="str">
        <f t="shared" si="29"/>
        <v>4.72181|4.58741</v>
      </c>
      <c r="M635">
        <f>IF(L635&lt;&gt;"",COUNTIFS($L$2:L635,L635),"")</f>
        <v>6</v>
      </c>
      <c r="N635" cm="1">
        <f t="array" ref="N635">IF(M635&lt;&gt;"",SUM(IF($M$2:M635=M635,1,0)),"")</f>
        <v>48</v>
      </c>
      <c r="O635">
        <v>10</v>
      </c>
    </row>
    <row r="636" spans="1:15" x14ac:dyDescent="0.35">
      <c r="A636">
        <v>634</v>
      </c>
      <c r="B636">
        <v>-9.3492000000000002E-3</v>
      </c>
      <c r="C636">
        <v>0.99216000000000004</v>
      </c>
      <c r="D636">
        <v>0.12465</v>
      </c>
      <c r="E636">
        <v>1000</v>
      </c>
      <c r="F636">
        <v>3179.2</v>
      </c>
      <c r="G636">
        <v>105</v>
      </c>
      <c r="H636">
        <v>48</v>
      </c>
      <c r="I636" s="1">
        <f t="shared" si="27"/>
        <v>4.7218099999999996</v>
      </c>
      <c r="J636" s="1">
        <f t="shared" si="28"/>
        <v>4.5874100000000002</v>
      </c>
      <c r="L636" t="str">
        <f t="shared" si="29"/>
        <v>4.72181|4.58741</v>
      </c>
      <c r="M636">
        <f>IF(L636&lt;&gt;"",COUNTIFS($L$2:L636,L636),"")</f>
        <v>7</v>
      </c>
      <c r="N636" cm="1">
        <f t="array" ref="N636">IF(M636&lt;&gt;"",SUM(IF($M$2:M636=M636,1,0)),"")</f>
        <v>48</v>
      </c>
      <c r="O636">
        <v>10</v>
      </c>
    </row>
    <row r="637" spans="1:15" x14ac:dyDescent="0.35">
      <c r="A637">
        <v>635</v>
      </c>
      <c r="B637">
        <v>-9.3492000000000002E-3</v>
      </c>
      <c r="C637">
        <v>0.99216000000000004</v>
      </c>
      <c r="D637">
        <v>0.12465</v>
      </c>
      <c r="E637">
        <v>1000</v>
      </c>
      <c r="F637">
        <v>4415.6000000000004</v>
      </c>
      <c r="G637">
        <v>105</v>
      </c>
      <c r="H637">
        <v>48</v>
      </c>
      <c r="I637" s="1">
        <f t="shared" si="27"/>
        <v>4.7218099999999996</v>
      </c>
      <c r="J637" s="1">
        <f t="shared" si="28"/>
        <v>4.5874100000000002</v>
      </c>
      <c r="L637" t="str">
        <f t="shared" si="29"/>
        <v>4.72181|4.58741</v>
      </c>
      <c r="M637">
        <f>IF(L637&lt;&gt;"",COUNTIFS($L$2:L637,L637),"")</f>
        <v>8</v>
      </c>
      <c r="N637" cm="1">
        <f t="array" ref="N637">IF(M637&lt;&gt;"",SUM(IF($M$2:M637=M637,1,0)),"")</f>
        <v>48</v>
      </c>
      <c r="O637">
        <v>10</v>
      </c>
    </row>
    <row r="638" spans="1:15" x14ac:dyDescent="0.35">
      <c r="A638">
        <v>636</v>
      </c>
      <c r="B638">
        <v>0.14856</v>
      </c>
      <c r="C638">
        <v>0.31712000000000001</v>
      </c>
      <c r="D638">
        <v>-0.93667999999999996</v>
      </c>
      <c r="E638">
        <v>2000</v>
      </c>
      <c r="F638">
        <v>883.12</v>
      </c>
      <c r="G638">
        <v>105</v>
      </c>
      <c r="H638">
        <v>49</v>
      </c>
      <c r="I638" s="1">
        <f t="shared" si="27"/>
        <v>4.2742899999999997</v>
      </c>
      <c r="J638" s="1">
        <f t="shared" si="28"/>
        <v>5.9254100000000003</v>
      </c>
      <c r="L638" t="str">
        <f t="shared" si="29"/>
        <v>4.27429|5.92541</v>
      </c>
      <c r="M638">
        <f>IF(L638&lt;&gt;"",COUNTIFS($L$2:L638,L638),"")</f>
        <v>5</v>
      </c>
      <c r="N638" cm="1">
        <f t="array" ref="N638">IF(M638&lt;&gt;"",SUM(IF($M$2:M638=M638,1,0)),"")</f>
        <v>49</v>
      </c>
      <c r="O638">
        <v>10</v>
      </c>
    </row>
    <row r="639" spans="1:15" x14ac:dyDescent="0.35">
      <c r="A639">
        <v>637</v>
      </c>
      <c r="B639">
        <v>0.14856</v>
      </c>
      <c r="C639">
        <v>0.31712000000000001</v>
      </c>
      <c r="D639">
        <v>-0.93667999999999996</v>
      </c>
      <c r="E639">
        <v>2000</v>
      </c>
      <c r="F639">
        <v>2119.5</v>
      </c>
      <c r="G639">
        <v>105</v>
      </c>
      <c r="H639">
        <v>49</v>
      </c>
      <c r="I639" s="1">
        <f t="shared" si="27"/>
        <v>4.2742899999999997</v>
      </c>
      <c r="J639" s="1">
        <f t="shared" si="28"/>
        <v>5.9254100000000003</v>
      </c>
      <c r="L639" t="str">
        <f t="shared" si="29"/>
        <v>4.27429|5.92541</v>
      </c>
      <c r="M639">
        <f>IF(L639&lt;&gt;"",COUNTIFS($L$2:L639,L639),"")</f>
        <v>6</v>
      </c>
      <c r="N639" cm="1">
        <f t="array" ref="N639">IF(M639&lt;&gt;"",SUM(IF($M$2:M639=M639,1,0)),"")</f>
        <v>49</v>
      </c>
      <c r="O639">
        <v>10</v>
      </c>
    </row>
    <row r="640" spans="1:15" x14ac:dyDescent="0.35">
      <c r="A640">
        <v>638</v>
      </c>
      <c r="B640">
        <v>0.14856</v>
      </c>
      <c r="C640">
        <v>0.31712000000000001</v>
      </c>
      <c r="D640">
        <v>-0.93667999999999996</v>
      </c>
      <c r="E640">
        <v>2000</v>
      </c>
      <c r="F640">
        <v>3355.9</v>
      </c>
      <c r="G640">
        <v>105</v>
      </c>
      <c r="H640">
        <v>49</v>
      </c>
      <c r="I640" s="1">
        <f t="shared" si="27"/>
        <v>4.2742899999999997</v>
      </c>
      <c r="J640" s="1">
        <f t="shared" si="28"/>
        <v>5.9254100000000003</v>
      </c>
      <c r="L640" t="str">
        <f t="shared" si="29"/>
        <v>4.27429|5.92541</v>
      </c>
      <c r="M640">
        <f>IF(L640&lt;&gt;"",COUNTIFS($L$2:L640,L640),"")</f>
        <v>7</v>
      </c>
      <c r="N640" cm="1">
        <f t="array" ref="N640">IF(M640&lt;&gt;"",SUM(IF($M$2:M640=M640,1,0)),"")</f>
        <v>49</v>
      </c>
      <c r="O640">
        <v>10</v>
      </c>
    </row>
    <row r="641" spans="1:15" x14ac:dyDescent="0.35">
      <c r="A641">
        <v>639</v>
      </c>
      <c r="B641">
        <v>0.14856</v>
      </c>
      <c r="C641">
        <v>0.31712000000000001</v>
      </c>
      <c r="D641">
        <v>-0.93667999999999996</v>
      </c>
      <c r="E641">
        <v>2000</v>
      </c>
      <c r="F641">
        <v>4673.8</v>
      </c>
      <c r="G641">
        <v>105</v>
      </c>
      <c r="H641">
        <v>49</v>
      </c>
      <c r="I641" s="1">
        <f t="shared" si="27"/>
        <v>4.2742899999999997</v>
      </c>
      <c r="J641" s="1">
        <f t="shared" si="28"/>
        <v>5.9254100000000003</v>
      </c>
      <c r="L641" t="str">
        <f t="shared" si="29"/>
        <v>4.27429|5.92541</v>
      </c>
      <c r="M641">
        <f>IF(L641&lt;&gt;"",COUNTIFS($L$2:L641,L641),"")</f>
        <v>8</v>
      </c>
      <c r="N641" cm="1">
        <f t="array" ref="N641">IF(M641&lt;&gt;"",SUM(IF($M$2:M641=M641,1,0)),"")</f>
        <v>49</v>
      </c>
      <c r="O641">
        <v>10</v>
      </c>
    </row>
    <row r="642" spans="1:15" x14ac:dyDescent="0.35">
      <c r="A642">
        <v>640</v>
      </c>
      <c r="B642">
        <v>0.86482000000000003</v>
      </c>
      <c r="C642">
        <v>-0.13100000000000001</v>
      </c>
      <c r="D642">
        <v>0.48469000000000001</v>
      </c>
      <c r="E642">
        <v>3000</v>
      </c>
      <c r="F642">
        <v>1059.7</v>
      </c>
      <c r="G642">
        <v>105</v>
      </c>
      <c r="H642">
        <v>50</v>
      </c>
      <c r="I642" s="1">
        <f t="shared" si="27"/>
        <v>2.99126</v>
      </c>
      <c r="J642" s="1">
        <f t="shared" si="28"/>
        <v>4.2063800000000002</v>
      </c>
      <c r="L642" t="str">
        <f t="shared" si="29"/>
        <v>2.99126|4.20638</v>
      </c>
      <c r="M642">
        <f>IF(L642&lt;&gt;"",COUNTIFS($L$2:L642,L642),"")</f>
        <v>5</v>
      </c>
      <c r="N642" cm="1">
        <f t="array" ref="N642">IF(M642&lt;&gt;"",SUM(IF($M$2:M642=M642,1,0)),"")</f>
        <v>50</v>
      </c>
      <c r="O642">
        <v>10</v>
      </c>
    </row>
    <row r="643" spans="1:15" x14ac:dyDescent="0.35">
      <c r="A643">
        <v>641</v>
      </c>
      <c r="B643">
        <v>0.86482000000000003</v>
      </c>
      <c r="C643">
        <v>-0.13100000000000001</v>
      </c>
      <c r="D643">
        <v>0.48469000000000001</v>
      </c>
      <c r="E643">
        <v>3000</v>
      </c>
      <c r="F643">
        <v>2296.1</v>
      </c>
      <c r="G643">
        <v>105</v>
      </c>
      <c r="H643">
        <v>50</v>
      </c>
      <c r="I643" s="1">
        <f t="shared" ref="I643:I706" si="30">ROUND(ATAN2(B643, C643) + PI(), 5)</f>
        <v>2.99126</v>
      </c>
      <c r="J643" s="1">
        <f t="shared" ref="J643:J706" si="31" xml:space="preserve"> ROUND(ATAN2(D643, SQRT((B643^2)+(C643^2))) + PI(), 5)</f>
        <v>4.2063800000000002</v>
      </c>
      <c r="L643" t="str">
        <f t="shared" ref="L643:L706" si="32">IF(I643&lt;&gt;"",I643&amp;"|"&amp;J643,"")</f>
        <v>2.99126|4.20638</v>
      </c>
      <c r="M643">
        <f>IF(L643&lt;&gt;"",COUNTIFS($L$2:L643,L643),"")</f>
        <v>6</v>
      </c>
      <c r="N643" cm="1">
        <f t="array" ref="N643">IF(M643&lt;&gt;"",SUM(IF($M$2:M643=M643,1,0)),"")</f>
        <v>50</v>
      </c>
      <c r="O643">
        <v>10</v>
      </c>
    </row>
    <row r="644" spans="1:15" x14ac:dyDescent="0.35">
      <c r="A644">
        <v>642</v>
      </c>
      <c r="B644">
        <v>0.86482000000000003</v>
      </c>
      <c r="C644">
        <v>-0.13100000000000001</v>
      </c>
      <c r="D644">
        <v>0.48469000000000001</v>
      </c>
      <c r="E644">
        <v>3000</v>
      </c>
      <c r="F644">
        <v>3532.5</v>
      </c>
      <c r="G644">
        <v>105</v>
      </c>
      <c r="H644">
        <v>50</v>
      </c>
      <c r="I644" s="1">
        <f t="shared" si="30"/>
        <v>2.99126</v>
      </c>
      <c r="J644" s="1">
        <f t="shared" si="31"/>
        <v>4.2063800000000002</v>
      </c>
      <c r="L644" t="str">
        <f t="shared" si="32"/>
        <v>2.99126|4.20638</v>
      </c>
      <c r="M644">
        <f>IF(L644&lt;&gt;"",COUNTIFS($L$2:L644,L644),"")</f>
        <v>7</v>
      </c>
      <c r="N644" cm="1">
        <f t="array" ref="N644">IF(M644&lt;&gt;"",SUM(IF($M$2:M644=M644,1,0)),"")</f>
        <v>50</v>
      </c>
      <c r="O644">
        <v>10</v>
      </c>
    </row>
    <row r="645" spans="1:15" x14ac:dyDescent="0.35">
      <c r="A645">
        <v>643</v>
      </c>
      <c r="B645">
        <v>0.86482000000000003</v>
      </c>
      <c r="C645">
        <v>-0.13100000000000001</v>
      </c>
      <c r="D645">
        <v>0.48469000000000001</v>
      </c>
      <c r="E645">
        <v>3000</v>
      </c>
      <c r="F645">
        <v>7322.7</v>
      </c>
      <c r="G645">
        <v>105</v>
      </c>
      <c r="H645">
        <v>50</v>
      </c>
      <c r="I645" s="1">
        <f t="shared" si="30"/>
        <v>2.99126</v>
      </c>
      <c r="J645" s="1">
        <f t="shared" si="31"/>
        <v>4.2063800000000002</v>
      </c>
      <c r="L645" t="str">
        <f t="shared" si="32"/>
        <v>2.99126|4.20638</v>
      </c>
      <c r="M645">
        <f>IF(L645&lt;&gt;"",COUNTIFS($L$2:L645,L645),"")</f>
        <v>8</v>
      </c>
      <c r="N645" cm="1">
        <f t="array" ref="N645">IF(M645&lt;&gt;"",SUM(IF($M$2:M645=M645,1,0)),"")</f>
        <v>50</v>
      </c>
      <c r="O645">
        <v>10</v>
      </c>
    </row>
    <row r="646" spans="1:15" x14ac:dyDescent="0.35">
      <c r="A646">
        <v>644</v>
      </c>
      <c r="B646">
        <v>0.86468999999999996</v>
      </c>
      <c r="C646">
        <v>-0.45427000000000001</v>
      </c>
      <c r="D646">
        <v>-0.21434</v>
      </c>
      <c r="E646">
        <v>3000</v>
      </c>
      <c r="F646">
        <v>20</v>
      </c>
      <c r="G646">
        <v>105</v>
      </c>
      <c r="H646">
        <v>51</v>
      </c>
      <c r="I646" s="1">
        <f t="shared" si="30"/>
        <v>2.65787</v>
      </c>
      <c r="J646" s="1">
        <f t="shared" si="31"/>
        <v>4.9284100000000004</v>
      </c>
      <c r="L646" t="str">
        <f t="shared" si="32"/>
        <v>2.65787|4.92841</v>
      </c>
      <c r="M646">
        <f>IF(L646&lt;&gt;"",COUNTIFS($L$2:L646,L646),"")</f>
        <v>5</v>
      </c>
      <c r="N646" cm="1">
        <f t="array" ref="N646">IF(M646&lt;&gt;"",SUM(IF($M$2:M646=M646,1,0)),"")</f>
        <v>51</v>
      </c>
      <c r="O646">
        <v>10</v>
      </c>
    </row>
    <row r="647" spans="1:15" x14ac:dyDescent="0.35">
      <c r="A647">
        <v>645</v>
      </c>
      <c r="B647">
        <v>0.86468999999999996</v>
      </c>
      <c r="C647">
        <v>-0.45427000000000001</v>
      </c>
      <c r="D647">
        <v>-0.21434</v>
      </c>
      <c r="E647">
        <v>3000</v>
      </c>
      <c r="F647">
        <v>1236.4000000000001</v>
      </c>
      <c r="G647">
        <v>105</v>
      </c>
      <c r="H647">
        <v>51</v>
      </c>
      <c r="I647" s="1">
        <f t="shared" si="30"/>
        <v>2.65787</v>
      </c>
      <c r="J647" s="1">
        <f t="shared" si="31"/>
        <v>4.9284100000000004</v>
      </c>
      <c r="L647" t="str">
        <f t="shared" si="32"/>
        <v>2.65787|4.92841</v>
      </c>
      <c r="M647">
        <f>IF(L647&lt;&gt;"",COUNTIFS($L$2:L647,L647),"")</f>
        <v>6</v>
      </c>
      <c r="N647" cm="1">
        <f t="array" ref="N647">IF(M647&lt;&gt;"",SUM(IF($M$2:M647=M647,1,0)),"")</f>
        <v>51</v>
      </c>
      <c r="O647">
        <v>10</v>
      </c>
    </row>
    <row r="648" spans="1:15" x14ac:dyDescent="0.35">
      <c r="A648">
        <v>646</v>
      </c>
      <c r="B648">
        <v>0.86468999999999996</v>
      </c>
      <c r="C648">
        <v>-0.45427000000000001</v>
      </c>
      <c r="D648">
        <v>-0.21434</v>
      </c>
      <c r="E648">
        <v>3000</v>
      </c>
      <c r="F648">
        <v>2472.6999999999998</v>
      </c>
      <c r="G648">
        <v>105</v>
      </c>
      <c r="H648">
        <v>51</v>
      </c>
      <c r="I648" s="1">
        <f t="shared" si="30"/>
        <v>2.65787</v>
      </c>
      <c r="J648" s="1">
        <f t="shared" si="31"/>
        <v>4.9284100000000004</v>
      </c>
      <c r="L648" t="str">
        <f t="shared" si="32"/>
        <v>2.65787|4.92841</v>
      </c>
      <c r="M648">
        <f>IF(L648&lt;&gt;"",COUNTIFS($L$2:L648,L648),"")</f>
        <v>7</v>
      </c>
      <c r="N648" cm="1">
        <f t="array" ref="N648">IF(M648&lt;&gt;"",SUM(IF($M$2:M648=M648,1,0)),"")</f>
        <v>51</v>
      </c>
      <c r="O648">
        <v>10</v>
      </c>
    </row>
    <row r="649" spans="1:15" x14ac:dyDescent="0.35">
      <c r="A649">
        <v>647</v>
      </c>
      <c r="B649">
        <v>0.86468999999999996</v>
      </c>
      <c r="C649">
        <v>-0.45427000000000001</v>
      </c>
      <c r="D649">
        <v>-0.21434</v>
      </c>
      <c r="E649">
        <v>3000</v>
      </c>
      <c r="F649">
        <v>3709.1</v>
      </c>
      <c r="G649">
        <v>105</v>
      </c>
      <c r="H649">
        <v>51</v>
      </c>
      <c r="I649" s="1">
        <f t="shared" si="30"/>
        <v>2.65787</v>
      </c>
      <c r="J649" s="1">
        <f t="shared" si="31"/>
        <v>4.9284100000000004</v>
      </c>
      <c r="L649" t="str">
        <f t="shared" si="32"/>
        <v>2.65787|4.92841</v>
      </c>
      <c r="M649">
        <f>IF(L649&lt;&gt;"",COUNTIFS($L$2:L649,L649),"")</f>
        <v>8</v>
      </c>
      <c r="N649" cm="1">
        <f t="array" ref="N649">IF(M649&lt;&gt;"",SUM(IF($M$2:M649=M649,1,0)),"")</f>
        <v>51</v>
      </c>
      <c r="O649">
        <v>10</v>
      </c>
    </row>
    <row r="650" spans="1:15" x14ac:dyDescent="0.35">
      <c r="A650">
        <v>648</v>
      </c>
      <c r="B650">
        <v>-0.95111000000000001</v>
      </c>
      <c r="C650">
        <v>-0.30268</v>
      </c>
      <c r="D650">
        <v>6.1481000000000001E-2</v>
      </c>
      <c r="E650">
        <v>2000</v>
      </c>
      <c r="F650">
        <v>176.62</v>
      </c>
      <c r="G650">
        <v>105</v>
      </c>
      <c r="H650">
        <v>52</v>
      </c>
      <c r="I650" s="1">
        <f t="shared" si="30"/>
        <v>0.30809999999999998</v>
      </c>
      <c r="J650" s="1">
        <f t="shared" si="31"/>
        <v>4.6508700000000003</v>
      </c>
      <c r="L650" t="str">
        <f t="shared" si="32"/>
        <v>0.3081|4.65087</v>
      </c>
      <c r="M650">
        <f>IF(L650&lt;&gt;"",COUNTIFS($L$2:L650,L650),"")</f>
        <v>5</v>
      </c>
      <c r="N650" cm="1">
        <f t="array" ref="N650">IF(M650&lt;&gt;"",SUM(IF($M$2:M650=M650,1,0)),"")</f>
        <v>52</v>
      </c>
      <c r="O650">
        <v>10</v>
      </c>
    </row>
    <row r="651" spans="1:15" x14ac:dyDescent="0.35">
      <c r="A651">
        <v>649</v>
      </c>
      <c r="B651">
        <v>-0.95111000000000001</v>
      </c>
      <c r="C651">
        <v>-0.30268</v>
      </c>
      <c r="D651">
        <v>6.1481000000000001E-2</v>
      </c>
      <c r="E651">
        <v>2000</v>
      </c>
      <c r="F651">
        <v>1413</v>
      </c>
      <c r="G651">
        <v>105</v>
      </c>
      <c r="H651">
        <v>52</v>
      </c>
      <c r="I651" s="1">
        <f t="shared" si="30"/>
        <v>0.30809999999999998</v>
      </c>
      <c r="J651" s="1">
        <f t="shared" si="31"/>
        <v>4.6508700000000003</v>
      </c>
      <c r="L651" t="str">
        <f t="shared" si="32"/>
        <v>0.3081|4.65087</v>
      </c>
      <c r="M651">
        <f>IF(L651&lt;&gt;"",COUNTIFS($L$2:L651,L651),"")</f>
        <v>6</v>
      </c>
      <c r="N651" cm="1">
        <f t="array" ref="N651">IF(M651&lt;&gt;"",SUM(IF($M$2:M651=M651,1,0)),"")</f>
        <v>52</v>
      </c>
      <c r="O651">
        <v>10</v>
      </c>
    </row>
    <row r="652" spans="1:15" x14ac:dyDescent="0.35">
      <c r="A652">
        <v>650</v>
      </c>
      <c r="B652">
        <v>-0.95111000000000001</v>
      </c>
      <c r="C652">
        <v>-0.30268</v>
      </c>
      <c r="D652">
        <v>6.1481000000000001E-2</v>
      </c>
      <c r="E652">
        <v>2000</v>
      </c>
      <c r="F652">
        <v>2649.4</v>
      </c>
      <c r="G652">
        <v>105</v>
      </c>
      <c r="H652">
        <v>52</v>
      </c>
      <c r="I652" s="1">
        <f t="shared" si="30"/>
        <v>0.30809999999999998</v>
      </c>
      <c r="J652" s="1">
        <f t="shared" si="31"/>
        <v>4.6508700000000003</v>
      </c>
      <c r="L652" t="str">
        <f t="shared" si="32"/>
        <v>0.3081|4.65087</v>
      </c>
      <c r="M652">
        <f>IF(L652&lt;&gt;"",COUNTIFS($L$2:L652,L652),"")</f>
        <v>7</v>
      </c>
      <c r="N652" cm="1">
        <f t="array" ref="N652">IF(M652&lt;&gt;"",SUM(IF($M$2:M652=M652,1,0)),"")</f>
        <v>52</v>
      </c>
      <c r="O652">
        <v>10</v>
      </c>
    </row>
    <row r="653" spans="1:15" x14ac:dyDescent="0.35">
      <c r="A653">
        <v>651</v>
      </c>
      <c r="B653">
        <v>-0.95111000000000001</v>
      </c>
      <c r="C653">
        <v>-0.30268</v>
      </c>
      <c r="D653">
        <v>6.1481000000000001E-2</v>
      </c>
      <c r="E653">
        <v>2000</v>
      </c>
      <c r="F653">
        <v>3885.7</v>
      </c>
      <c r="G653">
        <v>105</v>
      </c>
      <c r="H653">
        <v>52</v>
      </c>
      <c r="I653" s="1">
        <f t="shared" si="30"/>
        <v>0.30809999999999998</v>
      </c>
      <c r="J653" s="1">
        <f t="shared" si="31"/>
        <v>4.6508700000000003</v>
      </c>
      <c r="L653" t="str">
        <f t="shared" si="32"/>
        <v>0.3081|4.65087</v>
      </c>
      <c r="M653">
        <f>IF(L653&lt;&gt;"",COUNTIFS($L$2:L653,L653),"")</f>
        <v>8</v>
      </c>
      <c r="N653" cm="1">
        <f t="array" ref="N653">IF(M653&lt;&gt;"",SUM(IF($M$2:M653=M653,1,0)),"")</f>
        <v>52</v>
      </c>
      <c r="O653">
        <v>10</v>
      </c>
    </row>
    <row r="654" spans="1:15" x14ac:dyDescent="0.35">
      <c r="A654">
        <v>652</v>
      </c>
      <c r="B654">
        <v>-0.81189999999999996</v>
      </c>
      <c r="C654">
        <v>0.48060000000000003</v>
      </c>
      <c r="D654">
        <v>0.33144000000000001</v>
      </c>
      <c r="E654">
        <v>1000</v>
      </c>
      <c r="F654">
        <v>353.25</v>
      </c>
      <c r="G654">
        <v>105</v>
      </c>
      <c r="H654">
        <v>53</v>
      </c>
      <c r="I654" s="1">
        <f t="shared" si="30"/>
        <v>5.74871</v>
      </c>
      <c r="J654" s="1">
        <f t="shared" si="31"/>
        <v>4.3745599999999998</v>
      </c>
      <c r="L654" t="str">
        <f t="shared" si="32"/>
        <v>5.74871|4.37456</v>
      </c>
      <c r="M654">
        <f>IF(L654&lt;&gt;"",COUNTIFS($L$2:L654,L654),"")</f>
        <v>5</v>
      </c>
      <c r="N654" cm="1">
        <f t="array" ref="N654">IF(M654&lt;&gt;"",SUM(IF($M$2:M654=M654,1,0)),"")</f>
        <v>53</v>
      </c>
      <c r="O654">
        <v>10</v>
      </c>
    </row>
    <row r="655" spans="1:15" x14ac:dyDescent="0.35">
      <c r="A655">
        <v>653</v>
      </c>
      <c r="B655">
        <v>-0.81189999999999996</v>
      </c>
      <c r="C655">
        <v>0.48060000000000003</v>
      </c>
      <c r="D655">
        <v>0.33144000000000001</v>
      </c>
      <c r="E655">
        <v>1000</v>
      </c>
      <c r="F655">
        <v>1589.6</v>
      </c>
      <c r="G655">
        <v>105</v>
      </c>
      <c r="H655">
        <v>53</v>
      </c>
      <c r="I655" s="1">
        <f t="shared" si="30"/>
        <v>5.74871</v>
      </c>
      <c r="J655" s="1">
        <f t="shared" si="31"/>
        <v>4.3745599999999998</v>
      </c>
      <c r="L655" t="str">
        <f t="shared" si="32"/>
        <v>5.74871|4.37456</v>
      </c>
      <c r="M655">
        <f>IF(L655&lt;&gt;"",COUNTIFS($L$2:L655,L655),"")</f>
        <v>6</v>
      </c>
      <c r="N655" cm="1">
        <f t="array" ref="N655">IF(M655&lt;&gt;"",SUM(IF($M$2:M655=M655,1,0)),"")</f>
        <v>53</v>
      </c>
      <c r="O655">
        <v>10</v>
      </c>
    </row>
    <row r="656" spans="1:15" x14ac:dyDescent="0.35">
      <c r="A656">
        <v>654</v>
      </c>
      <c r="B656">
        <v>-0.81189999999999996</v>
      </c>
      <c r="C656">
        <v>0.48060000000000003</v>
      </c>
      <c r="D656">
        <v>0.33144000000000001</v>
      </c>
      <c r="E656">
        <v>1000</v>
      </c>
      <c r="F656">
        <v>2826</v>
      </c>
      <c r="G656">
        <v>105</v>
      </c>
      <c r="H656">
        <v>53</v>
      </c>
      <c r="I656" s="1">
        <f t="shared" si="30"/>
        <v>5.74871</v>
      </c>
      <c r="J656" s="1">
        <f t="shared" si="31"/>
        <v>4.3745599999999998</v>
      </c>
      <c r="L656" t="str">
        <f t="shared" si="32"/>
        <v>5.74871|4.37456</v>
      </c>
      <c r="M656">
        <f>IF(L656&lt;&gt;"",COUNTIFS($L$2:L656,L656),"")</f>
        <v>7</v>
      </c>
      <c r="N656" cm="1">
        <f t="array" ref="N656">IF(M656&lt;&gt;"",SUM(IF($M$2:M656=M656,1,0)),"")</f>
        <v>53</v>
      </c>
      <c r="O656">
        <v>10</v>
      </c>
    </row>
    <row r="657" spans="1:15" x14ac:dyDescent="0.35">
      <c r="A657">
        <v>655</v>
      </c>
      <c r="B657">
        <v>-0.81189999999999996</v>
      </c>
      <c r="C657">
        <v>0.48060000000000003</v>
      </c>
      <c r="D657">
        <v>0.33144000000000001</v>
      </c>
      <c r="E657">
        <v>1000</v>
      </c>
      <c r="F657">
        <v>4062.4</v>
      </c>
      <c r="G657">
        <v>105</v>
      </c>
      <c r="H657">
        <v>53</v>
      </c>
      <c r="I657" s="1">
        <f t="shared" si="30"/>
        <v>5.74871</v>
      </c>
      <c r="J657" s="1">
        <f t="shared" si="31"/>
        <v>4.3745599999999998</v>
      </c>
      <c r="L657" t="str">
        <f t="shared" si="32"/>
        <v>5.74871|4.37456</v>
      </c>
      <c r="M657">
        <f>IF(L657&lt;&gt;"",COUNTIFS($L$2:L657,L657),"")</f>
        <v>8</v>
      </c>
      <c r="N657" cm="1">
        <f t="array" ref="N657">IF(M657&lt;&gt;"",SUM(IF($M$2:M657=M657,1,0)),"")</f>
        <v>53</v>
      </c>
      <c r="O657">
        <v>10</v>
      </c>
    </row>
    <row r="658" spans="1:15" x14ac:dyDescent="0.35">
      <c r="A658">
        <v>656</v>
      </c>
      <c r="B658">
        <v>9.5250000000000001E-2</v>
      </c>
      <c r="C658">
        <v>0.37125000000000002</v>
      </c>
      <c r="D658">
        <v>0.92362999999999995</v>
      </c>
      <c r="E658">
        <v>3000</v>
      </c>
      <c r="F658">
        <v>529.87</v>
      </c>
      <c r="G658">
        <v>105</v>
      </c>
      <c r="H658">
        <v>54</v>
      </c>
      <c r="I658" s="1">
        <f t="shared" si="30"/>
        <v>4.4612400000000001</v>
      </c>
      <c r="J658" s="1">
        <f t="shared" si="31"/>
        <v>3.5349300000000001</v>
      </c>
      <c r="L658" t="str">
        <f t="shared" si="32"/>
        <v>4.46124|3.53493</v>
      </c>
      <c r="M658">
        <f>IF(L658&lt;&gt;"",COUNTIFS($L$2:L658,L658),"")</f>
        <v>5</v>
      </c>
      <c r="N658" cm="1">
        <f t="array" ref="N658">IF(M658&lt;&gt;"",SUM(IF($M$2:M658=M658,1,0)),"")</f>
        <v>54</v>
      </c>
      <c r="O658">
        <v>10</v>
      </c>
    </row>
    <row r="659" spans="1:15" x14ac:dyDescent="0.35">
      <c r="A659">
        <v>657</v>
      </c>
      <c r="B659">
        <v>9.5250000000000001E-2</v>
      </c>
      <c r="C659">
        <v>0.37125000000000002</v>
      </c>
      <c r="D659">
        <v>0.92362999999999995</v>
      </c>
      <c r="E659">
        <v>3000</v>
      </c>
      <c r="F659">
        <v>1766.2</v>
      </c>
      <c r="G659">
        <v>105</v>
      </c>
      <c r="H659">
        <v>54</v>
      </c>
      <c r="I659" s="1">
        <f t="shared" si="30"/>
        <v>4.4612400000000001</v>
      </c>
      <c r="J659" s="1">
        <f t="shared" si="31"/>
        <v>3.5349300000000001</v>
      </c>
      <c r="L659" t="str">
        <f t="shared" si="32"/>
        <v>4.46124|3.53493</v>
      </c>
      <c r="M659">
        <f>IF(L659&lt;&gt;"",COUNTIFS($L$2:L659,L659),"")</f>
        <v>6</v>
      </c>
      <c r="N659" cm="1">
        <f t="array" ref="N659">IF(M659&lt;&gt;"",SUM(IF($M$2:M659=M659,1,0)),"")</f>
        <v>54</v>
      </c>
      <c r="O659">
        <v>10</v>
      </c>
    </row>
    <row r="660" spans="1:15" x14ac:dyDescent="0.35">
      <c r="A660">
        <v>658</v>
      </c>
      <c r="B660">
        <v>9.5250000000000001E-2</v>
      </c>
      <c r="C660">
        <v>0.37125000000000002</v>
      </c>
      <c r="D660">
        <v>0.92362999999999995</v>
      </c>
      <c r="E660">
        <v>3000</v>
      </c>
      <c r="F660">
        <v>3002.6</v>
      </c>
      <c r="G660">
        <v>105</v>
      </c>
      <c r="H660">
        <v>54</v>
      </c>
      <c r="I660" s="1">
        <f t="shared" si="30"/>
        <v>4.4612400000000001</v>
      </c>
      <c r="J660" s="1">
        <f t="shared" si="31"/>
        <v>3.5349300000000001</v>
      </c>
      <c r="L660" t="str">
        <f t="shared" si="32"/>
        <v>4.46124|3.53493</v>
      </c>
      <c r="M660">
        <f>IF(L660&lt;&gt;"",COUNTIFS($L$2:L660,L660),"")</f>
        <v>7</v>
      </c>
      <c r="N660" cm="1">
        <f t="array" ref="N660">IF(M660&lt;&gt;"",SUM(IF($M$2:M660=M660,1,0)),"")</f>
        <v>54</v>
      </c>
      <c r="O660">
        <v>10</v>
      </c>
    </row>
    <row r="661" spans="1:15" x14ac:dyDescent="0.35">
      <c r="A661">
        <v>659</v>
      </c>
      <c r="B661">
        <v>9.5250000000000001E-2</v>
      </c>
      <c r="C661">
        <v>0.37125000000000002</v>
      </c>
      <c r="D661">
        <v>0.92362999999999995</v>
      </c>
      <c r="E661">
        <v>3000</v>
      </c>
      <c r="F661">
        <v>4239</v>
      </c>
      <c r="G661">
        <v>105</v>
      </c>
      <c r="H661">
        <v>54</v>
      </c>
      <c r="I661" s="1">
        <f t="shared" si="30"/>
        <v>4.4612400000000001</v>
      </c>
      <c r="J661" s="1">
        <f t="shared" si="31"/>
        <v>3.5349300000000001</v>
      </c>
      <c r="L661" t="str">
        <f t="shared" si="32"/>
        <v>4.46124|3.53493</v>
      </c>
      <c r="M661">
        <f>IF(L661&lt;&gt;"",COUNTIFS($L$2:L661,L661),"")</f>
        <v>8</v>
      </c>
      <c r="N661" cm="1">
        <f t="array" ref="N661">IF(M661&lt;&gt;"",SUM(IF($M$2:M661=M661,1,0)),"")</f>
        <v>54</v>
      </c>
      <c r="O661">
        <v>10</v>
      </c>
    </row>
    <row r="662" spans="1:15" x14ac:dyDescent="0.35">
      <c r="A662">
        <v>660</v>
      </c>
      <c r="B662">
        <v>-0.23859</v>
      </c>
      <c r="C662">
        <v>0.74368000000000001</v>
      </c>
      <c r="D662">
        <v>0.62451000000000001</v>
      </c>
      <c r="E662">
        <v>2000</v>
      </c>
      <c r="F662">
        <v>706.5</v>
      </c>
      <c r="G662">
        <v>105</v>
      </c>
      <c r="H662">
        <v>55</v>
      </c>
      <c r="I662" s="1">
        <f t="shared" si="30"/>
        <v>5.0228400000000004</v>
      </c>
      <c r="J662" s="1">
        <f t="shared" si="31"/>
        <v>4.0378800000000004</v>
      </c>
      <c r="L662" t="str">
        <f t="shared" si="32"/>
        <v>5.02284|4.03788</v>
      </c>
      <c r="M662">
        <f>IF(L662&lt;&gt;"",COUNTIFS($L$2:L662,L662),"")</f>
        <v>5</v>
      </c>
      <c r="N662" cm="1">
        <f t="array" ref="N662">IF(M662&lt;&gt;"",SUM(IF($M$2:M662=M662,1,0)),"")</f>
        <v>55</v>
      </c>
      <c r="O662">
        <v>10</v>
      </c>
    </row>
    <row r="663" spans="1:15" x14ac:dyDescent="0.35">
      <c r="A663">
        <v>661</v>
      </c>
      <c r="B663">
        <v>-0.23859</v>
      </c>
      <c r="C663">
        <v>0.74368000000000001</v>
      </c>
      <c r="D663">
        <v>0.62451000000000001</v>
      </c>
      <c r="E663">
        <v>2000</v>
      </c>
      <c r="F663">
        <v>1942.9</v>
      </c>
      <c r="G663">
        <v>105</v>
      </c>
      <c r="H663">
        <v>55</v>
      </c>
      <c r="I663" s="1">
        <f t="shared" si="30"/>
        <v>5.0228400000000004</v>
      </c>
      <c r="J663" s="1">
        <f t="shared" si="31"/>
        <v>4.0378800000000004</v>
      </c>
      <c r="L663" t="str">
        <f t="shared" si="32"/>
        <v>5.02284|4.03788</v>
      </c>
      <c r="M663">
        <f>IF(L663&lt;&gt;"",COUNTIFS($L$2:L663,L663),"")</f>
        <v>6</v>
      </c>
      <c r="N663" cm="1">
        <f t="array" ref="N663">IF(M663&lt;&gt;"",SUM(IF($M$2:M663=M663,1,0)),"")</f>
        <v>55</v>
      </c>
      <c r="O663">
        <v>10</v>
      </c>
    </row>
    <row r="664" spans="1:15" x14ac:dyDescent="0.35">
      <c r="A664">
        <v>662</v>
      </c>
      <c r="B664">
        <v>-0.23859</v>
      </c>
      <c r="C664">
        <v>0.74368000000000001</v>
      </c>
      <c r="D664">
        <v>0.62451000000000001</v>
      </c>
      <c r="E664">
        <v>2000</v>
      </c>
      <c r="F664">
        <v>3179.2</v>
      </c>
      <c r="G664">
        <v>105</v>
      </c>
      <c r="H664">
        <v>55</v>
      </c>
      <c r="I664" s="1">
        <f t="shared" si="30"/>
        <v>5.0228400000000004</v>
      </c>
      <c r="J664" s="1">
        <f t="shared" si="31"/>
        <v>4.0378800000000004</v>
      </c>
      <c r="L664" t="str">
        <f t="shared" si="32"/>
        <v>5.02284|4.03788</v>
      </c>
      <c r="M664">
        <f>IF(L664&lt;&gt;"",COUNTIFS($L$2:L664,L664),"")</f>
        <v>7</v>
      </c>
      <c r="N664" cm="1">
        <f t="array" ref="N664">IF(M664&lt;&gt;"",SUM(IF($M$2:M664=M664,1,0)),"")</f>
        <v>55</v>
      </c>
      <c r="O664">
        <v>10</v>
      </c>
    </row>
    <row r="665" spans="1:15" x14ac:dyDescent="0.35">
      <c r="A665">
        <v>663</v>
      </c>
      <c r="B665">
        <v>-0.23859</v>
      </c>
      <c r="C665">
        <v>0.74368000000000001</v>
      </c>
      <c r="D665">
        <v>0.62451000000000001</v>
      </c>
      <c r="E665">
        <v>2000</v>
      </c>
      <c r="F665">
        <v>4415.6000000000004</v>
      </c>
      <c r="G665">
        <v>105</v>
      </c>
      <c r="H665">
        <v>55</v>
      </c>
      <c r="I665" s="1">
        <f t="shared" si="30"/>
        <v>5.0228400000000004</v>
      </c>
      <c r="J665" s="1">
        <f t="shared" si="31"/>
        <v>4.0378800000000004</v>
      </c>
      <c r="L665" t="str">
        <f t="shared" si="32"/>
        <v>5.02284|4.03788</v>
      </c>
      <c r="M665">
        <f>IF(L665&lt;&gt;"",COUNTIFS($L$2:L665,L665),"")</f>
        <v>8</v>
      </c>
      <c r="N665" cm="1">
        <f t="array" ref="N665">IF(M665&lt;&gt;"",SUM(IF($M$2:M665=M665,1,0)),"")</f>
        <v>55</v>
      </c>
      <c r="O665">
        <v>10</v>
      </c>
    </row>
    <row r="666" spans="1:15" x14ac:dyDescent="0.35">
      <c r="A666">
        <v>664</v>
      </c>
      <c r="B666">
        <v>-0.71677999999999997</v>
      </c>
      <c r="C666">
        <v>0.67398999999999998</v>
      </c>
      <c r="D666">
        <v>0.17877000000000001</v>
      </c>
      <c r="E666">
        <v>0</v>
      </c>
      <c r="F666">
        <v>883.12</v>
      </c>
      <c r="G666">
        <v>105</v>
      </c>
      <c r="H666">
        <v>1</v>
      </c>
      <c r="I666" s="1">
        <f t="shared" si="30"/>
        <v>5.5285399999999996</v>
      </c>
      <c r="J666" s="1">
        <f t="shared" si="31"/>
        <v>4.5326500000000003</v>
      </c>
      <c r="L666" t="str">
        <f t="shared" si="32"/>
        <v>5.52854|4.53265</v>
      </c>
      <c r="M666">
        <f>IF(L666&lt;&gt;"",COUNTIFS($L$2:L666,L666),"")</f>
        <v>13</v>
      </c>
      <c r="N666" cm="1">
        <f t="array" ref="N666">IF(M666&lt;&gt;"",SUM(IF($M$2:M666=M666,1,0)),"")</f>
        <v>1</v>
      </c>
      <c r="O666">
        <v>10</v>
      </c>
    </row>
    <row r="667" spans="1:15" x14ac:dyDescent="0.35">
      <c r="A667">
        <v>665</v>
      </c>
      <c r="B667">
        <v>-0.71677999999999997</v>
      </c>
      <c r="C667">
        <v>0.67398999999999998</v>
      </c>
      <c r="D667">
        <v>0.17877000000000001</v>
      </c>
      <c r="E667">
        <v>0</v>
      </c>
      <c r="F667">
        <v>2119.5</v>
      </c>
      <c r="G667">
        <v>105</v>
      </c>
      <c r="H667">
        <v>1</v>
      </c>
      <c r="I667" s="1">
        <f t="shared" si="30"/>
        <v>5.5285399999999996</v>
      </c>
      <c r="J667" s="1">
        <f t="shared" si="31"/>
        <v>4.5326500000000003</v>
      </c>
      <c r="L667" t="str">
        <f t="shared" si="32"/>
        <v>5.52854|4.53265</v>
      </c>
      <c r="M667">
        <f>IF(L667&lt;&gt;"",COUNTIFS($L$2:L667,L667),"")</f>
        <v>14</v>
      </c>
      <c r="N667" cm="1">
        <f t="array" ref="N667">IF(M667&lt;&gt;"",SUM(IF($M$2:M667=M667,1,0)),"")</f>
        <v>1</v>
      </c>
      <c r="O667">
        <v>10</v>
      </c>
    </row>
    <row r="668" spans="1:15" x14ac:dyDescent="0.35">
      <c r="A668">
        <v>666</v>
      </c>
      <c r="B668">
        <v>-0.71677999999999997</v>
      </c>
      <c r="C668">
        <v>0.67398999999999998</v>
      </c>
      <c r="D668">
        <v>0.17877000000000001</v>
      </c>
      <c r="E668">
        <v>0</v>
      </c>
      <c r="F668">
        <v>3355.9</v>
      </c>
      <c r="G668">
        <v>105</v>
      </c>
      <c r="H668">
        <v>1</v>
      </c>
      <c r="I668" s="1">
        <f t="shared" si="30"/>
        <v>5.5285399999999996</v>
      </c>
      <c r="J668" s="1">
        <f t="shared" si="31"/>
        <v>4.5326500000000003</v>
      </c>
      <c r="L668" t="str">
        <f t="shared" si="32"/>
        <v>5.52854|4.53265</v>
      </c>
      <c r="M668">
        <f>IF(L668&lt;&gt;"",COUNTIFS($L$2:L668,L668),"")</f>
        <v>15</v>
      </c>
      <c r="N668" cm="1">
        <f t="array" ref="N668">IF(M668&lt;&gt;"",SUM(IF($M$2:M668=M668,1,0)),"")</f>
        <v>1</v>
      </c>
      <c r="O668">
        <v>10</v>
      </c>
    </row>
    <row r="669" spans="1:15" x14ac:dyDescent="0.35">
      <c r="A669">
        <v>667</v>
      </c>
      <c r="B669">
        <v>-0.71677999999999997</v>
      </c>
      <c r="C669">
        <v>0.67398999999999998</v>
      </c>
      <c r="D669">
        <v>0.17877000000000001</v>
      </c>
      <c r="E669">
        <v>0</v>
      </c>
      <c r="F669">
        <v>4673.8</v>
      </c>
      <c r="G669">
        <v>105</v>
      </c>
      <c r="H669">
        <v>1</v>
      </c>
      <c r="I669" s="1">
        <f t="shared" si="30"/>
        <v>5.5285399999999996</v>
      </c>
      <c r="J669" s="1">
        <f t="shared" si="31"/>
        <v>4.5326500000000003</v>
      </c>
      <c r="L669" t="str">
        <f t="shared" si="32"/>
        <v>5.52854|4.53265</v>
      </c>
      <c r="M669">
        <f>IF(L669&lt;&gt;"",COUNTIFS($L$2:L669,L669),"")</f>
        <v>16</v>
      </c>
      <c r="N669" cm="1">
        <f t="array" ref="N669">IF(M669&lt;&gt;"",SUM(IF($M$2:M669=M669,1,0)),"")</f>
        <v>1</v>
      </c>
      <c r="O669">
        <v>10</v>
      </c>
    </row>
    <row r="670" spans="1:15" x14ac:dyDescent="0.35">
      <c r="A670">
        <v>668</v>
      </c>
      <c r="B670">
        <v>0.48449999999999999</v>
      </c>
      <c r="C670">
        <v>0.44217000000000001</v>
      </c>
      <c r="D670">
        <v>0.75480999999999998</v>
      </c>
      <c r="E670">
        <v>3000</v>
      </c>
      <c r="F670">
        <v>1059.7</v>
      </c>
      <c r="G670">
        <v>105</v>
      </c>
      <c r="H670">
        <v>56</v>
      </c>
      <c r="I670" s="1">
        <f t="shared" si="30"/>
        <v>3.8813399999999998</v>
      </c>
      <c r="J670" s="1">
        <f t="shared" si="31"/>
        <v>3.8570199999999999</v>
      </c>
      <c r="L670" t="str">
        <f t="shared" si="32"/>
        <v>3.88134|3.85702</v>
      </c>
      <c r="M670">
        <f>IF(L670&lt;&gt;"",COUNTIFS($L$2:L670,L670),"")</f>
        <v>5</v>
      </c>
      <c r="N670" cm="1">
        <f t="array" ref="N670">IF(M670&lt;&gt;"",SUM(IF($M$2:M670=M670,1,0)),"")</f>
        <v>56</v>
      </c>
      <c r="O670">
        <v>10</v>
      </c>
    </row>
    <row r="671" spans="1:15" x14ac:dyDescent="0.35">
      <c r="A671">
        <v>669</v>
      </c>
      <c r="B671">
        <v>0.48449999999999999</v>
      </c>
      <c r="C671">
        <v>0.44217000000000001</v>
      </c>
      <c r="D671">
        <v>0.75480999999999998</v>
      </c>
      <c r="E671">
        <v>3000</v>
      </c>
      <c r="F671">
        <v>2296.1</v>
      </c>
      <c r="G671">
        <v>105</v>
      </c>
      <c r="H671">
        <v>56</v>
      </c>
      <c r="I671" s="1">
        <f t="shared" si="30"/>
        <v>3.8813399999999998</v>
      </c>
      <c r="J671" s="1">
        <f t="shared" si="31"/>
        <v>3.8570199999999999</v>
      </c>
      <c r="L671" t="str">
        <f t="shared" si="32"/>
        <v>3.88134|3.85702</v>
      </c>
      <c r="M671">
        <f>IF(L671&lt;&gt;"",COUNTIFS($L$2:L671,L671),"")</f>
        <v>6</v>
      </c>
      <c r="N671" cm="1">
        <f t="array" ref="N671">IF(M671&lt;&gt;"",SUM(IF($M$2:M671=M671,1,0)),"")</f>
        <v>56</v>
      </c>
      <c r="O671">
        <v>10</v>
      </c>
    </row>
    <row r="672" spans="1:15" x14ac:dyDescent="0.35">
      <c r="A672">
        <v>670</v>
      </c>
      <c r="B672">
        <v>0.48449999999999999</v>
      </c>
      <c r="C672">
        <v>0.44217000000000001</v>
      </c>
      <c r="D672">
        <v>0.75480999999999998</v>
      </c>
      <c r="E672">
        <v>3000</v>
      </c>
      <c r="F672">
        <v>3532.5</v>
      </c>
      <c r="G672">
        <v>105</v>
      </c>
      <c r="H672">
        <v>56</v>
      </c>
      <c r="I672" s="1">
        <f t="shared" si="30"/>
        <v>3.8813399999999998</v>
      </c>
      <c r="J672" s="1">
        <f t="shared" si="31"/>
        <v>3.8570199999999999</v>
      </c>
      <c r="L672" t="str">
        <f t="shared" si="32"/>
        <v>3.88134|3.85702</v>
      </c>
      <c r="M672">
        <f>IF(L672&lt;&gt;"",COUNTIFS($L$2:L672,L672),"")</f>
        <v>7</v>
      </c>
      <c r="N672" cm="1">
        <f t="array" ref="N672">IF(M672&lt;&gt;"",SUM(IF($M$2:M672=M672,1,0)),"")</f>
        <v>56</v>
      </c>
      <c r="O672">
        <v>10</v>
      </c>
    </row>
    <row r="673" spans="1:15" x14ac:dyDescent="0.35">
      <c r="A673">
        <v>671</v>
      </c>
      <c r="B673">
        <v>0.48449999999999999</v>
      </c>
      <c r="C673">
        <v>0.44217000000000001</v>
      </c>
      <c r="D673">
        <v>0.75480999999999998</v>
      </c>
      <c r="E673">
        <v>3000</v>
      </c>
      <c r="F673">
        <v>7322.7</v>
      </c>
      <c r="G673">
        <v>105</v>
      </c>
      <c r="H673">
        <v>56</v>
      </c>
      <c r="I673" s="1">
        <f t="shared" si="30"/>
        <v>3.8813399999999998</v>
      </c>
      <c r="J673" s="1">
        <f t="shared" si="31"/>
        <v>3.8570199999999999</v>
      </c>
      <c r="L673" t="str">
        <f t="shared" si="32"/>
        <v>3.88134|3.85702</v>
      </c>
      <c r="M673">
        <f>IF(L673&lt;&gt;"",COUNTIFS($L$2:L673,L673),"")</f>
        <v>8</v>
      </c>
      <c r="N673" cm="1">
        <f t="array" ref="N673">IF(M673&lt;&gt;"",SUM(IF($M$2:M673=M673,1,0)),"")</f>
        <v>56</v>
      </c>
      <c r="O673">
        <v>10</v>
      </c>
    </row>
    <row r="674" spans="1:15" x14ac:dyDescent="0.35">
      <c r="A674">
        <v>672</v>
      </c>
      <c r="B674">
        <v>0.92266999999999999</v>
      </c>
      <c r="C674">
        <v>0.28793000000000002</v>
      </c>
      <c r="D674">
        <v>0.25646000000000002</v>
      </c>
      <c r="E674">
        <v>1000</v>
      </c>
      <c r="F674">
        <v>20</v>
      </c>
      <c r="G674">
        <v>105</v>
      </c>
      <c r="H674">
        <v>57</v>
      </c>
      <c r="I674" s="1">
        <f t="shared" si="30"/>
        <v>3.44408</v>
      </c>
      <c r="J674" s="1">
        <f t="shared" si="31"/>
        <v>4.45303</v>
      </c>
      <c r="L674" t="str">
        <f t="shared" si="32"/>
        <v>3.44408|4.45303</v>
      </c>
      <c r="M674">
        <f>IF(L674&lt;&gt;"",COUNTIFS($L$2:L674,L674),"")</f>
        <v>5</v>
      </c>
      <c r="N674" cm="1">
        <f t="array" ref="N674">IF(M674&lt;&gt;"",SUM(IF($M$2:M674=M674,1,0)),"")</f>
        <v>57</v>
      </c>
      <c r="O674">
        <v>10</v>
      </c>
    </row>
    <row r="675" spans="1:15" x14ac:dyDescent="0.35">
      <c r="A675">
        <v>673</v>
      </c>
      <c r="B675">
        <v>0.92266999999999999</v>
      </c>
      <c r="C675">
        <v>0.28793000000000002</v>
      </c>
      <c r="D675">
        <v>0.25646000000000002</v>
      </c>
      <c r="E675">
        <v>1000</v>
      </c>
      <c r="F675">
        <v>1236.4000000000001</v>
      </c>
      <c r="G675">
        <v>105</v>
      </c>
      <c r="H675">
        <v>57</v>
      </c>
      <c r="I675" s="1">
        <f t="shared" si="30"/>
        <v>3.44408</v>
      </c>
      <c r="J675" s="1">
        <f t="shared" si="31"/>
        <v>4.45303</v>
      </c>
      <c r="L675" t="str">
        <f t="shared" si="32"/>
        <v>3.44408|4.45303</v>
      </c>
      <c r="M675">
        <f>IF(L675&lt;&gt;"",COUNTIFS($L$2:L675,L675),"")</f>
        <v>6</v>
      </c>
      <c r="N675" cm="1">
        <f t="array" ref="N675">IF(M675&lt;&gt;"",SUM(IF($M$2:M675=M675,1,0)),"")</f>
        <v>57</v>
      </c>
      <c r="O675">
        <v>10</v>
      </c>
    </row>
    <row r="676" spans="1:15" x14ac:dyDescent="0.35">
      <c r="A676">
        <v>674</v>
      </c>
      <c r="B676">
        <v>0.92266999999999999</v>
      </c>
      <c r="C676">
        <v>0.28793000000000002</v>
      </c>
      <c r="D676">
        <v>0.25646000000000002</v>
      </c>
      <c r="E676">
        <v>1000</v>
      </c>
      <c r="F676">
        <v>2472.6999999999998</v>
      </c>
      <c r="G676">
        <v>105</v>
      </c>
      <c r="H676">
        <v>57</v>
      </c>
      <c r="I676" s="1">
        <f t="shared" si="30"/>
        <v>3.44408</v>
      </c>
      <c r="J676" s="1">
        <f t="shared" si="31"/>
        <v>4.45303</v>
      </c>
      <c r="L676" t="str">
        <f t="shared" si="32"/>
        <v>3.44408|4.45303</v>
      </c>
      <c r="M676">
        <f>IF(L676&lt;&gt;"",COUNTIFS($L$2:L676,L676),"")</f>
        <v>7</v>
      </c>
      <c r="N676" cm="1">
        <f t="array" ref="N676">IF(M676&lt;&gt;"",SUM(IF($M$2:M676=M676,1,0)),"")</f>
        <v>57</v>
      </c>
      <c r="O676">
        <v>10</v>
      </c>
    </row>
    <row r="677" spans="1:15" x14ac:dyDescent="0.35">
      <c r="A677">
        <v>675</v>
      </c>
      <c r="B677">
        <v>0.92266999999999999</v>
      </c>
      <c r="C677">
        <v>0.28793000000000002</v>
      </c>
      <c r="D677">
        <v>0.25646000000000002</v>
      </c>
      <c r="E677">
        <v>1000</v>
      </c>
      <c r="F677">
        <v>3709.1</v>
      </c>
      <c r="G677">
        <v>105</v>
      </c>
      <c r="H677">
        <v>57</v>
      </c>
      <c r="I677" s="1">
        <f t="shared" si="30"/>
        <v>3.44408</v>
      </c>
      <c r="J677" s="1">
        <f t="shared" si="31"/>
        <v>4.45303</v>
      </c>
      <c r="L677" t="str">
        <f t="shared" si="32"/>
        <v>3.44408|4.45303</v>
      </c>
      <c r="M677">
        <f>IF(L677&lt;&gt;"",COUNTIFS($L$2:L677,L677),"")</f>
        <v>8</v>
      </c>
      <c r="N677" cm="1">
        <f t="array" ref="N677">IF(M677&lt;&gt;"",SUM(IF($M$2:M677=M677,1,0)),"")</f>
        <v>57</v>
      </c>
      <c r="O677">
        <v>10</v>
      </c>
    </row>
    <row r="678" spans="1:15" x14ac:dyDescent="0.35">
      <c r="A678">
        <v>676</v>
      </c>
      <c r="B678">
        <v>0.74826000000000004</v>
      </c>
      <c r="C678">
        <v>0.52197000000000005</v>
      </c>
      <c r="D678">
        <v>-0.40947</v>
      </c>
      <c r="E678">
        <v>3000</v>
      </c>
      <c r="F678">
        <v>176.62</v>
      </c>
      <c r="G678">
        <v>105</v>
      </c>
      <c r="H678">
        <v>58</v>
      </c>
      <c r="I678" s="1">
        <f t="shared" si="30"/>
        <v>3.7506900000000001</v>
      </c>
      <c r="J678" s="1">
        <f t="shared" si="31"/>
        <v>5.1342600000000003</v>
      </c>
      <c r="L678" t="str">
        <f t="shared" si="32"/>
        <v>3.75069|5.13426</v>
      </c>
      <c r="M678">
        <f>IF(L678&lt;&gt;"",COUNTIFS($L$2:L678,L678),"")</f>
        <v>5</v>
      </c>
      <c r="N678" cm="1">
        <f t="array" ref="N678">IF(M678&lt;&gt;"",SUM(IF($M$2:M678=M678,1,0)),"")</f>
        <v>58</v>
      </c>
      <c r="O678">
        <v>10</v>
      </c>
    </row>
    <row r="679" spans="1:15" x14ac:dyDescent="0.35">
      <c r="A679">
        <v>677</v>
      </c>
      <c r="B679">
        <v>0.74826000000000004</v>
      </c>
      <c r="C679">
        <v>0.52197000000000005</v>
      </c>
      <c r="D679">
        <v>-0.40947</v>
      </c>
      <c r="E679">
        <v>3000</v>
      </c>
      <c r="F679">
        <v>1413</v>
      </c>
      <c r="G679">
        <v>105</v>
      </c>
      <c r="H679">
        <v>58</v>
      </c>
      <c r="I679" s="1">
        <f t="shared" si="30"/>
        <v>3.7506900000000001</v>
      </c>
      <c r="J679" s="1">
        <f t="shared" si="31"/>
        <v>5.1342600000000003</v>
      </c>
      <c r="L679" t="str">
        <f t="shared" si="32"/>
        <v>3.75069|5.13426</v>
      </c>
      <c r="M679">
        <f>IF(L679&lt;&gt;"",COUNTIFS($L$2:L679,L679),"")</f>
        <v>6</v>
      </c>
      <c r="N679" cm="1">
        <f t="array" ref="N679">IF(M679&lt;&gt;"",SUM(IF($M$2:M679=M679,1,0)),"")</f>
        <v>58</v>
      </c>
      <c r="O679">
        <v>10</v>
      </c>
    </row>
    <row r="680" spans="1:15" x14ac:dyDescent="0.35">
      <c r="A680">
        <v>678</v>
      </c>
      <c r="B680">
        <v>0.74826000000000004</v>
      </c>
      <c r="C680">
        <v>0.52197000000000005</v>
      </c>
      <c r="D680">
        <v>-0.40947</v>
      </c>
      <c r="E680">
        <v>3000</v>
      </c>
      <c r="F680">
        <v>2649.4</v>
      </c>
      <c r="G680">
        <v>105</v>
      </c>
      <c r="H680">
        <v>58</v>
      </c>
      <c r="I680" s="1">
        <f t="shared" si="30"/>
        <v>3.7506900000000001</v>
      </c>
      <c r="J680" s="1">
        <f t="shared" si="31"/>
        <v>5.1342600000000003</v>
      </c>
      <c r="L680" t="str">
        <f t="shared" si="32"/>
        <v>3.75069|5.13426</v>
      </c>
      <c r="M680">
        <f>IF(L680&lt;&gt;"",COUNTIFS($L$2:L680,L680),"")</f>
        <v>7</v>
      </c>
      <c r="N680" cm="1">
        <f t="array" ref="N680">IF(M680&lt;&gt;"",SUM(IF($M$2:M680=M680,1,0)),"")</f>
        <v>58</v>
      </c>
      <c r="O680">
        <v>10</v>
      </c>
    </row>
    <row r="681" spans="1:15" x14ac:dyDescent="0.35">
      <c r="A681">
        <v>679</v>
      </c>
      <c r="B681">
        <v>0.74826000000000004</v>
      </c>
      <c r="C681">
        <v>0.52197000000000005</v>
      </c>
      <c r="D681">
        <v>-0.40947</v>
      </c>
      <c r="E681">
        <v>3000</v>
      </c>
      <c r="F681">
        <v>3885.7</v>
      </c>
      <c r="G681">
        <v>105</v>
      </c>
      <c r="H681">
        <v>58</v>
      </c>
      <c r="I681" s="1">
        <f t="shared" si="30"/>
        <v>3.7506900000000001</v>
      </c>
      <c r="J681" s="1">
        <f t="shared" si="31"/>
        <v>5.1342600000000003</v>
      </c>
      <c r="L681" t="str">
        <f t="shared" si="32"/>
        <v>3.75069|5.13426</v>
      </c>
      <c r="M681">
        <f>IF(L681&lt;&gt;"",COUNTIFS($L$2:L681,L681),"")</f>
        <v>8</v>
      </c>
      <c r="N681" cm="1">
        <f t="array" ref="N681">IF(M681&lt;&gt;"",SUM(IF($M$2:M681=M681,1,0)),"")</f>
        <v>58</v>
      </c>
      <c r="O681">
        <v>10</v>
      </c>
    </row>
    <row r="682" spans="1:15" x14ac:dyDescent="0.35">
      <c r="A682">
        <v>680</v>
      </c>
      <c r="B682">
        <v>-0.11874999999999999</v>
      </c>
      <c r="C682">
        <v>-0.98407</v>
      </c>
      <c r="D682">
        <v>0.13228999999999999</v>
      </c>
      <c r="E682">
        <v>2000</v>
      </c>
      <c r="F682">
        <v>353.25</v>
      </c>
      <c r="G682">
        <v>105</v>
      </c>
      <c r="H682">
        <v>59</v>
      </c>
      <c r="I682" s="1">
        <f t="shared" si="30"/>
        <v>1.4507000000000001</v>
      </c>
      <c r="J682" s="1">
        <f t="shared" si="31"/>
        <v>4.5797100000000004</v>
      </c>
      <c r="L682" t="str">
        <f t="shared" si="32"/>
        <v>1.4507|4.57971</v>
      </c>
      <c r="M682">
        <f>IF(L682&lt;&gt;"",COUNTIFS($L$2:L682,L682),"")</f>
        <v>5</v>
      </c>
      <c r="N682" cm="1">
        <f t="array" ref="N682">IF(M682&lt;&gt;"",SUM(IF($M$2:M682=M682,1,0)),"")</f>
        <v>59</v>
      </c>
      <c r="O682">
        <v>10</v>
      </c>
    </row>
    <row r="683" spans="1:15" x14ac:dyDescent="0.35">
      <c r="A683">
        <v>681</v>
      </c>
      <c r="B683">
        <v>-0.11874999999999999</v>
      </c>
      <c r="C683">
        <v>-0.98407</v>
      </c>
      <c r="D683">
        <v>0.13228999999999999</v>
      </c>
      <c r="E683">
        <v>2000</v>
      </c>
      <c r="F683">
        <v>1589.6</v>
      </c>
      <c r="G683">
        <v>105</v>
      </c>
      <c r="H683">
        <v>59</v>
      </c>
      <c r="I683" s="1">
        <f t="shared" si="30"/>
        <v>1.4507000000000001</v>
      </c>
      <c r="J683" s="1">
        <f t="shared" si="31"/>
        <v>4.5797100000000004</v>
      </c>
      <c r="L683" t="str">
        <f t="shared" si="32"/>
        <v>1.4507|4.57971</v>
      </c>
      <c r="M683">
        <f>IF(L683&lt;&gt;"",COUNTIFS($L$2:L683,L683),"")</f>
        <v>6</v>
      </c>
      <c r="N683" cm="1">
        <f t="array" ref="N683">IF(M683&lt;&gt;"",SUM(IF($M$2:M683=M683,1,0)),"")</f>
        <v>59</v>
      </c>
      <c r="O683">
        <v>10</v>
      </c>
    </row>
    <row r="684" spans="1:15" x14ac:dyDescent="0.35">
      <c r="A684">
        <v>682</v>
      </c>
      <c r="B684">
        <v>-0.11874999999999999</v>
      </c>
      <c r="C684">
        <v>-0.98407</v>
      </c>
      <c r="D684">
        <v>0.13228999999999999</v>
      </c>
      <c r="E684">
        <v>2000</v>
      </c>
      <c r="F684">
        <v>2826</v>
      </c>
      <c r="G684">
        <v>105</v>
      </c>
      <c r="H684">
        <v>59</v>
      </c>
      <c r="I684" s="1">
        <f t="shared" si="30"/>
        <v>1.4507000000000001</v>
      </c>
      <c r="J684" s="1">
        <f t="shared" si="31"/>
        <v>4.5797100000000004</v>
      </c>
      <c r="L684" t="str">
        <f t="shared" si="32"/>
        <v>1.4507|4.57971</v>
      </c>
      <c r="M684">
        <f>IF(L684&lt;&gt;"",COUNTIFS($L$2:L684,L684),"")</f>
        <v>7</v>
      </c>
      <c r="N684" cm="1">
        <f t="array" ref="N684">IF(M684&lt;&gt;"",SUM(IF($M$2:M684=M684,1,0)),"")</f>
        <v>59</v>
      </c>
      <c r="O684">
        <v>10</v>
      </c>
    </row>
    <row r="685" spans="1:15" x14ac:dyDescent="0.35">
      <c r="A685">
        <v>683</v>
      </c>
      <c r="B685">
        <v>-0.11874999999999999</v>
      </c>
      <c r="C685">
        <v>-0.98407</v>
      </c>
      <c r="D685">
        <v>0.13228999999999999</v>
      </c>
      <c r="E685">
        <v>2000</v>
      </c>
      <c r="F685">
        <v>4062.4</v>
      </c>
      <c r="G685">
        <v>105</v>
      </c>
      <c r="H685">
        <v>59</v>
      </c>
      <c r="I685" s="1">
        <f t="shared" si="30"/>
        <v>1.4507000000000001</v>
      </c>
      <c r="J685" s="1">
        <f t="shared" si="31"/>
        <v>4.5797100000000004</v>
      </c>
      <c r="L685" t="str">
        <f t="shared" si="32"/>
        <v>1.4507|4.57971</v>
      </c>
      <c r="M685">
        <f>IF(L685&lt;&gt;"",COUNTIFS($L$2:L685,L685),"")</f>
        <v>8</v>
      </c>
      <c r="N685" cm="1">
        <f t="array" ref="N685">IF(M685&lt;&gt;"",SUM(IF($M$2:M685=M685,1,0)),"")</f>
        <v>59</v>
      </c>
      <c r="O685">
        <v>10</v>
      </c>
    </row>
    <row r="686" spans="1:15" x14ac:dyDescent="0.35">
      <c r="A686">
        <v>684</v>
      </c>
      <c r="B686">
        <v>-0.80206999999999995</v>
      </c>
      <c r="C686">
        <v>-0.56262000000000001</v>
      </c>
      <c r="D686">
        <v>0.20038</v>
      </c>
      <c r="E686">
        <v>1000</v>
      </c>
      <c r="F686">
        <v>529.87</v>
      </c>
      <c r="G686">
        <v>105</v>
      </c>
      <c r="H686">
        <v>60</v>
      </c>
      <c r="I686" s="1">
        <f t="shared" si="30"/>
        <v>0.61170999999999998</v>
      </c>
      <c r="J686" s="1">
        <f t="shared" si="31"/>
        <v>4.5106400000000004</v>
      </c>
      <c r="L686" t="str">
        <f t="shared" si="32"/>
        <v>0.61171|4.51064</v>
      </c>
      <c r="M686">
        <f>IF(L686&lt;&gt;"",COUNTIFS($L$2:L686,L686),"")</f>
        <v>5</v>
      </c>
      <c r="N686" cm="1">
        <f t="array" ref="N686">IF(M686&lt;&gt;"",SUM(IF($M$2:M686=M686,1,0)),"")</f>
        <v>60</v>
      </c>
      <c r="O686">
        <v>10</v>
      </c>
    </row>
    <row r="687" spans="1:15" x14ac:dyDescent="0.35">
      <c r="A687">
        <v>685</v>
      </c>
      <c r="B687">
        <v>-0.80206999999999995</v>
      </c>
      <c r="C687">
        <v>-0.56262000000000001</v>
      </c>
      <c r="D687">
        <v>0.20038</v>
      </c>
      <c r="E687">
        <v>1000</v>
      </c>
      <c r="F687">
        <v>1766.2</v>
      </c>
      <c r="G687">
        <v>105</v>
      </c>
      <c r="H687">
        <v>60</v>
      </c>
      <c r="I687" s="1">
        <f t="shared" si="30"/>
        <v>0.61170999999999998</v>
      </c>
      <c r="J687" s="1">
        <f t="shared" si="31"/>
        <v>4.5106400000000004</v>
      </c>
      <c r="L687" t="str">
        <f t="shared" si="32"/>
        <v>0.61171|4.51064</v>
      </c>
      <c r="M687">
        <f>IF(L687&lt;&gt;"",COUNTIFS($L$2:L687,L687),"")</f>
        <v>6</v>
      </c>
      <c r="N687" cm="1">
        <f t="array" ref="N687">IF(M687&lt;&gt;"",SUM(IF($M$2:M687=M687,1,0)),"")</f>
        <v>60</v>
      </c>
      <c r="O687">
        <v>10</v>
      </c>
    </row>
    <row r="688" spans="1:15" x14ac:dyDescent="0.35">
      <c r="A688">
        <v>686</v>
      </c>
      <c r="B688">
        <v>-0.80206999999999995</v>
      </c>
      <c r="C688">
        <v>-0.56262000000000001</v>
      </c>
      <c r="D688">
        <v>0.20038</v>
      </c>
      <c r="E688">
        <v>1000</v>
      </c>
      <c r="F688">
        <v>3002.6</v>
      </c>
      <c r="G688">
        <v>105</v>
      </c>
      <c r="H688">
        <v>60</v>
      </c>
      <c r="I688" s="1">
        <f t="shared" si="30"/>
        <v>0.61170999999999998</v>
      </c>
      <c r="J688" s="1">
        <f t="shared" si="31"/>
        <v>4.5106400000000004</v>
      </c>
      <c r="L688" t="str">
        <f t="shared" si="32"/>
        <v>0.61171|4.51064</v>
      </c>
      <c r="M688">
        <f>IF(L688&lt;&gt;"",COUNTIFS($L$2:L688,L688),"")</f>
        <v>7</v>
      </c>
      <c r="N688" cm="1">
        <f t="array" ref="N688">IF(M688&lt;&gt;"",SUM(IF($M$2:M688=M688,1,0)),"")</f>
        <v>60</v>
      </c>
      <c r="O688">
        <v>10</v>
      </c>
    </row>
    <row r="689" spans="1:15" x14ac:dyDescent="0.35">
      <c r="A689">
        <v>687</v>
      </c>
      <c r="B689">
        <v>-0.80206999999999995</v>
      </c>
      <c r="C689">
        <v>-0.56262000000000001</v>
      </c>
      <c r="D689">
        <v>0.20038</v>
      </c>
      <c r="E689">
        <v>1000</v>
      </c>
      <c r="F689">
        <v>4239</v>
      </c>
      <c r="G689">
        <v>105</v>
      </c>
      <c r="H689">
        <v>60</v>
      </c>
      <c r="I689" s="1">
        <f t="shared" si="30"/>
        <v>0.61170999999999998</v>
      </c>
      <c r="J689" s="1">
        <f t="shared" si="31"/>
        <v>4.5106400000000004</v>
      </c>
      <c r="L689" t="str">
        <f t="shared" si="32"/>
        <v>0.61171|4.51064</v>
      </c>
      <c r="M689">
        <f>IF(L689&lt;&gt;"",COUNTIFS($L$2:L689,L689),"")</f>
        <v>8</v>
      </c>
      <c r="N689" cm="1">
        <f t="array" ref="N689">IF(M689&lt;&gt;"",SUM(IF($M$2:M689=M689,1,0)),"")</f>
        <v>60</v>
      </c>
      <c r="O689">
        <v>10</v>
      </c>
    </row>
    <row r="690" spans="1:15" x14ac:dyDescent="0.35">
      <c r="A690">
        <v>688</v>
      </c>
      <c r="B690">
        <v>-0.96718000000000004</v>
      </c>
      <c r="C690">
        <v>-0.13519</v>
      </c>
      <c r="D690">
        <v>-0.21512999999999999</v>
      </c>
      <c r="E690">
        <v>3000</v>
      </c>
      <c r="F690">
        <v>706.5</v>
      </c>
      <c r="G690">
        <v>105</v>
      </c>
      <c r="H690">
        <v>61</v>
      </c>
      <c r="I690" s="1">
        <f t="shared" si="30"/>
        <v>0.13888</v>
      </c>
      <c r="J690" s="1">
        <f t="shared" si="31"/>
        <v>4.9292100000000003</v>
      </c>
      <c r="L690" t="str">
        <f t="shared" si="32"/>
        <v>0.13888|4.92921</v>
      </c>
      <c r="M690">
        <f>IF(L690&lt;&gt;"",COUNTIFS($L$2:L690,L690),"")</f>
        <v>5</v>
      </c>
      <c r="N690" cm="1">
        <f t="array" ref="N690">IF(M690&lt;&gt;"",SUM(IF($M$2:M690=M690,1,0)),"")</f>
        <v>61</v>
      </c>
      <c r="O690">
        <v>10</v>
      </c>
    </row>
    <row r="691" spans="1:15" x14ac:dyDescent="0.35">
      <c r="A691">
        <v>689</v>
      </c>
      <c r="B691">
        <v>-0.96718000000000004</v>
      </c>
      <c r="C691">
        <v>-0.13519</v>
      </c>
      <c r="D691">
        <v>-0.21512999999999999</v>
      </c>
      <c r="E691">
        <v>3000</v>
      </c>
      <c r="F691">
        <v>1942.9</v>
      </c>
      <c r="G691">
        <v>105</v>
      </c>
      <c r="H691">
        <v>61</v>
      </c>
      <c r="I691" s="1">
        <f t="shared" si="30"/>
        <v>0.13888</v>
      </c>
      <c r="J691" s="1">
        <f t="shared" si="31"/>
        <v>4.9292100000000003</v>
      </c>
      <c r="L691" t="str">
        <f t="shared" si="32"/>
        <v>0.13888|4.92921</v>
      </c>
      <c r="M691">
        <f>IF(L691&lt;&gt;"",COUNTIFS($L$2:L691,L691),"")</f>
        <v>6</v>
      </c>
      <c r="N691" cm="1">
        <f t="array" ref="N691">IF(M691&lt;&gt;"",SUM(IF($M$2:M691=M691,1,0)),"")</f>
        <v>61</v>
      </c>
      <c r="O691">
        <v>10</v>
      </c>
    </row>
    <row r="692" spans="1:15" x14ac:dyDescent="0.35">
      <c r="A692">
        <v>690</v>
      </c>
      <c r="B692">
        <v>-0.96718000000000004</v>
      </c>
      <c r="C692">
        <v>-0.13519</v>
      </c>
      <c r="D692">
        <v>-0.21512999999999999</v>
      </c>
      <c r="E692">
        <v>3000</v>
      </c>
      <c r="F692">
        <v>3179.2</v>
      </c>
      <c r="G692">
        <v>105</v>
      </c>
      <c r="H692">
        <v>61</v>
      </c>
      <c r="I692" s="1">
        <f t="shared" si="30"/>
        <v>0.13888</v>
      </c>
      <c r="J692" s="1">
        <f t="shared" si="31"/>
        <v>4.9292100000000003</v>
      </c>
      <c r="L692" t="str">
        <f t="shared" si="32"/>
        <v>0.13888|4.92921</v>
      </c>
      <c r="M692">
        <f>IF(L692&lt;&gt;"",COUNTIFS($L$2:L692,L692),"")</f>
        <v>7</v>
      </c>
      <c r="N692" cm="1">
        <f t="array" ref="N692">IF(M692&lt;&gt;"",SUM(IF($M$2:M692=M692,1,0)),"")</f>
        <v>61</v>
      </c>
      <c r="O692">
        <v>10</v>
      </c>
    </row>
    <row r="693" spans="1:15" x14ac:dyDescent="0.35">
      <c r="A693">
        <v>691</v>
      </c>
      <c r="B693">
        <v>-0.96718000000000004</v>
      </c>
      <c r="C693">
        <v>-0.13519</v>
      </c>
      <c r="D693">
        <v>-0.21512999999999999</v>
      </c>
      <c r="E693">
        <v>3000</v>
      </c>
      <c r="F693">
        <v>4415.6000000000004</v>
      </c>
      <c r="G693">
        <v>105</v>
      </c>
      <c r="H693">
        <v>61</v>
      </c>
      <c r="I693" s="1">
        <f t="shared" si="30"/>
        <v>0.13888</v>
      </c>
      <c r="J693" s="1">
        <f t="shared" si="31"/>
        <v>4.9292100000000003</v>
      </c>
      <c r="L693" t="str">
        <f t="shared" si="32"/>
        <v>0.13888|4.92921</v>
      </c>
      <c r="M693">
        <f>IF(L693&lt;&gt;"",COUNTIFS($L$2:L693,L693),"")</f>
        <v>8</v>
      </c>
      <c r="N693" cm="1">
        <f t="array" ref="N693">IF(M693&lt;&gt;"",SUM(IF($M$2:M693=M693,1,0)),"")</f>
        <v>61</v>
      </c>
      <c r="O693">
        <v>10</v>
      </c>
    </row>
    <row r="694" spans="1:15" x14ac:dyDescent="0.35">
      <c r="A694">
        <v>692</v>
      </c>
      <c r="B694">
        <v>-0.67888000000000004</v>
      </c>
      <c r="C694">
        <v>0.72187999999999997</v>
      </c>
      <c r="D694">
        <v>-0.13420000000000001</v>
      </c>
      <c r="E694">
        <v>2000</v>
      </c>
      <c r="F694">
        <v>883.12</v>
      </c>
      <c r="G694">
        <v>105</v>
      </c>
      <c r="H694">
        <v>62</v>
      </c>
      <c r="I694" s="1">
        <f t="shared" si="30"/>
        <v>5.4671000000000003</v>
      </c>
      <c r="J694" s="1">
        <f t="shared" si="31"/>
        <v>4.8470000000000004</v>
      </c>
      <c r="L694" t="str">
        <f t="shared" si="32"/>
        <v>5.4671|4.847</v>
      </c>
      <c r="M694">
        <f>IF(L694&lt;&gt;"",COUNTIFS($L$2:L694,L694),"")</f>
        <v>5</v>
      </c>
      <c r="N694" cm="1">
        <f t="array" ref="N694">IF(M694&lt;&gt;"",SUM(IF($M$2:M694=M694,1,0)),"")</f>
        <v>62</v>
      </c>
      <c r="O694">
        <v>10</v>
      </c>
    </row>
    <row r="695" spans="1:15" x14ac:dyDescent="0.35">
      <c r="A695">
        <v>693</v>
      </c>
      <c r="B695">
        <v>-0.67888000000000004</v>
      </c>
      <c r="C695">
        <v>0.72187999999999997</v>
      </c>
      <c r="D695">
        <v>-0.13420000000000001</v>
      </c>
      <c r="E695">
        <v>2000</v>
      </c>
      <c r="F695">
        <v>2119.5</v>
      </c>
      <c r="G695">
        <v>105</v>
      </c>
      <c r="H695">
        <v>62</v>
      </c>
      <c r="I695" s="1">
        <f t="shared" si="30"/>
        <v>5.4671000000000003</v>
      </c>
      <c r="J695" s="1">
        <f t="shared" si="31"/>
        <v>4.8470000000000004</v>
      </c>
      <c r="L695" t="str">
        <f t="shared" si="32"/>
        <v>5.4671|4.847</v>
      </c>
      <c r="M695">
        <f>IF(L695&lt;&gt;"",COUNTIFS($L$2:L695,L695),"")</f>
        <v>6</v>
      </c>
      <c r="N695" cm="1">
        <f t="array" ref="N695">IF(M695&lt;&gt;"",SUM(IF($M$2:M695=M695,1,0)),"")</f>
        <v>62</v>
      </c>
      <c r="O695">
        <v>10</v>
      </c>
    </row>
    <row r="696" spans="1:15" x14ac:dyDescent="0.35">
      <c r="A696">
        <v>694</v>
      </c>
      <c r="B696">
        <v>-0.67888000000000004</v>
      </c>
      <c r="C696">
        <v>0.72187999999999997</v>
      </c>
      <c r="D696">
        <v>-0.13420000000000001</v>
      </c>
      <c r="E696">
        <v>2000</v>
      </c>
      <c r="F696">
        <v>3355.9</v>
      </c>
      <c r="G696">
        <v>105</v>
      </c>
      <c r="H696">
        <v>62</v>
      </c>
      <c r="I696" s="1">
        <f t="shared" si="30"/>
        <v>5.4671000000000003</v>
      </c>
      <c r="J696" s="1">
        <f t="shared" si="31"/>
        <v>4.8470000000000004</v>
      </c>
      <c r="L696" t="str">
        <f t="shared" si="32"/>
        <v>5.4671|4.847</v>
      </c>
      <c r="M696">
        <f>IF(L696&lt;&gt;"",COUNTIFS($L$2:L696,L696),"")</f>
        <v>7</v>
      </c>
      <c r="N696" cm="1">
        <f t="array" ref="N696">IF(M696&lt;&gt;"",SUM(IF($M$2:M696=M696,1,0)),"")</f>
        <v>62</v>
      </c>
      <c r="O696">
        <v>10</v>
      </c>
    </row>
    <row r="697" spans="1:15" x14ac:dyDescent="0.35">
      <c r="A697">
        <v>695</v>
      </c>
      <c r="B697">
        <v>-0.67888000000000004</v>
      </c>
      <c r="C697">
        <v>0.72187999999999997</v>
      </c>
      <c r="D697">
        <v>-0.13420000000000001</v>
      </c>
      <c r="E697">
        <v>2000</v>
      </c>
      <c r="F697">
        <v>4673.8</v>
      </c>
      <c r="G697">
        <v>105</v>
      </c>
      <c r="H697">
        <v>62</v>
      </c>
      <c r="I697" s="1">
        <f t="shared" si="30"/>
        <v>5.4671000000000003</v>
      </c>
      <c r="J697" s="1">
        <f t="shared" si="31"/>
        <v>4.8470000000000004</v>
      </c>
      <c r="L697" t="str">
        <f t="shared" si="32"/>
        <v>5.4671|4.847</v>
      </c>
      <c r="M697">
        <f>IF(L697&lt;&gt;"",COUNTIFS($L$2:L697,L697),"")</f>
        <v>8</v>
      </c>
      <c r="N697" cm="1">
        <f t="array" ref="N697">IF(M697&lt;&gt;"",SUM(IF($M$2:M697=M697,1,0)),"")</f>
        <v>62</v>
      </c>
      <c r="O697">
        <v>10</v>
      </c>
    </row>
    <row r="698" spans="1:15" x14ac:dyDescent="0.35">
      <c r="A698">
        <v>696</v>
      </c>
      <c r="B698">
        <v>-0.85857000000000006</v>
      </c>
      <c r="C698">
        <v>-0.18345</v>
      </c>
      <c r="D698">
        <v>0.47874</v>
      </c>
      <c r="E698">
        <v>500</v>
      </c>
      <c r="F698">
        <v>1059.7</v>
      </c>
      <c r="G698">
        <v>105</v>
      </c>
      <c r="H698">
        <v>2</v>
      </c>
      <c r="I698" s="1">
        <f t="shared" si="30"/>
        <v>0.21049999999999999</v>
      </c>
      <c r="J698" s="1">
        <f t="shared" si="31"/>
        <v>4.2131699999999999</v>
      </c>
      <c r="L698" t="str">
        <f t="shared" si="32"/>
        <v>0.2105|4.21317</v>
      </c>
      <c r="M698">
        <f>IF(L698&lt;&gt;"",COUNTIFS($L$2:L698,L698),"")</f>
        <v>13</v>
      </c>
      <c r="N698" cm="1">
        <f t="array" ref="N698">IF(M698&lt;&gt;"",SUM(IF($M$2:M698=M698,1,0)),"")</f>
        <v>2</v>
      </c>
      <c r="O698">
        <v>10</v>
      </c>
    </row>
    <row r="699" spans="1:15" x14ac:dyDescent="0.35">
      <c r="A699">
        <v>697</v>
      </c>
      <c r="B699">
        <v>-0.85857000000000006</v>
      </c>
      <c r="C699">
        <v>-0.18345</v>
      </c>
      <c r="D699">
        <v>0.47874</v>
      </c>
      <c r="E699">
        <v>500</v>
      </c>
      <c r="F699">
        <v>2296.1</v>
      </c>
      <c r="G699">
        <v>105</v>
      </c>
      <c r="H699">
        <v>2</v>
      </c>
      <c r="I699" s="1">
        <f t="shared" si="30"/>
        <v>0.21049999999999999</v>
      </c>
      <c r="J699" s="1">
        <f t="shared" si="31"/>
        <v>4.2131699999999999</v>
      </c>
      <c r="L699" t="str">
        <f t="shared" si="32"/>
        <v>0.2105|4.21317</v>
      </c>
      <c r="M699">
        <f>IF(L699&lt;&gt;"",COUNTIFS($L$2:L699,L699),"")</f>
        <v>14</v>
      </c>
      <c r="N699" cm="1">
        <f t="array" ref="N699">IF(M699&lt;&gt;"",SUM(IF($M$2:M699=M699,1,0)),"")</f>
        <v>2</v>
      </c>
      <c r="O699">
        <v>10</v>
      </c>
    </row>
    <row r="700" spans="1:15" x14ac:dyDescent="0.35">
      <c r="A700">
        <v>698</v>
      </c>
      <c r="B700">
        <v>-0.85857000000000006</v>
      </c>
      <c r="C700">
        <v>-0.18345</v>
      </c>
      <c r="D700">
        <v>0.47874</v>
      </c>
      <c r="E700">
        <v>500</v>
      </c>
      <c r="F700">
        <v>3532.5</v>
      </c>
      <c r="G700">
        <v>105</v>
      </c>
      <c r="H700">
        <v>2</v>
      </c>
      <c r="I700" s="1">
        <f t="shared" si="30"/>
        <v>0.21049999999999999</v>
      </c>
      <c r="J700" s="1">
        <f t="shared" si="31"/>
        <v>4.2131699999999999</v>
      </c>
      <c r="L700" t="str">
        <f t="shared" si="32"/>
        <v>0.2105|4.21317</v>
      </c>
      <c r="M700">
        <f>IF(L700&lt;&gt;"",COUNTIFS($L$2:L700,L700),"")</f>
        <v>15</v>
      </c>
      <c r="N700" cm="1">
        <f t="array" ref="N700">IF(M700&lt;&gt;"",SUM(IF($M$2:M700=M700,1,0)),"")</f>
        <v>2</v>
      </c>
      <c r="O700">
        <v>10</v>
      </c>
    </row>
    <row r="701" spans="1:15" x14ac:dyDescent="0.35">
      <c r="A701">
        <v>699</v>
      </c>
      <c r="B701">
        <v>-0.85857000000000006</v>
      </c>
      <c r="C701">
        <v>-0.18345</v>
      </c>
      <c r="D701">
        <v>0.47874</v>
      </c>
      <c r="E701">
        <v>500</v>
      </c>
      <c r="F701">
        <v>7322.7</v>
      </c>
      <c r="G701">
        <v>105</v>
      </c>
      <c r="H701">
        <v>2</v>
      </c>
      <c r="I701" s="1">
        <f t="shared" si="30"/>
        <v>0.21049999999999999</v>
      </c>
      <c r="J701" s="1">
        <f t="shared" si="31"/>
        <v>4.2131699999999999</v>
      </c>
      <c r="L701" t="str">
        <f t="shared" si="32"/>
        <v>0.2105|4.21317</v>
      </c>
      <c r="M701">
        <f>IF(L701&lt;&gt;"",COUNTIFS($L$2:L701,L701),"")</f>
        <v>16</v>
      </c>
      <c r="N701" cm="1">
        <f t="array" ref="N701">IF(M701&lt;&gt;"",SUM(IF($M$2:M701=M701,1,0)),"")</f>
        <v>2</v>
      </c>
      <c r="O701">
        <v>10</v>
      </c>
    </row>
    <row r="702" spans="1:15" x14ac:dyDescent="0.35">
      <c r="A702">
        <v>700</v>
      </c>
      <c r="B702">
        <v>0.30207000000000001</v>
      </c>
      <c r="C702">
        <v>-0.27499000000000001</v>
      </c>
      <c r="D702">
        <v>-0.91276000000000002</v>
      </c>
      <c r="E702">
        <v>3000</v>
      </c>
      <c r="F702">
        <v>20</v>
      </c>
      <c r="G702">
        <v>105</v>
      </c>
      <c r="H702">
        <v>63</v>
      </c>
      <c r="I702" s="1">
        <f t="shared" si="30"/>
        <v>2.4030900000000002</v>
      </c>
      <c r="J702" s="1">
        <f t="shared" si="31"/>
        <v>5.8623799999999999</v>
      </c>
      <c r="L702" t="str">
        <f t="shared" si="32"/>
        <v>2.40309|5.86238</v>
      </c>
      <c r="M702">
        <f>IF(L702&lt;&gt;"",COUNTIFS($L$2:L702,L702),"")</f>
        <v>5</v>
      </c>
      <c r="N702" cm="1">
        <f t="array" ref="N702">IF(M702&lt;&gt;"",SUM(IF($M$2:M702=M702,1,0)),"")</f>
        <v>63</v>
      </c>
      <c r="O702">
        <v>10</v>
      </c>
    </row>
    <row r="703" spans="1:15" x14ac:dyDescent="0.35">
      <c r="A703">
        <v>701</v>
      </c>
      <c r="B703">
        <v>0.30207000000000001</v>
      </c>
      <c r="C703">
        <v>-0.27499000000000001</v>
      </c>
      <c r="D703">
        <v>-0.91276000000000002</v>
      </c>
      <c r="E703">
        <v>3000</v>
      </c>
      <c r="F703">
        <v>1236.4000000000001</v>
      </c>
      <c r="G703">
        <v>105</v>
      </c>
      <c r="H703">
        <v>63</v>
      </c>
      <c r="I703" s="1">
        <f t="shared" si="30"/>
        <v>2.4030900000000002</v>
      </c>
      <c r="J703" s="1">
        <f t="shared" si="31"/>
        <v>5.8623799999999999</v>
      </c>
      <c r="L703" t="str">
        <f t="shared" si="32"/>
        <v>2.40309|5.86238</v>
      </c>
      <c r="M703">
        <f>IF(L703&lt;&gt;"",COUNTIFS($L$2:L703,L703),"")</f>
        <v>6</v>
      </c>
      <c r="N703" cm="1">
        <f t="array" ref="N703">IF(M703&lt;&gt;"",SUM(IF($M$2:M703=M703,1,0)),"")</f>
        <v>63</v>
      </c>
      <c r="O703">
        <v>10</v>
      </c>
    </row>
    <row r="704" spans="1:15" x14ac:dyDescent="0.35">
      <c r="A704">
        <v>702</v>
      </c>
      <c r="B704">
        <v>0.30207000000000001</v>
      </c>
      <c r="C704">
        <v>-0.27499000000000001</v>
      </c>
      <c r="D704">
        <v>-0.91276000000000002</v>
      </c>
      <c r="E704">
        <v>3000</v>
      </c>
      <c r="F704">
        <v>2472.6999999999998</v>
      </c>
      <c r="G704">
        <v>105</v>
      </c>
      <c r="H704">
        <v>63</v>
      </c>
      <c r="I704" s="1">
        <f t="shared" si="30"/>
        <v>2.4030900000000002</v>
      </c>
      <c r="J704" s="1">
        <f t="shared" si="31"/>
        <v>5.8623799999999999</v>
      </c>
      <c r="L704" t="str">
        <f t="shared" si="32"/>
        <v>2.40309|5.86238</v>
      </c>
      <c r="M704">
        <f>IF(L704&lt;&gt;"",COUNTIFS($L$2:L704,L704),"")</f>
        <v>7</v>
      </c>
      <c r="N704" cm="1">
        <f t="array" ref="N704">IF(M704&lt;&gt;"",SUM(IF($M$2:M704=M704,1,0)),"")</f>
        <v>63</v>
      </c>
      <c r="O704">
        <v>10</v>
      </c>
    </row>
    <row r="705" spans="1:15" x14ac:dyDescent="0.35">
      <c r="A705">
        <v>703</v>
      </c>
      <c r="B705">
        <v>0.30207000000000001</v>
      </c>
      <c r="C705">
        <v>-0.27499000000000001</v>
      </c>
      <c r="D705">
        <v>-0.91276000000000002</v>
      </c>
      <c r="E705">
        <v>3000</v>
      </c>
      <c r="F705">
        <v>3709.1</v>
      </c>
      <c r="G705">
        <v>105</v>
      </c>
      <c r="H705">
        <v>63</v>
      </c>
      <c r="I705" s="1">
        <f t="shared" si="30"/>
        <v>2.4030900000000002</v>
      </c>
      <c r="J705" s="1">
        <f t="shared" si="31"/>
        <v>5.8623799999999999</v>
      </c>
      <c r="L705" t="str">
        <f t="shared" si="32"/>
        <v>2.40309|5.86238</v>
      </c>
      <c r="M705">
        <f>IF(L705&lt;&gt;"",COUNTIFS($L$2:L705,L705),"")</f>
        <v>8</v>
      </c>
      <c r="N705" cm="1">
        <f t="array" ref="N705">IF(M705&lt;&gt;"",SUM(IF($M$2:M705=M705,1,0)),"")</f>
        <v>63</v>
      </c>
      <c r="O705">
        <v>10</v>
      </c>
    </row>
    <row r="706" spans="1:15" x14ac:dyDescent="0.35">
      <c r="A706">
        <v>704</v>
      </c>
      <c r="B706">
        <v>-4.0726999999999999E-2</v>
      </c>
      <c r="C706">
        <v>0.96036999999999995</v>
      </c>
      <c r="D706">
        <v>0.27573999999999999</v>
      </c>
      <c r="E706">
        <v>2000</v>
      </c>
      <c r="F706">
        <v>176.62</v>
      </c>
      <c r="G706">
        <v>105</v>
      </c>
      <c r="H706">
        <v>64</v>
      </c>
      <c r="I706" s="1">
        <f t="shared" si="30"/>
        <v>4.7547699999999997</v>
      </c>
      <c r="J706" s="1">
        <f t="shared" si="31"/>
        <v>4.4330299999999996</v>
      </c>
      <c r="L706" t="str">
        <f t="shared" si="32"/>
        <v>4.75477|4.43303</v>
      </c>
      <c r="M706">
        <f>IF(L706&lt;&gt;"",COUNTIFS($L$2:L706,L706),"")</f>
        <v>5</v>
      </c>
      <c r="N706" cm="1">
        <f t="array" ref="N706">IF(M706&lt;&gt;"",SUM(IF($M$2:M706=M706,1,0)),"")</f>
        <v>64</v>
      </c>
      <c r="O706">
        <v>10</v>
      </c>
    </row>
    <row r="707" spans="1:15" x14ac:dyDescent="0.35">
      <c r="A707">
        <v>705</v>
      </c>
      <c r="B707">
        <v>-4.0726999999999999E-2</v>
      </c>
      <c r="C707">
        <v>0.96036999999999995</v>
      </c>
      <c r="D707">
        <v>0.27573999999999999</v>
      </c>
      <c r="E707">
        <v>2000</v>
      </c>
      <c r="F707">
        <v>1413</v>
      </c>
      <c r="G707">
        <v>105</v>
      </c>
      <c r="H707">
        <v>64</v>
      </c>
      <c r="I707" s="1">
        <f t="shared" ref="I707:I770" si="33">ROUND(ATAN2(B707, C707) + PI(), 5)</f>
        <v>4.7547699999999997</v>
      </c>
      <c r="J707" s="1">
        <f t="shared" ref="J707:J770" si="34" xml:space="preserve"> ROUND(ATAN2(D707, SQRT((B707^2)+(C707^2))) + PI(), 5)</f>
        <v>4.4330299999999996</v>
      </c>
      <c r="L707" t="str">
        <f t="shared" ref="L707:L770" si="35">IF(I707&lt;&gt;"",I707&amp;"|"&amp;J707,"")</f>
        <v>4.75477|4.43303</v>
      </c>
      <c r="M707">
        <f>IF(L707&lt;&gt;"",COUNTIFS($L$2:L707,L707),"")</f>
        <v>6</v>
      </c>
      <c r="N707" cm="1">
        <f t="array" ref="N707">IF(M707&lt;&gt;"",SUM(IF($M$2:M707=M707,1,0)),"")</f>
        <v>64</v>
      </c>
      <c r="O707">
        <v>10</v>
      </c>
    </row>
    <row r="708" spans="1:15" x14ac:dyDescent="0.35">
      <c r="A708">
        <v>706</v>
      </c>
      <c r="B708">
        <v>-4.0726999999999999E-2</v>
      </c>
      <c r="C708">
        <v>0.96036999999999995</v>
      </c>
      <c r="D708">
        <v>0.27573999999999999</v>
      </c>
      <c r="E708">
        <v>2000</v>
      </c>
      <c r="F708">
        <v>2649.4</v>
      </c>
      <c r="G708">
        <v>105</v>
      </c>
      <c r="H708">
        <v>64</v>
      </c>
      <c r="I708" s="1">
        <f t="shared" si="33"/>
        <v>4.7547699999999997</v>
      </c>
      <c r="J708" s="1">
        <f t="shared" si="34"/>
        <v>4.4330299999999996</v>
      </c>
      <c r="L708" t="str">
        <f t="shared" si="35"/>
        <v>4.75477|4.43303</v>
      </c>
      <c r="M708">
        <f>IF(L708&lt;&gt;"",COUNTIFS($L$2:L708,L708),"")</f>
        <v>7</v>
      </c>
      <c r="N708" cm="1">
        <f t="array" ref="N708">IF(M708&lt;&gt;"",SUM(IF($M$2:M708=M708,1,0)),"")</f>
        <v>64</v>
      </c>
      <c r="O708">
        <v>10</v>
      </c>
    </row>
    <row r="709" spans="1:15" x14ac:dyDescent="0.35">
      <c r="A709">
        <v>707</v>
      </c>
      <c r="B709">
        <v>-4.0726999999999999E-2</v>
      </c>
      <c r="C709">
        <v>0.96036999999999995</v>
      </c>
      <c r="D709">
        <v>0.27573999999999999</v>
      </c>
      <c r="E709">
        <v>2000</v>
      </c>
      <c r="F709">
        <v>3885.7</v>
      </c>
      <c r="G709">
        <v>105</v>
      </c>
      <c r="H709">
        <v>64</v>
      </c>
      <c r="I709" s="1">
        <f t="shared" si="33"/>
        <v>4.7547699999999997</v>
      </c>
      <c r="J709" s="1">
        <f t="shared" si="34"/>
        <v>4.4330299999999996</v>
      </c>
      <c r="L709" t="str">
        <f t="shared" si="35"/>
        <v>4.75477|4.43303</v>
      </c>
      <c r="M709">
        <f>IF(L709&lt;&gt;"",COUNTIFS($L$2:L709,L709),"")</f>
        <v>8</v>
      </c>
      <c r="N709" cm="1">
        <f t="array" ref="N709">IF(M709&lt;&gt;"",SUM(IF($M$2:M709=M709,1,0)),"")</f>
        <v>64</v>
      </c>
      <c r="O709">
        <v>10</v>
      </c>
    </row>
    <row r="710" spans="1:15" x14ac:dyDescent="0.35">
      <c r="A710">
        <v>708</v>
      </c>
      <c r="B710">
        <v>-0.54425000000000001</v>
      </c>
      <c r="C710">
        <v>-0.41768</v>
      </c>
      <c r="D710">
        <v>-0.72755999999999998</v>
      </c>
      <c r="E710">
        <v>1000</v>
      </c>
      <c r="F710">
        <v>353.25</v>
      </c>
      <c r="G710">
        <v>105</v>
      </c>
      <c r="H710">
        <v>65</v>
      </c>
      <c r="I710" s="1">
        <f t="shared" si="33"/>
        <v>0.65456999999999999</v>
      </c>
      <c r="J710" s="1">
        <f t="shared" si="34"/>
        <v>5.5271400000000002</v>
      </c>
      <c r="L710" t="str">
        <f t="shared" si="35"/>
        <v>0.65457|5.52714</v>
      </c>
      <c r="M710">
        <f>IF(L710&lt;&gt;"",COUNTIFS($L$2:L710,L710),"")</f>
        <v>5</v>
      </c>
      <c r="N710" cm="1">
        <f t="array" ref="N710">IF(M710&lt;&gt;"",SUM(IF($M$2:M710=M710,1,0)),"")</f>
        <v>65</v>
      </c>
      <c r="O710">
        <v>10</v>
      </c>
    </row>
    <row r="711" spans="1:15" x14ac:dyDescent="0.35">
      <c r="A711">
        <v>709</v>
      </c>
      <c r="B711">
        <v>-0.54425000000000001</v>
      </c>
      <c r="C711">
        <v>-0.41768</v>
      </c>
      <c r="D711">
        <v>-0.72755999999999998</v>
      </c>
      <c r="E711">
        <v>1000</v>
      </c>
      <c r="F711">
        <v>1589.6</v>
      </c>
      <c r="G711">
        <v>105</v>
      </c>
      <c r="H711">
        <v>65</v>
      </c>
      <c r="I711" s="1">
        <f t="shared" si="33"/>
        <v>0.65456999999999999</v>
      </c>
      <c r="J711" s="1">
        <f t="shared" si="34"/>
        <v>5.5271400000000002</v>
      </c>
      <c r="L711" t="str">
        <f t="shared" si="35"/>
        <v>0.65457|5.52714</v>
      </c>
      <c r="M711">
        <f>IF(L711&lt;&gt;"",COUNTIFS($L$2:L711,L711),"")</f>
        <v>6</v>
      </c>
      <c r="N711" cm="1">
        <f t="array" ref="N711">IF(M711&lt;&gt;"",SUM(IF($M$2:M711=M711,1,0)),"")</f>
        <v>65</v>
      </c>
      <c r="O711">
        <v>10</v>
      </c>
    </row>
    <row r="712" spans="1:15" x14ac:dyDescent="0.35">
      <c r="A712">
        <v>710</v>
      </c>
      <c r="B712">
        <v>-0.54425000000000001</v>
      </c>
      <c r="C712">
        <v>-0.41768</v>
      </c>
      <c r="D712">
        <v>-0.72755999999999998</v>
      </c>
      <c r="E712">
        <v>1000</v>
      </c>
      <c r="F712">
        <v>2826</v>
      </c>
      <c r="G712">
        <v>105</v>
      </c>
      <c r="H712">
        <v>65</v>
      </c>
      <c r="I712" s="1">
        <f t="shared" si="33"/>
        <v>0.65456999999999999</v>
      </c>
      <c r="J712" s="1">
        <f t="shared" si="34"/>
        <v>5.5271400000000002</v>
      </c>
      <c r="L712" t="str">
        <f t="shared" si="35"/>
        <v>0.65457|5.52714</v>
      </c>
      <c r="M712">
        <f>IF(L712&lt;&gt;"",COUNTIFS($L$2:L712,L712),"")</f>
        <v>7</v>
      </c>
      <c r="N712" cm="1">
        <f t="array" ref="N712">IF(M712&lt;&gt;"",SUM(IF($M$2:M712=M712,1,0)),"")</f>
        <v>65</v>
      </c>
      <c r="O712">
        <v>10</v>
      </c>
    </row>
    <row r="713" spans="1:15" x14ac:dyDescent="0.35">
      <c r="A713">
        <v>711</v>
      </c>
      <c r="B713">
        <v>-0.54425000000000001</v>
      </c>
      <c r="C713">
        <v>-0.41768</v>
      </c>
      <c r="D713">
        <v>-0.72755999999999998</v>
      </c>
      <c r="E713">
        <v>1000</v>
      </c>
      <c r="F713">
        <v>4062.4</v>
      </c>
      <c r="G713">
        <v>105</v>
      </c>
      <c r="H713">
        <v>65</v>
      </c>
      <c r="I713" s="1">
        <f t="shared" si="33"/>
        <v>0.65456999999999999</v>
      </c>
      <c r="J713" s="1">
        <f t="shared" si="34"/>
        <v>5.5271400000000002</v>
      </c>
      <c r="L713" t="str">
        <f t="shared" si="35"/>
        <v>0.65457|5.52714</v>
      </c>
      <c r="M713">
        <f>IF(L713&lt;&gt;"",COUNTIFS($L$2:L713,L713),"")</f>
        <v>8</v>
      </c>
      <c r="N713" cm="1">
        <f t="array" ref="N713">IF(M713&lt;&gt;"",SUM(IF($M$2:M713=M713,1,0)),"")</f>
        <v>65</v>
      </c>
      <c r="O713">
        <v>10</v>
      </c>
    </row>
    <row r="714" spans="1:15" x14ac:dyDescent="0.35">
      <c r="A714">
        <v>712</v>
      </c>
      <c r="B714">
        <v>0.70730000000000004</v>
      </c>
      <c r="C714">
        <v>0.12895000000000001</v>
      </c>
      <c r="D714">
        <v>0.69506000000000001</v>
      </c>
      <c r="E714">
        <v>3000</v>
      </c>
      <c r="F714">
        <v>529.87</v>
      </c>
      <c r="G714">
        <v>105</v>
      </c>
      <c r="H714">
        <v>66</v>
      </c>
      <c r="I714" s="1">
        <f t="shared" si="33"/>
        <v>3.32193</v>
      </c>
      <c r="J714" s="1">
        <f t="shared" si="34"/>
        <v>3.9438900000000001</v>
      </c>
      <c r="L714" t="str">
        <f t="shared" si="35"/>
        <v>3.32193|3.94389</v>
      </c>
      <c r="M714">
        <f>IF(L714&lt;&gt;"",COUNTIFS($L$2:L714,L714),"")</f>
        <v>5</v>
      </c>
      <c r="N714" cm="1">
        <f t="array" ref="N714">IF(M714&lt;&gt;"",SUM(IF($M$2:M714=M714,1,0)),"")</f>
        <v>66</v>
      </c>
      <c r="O714">
        <v>10</v>
      </c>
    </row>
    <row r="715" spans="1:15" x14ac:dyDescent="0.35">
      <c r="A715">
        <v>713</v>
      </c>
      <c r="B715">
        <v>0.70730000000000004</v>
      </c>
      <c r="C715">
        <v>0.12895000000000001</v>
      </c>
      <c r="D715">
        <v>0.69506000000000001</v>
      </c>
      <c r="E715">
        <v>3000</v>
      </c>
      <c r="F715">
        <v>1766.2</v>
      </c>
      <c r="G715">
        <v>105</v>
      </c>
      <c r="H715">
        <v>66</v>
      </c>
      <c r="I715" s="1">
        <f t="shared" si="33"/>
        <v>3.32193</v>
      </c>
      <c r="J715" s="1">
        <f t="shared" si="34"/>
        <v>3.9438900000000001</v>
      </c>
      <c r="L715" t="str">
        <f t="shared" si="35"/>
        <v>3.32193|3.94389</v>
      </c>
      <c r="M715">
        <f>IF(L715&lt;&gt;"",COUNTIFS($L$2:L715,L715),"")</f>
        <v>6</v>
      </c>
      <c r="N715" cm="1">
        <f t="array" ref="N715">IF(M715&lt;&gt;"",SUM(IF($M$2:M715=M715,1,0)),"")</f>
        <v>66</v>
      </c>
      <c r="O715">
        <v>10</v>
      </c>
    </row>
    <row r="716" spans="1:15" x14ac:dyDescent="0.35">
      <c r="A716">
        <v>714</v>
      </c>
      <c r="B716">
        <v>0.70730000000000004</v>
      </c>
      <c r="C716">
        <v>0.12895000000000001</v>
      </c>
      <c r="D716">
        <v>0.69506000000000001</v>
      </c>
      <c r="E716">
        <v>3000</v>
      </c>
      <c r="F716">
        <v>3002.6</v>
      </c>
      <c r="G716">
        <v>105</v>
      </c>
      <c r="H716">
        <v>66</v>
      </c>
      <c r="I716" s="1">
        <f t="shared" si="33"/>
        <v>3.32193</v>
      </c>
      <c r="J716" s="1">
        <f t="shared" si="34"/>
        <v>3.9438900000000001</v>
      </c>
      <c r="L716" t="str">
        <f t="shared" si="35"/>
        <v>3.32193|3.94389</v>
      </c>
      <c r="M716">
        <f>IF(L716&lt;&gt;"",COUNTIFS($L$2:L716,L716),"")</f>
        <v>7</v>
      </c>
      <c r="N716" cm="1">
        <f t="array" ref="N716">IF(M716&lt;&gt;"",SUM(IF($M$2:M716=M716,1,0)),"")</f>
        <v>66</v>
      </c>
      <c r="O716">
        <v>10</v>
      </c>
    </row>
    <row r="717" spans="1:15" x14ac:dyDescent="0.35">
      <c r="A717">
        <v>715</v>
      </c>
      <c r="B717">
        <v>0.70730000000000004</v>
      </c>
      <c r="C717">
        <v>0.12895000000000001</v>
      </c>
      <c r="D717">
        <v>0.69506000000000001</v>
      </c>
      <c r="E717">
        <v>3000</v>
      </c>
      <c r="F717">
        <v>4239</v>
      </c>
      <c r="G717">
        <v>105</v>
      </c>
      <c r="H717">
        <v>66</v>
      </c>
      <c r="I717" s="1">
        <f t="shared" si="33"/>
        <v>3.32193</v>
      </c>
      <c r="J717" s="1">
        <f t="shared" si="34"/>
        <v>3.9438900000000001</v>
      </c>
      <c r="L717" t="str">
        <f t="shared" si="35"/>
        <v>3.32193|3.94389</v>
      </c>
      <c r="M717">
        <f>IF(L717&lt;&gt;"",COUNTIFS($L$2:L717,L717),"")</f>
        <v>8</v>
      </c>
      <c r="N717" cm="1">
        <f t="array" ref="N717">IF(M717&lt;&gt;"",SUM(IF($M$2:M717=M717,1,0)),"")</f>
        <v>66</v>
      </c>
      <c r="O717">
        <v>10</v>
      </c>
    </row>
    <row r="718" spans="1:15" x14ac:dyDescent="0.35">
      <c r="A718">
        <v>716</v>
      </c>
      <c r="B718">
        <v>0.49930999999999998</v>
      </c>
      <c r="C718">
        <v>-0.51117000000000001</v>
      </c>
      <c r="D718">
        <v>0.69957000000000003</v>
      </c>
      <c r="E718">
        <v>0</v>
      </c>
      <c r="F718">
        <v>706.5</v>
      </c>
      <c r="G718">
        <v>105</v>
      </c>
      <c r="H718">
        <v>7</v>
      </c>
      <c r="I718" s="1">
        <f t="shared" si="33"/>
        <v>2.3444600000000002</v>
      </c>
      <c r="J718" s="1">
        <f t="shared" si="34"/>
        <v>3.9376000000000002</v>
      </c>
      <c r="L718" t="str">
        <f t="shared" si="35"/>
        <v>2.34446|3.9376</v>
      </c>
      <c r="M718">
        <f>IF(L718&lt;&gt;"",COUNTIFS($L$2:L718,L718),"")</f>
        <v>9</v>
      </c>
      <c r="N718" cm="1">
        <f t="array" ref="N718">IF(M718&lt;&gt;"",SUM(IF($M$2:M718=M718,1,0)),"")</f>
        <v>7</v>
      </c>
      <c r="O718">
        <v>10</v>
      </c>
    </row>
    <row r="719" spans="1:15" x14ac:dyDescent="0.35">
      <c r="A719">
        <v>717</v>
      </c>
      <c r="B719">
        <v>0.49930999999999998</v>
      </c>
      <c r="C719">
        <v>-0.51117000000000001</v>
      </c>
      <c r="D719">
        <v>0.69957000000000003</v>
      </c>
      <c r="E719">
        <v>0</v>
      </c>
      <c r="F719">
        <v>1942.9</v>
      </c>
      <c r="G719">
        <v>105</v>
      </c>
      <c r="H719">
        <v>7</v>
      </c>
      <c r="I719" s="1">
        <f t="shared" si="33"/>
        <v>2.3444600000000002</v>
      </c>
      <c r="J719" s="1">
        <f t="shared" si="34"/>
        <v>3.9376000000000002</v>
      </c>
      <c r="L719" t="str">
        <f t="shared" si="35"/>
        <v>2.34446|3.9376</v>
      </c>
      <c r="M719">
        <f>IF(L719&lt;&gt;"",COUNTIFS($L$2:L719,L719),"")</f>
        <v>10</v>
      </c>
      <c r="N719" cm="1">
        <f t="array" ref="N719">IF(M719&lt;&gt;"",SUM(IF($M$2:M719=M719,1,0)),"")</f>
        <v>7</v>
      </c>
      <c r="O719">
        <v>10</v>
      </c>
    </row>
    <row r="720" spans="1:15" x14ac:dyDescent="0.35">
      <c r="A720">
        <v>718</v>
      </c>
      <c r="B720">
        <v>0.49930999999999998</v>
      </c>
      <c r="C720">
        <v>-0.51117000000000001</v>
      </c>
      <c r="D720">
        <v>0.69957000000000003</v>
      </c>
      <c r="E720">
        <v>0</v>
      </c>
      <c r="F720">
        <v>3179.2</v>
      </c>
      <c r="G720">
        <v>105</v>
      </c>
      <c r="H720">
        <v>7</v>
      </c>
      <c r="I720" s="1">
        <f t="shared" si="33"/>
        <v>2.3444600000000002</v>
      </c>
      <c r="J720" s="1">
        <f t="shared" si="34"/>
        <v>3.9376000000000002</v>
      </c>
      <c r="L720" t="str">
        <f t="shared" si="35"/>
        <v>2.34446|3.9376</v>
      </c>
      <c r="M720">
        <f>IF(L720&lt;&gt;"",COUNTIFS($L$2:L720,L720),"")</f>
        <v>11</v>
      </c>
      <c r="N720" cm="1">
        <f t="array" ref="N720">IF(M720&lt;&gt;"",SUM(IF($M$2:M720=M720,1,0)),"")</f>
        <v>7</v>
      </c>
      <c r="O720">
        <v>10</v>
      </c>
    </row>
    <row r="721" spans="1:15" x14ac:dyDescent="0.35">
      <c r="A721">
        <v>719</v>
      </c>
      <c r="B721">
        <v>0.49930999999999998</v>
      </c>
      <c r="C721">
        <v>-0.51117000000000001</v>
      </c>
      <c r="D721">
        <v>0.69957000000000003</v>
      </c>
      <c r="E721">
        <v>0</v>
      </c>
      <c r="F721">
        <v>4415.6000000000004</v>
      </c>
      <c r="G721">
        <v>105</v>
      </c>
      <c r="H721">
        <v>7</v>
      </c>
      <c r="I721" s="1">
        <f t="shared" si="33"/>
        <v>2.3444600000000002</v>
      </c>
      <c r="J721" s="1">
        <f t="shared" si="34"/>
        <v>3.9376000000000002</v>
      </c>
      <c r="L721" t="str">
        <f t="shared" si="35"/>
        <v>2.34446|3.9376</v>
      </c>
      <c r="M721">
        <f>IF(L721&lt;&gt;"",COUNTIFS($L$2:L721,L721),"")</f>
        <v>12</v>
      </c>
      <c r="N721" cm="1">
        <f t="array" ref="N721">IF(M721&lt;&gt;"",SUM(IF($M$2:M721=M721,1,0)),"")</f>
        <v>7</v>
      </c>
      <c r="O721">
        <v>10</v>
      </c>
    </row>
    <row r="722" spans="1:15" x14ac:dyDescent="0.35">
      <c r="A722">
        <v>720</v>
      </c>
      <c r="B722">
        <v>-0.93966000000000005</v>
      </c>
      <c r="C722">
        <v>0.30893999999999999</v>
      </c>
      <c r="D722">
        <v>-0.14696999999999999</v>
      </c>
      <c r="E722">
        <v>3000</v>
      </c>
      <c r="F722">
        <v>883.12</v>
      </c>
      <c r="G722">
        <v>105</v>
      </c>
      <c r="H722">
        <v>67</v>
      </c>
      <c r="I722" s="1">
        <f t="shared" si="33"/>
        <v>5.9655399999999998</v>
      </c>
      <c r="J722" s="1">
        <f t="shared" si="34"/>
        <v>4.85989</v>
      </c>
      <c r="L722" t="str">
        <f t="shared" si="35"/>
        <v>5.96554|4.85989</v>
      </c>
      <c r="M722">
        <f>IF(L722&lt;&gt;"",COUNTIFS($L$2:L722,L722),"")</f>
        <v>5</v>
      </c>
      <c r="N722" cm="1">
        <f t="array" ref="N722">IF(M722&lt;&gt;"",SUM(IF($M$2:M722=M722,1,0)),"")</f>
        <v>67</v>
      </c>
      <c r="O722">
        <v>10</v>
      </c>
    </row>
    <row r="723" spans="1:15" x14ac:dyDescent="0.35">
      <c r="A723">
        <v>721</v>
      </c>
      <c r="B723">
        <v>-0.93966000000000005</v>
      </c>
      <c r="C723">
        <v>0.30893999999999999</v>
      </c>
      <c r="D723">
        <v>-0.14696999999999999</v>
      </c>
      <c r="E723">
        <v>3000</v>
      </c>
      <c r="F723">
        <v>2119.5</v>
      </c>
      <c r="G723">
        <v>105</v>
      </c>
      <c r="H723">
        <v>67</v>
      </c>
      <c r="I723" s="1">
        <f t="shared" si="33"/>
        <v>5.9655399999999998</v>
      </c>
      <c r="J723" s="1">
        <f t="shared" si="34"/>
        <v>4.85989</v>
      </c>
      <c r="L723" t="str">
        <f t="shared" si="35"/>
        <v>5.96554|4.85989</v>
      </c>
      <c r="M723">
        <f>IF(L723&lt;&gt;"",COUNTIFS($L$2:L723,L723),"")</f>
        <v>6</v>
      </c>
      <c r="N723" cm="1">
        <f t="array" ref="N723">IF(M723&lt;&gt;"",SUM(IF($M$2:M723=M723,1,0)),"")</f>
        <v>67</v>
      </c>
      <c r="O723">
        <v>10</v>
      </c>
    </row>
    <row r="724" spans="1:15" x14ac:dyDescent="0.35">
      <c r="A724">
        <v>722</v>
      </c>
      <c r="B724">
        <v>-0.93966000000000005</v>
      </c>
      <c r="C724">
        <v>0.30893999999999999</v>
      </c>
      <c r="D724">
        <v>-0.14696999999999999</v>
      </c>
      <c r="E724">
        <v>3000</v>
      </c>
      <c r="F724">
        <v>3355.9</v>
      </c>
      <c r="G724">
        <v>105</v>
      </c>
      <c r="H724">
        <v>67</v>
      </c>
      <c r="I724" s="1">
        <f t="shared" si="33"/>
        <v>5.9655399999999998</v>
      </c>
      <c r="J724" s="1">
        <f t="shared" si="34"/>
        <v>4.85989</v>
      </c>
      <c r="L724" t="str">
        <f t="shared" si="35"/>
        <v>5.96554|4.85989</v>
      </c>
      <c r="M724">
        <f>IF(L724&lt;&gt;"",COUNTIFS($L$2:L724,L724),"")</f>
        <v>7</v>
      </c>
      <c r="N724" cm="1">
        <f t="array" ref="N724">IF(M724&lt;&gt;"",SUM(IF($M$2:M724=M724,1,0)),"")</f>
        <v>67</v>
      </c>
      <c r="O724">
        <v>10</v>
      </c>
    </row>
    <row r="725" spans="1:15" x14ac:dyDescent="0.35">
      <c r="A725">
        <v>723</v>
      </c>
      <c r="B725">
        <v>-0.93966000000000005</v>
      </c>
      <c r="C725">
        <v>0.30893999999999999</v>
      </c>
      <c r="D725">
        <v>-0.14696999999999999</v>
      </c>
      <c r="E725">
        <v>3000</v>
      </c>
      <c r="F725">
        <v>4673.8</v>
      </c>
      <c r="G725">
        <v>105</v>
      </c>
      <c r="H725">
        <v>67</v>
      </c>
      <c r="I725" s="1">
        <f t="shared" si="33"/>
        <v>5.9655399999999998</v>
      </c>
      <c r="J725" s="1">
        <f t="shared" si="34"/>
        <v>4.85989</v>
      </c>
      <c r="L725" t="str">
        <f t="shared" si="35"/>
        <v>5.96554|4.85989</v>
      </c>
      <c r="M725">
        <f>IF(L725&lt;&gt;"",COUNTIFS($L$2:L725,L725),"")</f>
        <v>8</v>
      </c>
      <c r="N725" cm="1">
        <f t="array" ref="N725">IF(M725&lt;&gt;"",SUM(IF($M$2:M725=M725,1,0)),"")</f>
        <v>67</v>
      </c>
      <c r="O725">
        <v>10</v>
      </c>
    </row>
    <row r="726" spans="1:15" x14ac:dyDescent="0.35">
      <c r="A726">
        <v>724</v>
      </c>
      <c r="B726">
        <v>-0.73489000000000004</v>
      </c>
      <c r="C726">
        <v>-0.67115999999999998</v>
      </c>
      <c r="D726">
        <v>-9.7337000000000007E-2</v>
      </c>
      <c r="E726">
        <v>2000</v>
      </c>
      <c r="F726">
        <v>1059.7</v>
      </c>
      <c r="G726">
        <v>105</v>
      </c>
      <c r="H726">
        <v>68</v>
      </c>
      <c r="I726" s="1">
        <f t="shared" si="33"/>
        <v>0.74009999999999998</v>
      </c>
      <c r="J726" s="1">
        <f t="shared" si="34"/>
        <v>4.8098799999999997</v>
      </c>
      <c r="L726" t="str">
        <f t="shared" si="35"/>
        <v>0.7401|4.80988</v>
      </c>
      <c r="M726">
        <f>IF(L726&lt;&gt;"",COUNTIFS($L$2:L726,L726),"")</f>
        <v>5</v>
      </c>
      <c r="N726" cm="1">
        <f t="array" ref="N726">IF(M726&lt;&gt;"",SUM(IF($M$2:M726=M726,1,0)),"")</f>
        <v>68</v>
      </c>
      <c r="O726">
        <v>10</v>
      </c>
    </row>
    <row r="727" spans="1:15" x14ac:dyDescent="0.35">
      <c r="A727">
        <v>725</v>
      </c>
      <c r="B727">
        <v>-0.73489000000000004</v>
      </c>
      <c r="C727">
        <v>-0.67115999999999998</v>
      </c>
      <c r="D727">
        <v>-9.7337000000000007E-2</v>
      </c>
      <c r="E727">
        <v>2000</v>
      </c>
      <c r="F727">
        <v>2296.1</v>
      </c>
      <c r="G727">
        <v>105</v>
      </c>
      <c r="H727">
        <v>68</v>
      </c>
      <c r="I727" s="1">
        <f t="shared" si="33"/>
        <v>0.74009999999999998</v>
      </c>
      <c r="J727" s="1">
        <f t="shared" si="34"/>
        <v>4.8098799999999997</v>
      </c>
      <c r="L727" t="str">
        <f t="shared" si="35"/>
        <v>0.7401|4.80988</v>
      </c>
      <c r="M727">
        <f>IF(L727&lt;&gt;"",COUNTIFS($L$2:L727,L727),"")</f>
        <v>6</v>
      </c>
      <c r="N727" cm="1">
        <f t="array" ref="N727">IF(M727&lt;&gt;"",SUM(IF($M$2:M727=M727,1,0)),"")</f>
        <v>68</v>
      </c>
      <c r="O727">
        <v>10</v>
      </c>
    </row>
    <row r="728" spans="1:15" x14ac:dyDescent="0.35">
      <c r="A728">
        <v>726</v>
      </c>
      <c r="B728">
        <v>-0.73489000000000004</v>
      </c>
      <c r="C728">
        <v>-0.67115999999999998</v>
      </c>
      <c r="D728">
        <v>-9.7337000000000007E-2</v>
      </c>
      <c r="E728">
        <v>2000</v>
      </c>
      <c r="F728">
        <v>3532.5</v>
      </c>
      <c r="G728">
        <v>105</v>
      </c>
      <c r="H728">
        <v>68</v>
      </c>
      <c r="I728" s="1">
        <f t="shared" si="33"/>
        <v>0.74009999999999998</v>
      </c>
      <c r="J728" s="1">
        <f t="shared" si="34"/>
        <v>4.8098799999999997</v>
      </c>
      <c r="L728" t="str">
        <f t="shared" si="35"/>
        <v>0.7401|4.80988</v>
      </c>
      <c r="M728">
        <f>IF(L728&lt;&gt;"",COUNTIFS($L$2:L728,L728),"")</f>
        <v>7</v>
      </c>
      <c r="N728" cm="1">
        <f t="array" ref="N728">IF(M728&lt;&gt;"",SUM(IF($M$2:M728=M728,1,0)),"")</f>
        <v>68</v>
      </c>
      <c r="O728">
        <v>10</v>
      </c>
    </row>
    <row r="729" spans="1:15" x14ac:dyDescent="0.35">
      <c r="A729">
        <v>727</v>
      </c>
      <c r="B729">
        <v>-0.73489000000000004</v>
      </c>
      <c r="C729">
        <v>-0.67115999999999998</v>
      </c>
      <c r="D729">
        <v>-9.7337000000000007E-2</v>
      </c>
      <c r="E729">
        <v>2000</v>
      </c>
      <c r="F729">
        <v>7322.7</v>
      </c>
      <c r="G729">
        <v>105</v>
      </c>
      <c r="H729">
        <v>68</v>
      </c>
      <c r="I729" s="1">
        <f t="shared" si="33"/>
        <v>0.74009999999999998</v>
      </c>
      <c r="J729" s="1">
        <f t="shared" si="34"/>
        <v>4.8098799999999997</v>
      </c>
      <c r="L729" t="str">
        <f t="shared" si="35"/>
        <v>0.7401|4.80988</v>
      </c>
      <c r="M729">
        <f>IF(L729&lt;&gt;"",COUNTIFS($L$2:L729,L729),"")</f>
        <v>8</v>
      </c>
      <c r="N729" cm="1">
        <f t="array" ref="N729">IF(M729&lt;&gt;"",SUM(IF($M$2:M729=M729,1,0)),"")</f>
        <v>68</v>
      </c>
      <c r="O729">
        <v>10</v>
      </c>
    </row>
    <row r="730" spans="1:15" x14ac:dyDescent="0.35">
      <c r="A730">
        <v>728</v>
      </c>
      <c r="B730">
        <v>0.97540000000000004</v>
      </c>
      <c r="C730">
        <v>-6.1314E-2</v>
      </c>
      <c r="D730">
        <v>0.21176</v>
      </c>
      <c r="E730">
        <v>2000</v>
      </c>
      <c r="F730">
        <v>20</v>
      </c>
      <c r="G730">
        <v>105</v>
      </c>
      <c r="H730">
        <v>69</v>
      </c>
      <c r="I730" s="1">
        <f t="shared" si="33"/>
        <v>3.0788099999999998</v>
      </c>
      <c r="J730" s="1">
        <f t="shared" si="34"/>
        <v>4.4990100000000002</v>
      </c>
      <c r="L730" t="str">
        <f t="shared" si="35"/>
        <v>3.07881|4.49901</v>
      </c>
      <c r="M730">
        <f>IF(L730&lt;&gt;"",COUNTIFS($L$2:L730,L730),"")</f>
        <v>5</v>
      </c>
      <c r="N730" cm="1">
        <f t="array" ref="N730">IF(M730&lt;&gt;"",SUM(IF($M$2:M730=M730,1,0)),"")</f>
        <v>69</v>
      </c>
      <c r="O730">
        <v>10</v>
      </c>
    </row>
    <row r="731" spans="1:15" x14ac:dyDescent="0.35">
      <c r="A731">
        <v>729</v>
      </c>
      <c r="B731">
        <v>0.97540000000000004</v>
      </c>
      <c r="C731">
        <v>-6.1314E-2</v>
      </c>
      <c r="D731">
        <v>0.21176</v>
      </c>
      <c r="E731">
        <v>2000</v>
      </c>
      <c r="F731">
        <v>1236.4000000000001</v>
      </c>
      <c r="G731">
        <v>105</v>
      </c>
      <c r="H731">
        <v>69</v>
      </c>
      <c r="I731" s="1">
        <f t="shared" si="33"/>
        <v>3.0788099999999998</v>
      </c>
      <c r="J731" s="1">
        <f t="shared" si="34"/>
        <v>4.4990100000000002</v>
      </c>
      <c r="L731" t="str">
        <f t="shared" si="35"/>
        <v>3.07881|4.49901</v>
      </c>
      <c r="M731">
        <f>IF(L731&lt;&gt;"",COUNTIFS($L$2:L731,L731),"")</f>
        <v>6</v>
      </c>
      <c r="N731" cm="1">
        <f t="array" ref="N731">IF(M731&lt;&gt;"",SUM(IF($M$2:M731=M731,1,0)),"")</f>
        <v>69</v>
      </c>
      <c r="O731">
        <v>10</v>
      </c>
    </row>
    <row r="732" spans="1:15" x14ac:dyDescent="0.35">
      <c r="A732">
        <v>730</v>
      </c>
      <c r="B732">
        <v>0.97540000000000004</v>
      </c>
      <c r="C732">
        <v>-6.1314E-2</v>
      </c>
      <c r="D732">
        <v>0.21176</v>
      </c>
      <c r="E732">
        <v>2000</v>
      </c>
      <c r="F732">
        <v>2472.6999999999998</v>
      </c>
      <c r="G732">
        <v>105</v>
      </c>
      <c r="H732">
        <v>69</v>
      </c>
      <c r="I732" s="1">
        <f t="shared" si="33"/>
        <v>3.0788099999999998</v>
      </c>
      <c r="J732" s="1">
        <f t="shared" si="34"/>
        <v>4.4990100000000002</v>
      </c>
      <c r="L732" t="str">
        <f t="shared" si="35"/>
        <v>3.07881|4.49901</v>
      </c>
      <c r="M732">
        <f>IF(L732&lt;&gt;"",COUNTIFS($L$2:L732,L732),"")</f>
        <v>7</v>
      </c>
      <c r="N732" cm="1">
        <f t="array" ref="N732">IF(M732&lt;&gt;"",SUM(IF($M$2:M732=M732,1,0)),"")</f>
        <v>69</v>
      </c>
      <c r="O732">
        <v>10</v>
      </c>
    </row>
    <row r="733" spans="1:15" x14ac:dyDescent="0.35">
      <c r="A733">
        <v>731</v>
      </c>
      <c r="B733">
        <v>0.97540000000000004</v>
      </c>
      <c r="C733">
        <v>-6.1314E-2</v>
      </c>
      <c r="D733">
        <v>0.21176</v>
      </c>
      <c r="E733">
        <v>2000</v>
      </c>
      <c r="F733">
        <v>3709.1</v>
      </c>
      <c r="G733">
        <v>105</v>
      </c>
      <c r="H733">
        <v>69</v>
      </c>
      <c r="I733" s="1">
        <f t="shared" si="33"/>
        <v>3.0788099999999998</v>
      </c>
      <c r="J733" s="1">
        <f t="shared" si="34"/>
        <v>4.4990100000000002</v>
      </c>
      <c r="L733" t="str">
        <f t="shared" si="35"/>
        <v>3.07881|4.49901</v>
      </c>
      <c r="M733">
        <f>IF(L733&lt;&gt;"",COUNTIFS($L$2:L733,L733),"")</f>
        <v>8</v>
      </c>
      <c r="N733" cm="1">
        <f t="array" ref="N733">IF(M733&lt;&gt;"",SUM(IF($M$2:M733=M733,1,0)),"")</f>
        <v>69</v>
      </c>
      <c r="O733">
        <v>10</v>
      </c>
    </row>
    <row r="734" spans="1:15" x14ac:dyDescent="0.35">
      <c r="A734">
        <v>732</v>
      </c>
      <c r="B734">
        <v>0.98638999999999999</v>
      </c>
      <c r="C734">
        <v>-4.1692E-2</v>
      </c>
      <c r="D734">
        <v>-0.15903</v>
      </c>
      <c r="E734">
        <v>3000</v>
      </c>
      <c r="F734">
        <v>176.62</v>
      </c>
      <c r="G734">
        <v>105</v>
      </c>
      <c r="H734">
        <v>70</v>
      </c>
      <c r="I734" s="1">
        <f t="shared" si="33"/>
        <v>3.0993499999999998</v>
      </c>
      <c r="J734" s="1">
        <f t="shared" si="34"/>
        <v>4.8720999999999997</v>
      </c>
      <c r="L734" t="str">
        <f t="shared" si="35"/>
        <v>3.09935|4.8721</v>
      </c>
      <c r="M734">
        <f>IF(L734&lt;&gt;"",COUNTIFS($L$2:L734,L734),"")</f>
        <v>5</v>
      </c>
      <c r="N734" cm="1">
        <f t="array" ref="N734">IF(M734&lt;&gt;"",SUM(IF($M$2:M734=M734,1,0)),"")</f>
        <v>70</v>
      </c>
      <c r="O734">
        <v>10</v>
      </c>
    </row>
    <row r="735" spans="1:15" x14ac:dyDescent="0.35">
      <c r="A735">
        <v>733</v>
      </c>
      <c r="B735">
        <v>0.98638999999999999</v>
      </c>
      <c r="C735">
        <v>-4.1692E-2</v>
      </c>
      <c r="D735">
        <v>-0.15903</v>
      </c>
      <c r="E735">
        <v>3000</v>
      </c>
      <c r="F735">
        <v>1413</v>
      </c>
      <c r="G735">
        <v>105</v>
      </c>
      <c r="H735">
        <v>70</v>
      </c>
      <c r="I735" s="1">
        <f t="shared" si="33"/>
        <v>3.0993499999999998</v>
      </c>
      <c r="J735" s="1">
        <f t="shared" si="34"/>
        <v>4.8720999999999997</v>
      </c>
      <c r="L735" t="str">
        <f t="shared" si="35"/>
        <v>3.09935|4.8721</v>
      </c>
      <c r="M735">
        <f>IF(L735&lt;&gt;"",COUNTIFS($L$2:L735,L735),"")</f>
        <v>6</v>
      </c>
      <c r="N735" cm="1">
        <f t="array" ref="N735">IF(M735&lt;&gt;"",SUM(IF($M$2:M735=M735,1,0)),"")</f>
        <v>70</v>
      </c>
      <c r="O735">
        <v>10</v>
      </c>
    </row>
    <row r="736" spans="1:15" x14ac:dyDescent="0.35">
      <c r="A736">
        <v>734</v>
      </c>
      <c r="B736">
        <v>0.98638999999999999</v>
      </c>
      <c r="C736">
        <v>-4.1692E-2</v>
      </c>
      <c r="D736">
        <v>-0.15903</v>
      </c>
      <c r="E736">
        <v>3000</v>
      </c>
      <c r="F736">
        <v>2649.4</v>
      </c>
      <c r="G736">
        <v>105</v>
      </c>
      <c r="H736">
        <v>70</v>
      </c>
      <c r="I736" s="1">
        <f t="shared" si="33"/>
        <v>3.0993499999999998</v>
      </c>
      <c r="J736" s="1">
        <f t="shared" si="34"/>
        <v>4.8720999999999997</v>
      </c>
      <c r="L736" t="str">
        <f t="shared" si="35"/>
        <v>3.09935|4.8721</v>
      </c>
      <c r="M736">
        <f>IF(L736&lt;&gt;"",COUNTIFS($L$2:L736,L736),"")</f>
        <v>7</v>
      </c>
      <c r="N736" cm="1">
        <f t="array" ref="N736">IF(M736&lt;&gt;"",SUM(IF($M$2:M736=M736,1,0)),"")</f>
        <v>70</v>
      </c>
      <c r="O736">
        <v>10</v>
      </c>
    </row>
    <row r="737" spans="1:15" x14ac:dyDescent="0.35">
      <c r="A737">
        <v>735</v>
      </c>
      <c r="B737">
        <v>0.98638999999999999</v>
      </c>
      <c r="C737">
        <v>-4.1692E-2</v>
      </c>
      <c r="D737">
        <v>-0.15903</v>
      </c>
      <c r="E737">
        <v>3000</v>
      </c>
      <c r="F737">
        <v>3885.7</v>
      </c>
      <c r="G737">
        <v>105</v>
      </c>
      <c r="H737">
        <v>70</v>
      </c>
      <c r="I737" s="1">
        <f t="shared" si="33"/>
        <v>3.0993499999999998</v>
      </c>
      <c r="J737" s="1">
        <f t="shared" si="34"/>
        <v>4.8720999999999997</v>
      </c>
      <c r="L737" t="str">
        <f t="shared" si="35"/>
        <v>3.09935|4.8721</v>
      </c>
      <c r="M737">
        <f>IF(L737&lt;&gt;"",COUNTIFS($L$2:L737,L737),"")</f>
        <v>8</v>
      </c>
      <c r="N737" cm="1">
        <f t="array" ref="N737">IF(M737&lt;&gt;"",SUM(IF($M$2:M737=M737,1,0)),"")</f>
        <v>70</v>
      </c>
      <c r="O737">
        <v>10</v>
      </c>
    </row>
    <row r="738" spans="1:15" x14ac:dyDescent="0.35">
      <c r="A738">
        <v>736</v>
      </c>
      <c r="B738">
        <v>-0.27461000000000002</v>
      </c>
      <c r="C738">
        <v>-0.88583000000000001</v>
      </c>
      <c r="D738">
        <v>0.37402999999999997</v>
      </c>
      <c r="E738">
        <v>0</v>
      </c>
      <c r="F738">
        <v>353.25</v>
      </c>
      <c r="G738">
        <v>105</v>
      </c>
      <c r="H738">
        <v>3</v>
      </c>
      <c r="I738" s="1">
        <f t="shared" si="33"/>
        <v>1.2701899999999999</v>
      </c>
      <c r="J738" s="1">
        <f t="shared" si="34"/>
        <v>4.32904</v>
      </c>
      <c r="L738" t="str">
        <f t="shared" si="35"/>
        <v>1.27019|4.32904</v>
      </c>
      <c r="M738">
        <f>IF(L738&lt;&gt;"",COUNTIFS($L$2:L738,L738),"")</f>
        <v>13</v>
      </c>
      <c r="N738" cm="1">
        <f t="array" ref="N738">IF(M738&lt;&gt;"",SUM(IF($M$2:M738=M738,1,0)),"")</f>
        <v>3</v>
      </c>
      <c r="O738">
        <v>10</v>
      </c>
    </row>
    <row r="739" spans="1:15" x14ac:dyDescent="0.35">
      <c r="A739">
        <v>737</v>
      </c>
      <c r="B739">
        <v>-0.27461000000000002</v>
      </c>
      <c r="C739">
        <v>-0.88583000000000001</v>
      </c>
      <c r="D739">
        <v>0.37402999999999997</v>
      </c>
      <c r="E739">
        <v>0</v>
      </c>
      <c r="F739">
        <v>1589.6</v>
      </c>
      <c r="G739">
        <v>105</v>
      </c>
      <c r="H739">
        <v>3</v>
      </c>
      <c r="I739" s="1">
        <f t="shared" si="33"/>
        <v>1.2701899999999999</v>
      </c>
      <c r="J739" s="1">
        <f t="shared" si="34"/>
        <v>4.32904</v>
      </c>
      <c r="L739" t="str">
        <f t="shared" si="35"/>
        <v>1.27019|4.32904</v>
      </c>
      <c r="M739">
        <f>IF(L739&lt;&gt;"",COUNTIFS($L$2:L739,L739),"")</f>
        <v>14</v>
      </c>
      <c r="N739" cm="1">
        <f t="array" ref="N739">IF(M739&lt;&gt;"",SUM(IF($M$2:M739=M739,1,0)),"")</f>
        <v>3</v>
      </c>
      <c r="O739">
        <v>10</v>
      </c>
    </row>
    <row r="740" spans="1:15" x14ac:dyDescent="0.35">
      <c r="A740">
        <v>738</v>
      </c>
      <c r="B740">
        <v>-0.27461000000000002</v>
      </c>
      <c r="C740">
        <v>-0.88583000000000001</v>
      </c>
      <c r="D740">
        <v>0.37402999999999997</v>
      </c>
      <c r="E740">
        <v>0</v>
      </c>
      <c r="F740">
        <v>2826</v>
      </c>
      <c r="G740">
        <v>105</v>
      </c>
      <c r="H740">
        <v>3</v>
      </c>
      <c r="I740" s="1">
        <f t="shared" si="33"/>
        <v>1.2701899999999999</v>
      </c>
      <c r="J740" s="1">
        <f t="shared" si="34"/>
        <v>4.32904</v>
      </c>
      <c r="L740" t="str">
        <f t="shared" si="35"/>
        <v>1.27019|4.32904</v>
      </c>
      <c r="M740">
        <f>IF(L740&lt;&gt;"",COUNTIFS($L$2:L740,L740),"")</f>
        <v>15</v>
      </c>
      <c r="N740" cm="1">
        <f t="array" ref="N740">IF(M740&lt;&gt;"",SUM(IF($M$2:M740=M740,1,0)),"")</f>
        <v>3</v>
      </c>
      <c r="O740">
        <v>10</v>
      </c>
    </row>
    <row r="741" spans="1:15" x14ac:dyDescent="0.35">
      <c r="A741">
        <v>739</v>
      </c>
      <c r="B741">
        <v>-0.27461000000000002</v>
      </c>
      <c r="C741">
        <v>-0.88583000000000001</v>
      </c>
      <c r="D741">
        <v>0.37402999999999997</v>
      </c>
      <c r="E741">
        <v>0</v>
      </c>
      <c r="F741">
        <v>4062.4</v>
      </c>
      <c r="G741">
        <v>105</v>
      </c>
      <c r="H741">
        <v>3</v>
      </c>
      <c r="I741" s="1">
        <f t="shared" si="33"/>
        <v>1.2701899999999999</v>
      </c>
      <c r="J741" s="1">
        <f t="shared" si="34"/>
        <v>4.32904</v>
      </c>
      <c r="L741" t="str">
        <f t="shared" si="35"/>
        <v>1.27019|4.32904</v>
      </c>
      <c r="M741">
        <f>IF(L741&lt;&gt;"",COUNTIFS($L$2:L741,L741),"")</f>
        <v>16</v>
      </c>
      <c r="N741" cm="1">
        <f t="array" ref="N741">IF(M741&lt;&gt;"",SUM(IF($M$2:M741=M741,1,0)),"")</f>
        <v>3</v>
      </c>
      <c r="O741">
        <v>10</v>
      </c>
    </row>
    <row r="742" spans="1:15" x14ac:dyDescent="0.35">
      <c r="A742">
        <v>740</v>
      </c>
      <c r="B742">
        <v>0.75097999999999998</v>
      </c>
      <c r="C742">
        <v>-0.22625999999999999</v>
      </c>
      <c r="D742">
        <v>-0.62036000000000002</v>
      </c>
      <c r="E742">
        <v>2000</v>
      </c>
      <c r="F742">
        <v>529.87</v>
      </c>
      <c r="G742">
        <v>105</v>
      </c>
      <c r="H742">
        <v>71</v>
      </c>
      <c r="I742" s="1">
        <f t="shared" si="33"/>
        <v>2.8489599999999999</v>
      </c>
      <c r="J742" s="1">
        <f t="shared" si="34"/>
        <v>5.3815900000000001</v>
      </c>
      <c r="L742" t="str">
        <f t="shared" si="35"/>
        <v>2.84896|5.38159</v>
      </c>
      <c r="M742">
        <f>IF(L742&lt;&gt;"",COUNTIFS($L$2:L742,L742),"")</f>
        <v>5</v>
      </c>
      <c r="N742" cm="1">
        <f t="array" ref="N742">IF(M742&lt;&gt;"",SUM(IF($M$2:M742=M742,1,0)),"")</f>
        <v>71</v>
      </c>
      <c r="O742">
        <v>10</v>
      </c>
    </row>
    <row r="743" spans="1:15" x14ac:dyDescent="0.35">
      <c r="A743">
        <v>741</v>
      </c>
      <c r="B743">
        <v>0.75097999999999998</v>
      </c>
      <c r="C743">
        <v>-0.22625999999999999</v>
      </c>
      <c r="D743">
        <v>-0.62036000000000002</v>
      </c>
      <c r="E743">
        <v>2000</v>
      </c>
      <c r="F743">
        <v>1766.2</v>
      </c>
      <c r="G743">
        <v>105</v>
      </c>
      <c r="H743">
        <v>71</v>
      </c>
      <c r="I743" s="1">
        <f t="shared" si="33"/>
        <v>2.8489599999999999</v>
      </c>
      <c r="J743" s="1">
        <f t="shared" si="34"/>
        <v>5.3815900000000001</v>
      </c>
      <c r="L743" t="str">
        <f t="shared" si="35"/>
        <v>2.84896|5.38159</v>
      </c>
      <c r="M743">
        <f>IF(L743&lt;&gt;"",COUNTIFS($L$2:L743,L743),"")</f>
        <v>6</v>
      </c>
      <c r="N743" cm="1">
        <f t="array" ref="N743">IF(M743&lt;&gt;"",SUM(IF($M$2:M743=M743,1,0)),"")</f>
        <v>71</v>
      </c>
      <c r="O743">
        <v>10</v>
      </c>
    </row>
    <row r="744" spans="1:15" x14ac:dyDescent="0.35">
      <c r="A744">
        <v>742</v>
      </c>
      <c r="B744">
        <v>0.75097999999999998</v>
      </c>
      <c r="C744">
        <v>-0.22625999999999999</v>
      </c>
      <c r="D744">
        <v>-0.62036000000000002</v>
      </c>
      <c r="E744">
        <v>2000</v>
      </c>
      <c r="F744">
        <v>3002.6</v>
      </c>
      <c r="G744">
        <v>105</v>
      </c>
      <c r="H744">
        <v>71</v>
      </c>
      <c r="I744" s="1">
        <f t="shared" si="33"/>
        <v>2.8489599999999999</v>
      </c>
      <c r="J744" s="1">
        <f t="shared" si="34"/>
        <v>5.3815900000000001</v>
      </c>
      <c r="L744" t="str">
        <f t="shared" si="35"/>
        <v>2.84896|5.38159</v>
      </c>
      <c r="M744">
        <f>IF(L744&lt;&gt;"",COUNTIFS($L$2:L744,L744),"")</f>
        <v>7</v>
      </c>
      <c r="N744" cm="1">
        <f t="array" ref="N744">IF(M744&lt;&gt;"",SUM(IF($M$2:M744=M744,1,0)),"")</f>
        <v>71</v>
      </c>
      <c r="O744">
        <v>10</v>
      </c>
    </row>
    <row r="745" spans="1:15" x14ac:dyDescent="0.35">
      <c r="A745">
        <v>743</v>
      </c>
      <c r="B745">
        <v>0.75097999999999998</v>
      </c>
      <c r="C745">
        <v>-0.22625999999999999</v>
      </c>
      <c r="D745">
        <v>-0.62036000000000002</v>
      </c>
      <c r="E745">
        <v>2000</v>
      </c>
      <c r="F745">
        <v>4239</v>
      </c>
      <c r="G745">
        <v>105</v>
      </c>
      <c r="H745">
        <v>71</v>
      </c>
      <c r="I745" s="1">
        <f t="shared" si="33"/>
        <v>2.8489599999999999</v>
      </c>
      <c r="J745" s="1">
        <f t="shared" si="34"/>
        <v>5.3815900000000001</v>
      </c>
      <c r="L745" t="str">
        <f t="shared" si="35"/>
        <v>2.84896|5.38159</v>
      </c>
      <c r="M745">
        <f>IF(L745&lt;&gt;"",COUNTIFS($L$2:L745,L745),"")</f>
        <v>8</v>
      </c>
      <c r="N745" cm="1">
        <f t="array" ref="N745">IF(M745&lt;&gt;"",SUM(IF($M$2:M745=M745,1,0)),"")</f>
        <v>71</v>
      </c>
      <c r="O745">
        <v>10</v>
      </c>
    </row>
    <row r="746" spans="1:15" x14ac:dyDescent="0.35">
      <c r="A746">
        <v>744</v>
      </c>
      <c r="B746">
        <v>-0.13571</v>
      </c>
      <c r="C746">
        <v>-0.90164999999999995</v>
      </c>
      <c r="D746">
        <v>-0.41061999999999999</v>
      </c>
      <c r="E746">
        <v>3000</v>
      </c>
      <c r="F746">
        <v>706.5</v>
      </c>
      <c r="G746">
        <v>105</v>
      </c>
      <c r="H746">
        <v>72</v>
      </c>
      <c r="I746" s="1">
        <f t="shared" si="33"/>
        <v>1.4214</v>
      </c>
      <c r="J746" s="1">
        <f t="shared" si="34"/>
        <v>5.1355199999999996</v>
      </c>
      <c r="L746" t="str">
        <f t="shared" si="35"/>
        <v>1.4214|5.13552</v>
      </c>
      <c r="M746">
        <f>IF(L746&lt;&gt;"",COUNTIFS($L$2:L746,L746),"")</f>
        <v>5</v>
      </c>
      <c r="N746" cm="1">
        <f t="array" ref="N746">IF(M746&lt;&gt;"",SUM(IF($M$2:M746=M746,1,0)),"")</f>
        <v>72</v>
      </c>
      <c r="O746">
        <v>10</v>
      </c>
    </row>
    <row r="747" spans="1:15" x14ac:dyDescent="0.35">
      <c r="A747">
        <v>745</v>
      </c>
      <c r="B747">
        <v>-0.13571</v>
      </c>
      <c r="C747">
        <v>-0.90164999999999995</v>
      </c>
      <c r="D747">
        <v>-0.41061999999999999</v>
      </c>
      <c r="E747">
        <v>3000</v>
      </c>
      <c r="F747">
        <v>1942.9</v>
      </c>
      <c r="G747">
        <v>105</v>
      </c>
      <c r="H747">
        <v>72</v>
      </c>
      <c r="I747" s="1">
        <f t="shared" si="33"/>
        <v>1.4214</v>
      </c>
      <c r="J747" s="1">
        <f t="shared" si="34"/>
        <v>5.1355199999999996</v>
      </c>
      <c r="L747" t="str">
        <f t="shared" si="35"/>
        <v>1.4214|5.13552</v>
      </c>
      <c r="M747">
        <f>IF(L747&lt;&gt;"",COUNTIFS($L$2:L747,L747),"")</f>
        <v>6</v>
      </c>
      <c r="N747" cm="1">
        <f t="array" ref="N747">IF(M747&lt;&gt;"",SUM(IF($M$2:M747=M747,1,0)),"")</f>
        <v>72</v>
      </c>
      <c r="O747">
        <v>10</v>
      </c>
    </row>
    <row r="748" spans="1:15" x14ac:dyDescent="0.35">
      <c r="A748">
        <v>746</v>
      </c>
      <c r="B748">
        <v>-0.13571</v>
      </c>
      <c r="C748">
        <v>-0.90164999999999995</v>
      </c>
      <c r="D748">
        <v>-0.41061999999999999</v>
      </c>
      <c r="E748">
        <v>3000</v>
      </c>
      <c r="F748">
        <v>3179.2</v>
      </c>
      <c r="G748">
        <v>105</v>
      </c>
      <c r="H748">
        <v>72</v>
      </c>
      <c r="I748" s="1">
        <f t="shared" si="33"/>
        <v>1.4214</v>
      </c>
      <c r="J748" s="1">
        <f t="shared" si="34"/>
        <v>5.1355199999999996</v>
      </c>
      <c r="L748" t="str">
        <f t="shared" si="35"/>
        <v>1.4214|5.13552</v>
      </c>
      <c r="M748">
        <f>IF(L748&lt;&gt;"",COUNTIFS($L$2:L748,L748),"")</f>
        <v>7</v>
      </c>
      <c r="N748" cm="1">
        <f t="array" ref="N748">IF(M748&lt;&gt;"",SUM(IF($M$2:M748=M748,1,0)),"")</f>
        <v>72</v>
      </c>
      <c r="O748">
        <v>10</v>
      </c>
    </row>
    <row r="749" spans="1:15" x14ac:dyDescent="0.35">
      <c r="A749">
        <v>747</v>
      </c>
      <c r="B749">
        <v>-0.13571</v>
      </c>
      <c r="C749">
        <v>-0.90164999999999995</v>
      </c>
      <c r="D749">
        <v>-0.41061999999999999</v>
      </c>
      <c r="E749">
        <v>3000</v>
      </c>
      <c r="F749">
        <v>4415.6000000000004</v>
      </c>
      <c r="G749">
        <v>105</v>
      </c>
      <c r="H749">
        <v>72</v>
      </c>
      <c r="I749" s="1">
        <f t="shared" si="33"/>
        <v>1.4214</v>
      </c>
      <c r="J749" s="1">
        <f t="shared" si="34"/>
        <v>5.1355199999999996</v>
      </c>
      <c r="L749" t="str">
        <f t="shared" si="35"/>
        <v>1.4214|5.13552</v>
      </c>
      <c r="M749">
        <f>IF(L749&lt;&gt;"",COUNTIFS($L$2:L749,L749),"")</f>
        <v>8</v>
      </c>
      <c r="N749" cm="1">
        <f t="array" ref="N749">IF(M749&lt;&gt;"",SUM(IF($M$2:M749=M749,1,0)),"")</f>
        <v>72</v>
      </c>
      <c r="O749">
        <v>10</v>
      </c>
    </row>
    <row r="750" spans="1:15" x14ac:dyDescent="0.35">
      <c r="A750">
        <v>748</v>
      </c>
      <c r="B750">
        <v>0.61229999999999996</v>
      </c>
      <c r="C750">
        <v>-0.20993000000000001</v>
      </c>
      <c r="D750">
        <v>-0.76224999999999998</v>
      </c>
      <c r="E750">
        <v>1000</v>
      </c>
      <c r="F750">
        <v>883.12</v>
      </c>
      <c r="G750">
        <v>105</v>
      </c>
      <c r="H750">
        <v>73</v>
      </c>
      <c r="I750" s="1">
        <f t="shared" si="33"/>
        <v>2.8113000000000001</v>
      </c>
      <c r="J750" s="1">
        <f t="shared" si="34"/>
        <v>5.5791700000000004</v>
      </c>
      <c r="L750" t="str">
        <f t="shared" si="35"/>
        <v>2.8113|5.57917</v>
      </c>
      <c r="M750">
        <f>IF(L750&lt;&gt;"",COUNTIFS($L$2:L750,L750),"")</f>
        <v>5</v>
      </c>
      <c r="N750" cm="1">
        <f t="array" ref="N750">IF(M750&lt;&gt;"",SUM(IF($M$2:M750=M750,1,0)),"")</f>
        <v>73</v>
      </c>
      <c r="O750">
        <v>10</v>
      </c>
    </row>
    <row r="751" spans="1:15" x14ac:dyDescent="0.35">
      <c r="A751">
        <v>749</v>
      </c>
      <c r="B751">
        <v>0.61229999999999996</v>
      </c>
      <c r="C751">
        <v>-0.20993000000000001</v>
      </c>
      <c r="D751">
        <v>-0.76224999999999998</v>
      </c>
      <c r="E751">
        <v>1000</v>
      </c>
      <c r="F751">
        <v>2119.5</v>
      </c>
      <c r="G751">
        <v>105</v>
      </c>
      <c r="H751">
        <v>73</v>
      </c>
      <c r="I751" s="1">
        <f t="shared" si="33"/>
        <v>2.8113000000000001</v>
      </c>
      <c r="J751" s="1">
        <f t="shared" si="34"/>
        <v>5.5791700000000004</v>
      </c>
      <c r="L751" t="str">
        <f t="shared" si="35"/>
        <v>2.8113|5.57917</v>
      </c>
      <c r="M751">
        <f>IF(L751&lt;&gt;"",COUNTIFS($L$2:L751,L751),"")</f>
        <v>6</v>
      </c>
      <c r="N751" cm="1">
        <f t="array" ref="N751">IF(M751&lt;&gt;"",SUM(IF($M$2:M751=M751,1,0)),"")</f>
        <v>73</v>
      </c>
      <c r="O751">
        <v>10</v>
      </c>
    </row>
    <row r="752" spans="1:15" x14ac:dyDescent="0.35">
      <c r="A752">
        <v>750</v>
      </c>
      <c r="B752">
        <v>0.61229999999999996</v>
      </c>
      <c r="C752">
        <v>-0.20993000000000001</v>
      </c>
      <c r="D752">
        <v>-0.76224999999999998</v>
      </c>
      <c r="E752">
        <v>1000</v>
      </c>
      <c r="F752">
        <v>3355.9</v>
      </c>
      <c r="G752">
        <v>105</v>
      </c>
      <c r="H752">
        <v>73</v>
      </c>
      <c r="I752" s="1">
        <f t="shared" si="33"/>
        <v>2.8113000000000001</v>
      </c>
      <c r="J752" s="1">
        <f t="shared" si="34"/>
        <v>5.5791700000000004</v>
      </c>
      <c r="L752" t="str">
        <f t="shared" si="35"/>
        <v>2.8113|5.57917</v>
      </c>
      <c r="M752">
        <f>IF(L752&lt;&gt;"",COUNTIFS($L$2:L752,L752),"")</f>
        <v>7</v>
      </c>
      <c r="N752" cm="1">
        <f t="array" ref="N752">IF(M752&lt;&gt;"",SUM(IF($M$2:M752=M752,1,0)),"")</f>
        <v>73</v>
      </c>
      <c r="O752">
        <v>10</v>
      </c>
    </row>
    <row r="753" spans="1:15" x14ac:dyDescent="0.35">
      <c r="A753">
        <v>751</v>
      </c>
      <c r="B753">
        <v>0.61229999999999996</v>
      </c>
      <c r="C753">
        <v>-0.20993000000000001</v>
      </c>
      <c r="D753">
        <v>-0.76224999999999998</v>
      </c>
      <c r="E753">
        <v>1000</v>
      </c>
      <c r="F753">
        <v>4673.8</v>
      </c>
      <c r="G753">
        <v>105</v>
      </c>
      <c r="H753">
        <v>73</v>
      </c>
      <c r="I753" s="1">
        <f t="shared" si="33"/>
        <v>2.8113000000000001</v>
      </c>
      <c r="J753" s="1">
        <f t="shared" si="34"/>
        <v>5.5791700000000004</v>
      </c>
      <c r="L753" t="str">
        <f t="shared" si="35"/>
        <v>2.8113|5.57917</v>
      </c>
      <c r="M753">
        <f>IF(L753&lt;&gt;"",COUNTIFS($L$2:L753,L753),"")</f>
        <v>8</v>
      </c>
      <c r="N753" cm="1">
        <f t="array" ref="N753">IF(M753&lt;&gt;"",SUM(IF($M$2:M753=M753,1,0)),"")</f>
        <v>73</v>
      </c>
      <c r="O753">
        <v>10</v>
      </c>
    </row>
    <row r="754" spans="1:15" x14ac:dyDescent="0.35">
      <c r="A754">
        <v>752</v>
      </c>
      <c r="B754">
        <v>-0.56428999999999996</v>
      </c>
      <c r="C754">
        <v>0.48361999999999999</v>
      </c>
      <c r="D754">
        <v>0.66908999999999996</v>
      </c>
      <c r="E754">
        <v>3000</v>
      </c>
      <c r="F754">
        <v>1059.7</v>
      </c>
      <c r="G754">
        <v>105</v>
      </c>
      <c r="H754">
        <v>74</v>
      </c>
      <c r="I754" s="1">
        <f t="shared" si="33"/>
        <v>5.5746200000000004</v>
      </c>
      <c r="J754" s="1">
        <f t="shared" si="34"/>
        <v>3.9794</v>
      </c>
      <c r="L754" t="str">
        <f t="shared" si="35"/>
        <v>5.57462|3.9794</v>
      </c>
      <c r="M754">
        <f>IF(L754&lt;&gt;"",COUNTIFS($L$2:L754,L754),"")</f>
        <v>5</v>
      </c>
      <c r="N754" cm="1">
        <f t="array" ref="N754">IF(M754&lt;&gt;"",SUM(IF($M$2:M754=M754,1,0)),"")</f>
        <v>74</v>
      </c>
      <c r="O754">
        <v>10</v>
      </c>
    </row>
    <row r="755" spans="1:15" x14ac:dyDescent="0.35">
      <c r="A755">
        <v>753</v>
      </c>
      <c r="B755">
        <v>-0.56428999999999996</v>
      </c>
      <c r="C755">
        <v>0.48361999999999999</v>
      </c>
      <c r="D755">
        <v>0.66908999999999996</v>
      </c>
      <c r="E755">
        <v>3000</v>
      </c>
      <c r="F755">
        <v>2296.1</v>
      </c>
      <c r="G755">
        <v>105</v>
      </c>
      <c r="H755">
        <v>74</v>
      </c>
      <c r="I755" s="1">
        <f t="shared" si="33"/>
        <v>5.5746200000000004</v>
      </c>
      <c r="J755" s="1">
        <f t="shared" si="34"/>
        <v>3.9794</v>
      </c>
      <c r="L755" t="str">
        <f t="shared" si="35"/>
        <v>5.57462|3.9794</v>
      </c>
      <c r="M755">
        <f>IF(L755&lt;&gt;"",COUNTIFS($L$2:L755,L755),"")</f>
        <v>6</v>
      </c>
      <c r="N755" cm="1">
        <f t="array" ref="N755">IF(M755&lt;&gt;"",SUM(IF($M$2:M755=M755,1,0)),"")</f>
        <v>74</v>
      </c>
      <c r="O755">
        <v>10</v>
      </c>
    </row>
    <row r="756" spans="1:15" x14ac:dyDescent="0.35">
      <c r="A756">
        <v>754</v>
      </c>
      <c r="B756">
        <v>-0.56428999999999996</v>
      </c>
      <c r="C756">
        <v>0.48361999999999999</v>
      </c>
      <c r="D756">
        <v>0.66908999999999996</v>
      </c>
      <c r="E756">
        <v>3000</v>
      </c>
      <c r="F756">
        <v>3532.5</v>
      </c>
      <c r="G756">
        <v>105</v>
      </c>
      <c r="H756">
        <v>74</v>
      </c>
      <c r="I756" s="1">
        <f t="shared" si="33"/>
        <v>5.5746200000000004</v>
      </c>
      <c r="J756" s="1">
        <f t="shared" si="34"/>
        <v>3.9794</v>
      </c>
      <c r="L756" t="str">
        <f t="shared" si="35"/>
        <v>5.57462|3.9794</v>
      </c>
      <c r="M756">
        <f>IF(L756&lt;&gt;"",COUNTIFS($L$2:L756,L756),"")</f>
        <v>7</v>
      </c>
      <c r="N756" cm="1">
        <f t="array" ref="N756">IF(M756&lt;&gt;"",SUM(IF($M$2:M756=M756,1,0)),"")</f>
        <v>74</v>
      </c>
      <c r="O756">
        <v>10</v>
      </c>
    </row>
    <row r="757" spans="1:15" x14ac:dyDescent="0.35">
      <c r="A757">
        <v>755</v>
      </c>
      <c r="B757">
        <v>-0.56428999999999996</v>
      </c>
      <c r="C757">
        <v>0.48361999999999999</v>
      </c>
      <c r="D757">
        <v>0.66908999999999996</v>
      </c>
      <c r="E757">
        <v>3000</v>
      </c>
      <c r="F757">
        <v>7322.7</v>
      </c>
      <c r="G757">
        <v>105</v>
      </c>
      <c r="H757">
        <v>74</v>
      </c>
      <c r="I757" s="1">
        <f t="shared" si="33"/>
        <v>5.5746200000000004</v>
      </c>
      <c r="J757" s="1">
        <f t="shared" si="34"/>
        <v>3.9794</v>
      </c>
      <c r="L757" t="str">
        <f t="shared" si="35"/>
        <v>5.57462|3.9794</v>
      </c>
      <c r="M757">
        <f>IF(L757&lt;&gt;"",COUNTIFS($L$2:L757,L757),"")</f>
        <v>8</v>
      </c>
      <c r="N757" cm="1">
        <f t="array" ref="N757">IF(M757&lt;&gt;"",SUM(IF($M$2:M757=M757,1,0)),"")</f>
        <v>74</v>
      </c>
      <c r="O757">
        <v>10</v>
      </c>
    </row>
    <row r="758" spans="1:15" x14ac:dyDescent="0.35">
      <c r="A758">
        <v>756</v>
      </c>
      <c r="B758">
        <v>0.48809000000000002</v>
      </c>
      <c r="C758">
        <v>-0.79220999999999997</v>
      </c>
      <c r="D758">
        <v>0.36627999999999999</v>
      </c>
      <c r="E758">
        <v>3000</v>
      </c>
      <c r="F758">
        <v>20</v>
      </c>
      <c r="G758">
        <v>105</v>
      </c>
      <c r="H758">
        <v>75</v>
      </c>
      <c r="I758" s="1">
        <f t="shared" si="33"/>
        <v>2.1229800000000001</v>
      </c>
      <c r="J758" s="1">
        <f t="shared" si="34"/>
        <v>4.3373799999999996</v>
      </c>
      <c r="L758" t="str">
        <f t="shared" si="35"/>
        <v>2.12298|4.33738</v>
      </c>
      <c r="M758">
        <f>IF(L758&lt;&gt;"",COUNTIFS($L$2:L758,L758),"")</f>
        <v>5</v>
      </c>
      <c r="N758" cm="1">
        <f t="array" ref="N758">IF(M758&lt;&gt;"",SUM(IF($M$2:M758=M758,1,0)),"")</f>
        <v>75</v>
      </c>
      <c r="O758">
        <v>10</v>
      </c>
    </row>
    <row r="759" spans="1:15" x14ac:dyDescent="0.35">
      <c r="A759">
        <v>757</v>
      </c>
      <c r="B759">
        <v>0.48809000000000002</v>
      </c>
      <c r="C759">
        <v>-0.79220999999999997</v>
      </c>
      <c r="D759">
        <v>0.36627999999999999</v>
      </c>
      <c r="E759">
        <v>3000</v>
      </c>
      <c r="F759">
        <v>1236.4000000000001</v>
      </c>
      <c r="G759">
        <v>105</v>
      </c>
      <c r="H759">
        <v>75</v>
      </c>
      <c r="I759" s="1">
        <f t="shared" si="33"/>
        <v>2.1229800000000001</v>
      </c>
      <c r="J759" s="1">
        <f t="shared" si="34"/>
        <v>4.3373799999999996</v>
      </c>
      <c r="L759" t="str">
        <f t="shared" si="35"/>
        <v>2.12298|4.33738</v>
      </c>
      <c r="M759">
        <f>IF(L759&lt;&gt;"",COUNTIFS($L$2:L759,L759),"")</f>
        <v>6</v>
      </c>
      <c r="N759" cm="1">
        <f t="array" ref="N759">IF(M759&lt;&gt;"",SUM(IF($M$2:M759=M759,1,0)),"")</f>
        <v>75</v>
      </c>
      <c r="O759">
        <v>10</v>
      </c>
    </row>
    <row r="760" spans="1:15" x14ac:dyDescent="0.35">
      <c r="A760">
        <v>758</v>
      </c>
      <c r="B760">
        <v>0.48809000000000002</v>
      </c>
      <c r="C760">
        <v>-0.79220999999999997</v>
      </c>
      <c r="D760">
        <v>0.36627999999999999</v>
      </c>
      <c r="E760">
        <v>3000</v>
      </c>
      <c r="F760">
        <v>2472.6999999999998</v>
      </c>
      <c r="G760">
        <v>105</v>
      </c>
      <c r="H760">
        <v>75</v>
      </c>
      <c r="I760" s="1">
        <f t="shared" si="33"/>
        <v>2.1229800000000001</v>
      </c>
      <c r="J760" s="1">
        <f t="shared" si="34"/>
        <v>4.3373799999999996</v>
      </c>
      <c r="L760" t="str">
        <f t="shared" si="35"/>
        <v>2.12298|4.33738</v>
      </c>
      <c r="M760">
        <f>IF(L760&lt;&gt;"",COUNTIFS($L$2:L760,L760),"")</f>
        <v>7</v>
      </c>
      <c r="N760" cm="1">
        <f t="array" ref="N760">IF(M760&lt;&gt;"",SUM(IF($M$2:M760=M760,1,0)),"")</f>
        <v>75</v>
      </c>
      <c r="O760">
        <v>10</v>
      </c>
    </row>
    <row r="761" spans="1:15" x14ac:dyDescent="0.35">
      <c r="A761">
        <v>759</v>
      </c>
      <c r="B761">
        <v>0.48809000000000002</v>
      </c>
      <c r="C761">
        <v>-0.79220999999999997</v>
      </c>
      <c r="D761">
        <v>0.36627999999999999</v>
      </c>
      <c r="E761">
        <v>3000</v>
      </c>
      <c r="F761">
        <v>3709.1</v>
      </c>
      <c r="G761">
        <v>105</v>
      </c>
      <c r="H761">
        <v>75</v>
      </c>
      <c r="I761" s="1">
        <f t="shared" si="33"/>
        <v>2.1229800000000001</v>
      </c>
      <c r="J761" s="1">
        <f t="shared" si="34"/>
        <v>4.3373799999999996</v>
      </c>
      <c r="L761" t="str">
        <f t="shared" si="35"/>
        <v>2.12298|4.33738</v>
      </c>
      <c r="M761">
        <f>IF(L761&lt;&gt;"",COUNTIFS($L$2:L761,L761),"")</f>
        <v>8</v>
      </c>
      <c r="N761" cm="1">
        <f t="array" ref="N761">IF(M761&lt;&gt;"",SUM(IF($M$2:M761=M761,1,0)),"")</f>
        <v>75</v>
      </c>
      <c r="O761">
        <v>10</v>
      </c>
    </row>
    <row r="762" spans="1:15" x14ac:dyDescent="0.35">
      <c r="A762">
        <v>760</v>
      </c>
      <c r="B762">
        <v>0.47273999999999999</v>
      </c>
      <c r="C762">
        <v>0.28544999999999998</v>
      </c>
      <c r="D762">
        <v>0.83369000000000004</v>
      </c>
      <c r="E762">
        <v>2000</v>
      </c>
      <c r="F762">
        <v>176.62</v>
      </c>
      <c r="G762">
        <v>105</v>
      </c>
      <c r="H762">
        <v>76</v>
      </c>
      <c r="I762" s="1">
        <f t="shared" si="33"/>
        <v>3.6848200000000002</v>
      </c>
      <c r="J762" s="1">
        <f t="shared" si="34"/>
        <v>3.7266400000000002</v>
      </c>
      <c r="L762" t="str">
        <f t="shared" si="35"/>
        <v>3.68482|3.72664</v>
      </c>
      <c r="M762">
        <f>IF(L762&lt;&gt;"",COUNTIFS($L$2:L762,L762),"")</f>
        <v>5</v>
      </c>
      <c r="N762" cm="1">
        <f t="array" ref="N762">IF(M762&lt;&gt;"",SUM(IF($M$2:M762=M762,1,0)),"")</f>
        <v>76</v>
      </c>
      <c r="O762">
        <v>10</v>
      </c>
    </row>
    <row r="763" spans="1:15" x14ac:dyDescent="0.35">
      <c r="A763">
        <v>761</v>
      </c>
      <c r="B763">
        <v>0.47273999999999999</v>
      </c>
      <c r="C763">
        <v>0.28544999999999998</v>
      </c>
      <c r="D763">
        <v>0.83369000000000004</v>
      </c>
      <c r="E763">
        <v>2000</v>
      </c>
      <c r="F763">
        <v>1413</v>
      </c>
      <c r="G763">
        <v>105</v>
      </c>
      <c r="H763">
        <v>76</v>
      </c>
      <c r="I763" s="1">
        <f t="shared" si="33"/>
        <v>3.6848200000000002</v>
      </c>
      <c r="J763" s="1">
        <f t="shared" si="34"/>
        <v>3.7266400000000002</v>
      </c>
      <c r="L763" t="str">
        <f t="shared" si="35"/>
        <v>3.68482|3.72664</v>
      </c>
      <c r="M763">
        <f>IF(L763&lt;&gt;"",COUNTIFS($L$2:L763,L763),"")</f>
        <v>6</v>
      </c>
      <c r="N763" cm="1">
        <f t="array" ref="N763">IF(M763&lt;&gt;"",SUM(IF($M$2:M763=M763,1,0)),"")</f>
        <v>76</v>
      </c>
      <c r="O763">
        <v>10</v>
      </c>
    </row>
    <row r="764" spans="1:15" x14ac:dyDescent="0.35">
      <c r="A764">
        <v>762</v>
      </c>
      <c r="B764">
        <v>0.47273999999999999</v>
      </c>
      <c r="C764">
        <v>0.28544999999999998</v>
      </c>
      <c r="D764">
        <v>0.83369000000000004</v>
      </c>
      <c r="E764">
        <v>2000</v>
      </c>
      <c r="F764">
        <v>2649.4</v>
      </c>
      <c r="G764">
        <v>105</v>
      </c>
      <c r="H764">
        <v>76</v>
      </c>
      <c r="I764" s="1">
        <f t="shared" si="33"/>
        <v>3.6848200000000002</v>
      </c>
      <c r="J764" s="1">
        <f t="shared" si="34"/>
        <v>3.7266400000000002</v>
      </c>
      <c r="L764" t="str">
        <f t="shared" si="35"/>
        <v>3.68482|3.72664</v>
      </c>
      <c r="M764">
        <f>IF(L764&lt;&gt;"",COUNTIFS($L$2:L764,L764),"")</f>
        <v>7</v>
      </c>
      <c r="N764" cm="1">
        <f t="array" ref="N764">IF(M764&lt;&gt;"",SUM(IF($M$2:M764=M764,1,0)),"")</f>
        <v>76</v>
      </c>
      <c r="O764">
        <v>10</v>
      </c>
    </row>
    <row r="765" spans="1:15" x14ac:dyDescent="0.35">
      <c r="A765">
        <v>763</v>
      </c>
      <c r="B765">
        <v>0.47273999999999999</v>
      </c>
      <c r="C765">
        <v>0.28544999999999998</v>
      </c>
      <c r="D765">
        <v>0.83369000000000004</v>
      </c>
      <c r="E765">
        <v>2000</v>
      </c>
      <c r="F765">
        <v>3885.7</v>
      </c>
      <c r="G765">
        <v>105</v>
      </c>
      <c r="H765">
        <v>76</v>
      </c>
      <c r="I765" s="1">
        <f t="shared" si="33"/>
        <v>3.6848200000000002</v>
      </c>
      <c r="J765" s="1">
        <f t="shared" si="34"/>
        <v>3.7266400000000002</v>
      </c>
      <c r="L765" t="str">
        <f t="shared" si="35"/>
        <v>3.68482|3.72664</v>
      </c>
      <c r="M765">
        <f>IF(L765&lt;&gt;"",COUNTIFS($L$2:L765,L765),"")</f>
        <v>8</v>
      </c>
      <c r="N765" cm="1">
        <f t="array" ref="N765">IF(M765&lt;&gt;"",SUM(IF($M$2:M765=M765,1,0)),"")</f>
        <v>76</v>
      </c>
      <c r="O765">
        <v>10</v>
      </c>
    </row>
    <row r="766" spans="1:15" x14ac:dyDescent="0.35">
      <c r="A766">
        <v>764</v>
      </c>
      <c r="B766">
        <v>-0.38856000000000002</v>
      </c>
      <c r="C766">
        <v>-5.6612000000000003E-2</v>
      </c>
      <c r="D766">
        <v>-0.91968000000000005</v>
      </c>
      <c r="E766">
        <v>3000</v>
      </c>
      <c r="F766">
        <v>353.25</v>
      </c>
      <c r="G766">
        <v>105</v>
      </c>
      <c r="H766">
        <v>77</v>
      </c>
      <c r="I766" s="1">
        <f t="shared" si="33"/>
        <v>0.14468</v>
      </c>
      <c r="J766" s="1">
        <f t="shared" si="34"/>
        <v>5.8796600000000003</v>
      </c>
      <c r="L766" t="str">
        <f t="shared" si="35"/>
        <v>0.14468|5.87966</v>
      </c>
      <c r="M766">
        <f>IF(L766&lt;&gt;"",COUNTIFS($L$2:L766,L766),"")</f>
        <v>5</v>
      </c>
      <c r="N766" cm="1">
        <f t="array" ref="N766">IF(M766&lt;&gt;"",SUM(IF($M$2:M766=M766,1,0)),"")</f>
        <v>77</v>
      </c>
      <c r="O766">
        <v>10</v>
      </c>
    </row>
    <row r="767" spans="1:15" x14ac:dyDescent="0.35">
      <c r="A767">
        <v>765</v>
      </c>
      <c r="B767">
        <v>-0.38856000000000002</v>
      </c>
      <c r="C767">
        <v>-5.6612000000000003E-2</v>
      </c>
      <c r="D767">
        <v>-0.91968000000000005</v>
      </c>
      <c r="E767">
        <v>3000</v>
      </c>
      <c r="F767">
        <v>1589.6</v>
      </c>
      <c r="G767">
        <v>105</v>
      </c>
      <c r="H767">
        <v>77</v>
      </c>
      <c r="I767" s="1">
        <f t="shared" si="33"/>
        <v>0.14468</v>
      </c>
      <c r="J767" s="1">
        <f t="shared" si="34"/>
        <v>5.8796600000000003</v>
      </c>
      <c r="L767" t="str">
        <f t="shared" si="35"/>
        <v>0.14468|5.87966</v>
      </c>
      <c r="M767">
        <f>IF(L767&lt;&gt;"",COUNTIFS($L$2:L767,L767),"")</f>
        <v>6</v>
      </c>
      <c r="N767" cm="1">
        <f t="array" ref="N767">IF(M767&lt;&gt;"",SUM(IF($M$2:M767=M767,1,0)),"")</f>
        <v>77</v>
      </c>
      <c r="O767">
        <v>10</v>
      </c>
    </row>
    <row r="768" spans="1:15" x14ac:dyDescent="0.35">
      <c r="A768">
        <v>766</v>
      </c>
      <c r="B768">
        <v>-0.38856000000000002</v>
      </c>
      <c r="C768">
        <v>-5.6612000000000003E-2</v>
      </c>
      <c r="D768">
        <v>-0.91968000000000005</v>
      </c>
      <c r="E768">
        <v>3000</v>
      </c>
      <c r="F768">
        <v>2826</v>
      </c>
      <c r="G768">
        <v>105</v>
      </c>
      <c r="H768">
        <v>77</v>
      </c>
      <c r="I768" s="1">
        <f t="shared" si="33"/>
        <v>0.14468</v>
      </c>
      <c r="J768" s="1">
        <f t="shared" si="34"/>
        <v>5.8796600000000003</v>
      </c>
      <c r="L768" t="str">
        <f t="shared" si="35"/>
        <v>0.14468|5.87966</v>
      </c>
      <c r="M768">
        <f>IF(L768&lt;&gt;"",COUNTIFS($L$2:L768,L768),"")</f>
        <v>7</v>
      </c>
      <c r="N768" cm="1">
        <f t="array" ref="N768">IF(M768&lt;&gt;"",SUM(IF($M$2:M768=M768,1,0)),"")</f>
        <v>77</v>
      </c>
      <c r="O768">
        <v>10</v>
      </c>
    </row>
    <row r="769" spans="1:15" x14ac:dyDescent="0.35">
      <c r="A769">
        <v>767</v>
      </c>
      <c r="B769">
        <v>-0.38856000000000002</v>
      </c>
      <c r="C769">
        <v>-5.6612000000000003E-2</v>
      </c>
      <c r="D769">
        <v>-0.91968000000000005</v>
      </c>
      <c r="E769">
        <v>3000</v>
      </c>
      <c r="F769">
        <v>4062.4</v>
      </c>
      <c r="G769">
        <v>105</v>
      </c>
      <c r="H769">
        <v>77</v>
      </c>
      <c r="I769" s="1">
        <f t="shared" si="33"/>
        <v>0.14468</v>
      </c>
      <c r="J769" s="1">
        <f t="shared" si="34"/>
        <v>5.8796600000000003</v>
      </c>
      <c r="L769" t="str">
        <f t="shared" si="35"/>
        <v>0.14468|5.87966</v>
      </c>
      <c r="M769">
        <f>IF(L769&lt;&gt;"",COUNTIFS($L$2:L769,L769),"")</f>
        <v>8</v>
      </c>
      <c r="N769" cm="1">
        <f t="array" ref="N769">IF(M769&lt;&gt;"",SUM(IF($M$2:M769=M769,1,0)),"")</f>
        <v>77</v>
      </c>
      <c r="O769">
        <v>10</v>
      </c>
    </row>
    <row r="770" spans="1:15" x14ac:dyDescent="0.35">
      <c r="A770">
        <v>768</v>
      </c>
      <c r="B770">
        <v>-4.2057999999999998E-2</v>
      </c>
      <c r="C770">
        <v>0.38788</v>
      </c>
      <c r="D770">
        <v>0.92074999999999996</v>
      </c>
      <c r="E770">
        <v>1000</v>
      </c>
      <c r="F770">
        <v>529.87</v>
      </c>
      <c r="G770">
        <v>105</v>
      </c>
      <c r="H770">
        <v>78</v>
      </c>
      <c r="I770" s="1">
        <f t="shared" si="33"/>
        <v>4.8204000000000002</v>
      </c>
      <c r="J770" s="1">
        <f t="shared" si="34"/>
        <v>3.5423900000000001</v>
      </c>
      <c r="L770" t="str">
        <f t="shared" si="35"/>
        <v>4.8204|3.54239</v>
      </c>
      <c r="M770">
        <f>IF(L770&lt;&gt;"",COUNTIFS($L$2:L770,L770),"")</f>
        <v>5</v>
      </c>
      <c r="N770" cm="1">
        <f t="array" ref="N770">IF(M770&lt;&gt;"",SUM(IF($M$2:M770=M770,1,0)),"")</f>
        <v>78</v>
      </c>
      <c r="O770">
        <v>10</v>
      </c>
    </row>
    <row r="771" spans="1:15" x14ac:dyDescent="0.35">
      <c r="A771">
        <v>769</v>
      </c>
      <c r="B771">
        <v>-4.2057999999999998E-2</v>
      </c>
      <c r="C771">
        <v>0.38788</v>
      </c>
      <c r="D771">
        <v>0.92074999999999996</v>
      </c>
      <c r="E771">
        <v>1000</v>
      </c>
      <c r="F771">
        <v>1766.2</v>
      </c>
      <c r="G771">
        <v>105</v>
      </c>
      <c r="H771">
        <v>78</v>
      </c>
      <c r="I771" s="1">
        <f t="shared" ref="I771:I834" si="36">ROUND(ATAN2(B771, C771) + PI(), 5)</f>
        <v>4.8204000000000002</v>
      </c>
      <c r="J771" s="1">
        <f t="shared" ref="J771:J834" si="37" xml:space="preserve"> ROUND(ATAN2(D771, SQRT((B771^2)+(C771^2))) + PI(), 5)</f>
        <v>3.5423900000000001</v>
      </c>
      <c r="L771" t="str">
        <f t="shared" ref="L771:L834" si="38">IF(I771&lt;&gt;"",I771&amp;"|"&amp;J771,"")</f>
        <v>4.8204|3.54239</v>
      </c>
      <c r="M771">
        <f>IF(L771&lt;&gt;"",COUNTIFS($L$2:L771,L771),"")</f>
        <v>6</v>
      </c>
      <c r="N771" cm="1">
        <f t="array" ref="N771">IF(M771&lt;&gt;"",SUM(IF($M$2:M771=M771,1,0)),"")</f>
        <v>78</v>
      </c>
      <c r="O771">
        <v>10</v>
      </c>
    </row>
    <row r="772" spans="1:15" x14ac:dyDescent="0.35">
      <c r="A772">
        <v>770</v>
      </c>
      <c r="B772">
        <v>-4.2057999999999998E-2</v>
      </c>
      <c r="C772">
        <v>0.38788</v>
      </c>
      <c r="D772">
        <v>0.92074999999999996</v>
      </c>
      <c r="E772">
        <v>1000</v>
      </c>
      <c r="F772">
        <v>3002.6</v>
      </c>
      <c r="G772">
        <v>105</v>
      </c>
      <c r="H772">
        <v>78</v>
      </c>
      <c r="I772" s="1">
        <f t="shared" si="36"/>
        <v>4.8204000000000002</v>
      </c>
      <c r="J772" s="1">
        <f t="shared" si="37"/>
        <v>3.5423900000000001</v>
      </c>
      <c r="L772" t="str">
        <f t="shared" si="38"/>
        <v>4.8204|3.54239</v>
      </c>
      <c r="M772">
        <f>IF(L772&lt;&gt;"",COUNTIFS($L$2:L772,L772),"")</f>
        <v>7</v>
      </c>
      <c r="N772" cm="1">
        <f t="array" ref="N772">IF(M772&lt;&gt;"",SUM(IF($M$2:M772=M772,1,0)),"")</f>
        <v>78</v>
      </c>
      <c r="O772">
        <v>10</v>
      </c>
    </row>
    <row r="773" spans="1:15" x14ac:dyDescent="0.35">
      <c r="A773">
        <v>771</v>
      </c>
      <c r="B773">
        <v>-4.2057999999999998E-2</v>
      </c>
      <c r="C773">
        <v>0.38788</v>
      </c>
      <c r="D773">
        <v>0.92074999999999996</v>
      </c>
      <c r="E773">
        <v>1000</v>
      </c>
      <c r="F773">
        <v>4239</v>
      </c>
      <c r="G773">
        <v>105</v>
      </c>
      <c r="H773">
        <v>78</v>
      </c>
      <c r="I773" s="1">
        <f t="shared" si="36"/>
        <v>4.8204000000000002</v>
      </c>
      <c r="J773" s="1">
        <f t="shared" si="37"/>
        <v>3.5423900000000001</v>
      </c>
      <c r="L773" t="str">
        <f t="shared" si="38"/>
        <v>4.8204|3.54239</v>
      </c>
      <c r="M773">
        <f>IF(L773&lt;&gt;"",COUNTIFS($L$2:L773,L773),"")</f>
        <v>8</v>
      </c>
      <c r="N773" cm="1">
        <f t="array" ref="N773">IF(M773&lt;&gt;"",SUM(IF($M$2:M773=M773,1,0)),"")</f>
        <v>78</v>
      </c>
      <c r="O773">
        <v>10</v>
      </c>
    </row>
    <row r="774" spans="1:15" x14ac:dyDescent="0.35">
      <c r="A774">
        <v>772</v>
      </c>
      <c r="B774">
        <v>0.49930999999999998</v>
      </c>
      <c r="C774">
        <v>-0.51117000000000001</v>
      </c>
      <c r="D774">
        <v>0.69957000000000003</v>
      </c>
      <c r="E774">
        <v>500</v>
      </c>
      <c r="F774">
        <v>706.5</v>
      </c>
      <c r="G774">
        <v>105</v>
      </c>
      <c r="H774">
        <v>4</v>
      </c>
      <c r="I774" s="1">
        <f t="shared" si="36"/>
        <v>2.3444600000000002</v>
      </c>
      <c r="J774" s="1">
        <f t="shared" si="37"/>
        <v>3.9376000000000002</v>
      </c>
      <c r="L774" t="str">
        <f t="shared" si="38"/>
        <v>2.34446|3.9376</v>
      </c>
      <c r="M774">
        <f>IF(L774&lt;&gt;"",COUNTIFS($L$2:L774,L774),"")</f>
        <v>13</v>
      </c>
      <c r="N774" cm="1">
        <f t="array" ref="N774">IF(M774&lt;&gt;"",SUM(IF($M$2:M774=M774,1,0)),"")</f>
        <v>4</v>
      </c>
      <c r="O774">
        <v>10</v>
      </c>
    </row>
    <row r="775" spans="1:15" x14ac:dyDescent="0.35">
      <c r="A775">
        <v>773</v>
      </c>
      <c r="B775">
        <v>0.49930999999999998</v>
      </c>
      <c r="C775">
        <v>-0.51117000000000001</v>
      </c>
      <c r="D775">
        <v>0.69957000000000003</v>
      </c>
      <c r="E775">
        <v>500</v>
      </c>
      <c r="F775">
        <v>1942.9</v>
      </c>
      <c r="G775">
        <v>105</v>
      </c>
      <c r="H775">
        <v>4</v>
      </c>
      <c r="I775" s="1">
        <f t="shared" si="36"/>
        <v>2.3444600000000002</v>
      </c>
      <c r="J775" s="1">
        <f t="shared" si="37"/>
        <v>3.9376000000000002</v>
      </c>
      <c r="L775" t="str">
        <f t="shared" si="38"/>
        <v>2.34446|3.9376</v>
      </c>
      <c r="M775">
        <f>IF(L775&lt;&gt;"",COUNTIFS($L$2:L775,L775),"")</f>
        <v>14</v>
      </c>
      <c r="N775" cm="1">
        <f t="array" ref="N775">IF(M775&lt;&gt;"",SUM(IF($M$2:M775=M775,1,0)),"")</f>
        <v>4</v>
      </c>
      <c r="O775">
        <v>10</v>
      </c>
    </row>
    <row r="776" spans="1:15" x14ac:dyDescent="0.35">
      <c r="A776">
        <v>774</v>
      </c>
      <c r="B776">
        <v>0.49930999999999998</v>
      </c>
      <c r="C776">
        <v>-0.51117000000000001</v>
      </c>
      <c r="D776">
        <v>0.69957000000000003</v>
      </c>
      <c r="E776">
        <v>500</v>
      </c>
      <c r="F776">
        <v>3179.2</v>
      </c>
      <c r="G776">
        <v>105</v>
      </c>
      <c r="H776">
        <v>4</v>
      </c>
      <c r="I776" s="1">
        <f t="shared" si="36"/>
        <v>2.3444600000000002</v>
      </c>
      <c r="J776" s="1">
        <f t="shared" si="37"/>
        <v>3.9376000000000002</v>
      </c>
      <c r="L776" t="str">
        <f t="shared" si="38"/>
        <v>2.34446|3.9376</v>
      </c>
      <c r="M776">
        <f>IF(L776&lt;&gt;"",COUNTIFS($L$2:L776,L776),"")</f>
        <v>15</v>
      </c>
      <c r="N776" cm="1">
        <f t="array" ref="N776">IF(M776&lt;&gt;"",SUM(IF($M$2:M776=M776,1,0)),"")</f>
        <v>4</v>
      </c>
      <c r="O776">
        <v>10</v>
      </c>
    </row>
    <row r="777" spans="1:15" x14ac:dyDescent="0.35">
      <c r="A777">
        <v>775</v>
      </c>
      <c r="B777">
        <v>0.49930999999999998</v>
      </c>
      <c r="C777">
        <v>-0.51117000000000001</v>
      </c>
      <c r="D777">
        <v>0.69957000000000003</v>
      </c>
      <c r="E777">
        <v>500</v>
      </c>
      <c r="F777">
        <v>4415.6000000000004</v>
      </c>
      <c r="G777">
        <v>105</v>
      </c>
      <c r="H777">
        <v>4</v>
      </c>
      <c r="I777" s="1">
        <f t="shared" si="36"/>
        <v>2.3444600000000002</v>
      </c>
      <c r="J777" s="1">
        <f t="shared" si="37"/>
        <v>3.9376000000000002</v>
      </c>
      <c r="L777" t="str">
        <f t="shared" si="38"/>
        <v>2.34446|3.9376</v>
      </c>
      <c r="M777">
        <f>IF(L777&lt;&gt;"",COUNTIFS($L$2:L777,L777),"")</f>
        <v>16</v>
      </c>
      <c r="N777" cm="1">
        <f t="array" ref="N777">IF(M777&lt;&gt;"",SUM(IF($M$2:M777=M777,1,0)),"")</f>
        <v>4</v>
      </c>
      <c r="O777">
        <v>10</v>
      </c>
    </row>
    <row r="778" spans="1:15" x14ac:dyDescent="0.35">
      <c r="A778">
        <v>776</v>
      </c>
      <c r="B778">
        <v>-1.3662000000000001E-2</v>
      </c>
      <c r="C778">
        <v>9.2934999999999997E-3</v>
      </c>
      <c r="D778">
        <v>-0.99985999999999997</v>
      </c>
      <c r="E778">
        <v>3000</v>
      </c>
      <c r="F778">
        <v>883.12</v>
      </c>
      <c r="G778">
        <v>105</v>
      </c>
      <c r="H778">
        <v>79</v>
      </c>
      <c r="I778" s="1">
        <f t="shared" si="36"/>
        <v>5.6858399999999998</v>
      </c>
      <c r="J778" s="1">
        <f t="shared" si="37"/>
        <v>6.2666599999999999</v>
      </c>
      <c r="L778" t="str">
        <f t="shared" si="38"/>
        <v>5.68584|6.26666</v>
      </c>
      <c r="M778">
        <f>IF(L778&lt;&gt;"",COUNTIFS($L$2:L778,L778),"")</f>
        <v>5</v>
      </c>
      <c r="N778" cm="1">
        <f t="array" ref="N778">IF(M778&lt;&gt;"",SUM(IF($M$2:M778=M778,1,0)),"")</f>
        <v>79</v>
      </c>
      <c r="O778">
        <v>10</v>
      </c>
    </row>
    <row r="779" spans="1:15" x14ac:dyDescent="0.35">
      <c r="A779">
        <v>777</v>
      </c>
      <c r="B779">
        <v>-1.3662000000000001E-2</v>
      </c>
      <c r="C779">
        <v>9.2934999999999997E-3</v>
      </c>
      <c r="D779">
        <v>-0.99985999999999997</v>
      </c>
      <c r="E779">
        <v>3000</v>
      </c>
      <c r="F779">
        <v>2119.5</v>
      </c>
      <c r="G779">
        <v>105</v>
      </c>
      <c r="H779">
        <v>79</v>
      </c>
      <c r="I779" s="1">
        <f t="shared" si="36"/>
        <v>5.6858399999999998</v>
      </c>
      <c r="J779" s="1">
        <f t="shared" si="37"/>
        <v>6.2666599999999999</v>
      </c>
      <c r="L779" t="str">
        <f t="shared" si="38"/>
        <v>5.68584|6.26666</v>
      </c>
      <c r="M779">
        <f>IF(L779&lt;&gt;"",COUNTIFS($L$2:L779,L779),"")</f>
        <v>6</v>
      </c>
      <c r="N779" cm="1">
        <f t="array" ref="N779">IF(M779&lt;&gt;"",SUM(IF($M$2:M779=M779,1,0)),"")</f>
        <v>79</v>
      </c>
      <c r="O779">
        <v>10</v>
      </c>
    </row>
    <row r="780" spans="1:15" x14ac:dyDescent="0.35">
      <c r="A780">
        <v>778</v>
      </c>
      <c r="B780">
        <v>-1.3662000000000001E-2</v>
      </c>
      <c r="C780">
        <v>9.2934999999999997E-3</v>
      </c>
      <c r="D780">
        <v>-0.99985999999999997</v>
      </c>
      <c r="E780">
        <v>3000</v>
      </c>
      <c r="F780">
        <v>3355.9</v>
      </c>
      <c r="G780">
        <v>105</v>
      </c>
      <c r="H780">
        <v>79</v>
      </c>
      <c r="I780" s="1">
        <f t="shared" si="36"/>
        <v>5.6858399999999998</v>
      </c>
      <c r="J780" s="1">
        <f t="shared" si="37"/>
        <v>6.2666599999999999</v>
      </c>
      <c r="L780" t="str">
        <f t="shared" si="38"/>
        <v>5.68584|6.26666</v>
      </c>
      <c r="M780">
        <f>IF(L780&lt;&gt;"",COUNTIFS($L$2:L780,L780),"")</f>
        <v>7</v>
      </c>
      <c r="N780" cm="1">
        <f t="array" ref="N780">IF(M780&lt;&gt;"",SUM(IF($M$2:M780=M780,1,0)),"")</f>
        <v>79</v>
      </c>
      <c r="O780">
        <v>10</v>
      </c>
    </row>
    <row r="781" spans="1:15" x14ac:dyDescent="0.35">
      <c r="A781">
        <v>779</v>
      </c>
      <c r="B781">
        <v>-1.3662000000000001E-2</v>
      </c>
      <c r="C781">
        <v>9.2934999999999997E-3</v>
      </c>
      <c r="D781">
        <v>-0.99985999999999997</v>
      </c>
      <c r="E781">
        <v>3000</v>
      </c>
      <c r="F781">
        <v>4673.8</v>
      </c>
      <c r="G781">
        <v>105</v>
      </c>
      <c r="H781">
        <v>79</v>
      </c>
      <c r="I781" s="1">
        <f t="shared" si="36"/>
        <v>5.6858399999999998</v>
      </c>
      <c r="J781" s="1">
        <f t="shared" si="37"/>
        <v>6.2666599999999999</v>
      </c>
      <c r="L781" t="str">
        <f t="shared" si="38"/>
        <v>5.68584|6.26666</v>
      </c>
      <c r="M781">
        <f>IF(L781&lt;&gt;"",COUNTIFS($L$2:L781,L781),"")</f>
        <v>8</v>
      </c>
      <c r="N781" cm="1">
        <f t="array" ref="N781">IF(M781&lt;&gt;"",SUM(IF($M$2:M781=M781,1,0)),"")</f>
        <v>79</v>
      </c>
      <c r="O781">
        <v>10</v>
      </c>
    </row>
    <row r="782" spans="1:15" x14ac:dyDescent="0.35">
      <c r="A782">
        <v>780</v>
      </c>
      <c r="B782">
        <v>-0.76766999999999996</v>
      </c>
      <c r="C782">
        <v>7.2755E-2</v>
      </c>
      <c r="D782">
        <v>-0.63670000000000004</v>
      </c>
      <c r="E782">
        <v>1000</v>
      </c>
      <c r="F782">
        <v>1059.7</v>
      </c>
      <c r="G782">
        <v>105</v>
      </c>
      <c r="H782">
        <v>80</v>
      </c>
      <c r="I782" s="1">
        <f t="shared" si="36"/>
        <v>6.1886900000000002</v>
      </c>
      <c r="J782" s="1">
        <f t="shared" si="37"/>
        <v>5.4025999999999996</v>
      </c>
      <c r="L782" t="str">
        <f t="shared" si="38"/>
        <v>6.18869|5.4026</v>
      </c>
      <c r="M782">
        <f>IF(L782&lt;&gt;"",COUNTIFS($L$2:L782,L782),"")</f>
        <v>5</v>
      </c>
      <c r="N782" cm="1">
        <f t="array" ref="N782">IF(M782&lt;&gt;"",SUM(IF($M$2:M782=M782,1,0)),"")</f>
        <v>80</v>
      </c>
      <c r="O782">
        <v>10</v>
      </c>
    </row>
    <row r="783" spans="1:15" x14ac:dyDescent="0.35">
      <c r="A783">
        <v>781</v>
      </c>
      <c r="B783">
        <v>-0.76766999999999996</v>
      </c>
      <c r="C783">
        <v>7.2755E-2</v>
      </c>
      <c r="D783">
        <v>-0.63670000000000004</v>
      </c>
      <c r="E783">
        <v>1000</v>
      </c>
      <c r="F783">
        <v>2296.1</v>
      </c>
      <c r="G783">
        <v>105</v>
      </c>
      <c r="H783">
        <v>80</v>
      </c>
      <c r="I783" s="1">
        <f t="shared" si="36"/>
        <v>6.1886900000000002</v>
      </c>
      <c r="J783" s="1">
        <f t="shared" si="37"/>
        <v>5.4025999999999996</v>
      </c>
      <c r="L783" t="str">
        <f t="shared" si="38"/>
        <v>6.18869|5.4026</v>
      </c>
      <c r="M783">
        <f>IF(L783&lt;&gt;"",COUNTIFS($L$2:L783,L783),"")</f>
        <v>6</v>
      </c>
      <c r="N783" cm="1">
        <f t="array" ref="N783">IF(M783&lt;&gt;"",SUM(IF($M$2:M783=M783,1,0)),"")</f>
        <v>80</v>
      </c>
      <c r="O783">
        <v>10</v>
      </c>
    </row>
    <row r="784" spans="1:15" x14ac:dyDescent="0.35">
      <c r="A784">
        <v>782</v>
      </c>
      <c r="B784">
        <v>-0.76766999999999996</v>
      </c>
      <c r="C784">
        <v>7.2755E-2</v>
      </c>
      <c r="D784">
        <v>-0.63670000000000004</v>
      </c>
      <c r="E784">
        <v>1000</v>
      </c>
      <c r="F784">
        <v>3532.5</v>
      </c>
      <c r="G784">
        <v>105</v>
      </c>
      <c r="H784">
        <v>80</v>
      </c>
      <c r="I784" s="1">
        <f t="shared" si="36"/>
        <v>6.1886900000000002</v>
      </c>
      <c r="J784" s="1">
        <f t="shared" si="37"/>
        <v>5.4025999999999996</v>
      </c>
      <c r="L784" t="str">
        <f t="shared" si="38"/>
        <v>6.18869|5.4026</v>
      </c>
      <c r="M784">
        <f>IF(L784&lt;&gt;"",COUNTIFS($L$2:L784,L784),"")</f>
        <v>7</v>
      </c>
      <c r="N784" cm="1">
        <f t="array" ref="N784">IF(M784&lt;&gt;"",SUM(IF($M$2:M784=M784,1,0)),"")</f>
        <v>80</v>
      </c>
      <c r="O784">
        <v>10</v>
      </c>
    </row>
    <row r="785" spans="1:15" x14ac:dyDescent="0.35">
      <c r="A785">
        <v>783</v>
      </c>
      <c r="B785">
        <v>-0.76766999999999996</v>
      </c>
      <c r="C785">
        <v>7.2755E-2</v>
      </c>
      <c r="D785">
        <v>-0.63670000000000004</v>
      </c>
      <c r="E785">
        <v>1000</v>
      </c>
      <c r="F785">
        <v>7322.7</v>
      </c>
      <c r="G785">
        <v>105</v>
      </c>
      <c r="H785">
        <v>80</v>
      </c>
      <c r="I785" s="1">
        <f t="shared" si="36"/>
        <v>6.1886900000000002</v>
      </c>
      <c r="J785" s="1">
        <f t="shared" si="37"/>
        <v>5.4025999999999996</v>
      </c>
      <c r="L785" t="str">
        <f t="shared" si="38"/>
        <v>6.18869|5.4026</v>
      </c>
      <c r="M785">
        <f>IF(L785&lt;&gt;"",COUNTIFS($L$2:L785,L785),"")</f>
        <v>8</v>
      </c>
      <c r="N785" cm="1">
        <f t="array" ref="N785">IF(M785&lt;&gt;"",SUM(IF($M$2:M785=M785,1,0)),"")</f>
        <v>80</v>
      </c>
      <c r="O785">
        <v>10</v>
      </c>
    </row>
    <row r="786" spans="1:15" x14ac:dyDescent="0.35">
      <c r="A786">
        <v>784</v>
      </c>
      <c r="B786">
        <v>0.30858000000000002</v>
      </c>
      <c r="C786">
        <v>-0.93979999999999997</v>
      </c>
      <c r="D786">
        <v>0.14680000000000001</v>
      </c>
      <c r="E786">
        <v>2000</v>
      </c>
      <c r="F786">
        <v>20</v>
      </c>
      <c r="G786">
        <v>105</v>
      </c>
      <c r="H786">
        <v>81</v>
      </c>
      <c r="I786" s="1">
        <f t="shared" si="36"/>
        <v>1.88805</v>
      </c>
      <c r="J786" s="1">
        <f t="shared" si="37"/>
        <v>4.5650599999999999</v>
      </c>
      <c r="L786" t="str">
        <f t="shared" si="38"/>
        <v>1.88805|4.56506</v>
      </c>
      <c r="M786">
        <f>IF(L786&lt;&gt;"",COUNTIFS($L$2:L786,L786),"")</f>
        <v>5</v>
      </c>
      <c r="N786" cm="1">
        <f t="array" ref="N786">IF(M786&lt;&gt;"",SUM(IF($M$2:M786=M786,1,0)),"")</f>
        <v>81</v>
      </c>
      <c r="O786">
        <v>10</v>
      </c>
    </row>
    <row r="787" spans="1:15" x14ac:dyDescent="0.35">
      <c r="A787">
        <v>785</v>
      </c>
      <c r="B787">
        <v>0.30858000000000002</v>
      </c>
      <c r="C787">
        <v>-0.93979999999999997</v>
      </c>
      <c r="D787">
        <v>0.14680000000000001</v>
      </c>
      <c r="E787">
        <v>2000</v>
      </c>
      <c r="F787">
        <v>1236.4000000000001</v>
      </c>
      <c r="G787">
        <v>105</v>
      </c>
      <c r="H787">
        <v>81</v>
      </c>
      <c r="I787" s="1">
        <f t="shared" si="36"/>
        <v>1.88805</v>
      </c>
      <c r="J787" s="1">
        <f t="shared" si="37"/>
        <v>4.5650599999999999</v>
      </c>
      <c r="L787" t="str">
        <f t="shared" si="38"/>
        <v>1.88805|4.56506</v>
      </c>
      <c r="M787">
        <f>IF(L787&lt;&gt;"",COUNTIFS($L$2:L787,L787),"")</f>
        <v>6</v>
      </c>
      <c r="N787" cm="1">
        <f t="array" ref="N787">IF(M787&lt;&gt;"",SUM(IF($M$2:M787=M787,1,0)),"")</f>
        <v>81</v>
      </c>
      <c r="O787">
        <v>10</v>
      </c>
    </row>
    <row r="788" spans="1:15" x14ac:dyDescent="0.35">
      <c r="A788">
        <v>786</v>
      </c>
      <c r="B788">
        <v>0.30858000000000002</v>
      </c>
      <c r="C788">
        <v>-0.93979999999999997</v>
      </c>
      <c r="D788">
        <v>0.14680000000000001</v>
      </c>
      <c r="E788">
        <v>2000</v>
      </c>
      <c r="F788">
        <v>2472.6999999999998</v>
      </c>
      <c r="G788">
        <v>105</v>
      </c>
      <c r="H788">
        <v>81</v>
      </c>
      <c r="I788" s="1">
        <f t="shared" si="36"/>
        <v>1.88805</v>
      </c>
      <c r="J788" s="1">
        <f t="shared" si="37"/>
        <v>4.5650599999999999</v>
      </c>
      <c r="L788" t="str">
        <f t="shared" si="38"/>
        <v>1.88805|4.56506</v>
      </c>
      <c r="M788">
        <f>IF(L788&lt;&gt;"",COUNTIFS($L$2:L788,L788),"")</f>
        <v>7</v>
      </c>
      <c r="N788" cm="1">
        <f t="array" ref="N788">IF(M788&lt;&gt;"",SUM(IF($M$2:M788=M788,1,0)),"")</f>
        <v>81</v>
      </c>
      <c r="O788">
        <v>10</v>
      </c>
    </row>
    <row r="789" spans="1:15" x14ac:dyDescent="0.35">
      <c r="A789">
        <v>787</v>
      </c>
      <c r="B789">
        <v>0.30858000000000002</v>
      </c>
      <c r="C789">
        <v>-0.93979999999999997</v>
      </c>
      <c r="D789">
        <v>0.14680000000000001</v>
      </c>
      <c r="E789">
        <v>2000</v>
      </c>
      <c r="F789">
        <v>3709.1</v>
      </c>
      <c r="G789">
        <v>105</v>
      </c>
      <c r="H789">
        <v>81</v>
      </c>
      <c r="I789" s="1">
        <f t="shared" si="36"/>
        <v>1.88805</v>
      </c>
      <c r="J789" s="1">
        <f t="shared" si="37"/>
        <v>4.5650599999999999</v>
      </c>
      <c r="L789" t="str">
        <f t="shared" si="38"/>
        <v>1.88805|4.56506</v>
      </c>
      <c r="M789">
        <f>IF(L789&lt;&gt;"",COUNTIFS($L$2:L789,L789),"")</f>
        <v>8</v>
      </c>
      <c r="N789" cm="1">
        <f t="array" ref="N789">IF(M789&lt;&gt;"",SUM(IF($M$2:M789=M789,1,0)),"")</f>
        <v>81</v>
      </c>
      <c r="O789">
        <v>10</v>
      </c>
    </row>
    <row r="790" spans="1:15" x14ac:dyDescent="0.35">
      <c r="A790">
        <v>788</v>
      </c>
      <c r="B790">
        <v>0.73116000000000003</v>
      </c>
      <c r="C790">
        <v>-0.67813999999999997</v>
      </c>
      <c r="D790">
        <v>7.4406E-2</v>
      </c>
      <c r="E790">
        <v>3000</v>
      </c>
      <c r="F790">
        <v>176.62</v>
      </c>
      <c r="G790">
        <v>105</v>
      </c>
      <c r="H790">
        <v>82</v>
      </c>
      <c r="I790" s="1">
        <f t="shared" si="36"/>
        <v>2.3938000000000001</v>
      </c>
      <c r="J790" s="1">
        <f t="shared" si="37"/>
        <v>4.6379099999999998</v>
      </c>
      <c r="L790" t="str">
        <f t="shared" si="38"/>
        <v>2.3938|4.63791</v>
      </c>
      <c r="M790">
        <f>IF(L790&lt;&gt;"",COUNTIFS($L$2:L790,L790),"")</f>
        <v>5</v>
      </c>
      <c r="N790" cm="1">
        <f t="array" ref="N790">IF(M790&lt;&gt;"",SUM(IF($M$2:M790=M790,1,0)),"")</f>
        <v>82</v>
      </c>
      <c r="O790">
        <v>10</v>
      </c>
    </row>
    <row r="791" spans="1:15" x14ac:dyDescent="0.35">
      <c r="A791">
        <v>789</v>
      </c>
      <c r="B791">
        <v>0.73116000000000003</v>
      </c>
      <c r="C791">
        <v>-0.67813999999999997</v>
      </c>
      <c r="D791">
        <v>7.4406E-2</v>
      </c>
      <c r="E791">
        <v>3000</v>
      </c>
      <c r="F791">
        <v>1413</v>
      </c>
      <c r="G791">
        <v>105</v>
      </c>
      <c r="H791">
        <v>82</v>
      </c>
      <c r="I791" s="1">
        <f t="shared" si="36"/>
        <v>2.3938000000000001</v>
      </c>
      <c r="J791" s="1">
        <f t="shared" si="37"/>
        <v>4.6379099999999998</v>
      </c>
      <c r="L791" t="str">
        <f t="shared" si="38"/>
        <v>2.3938|4.63791</v>
      </c>
      <c r="M791">
        <f>IF(L791&lt;&gt;"",COUNTIFS($L$2:L791,L791),"")</f>
        <v>6</v>
      </c>
      <c r="N791" cm="1">
        <f t="array" ref="N791">IF(M791&lt;&gt;"",SUM(IF($M$2:M791=M791,1,0)),"")</f>
        <v>82</v>
      </c>
      <c r="O791">
        <v>10</v>
      </c>
    </row>
    <row r="792" spans="1:15" x14ac:dyDescent="0.35">
      <c r="A792">
        <v>790</v>
      </c>
      <c r="B792">
        <v>0.73116000000000003</v>
      </c>
      <c r="C792">
        <v>-0.67813999999999997</v>
      </c>
      <c r="D792">
        <v>7.4406E-2</v>
      </c>
      <c r="E792">
        <v>3000</v>
      </c>
      <c r="F792">
        <v>2649.4</v>
      </c>
      <c r="G792">
        <v>105</v>
      </c>
      <c r="H792">
        <v>82</v>
      </c>
      <c r="I792" s="1">
        <f t="shared" si="36"/>
        <v>2.3938000000000001</v>
      </c>
      <c r="J792" s="1">
        <f t="shared" si="37"/>
        <v>4.6379099999999998</v>
      </c>
      <c r="L792" t="str">
        <f t="shared" si="38"/>
        <v>2.3938|4.63791</v>
      </c>
      <c r="M792">
        <f>IF(L792&lt;&gt;"",COUNTIFS($L$2:L792,L792),"")</f>
        <v>7</v>
      </c>
      <c r="N792" cm="1">
        <f t="array" ref="N792">IF(M792&lt;&gt;"",SUM(IF($M$2:M792=M792,1,0)),"")</f>
        <v>82</v>
      </c>
      <c r="O792">
        <v>10</v>
      </c>
    </row>
    <row r="793" spans="1:15" x14ac:dyDescent="0.35">
      <c r="A793">
        <v>791</v>
      </c>
      <c r="B793">
        <v>0.73116000000000003</v>
      </c>
      <c r="C793">
        <v>-0.67813999999999997</v>
      </c>
      <c r="D793">
        <v>7.4406E-2</v>
      </c>
      <c r="E793">
        <v>3000</v>
      </c>
      <c r="F793">
        <v>3885.7</v>
      </c>
      <c r="G793">
        <v>105</v>
      </c>
      <c r="H793">
        <v>82</v>
      </c>
      <c r="I793" s="1">
        <f t="shared" si="36"/>
        <v>2.3938000000000001</v>
      </c>
      <c r="J793" s="1">
        <f t="shared" si="37"/>
        <v>4.6379099999999998</v>
      </c>
      <c r="L793" t="str">
        <f t="shared" si="38"/>
        <v>2.3938|4.63791</v>
      </c>
      <c r="M793">
        <f>IF(L793&lt;&gt;"",COUNTIFS($L$2:L793,L793),"")</f>
        <v>8</v>
      </c>
      <c r="N793" cm="1">
        <f t="array" ref="N793">IF(M793&lt;&gt;"",SUM(IF($M$2:M793=M793,1,0)),"")</f>
        <v>82</v>
      </c>
      <c r="O793">
        <v>10</v>
      </c>
    </row>
    <row r="794" spans="1:15" x14ac:dyDescent="0.35">
      <c r="A794">
        <v>792</v>
      </c>
      <c r="B794">
        <v>-3.2709000000000002E-2</v>
      </c>
      <c r="C794">
        <v>-0.60428000000000004</v>
      </c>
      <c r="D794">
        <v>0.79610000000000003</v>
      </c>
      <c r="E794">
        <v>1000</v>
      </c>
      <c r="F794">
        <v>353.25</v>
      </c>
      <c r="G794">
        <v>105</v>
      </c>
      <c r="H794">
        <v>83</v>
      </c>
      <c r="I794" s="1">
        <f t="shared" si="36"/>
        <v>1.5167200000000001</v>
      </c>
      <c r="J794" s="1">
        <f t="shared" si="37"/>
        <v>3.7915700000000001</v>
      </c>
      <c r="L794" t="str">
        <f t="shared" si="38"/>
        <v>1.51672|3.79157</v>
      </c>
      <c r="M794">
        <f>IF(L794&lt;&gt;"",COUNTIFS($L$2:L794,L794),"")</f>
        <v>5</v>
      </c>
      <c r="N794" cm="1">
        <f t="array" ref="N794">IF(M794&lt;&gt;"",SUM(IF($M$2:M794=M794,1,0)),"")</f>
        <v>83</v>
      </c>
      <c r="O794">
        <v>10</v>
      </c>
    </row>
    <row r="795" spans="1:15" x14ac:dyDescent="0.35">
      <c r="A795">
        <v>793</v>
      </c>
      <c r="B795">
        <v>-3.2709000000000002E-2</v>
      </c>
      <c r="C795">
        <v>-0.60428000000000004</v>
      </c>
      <c r="D795">
        <v>0.79610000000000003</v>
      </c>
      <c r="E795">
        <v>1000</v>
      </c>
      <c r="F795">
        <v>1589.6</v>
      </c>
      <c r="G795">
        <v>105</v>
      </c>
      <c r="H795">
        <v>83</v>
      </c>
      <c r="I795" s="1">
        <f t="shared" si="36"/>
        <v>1.5167200000000001</v>
      </c>
      <c r="J795" s="1">
        <f t="shared" si="37"/>
        <v>3.7915700000000001</v>
      </c>
      <c r="L795" t="str">
        <f t="shared" si="38"/>
        <v>1.51672|3.79157</v>
      </c>
      <c r="M795">
        <f>IF(L795&lt;&gt;"",COUNTIFS($L$2:L795,L795),"")</f>
        <v>6</v>
      </c>
      <c r="N795" cm="1">
        <f t="array" ref="N795">IF(M795&lt;&gt;"",SUM(IF($M$2:M795=M795,1,0)),"")</f>
        <v>83</v>
      </c>
      <c r="O795">
        <v>10</v>
      </c>
    </row>
    <row r="796" spans="1:15" x14ac:dyDescent="0.35">
      <c r="A796">
        <v>794</v>
      </c>
      <c r="B796">
        <v>-3.2709000000000002E-2</v>
      </c>
      <c r="C796">
        <v>-0.60428000000000004</v>
      </c>
      <c r="D796">
        <v>0.79610000000000003</v>
      </c>
      <c r="E796">
        <v>1000</v>
      </c>
      <c r="F796">
        <v>2826</v>
      </c>
      <c r="G796">
        <v>105</v>
      </c>
      <c r="H796">
        <v>83</v>
      </c>
      <c r="I796" s="1">
        <f t="shared" si="36"/>
        <v>1.5167200000000001</v>
      </c>
      <c r="J796" s="1">
        <f t="shared" si="37"/>
        <v>3.7915700000000001</v>
      </c>
      <c r="L796" t="str">
        <f t="shared" si="38"/>
        <v>1.51672|3.79157</v>
      </c>
      <c r="M796">
        <f>IF(L796&lt;&gt;"",COUNTIFS($L$2:L796,L796),"")</f>
        <v>7</v>
      </c>
      <c r="N796" cm="1">
        <f t="array" ref="N796">IF(M796&lt;&gt;"",SUM(IF($M$2:M796=M796,1,0)),"")</f>
        <v>83</v>
      </c>
      <c r="O796">
        <v>10</v>
      </c>
    </row>
    <row r="797" spans="1:15" x14ac:dyDescent="0.35">
      <c r="A797">
        <v>795</v>
      </c>
      <c r="B797">
        <v>-3.2709000000000002E-2</v>
      </c>
      <c r="C797">
        <v>-0.60428000000000004</v>
      </c>
      <c r="D797">
        <v>0.79610000000000003</v>
      </c>
      <c r="E797">
        <v>1000</v>
      </c>
      <c r="F797">
        <v>4062.4</v>
      </c>
      <c r="G797">
        <v>105</v>
      </c>
      <c r="H797">
        <v>83</v>
      </c>
      <c r="I797" s="1">
        <f t="shared" si="36"/>
        <v>1.5167200000000001</v>
      </c>
      <c r="J797" s="1">
        <f t="shared" si="37"/>
        <v>3.7915700000000001</v>
      </c>
      <c r="L797" t="str">
        <f t="shared" si="38"/>
        <v>1.51672|3.79157</v>
      </c>
      <c r="M797">
        <f>IF(L797&lt;&gt;"",COUNTIFS($L$2:L797,L797),"")</f>
        <v>8</v>
      </c>
      <c r="N797" cm="1">
        <f t="array" ref="N797">IF(M797&lt;&gt;"",SUM(IF($M$2:M797=M797,1,0)),"")</f>
        <v>83</v>
      </c>
      <c r="O797">
        <v>10</v>
      </c>
    </row>
    <row r="798" spans="1:15" x14ac:dyDescent="0.35">
      <c r="A798">
        <v>796</v>
      </c>
      <c r="B798">
        <v>-0.15725</v>
      </c>
      <c r="C798">
        <v>-0.50509999999999999</v>
      </c>
      <c r="D798">
        <v>0.84862000000000004</v>
      </c>
      <c r="E798">
        <v>3000</v>
      </c>
      <c r="F798">
        <v>529.87</v>
      </c>
      <c r="G798">
        <v>105</v>
      </c>
      <c r="H798">
        <v>84</v>
      </c>
      <c r="I798" s="1">
        <f t="shared" si="36"/>
        <v>1.26898</v>
      </c>
      <c r="J798" s="1">
        <f t="shared" si="37"/>
        <v>3.69903</v>
      </c>
      <c r="L798" t="str">
        <f t="shared" si="38"/>
        <v>1.26898|3.69903</v>
      </c>
      <c r="M798">
        <f>IF(L798&lt;&gt;"",COUNTIFS($L$2:L798,L798),"")</f>
        <v>5</v>
      </c>
      <c r="N798" cm="1">
        <f t="array" ref="N798">IF(M798&lt;&gt;"",SUM(IF($M$2:M798=M798,1,0)),"")</f>
        <v>84</v>
      </c>
      <c r="O798">
        <v>10</v>
      </c>
    </row>
    <row r="799" spans="1:15" x14ac:dyDescent="0.35">
      <c r="A799">
        <v>797</v>
      </c>
      <c r="B799">
        <v>-0.15725</v>
      </c>
      <c r="C799">
        <v>-0.50509999999999999</v>
      </c>
      <c r="D799">
        <v>0.84862000000000004</v>
      </c>
      <c r="E799">
        <v>3000</v>
      </c>
      <c r="F799">
        <v>1766.2</v>
      </c>
      <c r="G799">
        <v>105</v>
      </c>
      <c r="H799">
        <v>84</v>
      </c>
      <c r="I799" s="1">
        <f t="shared" si="36"/>
        <v>1.26898</v>
      </c>
      <c r="J799" s="1">
        <f t="shared" si="37"/>
        <v>3.69903</v>
      </c>
      <c r="L799" t="str">
        <f t="shared" si="38"/>
        <v>1.26898|3.69903</v>
      </c>
      <c r="M799">
        <f>IF(L799&lt;&gt;"",COUNTIFS($L$2:L799,L799),"")</f>
        <v>6</v>
      </c>
      <c r="N799" cm="1">
        <f t="array" ref="N799">IF(M799&lt;&gt;"",SUM(IF($M$2:M799=M799,1,0)),"")</f>
        <v>84</v>
      </c>
      <c r="O799">
        <v>10</v>
      </c>
    </row>
    <row r="800" spans="1:15" x14ac:dyDescent="0.35">
      <c r="A800">
        <v>798</v>
      </c>
      <c r="B800">
        <v>-0.15725</v>
      </c>
      <c r="C800">
        <v>-0.50509999999999999</v>
      </c>
      <c r="D800">
        <v>0.84862000000000004</v>
      </c>
      <c r="E800">
        <v>3000</v>
      </c>
      <c r="F800">
        <v>3002.6</v>
      </c>
      <c r="G800">
        <v>105</v>
      </c>
      <c r="H800">
        <v>84</v>
      </c>
      <c r="I800" s="1">
        <f t="shared" si="36"/>
        <v>1.26898</v>
      </c>
      <c r="J800" s="1">
        <f t="shared" si="37"/>
        <v>3.69903</v>
      </c>
      <c r="L800" t="str">
        <f t="shared" si="38"/>
        <v>1.26898|3.69903</v>
      </c>
      <c r="M800">
        <f>IF(L800&lt;&gt;"",COUNTIFS($L$2:L800,L800),"")</f>
        <v>7</v>
      </c>
      <c r="N800" cm="1">
        <f t="array" ref="N800">IF(M800&lt;&gt;"",SUM(IF($M$2:M800=M800,1,0)),"")</f>
        <v>84</v>
      </c>
      <c r="O800">
        <v>10</v>
      </c>
    </row>
    <row r="801" spans="1:15" x14ac:dyDescent="0.35">
      <c r="A801">
        <v>799</v>
      </c>
      <c r="B801">
        <v>-0.15725</v>
      </c>
      <c r="C801">
        <v>-0.50509999999999999</v>
      </c>
      <c r="D801">
        <v>0.84862000000000004</v>
      </c>
      <c r="E801">
        <v>3000</v>
      </c>
      <c r="F801">
        <v>4239</v>
      </c>
      <c r="G801">
        <v>105</v>
      </c>
      <c r="H801">
        <v>84</v>
      </c>
      <c r="I801" s="1">
        <f t="shared" si="36"/>
        <v>1.26898</v>
      </c>
      <c r="J801" s="1">
        <f t="shared" si="37"/>
        <v>3.69903</v>
      </c>
      <c r="L801" t="str">
        <f t="shared" si="38"/>
        <v>1.26898|3.69903</v>
      </c>
      <c r="M801">
        <f>IF(L801&lt;&gt;"",COUNTIFS($L$2:L801,L801),"")</f>
        <v>8</v>
      </c>
      <c r="N801" cm="1">
        <f t="array" ref="N801">IF(M801&lt;&gt;"",SUM(IF($M$2:M801=M801,1,0)),"")</f>
        <v>84</v>
      </c>
      <c r="O801">
        <v>10</v>
      </c>
    </row>
    <row r="802" spans="1:15" x14ac:dyDescent="0.35">
      <c r="A802">
        <v>800</v>
      </c>
      <c r="B802">
        <v>-0.31614999999999999</v>
      </c>
      <c r="C802">
        <v>0.11532000000000001</v>
      </c>
      <c r="D802">
        <v>-0.94167000000000001</v>
      </c>
      <c r="E802">
        <v>1000</v>
      </c>
      <c r="F802">
        <v>706.5</v>
      </c>
      <c r="G802">
        <v>105</v>
      </c>
      <c r="H802">
        <v>85</v>
      </c>
      <c r="I802" s="1">
        <f t="shared" si="36"/>
        <v>5.9334199999999999</v>
      </c>
      <c r="J802" s="1">
        <f t="shared" si="37"/>
        <v>5.9399600000000001</v>
      </c>
      <c r="L802" t="str">
        <f t="shared" si="38"/>
        <v>5.93342|5.93996</v>
      </c>
      <c r="M802">
        <f>IF(L802&lt;&gt;"",COUNTIFS($L$2:L802,L802),"")</f>
        <v>5</v>
      </c>
      <c r="N802" cm="1">
        <f t="array" ref="N802">IF(M802&lt;&gt;"",SUM(IF($M$2:M802=M802,1,0)),"")</f>
        <v>85</v>
      </c>
      <c r="O802">
        <v>10</v>
      </c>
    </row>
    <row r="803" spans="1:15" x14ac:dyDescent="0.35">
      <c r="A803">
        <v>801</v>
      </c>
      <c r="B803">
        <v>-0.31614999999999999</v>
      </c>
      <c r="C803">
        <v>0.11532000000000001</v>
      </c>
      <c r="D803">
        <v>-0.94167000000000001</v>
      </c>
      <c r="E803">
        <v>1000</v>
      </c>
      <c r="F803">
        <v>1942.9</v>
      </c>
      <c r="G803">
        <v>105</v>
      </c>
      <c r="H803">
        <v>85</v>
      </c>
      <c r="I803" s="1">
        <f t="shared" si="36"/>
        <v>5.9334199999999999</v>
      </c>
      <c r="J803" s="1">
        <f t="shared" si="37"/>
        <v>5.9399600000000001</v>
      </c>
      <c r="L803" t="str">
        <f t="shared" si="38"/>
        <v>5.93342|5.93996</v>
      </c>
      <c r="M803">
        <f>IF(L803&lt;&gt;"",COUNTIFS($L$2:L803,L803),"")</f>
        <v>6</v>
      </c>
      <c r="N803" cm="1">
        <f t="array" ref="N803">IF(M803&lt;&gt;"",SUM(IF($M$2:M803=M803,1,0)),"")</f>
        <v>85</v>
      </c>
      <c r="O803">
        <v>10</v>
      </c>
    </row>
    <row r="804" spans="1:15" x14ac:dyDescent="0.35">
      <c r="A804">
        <v>802</v>
      </c>
      <c r="B804">
        <v>-0.31614999999999999</v>
      </c>
      <c r="C804">
        <v>0.11532000000000001</v>
      </c>
      <c r="D804">
        <v>-0.94167000000000001</v>
      </c>
      <c r="E804">
        <v>1000</v>
      </c>
      <c r="F804">
        <v>3179.2</v>
      </c>
      <c r="G804">
        <v>105</v>
      </c>
      <c r="H804">
        <v>85</v>
      </c>
      <c r="I804" s="1">
        <f t="shared" si="36"/>
        <v>5.9334199999999999</v>
      </c>
      <c r="J804" s="1">
        <f t="shared" si="37"/>
        <v>5.9399600000000001</v>
      </c>
      <c r="L804" t="str">
        <f t="shared" si="38"/>
        <v>5.93342|5.93996</v>
      </c>
      <c r="M804">
        <f>IF(L804&lt;&gt;"",COUNTIFS($L$2:L804,L804),"")</f>
        <v>7</v>
      </c>
      <c r="N804" cm="1">
        <f t="array" ref="N804">IF(M804&lt;&gt;"",SUM(IF($M$2:M804=M804,1,0)),"")</f>
        <v>85</v>
      </c>
      <c r="O804">
        <v>10</v>
      </c>
    </row>
    <row r="805" spans="1:15" x14ac:dyDescent="0.35">
      <c r="A805">
        <v>803</v>
      </c>
      <c r="B805">
        <v>-0.31614999999999999</v>
      </c>
      <c r="C805">
        <v>0.11532000000000001</v>
      </c>
      <c r="D805">
        <v>-0.94167000000000001</v>
      </c>
      <c r="E805">
        <v>1000</v>
      </c>
      <c r="F805">
        <v>4415.6000000000004</v>
      </c>
      <c r="G805">
        <v>105</v>
      </c>
      <c r="H805">
        <v>85</v>
      </c>
      <c r="I805" s="1">
        <f t="shared" si="36"/>
        <v>5.9334199999999999</v>
      </c>
      <c r="J805" s="1">
        <f t="shared" si="37"/>
        <v>5.9399600000000001</v>
      </c>
      <c r="L805" t="str">
        <f t="shared" si="38"/>
        <v>5.93342|5.93996</v>
      </c>
      <c r="M805">
        <f>IF(L805&lt;&gt;"",COUNTIFS($L$2:L805,L805),"")</f>
        <v>8</v>
      </c>
      <c r="N805" cm="1">
        <f t="array" ref="N805">IF(M805&lt;&gt;"",SUM(IF($M$2:M805=M805,1,0)),"")</f>
        <v>85</v>
      </c>
      <c r="O805">
        <v>10</v>
      </c>
    </row>
    <row r="806" spans="1:15" x14ac:dyDescent="0.35">
      <c r="A806">
        <v>804</v>
      </c>
      <c r="B806">
        <v>9.5645999999999995E-2</v>
      </c>
      <c r="C806">
        <v>-0.85462000000000005</v>
      </c>
      <c r="D806">
        <v>0.51036999999999999</v>
      </c>
      <c r="E806">
        <v>2000</v>
      </c>
      <c r="F806">
        <v>883.12</v>
      </c>
      <c r="G806">
        <v>105</v>
      </c>
      <c r="H806">
        <v>86</v>
      </c>
      <c r="I806" s="1">
        <f t="shared" si="36"/>
        <v>1.68225</v>
      </c>
      <c r="J806" s="1">
        <f t="shared" si="37"/>
        <v>4.1767700000000003</v>
      </c>
      <c r="L806" t="str">
        <f t="shared" si="38"/>
        <v>1.68225|4.17677</v>
      </c>
      <c r="M806">
        <f>IF(L806&lt;&gt;"",COUNTIFS($L$2:L806,L806),"")</f>
        <v>5</v>
      </c>
      <c r="N806" cm="1">
        <f t="array" ref="N806">IF(M806&lt;&gt;"",SUM(IF($M$2:M806=M806,1,0)),"")</f>
        <v>86</v>
      </c>
      <c r="O806">
        <v>10</v>
      </c>
    </row>
    <row r="807" spans="1:15" x14ac:dyDescent="0.35">
      <c r="A807">
        <v>805</v>
      </c>
      <c r="B807">
        <v>9.5645999999999995E-2</v>
      </c>
      <c r="C807">
        <v>-0.85462000000000005</v>
      </c>
      <c r="D807">
        <v>0.51036999999999999</v>
      </c>
      <c r="E807">
        <v>2000</v>
      </c>
      <c r="F807">
        <v>2119.5</v>
      </c>
      <c r="G807">
        <v>105</v>
      </c>
      <c r="H807">
        <v>86</v>
      </c>
      <c r="I807" s="1">
        <f t="shared" si="36"/>
        <v>1.68225</v>
      </c>
      <c r="J807" s="1">
        <f t="shared" si="37"/>
        <v>4.1767700000000003</v>
      </c>
      <c r="L807" t="str">
        <f t="shared" si="38"/>
        <v>1.68225|4.17677</v>
      </c>
      <c r="M807">
        <f>IF(L807&lt;&gt;"",COUNTIFS($L$2:L807,L807),"")</f>
        <v>6</v>
      </c>
      <c r="N807" cm="1">
        <f t="array" ref="N807">IF(M807&lt;&gt;"",SUM(IF($M$2:M807=M807,1,0)),"")</f>
        <v>86</v>
      </c>
      <c r="O807">
        <v>10</v>
      </c>
    </row>
    <row r="808" spans="1:15" x14ac:dyDescent="0.35">
      <c r="A808">
        <v>806</v>
      </c>
      <c r="B808">
        <v>9.5645999999999995E-2</v>
      </c>
      <c r="C808">
        <v>-0.85462000000000005</v>
      </c>
      <c r="D808">
        <v>0.51036999999999999</v>
      </c>
      <c r="E808">
        <v>2000</v>
      </c>
      <c r="F808">
        <v>3355.9</v>
      </c>
      <c r="G808">
        <v>105</v>
      </c>
      <c r="H808">
        <v>86</v>
      </c>
      <c r="I808" s="1">
        <f t="shared" si="36"/>
        <v>1.68225</v>
      </c>
      <c r="J808" s="1">
        <f t="shared" si="37"/>
        <v>4.1767700000000003</v>
      </c>
      <c r="L808" t="str">
        <f t="shared" si="38"/>
        <v>1.68225|4.17677</v>
      </c>
      <c r="M808">
        <f>IF(L808&lt;&gt;"",COUNTIFS($L$2:L808,L808),"")</f>
        <v>7</v>
      </c>
      <c r="N808" cm="1">
        <f t="array" ref="N808">IF(M808&lt;&gt;"",SUM(IF($M$2:M808=M808,1,0)),"")</f>
        <v>86</v>
      </c>
      <c r="O808">
        <v>10</v>
      </c>
    </row>
    <row r="809" spans="1:15" x14ac:dyDescent="0.35">
      <c r="A809">
        <v>807</v>
      </c>
      <c r="B809">
        <v>9.5645999999999995E-2</v>
      </c>
      <c r="C809">
        <v>-0.85462000000000005</v>
      </c>
      <c r="D809">
        <v>0.51036999999999999</v>
      </c>
      <c r="E809">
        <v>2000</v>
      </c>
      <c r="F809">
        <v>4673.8</v>
      </c>
      <c r="G809">
        <v>105</v>
      </c>
      <c r="H809">
        <v>86</v>
      </c>
      <c r="I809" s="1">
        <f t="shared" si="36"/>
        <v>1.68225</v>
      </c>
      <c r="J809" s="1">
        <f t="shared" si="37"/>
        <v>4.1767700000000003</v>
      </c>
      <c r="L809" t="str">
        <f t="shared" si="38"/>
        <v>1.68225|4.17677</v>
      </c>
      <c r="M809">
        <f>IF(L809&lt;&gt;"",COUNTIFS($L$2:L809,L809),"")</f>
        <v>8</v>
      </c>
      <c r="N809" cm="1">
        <f t="array" ref="N809">IF(M809&lt;&gt;"",SUM(IF($M$2:M809=M809,1,0)),"")</f>
        <v>86</v>
      </c>
      <c r="O809">
        <v>10</v>
      </c>
    </row>
    <row r="810" spans="1:15" x14ac:dyDescent="0.35">
      <c r="A810">
        <v>808</v>
      </c>
      <c r="B810">
        <v>-0.39727000000000001</v>
      </c>
      <c r="C810">
        <v>-0.71064000000000005</v>
      </c>
      <c r="D810">
        <v>0.58065999999999995</v>
      </c>
      <c r="E810">
        <v>3000</v>
      </c>
      <c r="F810">
        <v>1059.7</v>
      </c>
      <c r="G810">
        <v>105</v>
      </c>
      <c r="H810">
        <v>87</v>
      </c>
      <c r="I810" s="1">
        <f t="shared" si="36"/>
        <v>1.06105</v>
      </c>
      <c r="J810" s="1">
        <f t="shared" si="37"/>
        <v>4.0928500000000003</v>
      </c>
      <c r="L810" t="str">
        <f t="shared" si="38"/>
        <v>1.06105|4.09285</v>
      </c>
      <c r="M810">
        <f>IF(L810&lt;&gt;"",COUNTIFS($L$2:L810,L810),"")</f>
        <v>5</v>
      </c>
      <c r="N810" cm="1">
        <f t="array" ref="N810">IF(M810&lt;&gt;"",SUM(IF($M$2:M810=M810,1,0)),"")</f>
        <v>87</v>
      </c>
      <c r="O810">
        <v>10</v>
      </c>
    </row>
    <row r="811" spans="1:15" x14ac:dyDescent="0.35">
      <c r="A811">
        <v>809</v>
      </c>
      <c r="B811">
        <v>-0.39727000000000001</v>
      </c>
      <c r="C811">
        <v>-0.71064000000000005</v>
      </c>
      <c r="D811">
        <v>0.58065999999999995</v>
      </c>
      <c r="E811">
        <v>3000</v>
      </c>
      <c r="F811">
        <v>2296.1</v>
      </c>
      <c r="G811">
        <v>105</v>
      </c>
      <c r="H811">
        <v>87</v>
      </c>
      <c r="I811" s="1">
        <f t="shared" si="36"/>
        <v>1.06105</v>
      </c>
      <c r="J811" s="1">
        <f t="shared" si="37"/>
        <v>4.0928500000000003</v>
      </c>
      <c r="L811" t="str">
        <f t="shared" si="38"/>
        <v>1.06105|4.09285</v>
      </c>
      <c r="M811">
        <f>IF(L811&lt;&gt;"",COUNTIFS($L$2:L811,L811),"")</f>
        <v>6</v>
      </c>
      <c r="N811" cm="1">
        <f t="array" ref="N811">IF(M811&lt;&gt;"",SUM(IF($M$2:M811=M811,1,0)),"")</f>
        <v>87</v>
      </c>
      <c r="O811">
        <v>10</v>
      </c>
    </row>
    <row r="812" spans="1:15" x14ac:dyDescent="0.35">
      <c r="A812">
        <v>810</v>
      </c>
      <c r="B812">
        <v>-0.39727000000000001</v>
      </c>
      <c r="C812">
        <v>-0.71064000000000005</v>
      </c>
      <c r="D812">
        <v>0.58065999999999995</v>
      </c>
      <c r="E812">
        <v>3000</v>
      </c>
      <c r="F812">
        <v>3532.5</v>
      </c>
      <c r="G812">
        <v>105</v>
      </c>
      <c r="H812">
        <v>87</v>
      </c>
      <c r="I812" s="1">
        <f t="shared" si="36"/>
        <v>1.06105</v>
      </c>
      <c r="J812" s="1">
        <f t="shared" si="37"/>
        <v>4.0928500000000003</v>
      </c>
      <c r="L812" t="str">
        <f t="shared" si="38"/>
        <v>1.06105|4.09285</v>
      </c>
      <c r="M812">
        <f>IF(L812&lt;&gt;"",COUNTIFS($L$2:L812,L812),"")</f>
        <v>7</v>
      </c>
      <c r="N812" cm="1">
        <f t="array" ref="N812">IF(M812&lt;&gt;"",SUM(IF($M$2:M812=M812,1,0)),"")</f>
        <v>87</v>
      </c>
      <c r="O812">
        <v>10</v>
      </c>
    </row>
    <row r="813" spans="1:15" x14ac:dyDescent="0.35">
      <c r="A813">
        <v>811</v>
      </c>
      <c r="B813">
        <v>-0.39727000000000001</v>
      </c>
      <c r="C813">
        <v>-0.71064000000000005</v>
      </c>
      <c r="D813">
        <v>0.58065999999999995</v>
      </c>
      <c r="E813">
        <v>3000</v>
      </c>
      <c r="F813">
        <v>7322.7</v>
      </c>
      <c r="G813">
        <v>105</v>
      </c>
      <c r="H813">
        <v>87</v>
      </c>
      <c r="I813" s="1">
        <f t="shared" si="36"/>
        <v>1.06105</v>
      </c>
      <c r="J813" s="1">
        <f t="shared" si="37"/>
        <v>4.0928500000000003</v>
      </c>
      <c r="L813" t="str">
        <f t="shared" si="38"/>
        <v>1.06105|4.09285</v>
      </c>
      <c r="M813">
        <f>IF(L813&lt;&gt;"",COUNTIFS($L$2:L813,L813),"")</f>
        <v>8</v>
      </c>
      <c r="N813" cm="1">
        <f t="array" ref="N813">IF(M813&lt;&gt;"",SUM(IF($M$2:M813=M813,1,0)),"")</f>
        <v>87</v>
      </c>
      <c r="O813">
        <v>10</v>
      </c>
    </row>
    <row r="814" spans="1:15" x14ac:dyDescent="0.35">
      <c r="A814">
        <v>812</v>
      </c>
      <c r="B814">
        <v>1.6580999999999999E-2</v>
      </c>
      <c r="C814">
        <v>-0.99768999999999997</v>
      </c>
      <c r="D814">
        <v>-6.5801999999999999E-2</v>
      </c>
      <c r="E814">
        <v>3000</v>
      </c>
      <c r="F814">
        <v>20</v>
      </c>
      <c r="G814">
        <v>105</v>
      </c>
      <c r="H814">
        <v>88</v>
      </c>
      <c r="I814" s="1">
        <f t="shared" si="36"/>
        <v>1.58741</v>
      </c>
      <c r="J814" s="1">
        <f t="shared" si="37"/>
        <v>4.7782400000000003</v>
      </c>
      <c r="L814" t="str">
        <f t="shared" si="38"/>
        <v>1.58741|4.77824</v>
      </c>
      <c r="M814">
        <f>IF(L814&lt;&gt;"",COUNTIFS($L$2:L814,L814),"")</f>
        <v>5</v>
      </c>
      <c r="N814" cm="1">
        <f t="array" ref="N814">IF(M814&lt;&gt;"",SUM(IF($M$2:M814=M814,1,0)),"")</f>
        <v>88</v>
      </c>
      <c r="O814">
        <v>10</v>
      </c>
    </row>
    <row r="815" spans="1:15" x14ac:dyDescent="0.35">
      <c r="A815">
        <v>813</v>
      </c>
      <c r="B815">
        <v>1.6580999999999999E-2</v>
      </c>
      <c r="C815">
        <v>-0.99768999999999997</v>
      </c>
      <c r="D815">
        <v>-6.5801999999999999E-2</v>
      </c>
      <c r="E815">
        <v>3000</v>
      </c>
      <c r="F815">
        <v>1236.4000000000001</v>
      </c>
      <c r="G815">
        <v>105</v>
      </c>
      <c r="H815">
        <v>88</v>
      </c>
      <c r="I815" s="1">
        <f t="shared" si="36"/>
        <v>1.58741</v>
      </c>
      <c r="J815" s="1">
        <f t="shared" si="37"/>
        <v>4.7782400000000003</v>
      </c>
      <c r="L815" t="str">
        <f t="shared" si="38"/>
        <v>1.58741|4.77824</v>
      </c>
      <c r="M815">
        <f>IF(L815&lt;&gt;"",COUNTIFS($L$2:L815,L815),"")</f>
        <v>6</v>
      </c>
      <c r="N815" cm="1">
        <f t="array" ref="N815">IF(M815&lt;&gt;"",SUM(IF($M$2:M815=M815,1,0)),"")</f>
        <v>88</v>
      </c>
      <c r="O815">
        <v>10</v>
      </c>
    </row>
    <row r="816" spans="1:15" x14ac:dyDescent="0.35">
      <c r="A816">
        <v>814</v>
      </c>
      <c r="B816">
        <v>1.6580999999999999E-2</v>
      </c>
      <c r="C816">
        <v>-0.99768999999999997</v>
      </c>
      <c r="D816">
        <v>-6.5801999999999999E-2</v>
      </c>
      <c r="E816">
        <v>3000</v>
      </c>
      <c r="F816">
        <v>2472.6999999999998</v>
      </c>
      <c r="G816">
        <v>105</v>
      </c>
      <c r="H816">
        <v>88</v>
      </c>
      <c r="I816" s="1">
        <f t="shared" si="36"/>
        <v>1.58741</v>
      </c>
      <c r="J816" s="1">
        <f t="shared" si="37"/>
        <v>4.7782400000000003</v>
      </c>
      <c r="L816" t="str">
        <f t="shared" si="38"/>
        <v>1.58741|4.77824</v>
      </c>
      <c r="M816">
        <f>IF(L816&lt;&gt;"",COUNTIFS($L$2:L816,L816),"")</f>
        <v>7</v>
      </c>
      <c r="N816" cm="1">
        <f t="array" ref="N816">IF(M816&lt;&gt;"",SUM(IF($M$2:M816=M816,1,0)),"")</f>
        <v>88</v>
      </c>
      <c r="O816">
        <v>10</v>
      </c>
    </row>
    <row r="817" spans="1:15" x14ac:dyDescent="0.35">
      <c r="A817">
        <v>815</v>
      </c>
      <c r="B817">
        <v>1.6580999999999999E-2</v>
      </c>
      <c r="C817">
        <v>-0.99768999999999997</v>
      </c>
      <c r="D817">
        <v>-6.5801999999999999E-2</v>
      </c>
      <c r="E817">
        <v>3000</v>
      </c>
      <c r="F817">
        <v>3709.1</v>
      </c>
      <c r="G817">
        <v>105</v>
      </c>
      <c r="H817">
        <v>88</v>
      </c>
      <c r="I817" s="1">
        <f t="shared" si="36"/>
        <v>1.58741</v>
      </c>
      <c r="J817" s="1">
        <f t="shared" si="37"/>
        <v>4.7782400000000003</v>
      </c>
      <c r="L817" t="str">
        <f t="shared" si="38"/>
        <v>1.58741|4.77824</v>
      </c>
      <c r="M817">
        <f>IF(L817&lt;&gt;"",COUNTIFS($L$2:L817,L817),"")</f>
        <v>8</v>
      </c>
      <c r="N817" cm="1">
        <f t="array" ref="N817">IF(M817&lt;&gt;"",SUM(IF($M$2:M817=M817,1,0)),"")</f>
        <v>88</v>
      </c>
      <c r="O817">
        <v>10</v>
      </c>
    </row>
    <row r="818" spans="1:15" x14ac:dyDescent="0.35">
      <c r="A818">
        <v>816</v>
      </c>
      <c r="B818">
        <v>-0.53293000000000001</v>
      </c>
      <c r="C818">
        <v>-0.43780999999999998</v>
      </c>
      <c r="D818">
        <v>0.72409000000000001</v>
      </c>
      <c r="E818">
        <v>2000</v>
      </c>
      <c r="F818">
        <v>176.62</v>
      </c>
      <c r="G818">
        <v>105</v>
      </c>
      <c r="H818">
        <v>89</v>
      </c>
      <c r="I818" s="1">
        <f t="shared" si="36"/>
        <v>0.68772</v>
      </c>
      <c r="J818" s="1">
        <f t="shared" si="37"/>
        <v>3.9026700000000001</v>
      </c>
      <c r="L818" t="str">
        <f t="shared" si="38"/>
        <v>0.68772|3.90267</v>
      </c>
      <c r="M818">
        <f>IF(L818&lt;&gt;"",COUNTIFS($L$2:L818,L818),"")</f>
        <v>5</v>
      </c>
      <c r="N818" cm="1">
        <f t="array" ref="N818">IF(M818&lt;&gt;"",SUM(IF($M$2:M818=M818,1,0)),"")</f>
        <v>89</v>
      </c>
      <c r="O818">
        <v>10</v>
      </c>
    </row>
    <row r="819" spans="1:15" x14ac:dyDescent="0.35">
      <c r="A819">
        <v>817</v>
      </c>
      <c r="B819">
        <v>-0.53293000000000001</v>
      </c>
      <c r="C819">
        <v>-0.43780999999999998</v>
      </c>
      <c r="D819">
        <v>0.72409000000000001</v>
      </c>
      <c r="E819">
        <v>2000</v>
      </c>
      <c r="F819">
        <v>1413</v>
      </c>
      <c r="G819">
        <v>105</v>
      </c>
      <c r="H819">
        <v>89</v>
      </c>
      <c r="I819" s="1">
        <f t="shared" si="36"/>
        <v>0.68772</v>
      </c>
      <c r="J819" s="1">
        <f t="shared" si="37"/>
        <v>3.9026700000000001</v>
      </c>
      <c r="L819" t="str">
        <f t="shared" si="38"/>
        <v>0.68772|3.90267</v>
      </c>
      <c r="M819">
        <f>IF(L819&lt;&gt;"",COUNTIFS($L$2:L819,L819),"")</f>
        <v>6</v>
      </c>
      <c r="N819" cm="1">
        <f t="array" ref="N819">IF(M819&lt;&gt;"",SUM(IF($M$2:M819=M819,1,0)),"")</f>
        <v>89</v>
      </c>
      <c r="O819">
        <v>10</v>
      </c>
    </row>
    <row r="820" spans="1:15" x14ac:dyDescent="0.35">
      <c r="A820">
        <v>818</v>
      </c>
      <c r="B820">
        <v>-0.53293000000000001</v>
      </c>
      <c r="C820">
        <v>-0.43780999999999998</v>
      </c>
      <c r="D820">
        <v>0.72409000000000001</v>
      </c>
      <c r="E820">
        <v>2000</v>
      </c>
      <c r="F820">
        <v>2649.4</v>
      </c>
      <c r="G820">
        <v>105</v>
      </c>
      <c r="H820">
        <v>89</v>
      </c>
      <c r="I820" s="1">
        <f t="shared" si="36"/>
        <v>0.68772</v>
      </c>
      <c r="J820" s="1">
        <f t="shared" si="37"/>
        <v>3.9026700000000001</v>
      </c>
      <c r="L820" t="str">
        <f t="shared" si="38"/>
        <v>0.68772|3.90267</v>
      </c>
      <c r="M820">
        <f>IF(L820&lt;&gt;"",COUNTIFS($L$2:L820,L820),"")</f>
        <v>7</v>
      </c>
      <c r="N820" cm="1">
        <f t="array" ref="N820">IF(M820&lt;&gt;"",SUM(IF($M$2:M820=M820,1,0)),"")</f>
        <v>89</v>
      </c>
      <c r="O820">
        <v>10</v>
      </c>
    </row>
    <row r="821" spans="1:15" x14ac:dyDescent="0.35">
      <c r="A821">
        <v>819</v>
      </c>
      <c r="B821">
        <v>-0.53293000000000001</v>
      </c>
      <c r="C821">
        <v>-0.43780999999999998</v>
      </c>
      <c r="D821">
        <v>0.72409000000000001</v>
      </c>
      <c r="E821">
        <v>2000</v>
      </c>
      <c r="F821">
        <v>3885.7</v>
      </c>
      <c r="G821">
        <v>105</v>
      </c>
      <c r="H821">
        <v>89</v>
      </c>
      <c r="I821" s="1">
        <f t="shared" si="36"/>
        <v>0.68772</v>
      </c>
      <c r="J821" s="1">
        <f t="shared" si="37"/>
        <v>3.9026700000000001</v>
      </c>
      <c r="L821" t="str">
        <f t="shared" si="38"/>
        <v>0.68772|3.90267</v>
      </c>
      <c r="M821">
        <f>IF(L821&lt;&gt;"",COUNTIFS($L$2:L821,L821),"")</f>
        <v>8</v>
      </c>
      <c r="N821" cm="1">
        <f t="array" ref="N821">IF(M821&lt;&gt;"",SUM(IF($M$2:M821=M821,1,0)),"")</f>
        <v>89</v>
      </c>
      <c r="O821">
        <v>10</v>
      </c>
    </row>
    <row r="822" spans="1:15" x14ac:dyDescent="0.35">
      <c r="A822">
        <v>820</v>
      </c>
      <c r="B822">
        <v>-0.82599</v>
      </c>
      <c r="C822">
        <v>0.23746999999999999</v>
      </c>
      <c r="D822">
        <v>0.51122000000000001</v>
      </c>
      <c r="E822">
        <v>3000</v>
      </c>
      <c r="F822">
        <v>353.25</v>
      </c>
      <c r="G822">
        <v>105</v>
      </c>
      <c r="H822">
        <v>90</v>
      </c>
      <c r="I822" s="1">
        <f t="shared" si="36"/>
        <v>6.0032399999999999</v>
      </c>
      <c r="J822" s="1">
        <f t="shared" si="37"/>
        <v>4.1757799999999996</v>
      </c>
      <c r="L822" t="str">
        <f t="shared" si="38"/>
        <v>6.00324|4.17578</v>
      </c>
      <c r="M822">
        <f>IF(L822&lt;&gt;"",COUNTIFS($L$2:L822,L822),"")</f>
        <v>5</v>
      </c>
      <c r="N822" cm="1">
        <f t="array" ref="N822">IF(M822&lt;&gt;"",SUM(IF($M$2:M822=M822,1,0)),"")</f>
        <v>90</v>
      </c>
      <c r="O822">
        <v>10</v>
      </c>
    </row>
    <row r="823" spans="1:15" x14ac:dyDescent="0.35">
      <c r="A823">
        <v>821</v>
      </c>
      <c r="B823">
        <v>-0.82599</v>
      </c>
      <c r="C823">
        <v>0.23746999999999999</v>
      </c>
      <c r="D823">
        <v>0.51122000000000001</v>
      </c>
      <c r="E823">
        <v>3000</v>
      </c>
      <c r="F823">
        <v>1589.6</v>
      </c>
      <c r="G823">
        <v>105</v>
      </c>
      <c r="H823">
        <v>90</v>
      </c>
      <c r="I823" s="1">
        <f t="shared" si="36"/>
        <v>6.0032399999999999</v>
      </c>
      <c r="J823" s="1">
        <f t="shared" si="37"/>
        <v>4.1757799999999996</v>
      </c>
      <c r="L823" t="str">
        <f t="shared" si="38"/>
        <v>6.00324|4.17578</v>
      </c>
      <c r="M823">
        <f>IF(L823&lt;&gt;"",COUNTIFS($L$2:L823,L823),"")</f>
        <v>6</v>
      </c>
      <c r="N823" cm="1">
        <f t="array" ref="N823">IF(M823&lt;&gt;"",SUM(IF($M$2:M823=M823,1,0)),"")</f>
        <v>90</v>
      </c>
      <c r="O823">
        <v>10</v>
      </c>
    </row>
    <row r="824" spans="1:15" x14ac:dyDescent="0.35">
      <c r="A824">
        <v>822</v>
      </c>
      <c r="B824">
        <v>-0.82599</v>
      </c>
      <c r="C824">
        <v>0.23746999999999999</v>
      </c>
      <c r="D824">
        <v>0.51122000000000001</v>
      </c>
      <c r="E824">
        <v>3000</v>
      </c>
      <c r="F824">
        <v>2826</v>
      </c>
      <c r="G824">
        <v>105</v>
      </c>
      <c r="H824">
        <v>90</v>
      </c>
      <c r="I824" s="1">
        <f t="shared" si="36"/>
        <v>6.0032399999999999</v>
      </c>
      <c r="J824" s="1">
        <f t="shared" si="37"/>
        <v>4.1757799999999996</v>
      </c>
      <c r="L824" t="str">
        <f t="shared" si="38"/>
        <v>6.00324|4.17578</v>
      </c>
      <c r="M824">
        <f>IF(L824&lt;&gt;"",COUNTIFS($L$2:L824,L824),"")</f>
        <v>7</v>
      </c>
      <c r="N824" cm="1">
        <f t="array" ref="N824">IF(M824&lt;&gt;"",SUM(IF($M$2:M824=M824,1,0)),"")</f>
        <v>90</v>
      </c>
      <c r="O824">
        <v>10</v>
      </c>
    </row>
    <row r="825" spans="1:15" x14ac:dyDescent="0.35">
      <c r="A825">
        <v>823</v>
      </c>
      <c r="B825">
        <v>-0.82599</v>
      </c>
      <c r="C825">
        <v>0.23746999999999999</v>
      </c>
      <c r="D825">
        <v>0.51122000000000001</v>
      </c>
      <c r="E825">
        <v>3000</v>
      </c>
      <c r="F825">
        <v>4062.4</v>
      </c>
      <c r="G825">
        <v>105</v>
      </c>
      <c r="H825">
        <v>90</v>
      </c>
      <c r="I825" s="1">
        <f t="shared" si="36"/>
        <v>6.0032399999999999</v>
      </c>
      <c r="J825" s="1">
        <f t="shared" si="37"/>
        <v>4.1757799999999996</v>
      </c>
      <c r="L825" t="str">
        <f t="shared" si="38"/>
        <v>6.00324|4.17578</v>
      </c>
      <c r="M825">
        <f>IF(L825&lt;&gt;"",COUNTIFS($L$2:L825,L825),"")</f>
        <v>8</v>
      </c>
      <c r="N825" cm="1">
        <f t="array" ref="N825">IF(M825&lt;&gt;"",SUM(IF($M$2:M825=M825,1,0)),"")</f>
        <v>90</v>
      </c>
      <c r="O825">
        <v>10</v>
      </c>
    </row>
    <row r="826" spans="1:15" x14ac:dyDescent="0.35">
      <c r="A826">
        <v>824</v>
      </c>
      <c r="B826">
        <v>-0.14022999999999999</v>
      </c>
      <c r="C826">
        <v>8.3748000000000003E-2</v>
      </c>
      <c r="D826">
        <v>0.98656999999999995</v>
      </c>
      <c r="E826">
        <v>0</v>
      </c>
      <c r="F826">
        <v>529.87</v>
      </c>
      <c r="G826">
        <v>105</v>
      </c>
      <c r="H826">
        <v>5</v>
      </c>
      <c r="I826" s="1">
        <f t="shared" si="36"/>
        <v>5.7448100000000002</v>
      </c>
      <c r="J826" s="1">
        <f t="shared" si="37"/>
        <v>3.30566</v>
      </c>
      <c r="L826" t="str">
        <f t="shared" si="38"/>
        <v>5.74481|3.30566</v>
      </c>
      <c r="M826">
        <f>IF(L826&lt;&gt;"",COUNTIFS($L$2:L826,L826),"")</f>
        <v>13</v>
      </c>
      <c r="N826" cm="1">
        <f t="array" ref="N826">IF(M826&lt;&gt;"",SUM(IF($M$2:M826=M826,1,0)),"")</f>
        <v>5</v>
      </c>
      <c r="O826">
        <v>10</v>
      </c>
    </row>
    <row r="827" spans="1:15" x14ac:dyDescent="0.35">
      <c r="A827">
        <v>825</v>
      </c>
      <c r="B827">
        <v>-0.14022999999999999</v>
      </c>
      <c r="C827">
        <v>8.3748000000000003E-2</v>
      </c>
      <c r="D827">
        <v>0.98656999999999995</v>
      </c>
      <c r="E827">
        <v>0</v>
      </c>
      <c r="F827">
        <v>1766.2</v>
      </c>
      <c r="G827">
        <v>105</v>
      </c>
      <c r="H827">
        <v>5</v>
      </c>
      <c r="I827" s="1">
        <f t="shared" si="36"/>
        <v>5.7448100000000002</v>
      </c>
      <c r="J827" s="1">
        <f t="shared" si="37"/>
        <v>3.30566</v>
      </c>
      <c r="L827" t="str">
        <f t="shared" si="38"/>
        <v>5.74481|3.30566</v>
      </c>
      <c r="M827">
        <f>IF(L827&lt;&gt;"",COUNTIFS($L$2:L827,L827),"")</f>
        <v>14</v>
      </c>
      <c r="N827" cm="1">
        <f t="array" ref="N827">IF(M827&lt;&gt;"",SUM(IF($M$2:M827=M827,1,0)),"")</f>
        <v>5</v>
      </c>
      <c r="O827">
        <v>10</v>
      </c>
    </row>
    <row r="828" spans="1:15" x14ac:dyDescent="0.35">
      <c r="A828">
        <v>826</v>
      </c>
      <c r="B828">
        <v>-0.14022999999999999</v>
      </c>
      <c r="C828">
        <v>8.3748000000000003E-2</v>
      </c>
      <c r="D828">
        <v>0.98656999999999995</v>
      </c>
      <c r="E828">
        <v>0</v>
      </c>
      <c r="F828">
        <v>3002.6</v>
      </c>
      <c r="G828">
        <v>105</v>
      </c>
      <c r="H828">
        <v>5</v>
      </c>
      <c r="I828" s="1">
        <f t="shared" si="36"/>
        <v>5.7448100000000002</v>
      </c>
      <c r="J828" s="1">
        <f t="shared" si="37"/>
        <v>3.30566</v>
      </c>
      <c r="L828" t="str">
        <f t="shared" si="38"/>
        <v>5.74481|3.30566</v>
      </c>
      <c r="M828">
        <f>IF(L828&lt;&gt;"",COUNTIFS($L$2:L828,L828),"")</f>
        <v>15</v>
      </c>
      <c r="N828" cm="1">
        <f t="array" ref="N828">IF(M828&lt;&gt;"",SUM(IF($M$2:M828=M828,1,0)),"")</f>
        <v>5</v>
      </c>
      <c r="O828">
        <v>10</v>
      </c>
    </row>
    <row r="829" spans="1:15" x14ac:dyDescent="0.35">
      <c r="A829">
        <v>827</v>
      </c>
      <c r="B829">
        <v>-0.14022999999999999</v>
      </c>
      <c r="C829">
        <v>8.3748000000000003E-2</v>
      </c>
      <c r="D829">
        <v>0.98656999999999995</v>
      </c>
      <c r="E829">
        <v>0</v>
      </c>
      <c r="F829">
        <v>4239</v>
      </c>
      <c r="G829">
        <v>105</v>
      </c>
      <c r="H829">
        <v>5</v>
      </c>
      <c r="I829" s="1">
        <f t="shared" si="36"/>
        <v>5.7448100000000002</v>
      </c>
      <c r="J829" s="1">
        <f t="shared" si="37"/>
        <v>3.30566</v>
      </c>
      <c r="L829" t="str">
        <f t="shared" si="38"/>
        <v>5.74481|3.30566</v>
      </c>
      <c r="M829">
        <f>IF(L829&lt;&gt;"",COUNTIFS($L$2:L829,L829),"")</f>
        <v>16</v>
      </c>
      <c r="N829" cm="1">
        <f t="array" ref="N829">IF(M829&lt;&gt;"",SUM(IF($M$2:M829=M829,1,0)),"")</f>
        <v>5</v>
      </c>
      <c r="O829">
        <v>10</v>
      </c>
    </row>
    <row r="830" spans="1:15" x14ac:dyDescent="0.35">
      <c r="A830">
        <v>828</v>
      </c>
      <c r="B830">
        <v>-0.86185</v>
      </c>
      <c r="C830">
        <v>-0.34155000000000002</v>
      </c>
      <c r="D830">
        <v>-0.37490000000000001</v>
      </c>
      <c r="E830">
        <v>2000</v>
      </c>
      <c r="F830">
        <v>706.5</v>
      </c>
      <c r="G830">
        <v>105</v>
      </c>
      <c r="H830">
        <v>91</v>
      </c>
      <c r="I830" s="1">
        <f t="shared" si="36"/>
        <v>0.37730999999999998</v>
      </c>
      <c r="J830" s="1">
        <f t="shared" si="37"/>
        <v>5.0966800000000001</v>
      </c>
      <c r="L830" t="str">
        <f t="shared" si="38"/>
        <v>0.37731|5.09668</v>
      </c>
      <c r="M830">
        <f>IF(L830&lt;&gt;"",COUNTIFS($L$2:L830,L830),"")</f>
        <v>5</v>
      </c>
      <c r="N830" cm="1">
        <f t="array" ref="N830">IF(M830&lt;&gt;"",SUM(IF($M$2:M830=M830,1,0)),"")</f>
        <v>91</v>
      </c>
      <c r="O830">
        <v>10</v>
      </c>
    </row>
    <row r="831" spans="1:15" x14ac:dyDescent="0.35">
      <c r="A831">
        <v>829</v>
      </c>
      <c r="B831">
        <v>-0.86185</v>
      </c>
      <c r="C831">
        <v>-0.34155000000000002</v>
      </c>
      <c r="D831">
        <v>-0.37490000000000001</v>
      </c>
      <c r="E831">
        <v>2000</v>
      </c>
      <c r="F831">
        <v>1942.9</v>
      </c>
      <c r="G831">
        <v>105</v>
      </c>
      <c r="H831">
        <v>91</v>
      </c>
      <c r="I831" s="1">
        <f t="shared" si="36"/>
        <v>0.37730999999999998</v>
      </c>
      <c r="J831" s="1">
        <f t="shared" si="37"/>
        <v>5.0966800000000001</v>
      </c>
      <c r="L831" t="str">
        <f t="shared" si="38"/>
        <v>0.37731|5.09668</v>
      </c>
      <c r="M831">
        <f>IF(L831&lt;&gt;"",COUNTIFS($L$2:L831,L831),"")</f>
        <v>6</v>
      </c>
      <c r="N831" cm="1">
        <f t="array" ref="N831">IF(M831&lt;&gt;"",SUM(IF($M$2:M831=M831,1,0)),"")</f>
        <v>91</v>
      </c>
      <c r="O831">
        <v>10</v>
      </c>
    </row>
    <row r="832" spans="1:15" x14ac:dyDescent="0.35">
      <c r="A832">
        <v>830</v>
      </c>
      <c r="B832">
        <v>-0.86185</v>
      </c>
      <c r="C832">
        <v>-0.34155000000000002</v>
      </c>
      <c r="D832">
        <v>-0.37490000000000001</v>
      </c>
      <c r="E832">
        <v>2000</v>
      </c>
      <c r="F832">
        <v>3179.2</v>
      </c>
      <c r="G832">
        <v>105</v>
      </c>
      <c r="H832">
        <v>91</v>
      </c>
      <c r="I832" s="1">
        <f t="shared" si="36"/>
        <v>0.37730999999999998</v>
      </c>
      <c r="J832" s="1">
        <f t="shared" si="37"/>
        <v>5.0966800000000001</v>
      </c>
      <c r="L832" t="str">
        <f t="shared" si="38"/>
        <v>0.37731|5.09668</v>
      </c>
      <c r="M832">
        <f>IF(L832&lt;&gt;"",COUNTIFS($L$2:L832,L832),"")</f>
        <v>7</v>
      </c>
      <c r="N832" cm="1">
        <f t="array" ref="N832">IF(M832&lt;&gt;"",SUM(IF($M$2:M832=M832,1,0)),"")</f>
        <v>91</v>
      </c>
      <c r="O832">
        <v>10</v>
      </c>
    </row>
    <row r="833" spans="1:15" x14ac:dyDescent="0.35">
      <c r="A833">
        <v>831</v>
      </c>
      <c r="B833">
        <v>-0.86185</v>
      </c>
      <c r="C833">
        <v>-0.34155000000000002</v>
      </c>
      <c r="D833">
        <v>-0.37490000000000001</v>
      </c>
      <c r="E833">
        <v>2000</v>
      </c>
      <c r="F833">
        <v>4415.6000000000004</v>
      </c>
      <c r="G833">
        <v>105</v>
      </c>
      <c r="H833">
        <v>91</v>
      </c>
      <c r="I833" s="1">
        <f t="shared" si="36"/>
        <v>0.37730999999999998</v>
      </c>
      <c r="J833" s="1">
        <f t="shared" si="37"/>
        <v>5.0966800000000001</v>
      </c>
      <c r="L833" t="str">
        <f t="shared" si="38"/>
        <v>0.37731|5.09668</v>
      </c>
      <c r="M833">
        <f>IF(L833&lt;&gt;"",COUNTIFS($L$2:L833,L833),"")</f>
        <v>8</v>
      </c>
      <c r="N833" cm="1">
        <f t="array" ref="N833">IF(M833&lt;&gt;"",SUM(IF($M$2:M833=M833,1,0)),"")</f>
        <v>91</v>
      </c>
      <c r="O833">
        <v>10</v>
      </c>
    </row>
    <row r="834" spans="1:15" x14ac:dyDescent="0.35">
      <c r="A834">
        <v>832</v>
      </c>
      <c r="B834">
        <v>8.7369000000000006E-3</v>
      </c>
      <c r="C834">
        <v>-0.77900999999999998</v>
      </c>
      <c r="D834">
        <v>0.62695000000000001</v>
      </c>
      <c r="E834">
        <v>3000</v>
      </c>
      <c r="F834">
        <v>883.12</v>
      </c>
      <c r="G834">
        <v>105</v>
      </c>
      <c r="H834">
        <v>92</v>
      </c>
      <c r="I834" s="1">
        <f t="shared" si="36"/>
        <v>1.5820099999999999</v>
      </c>
      <c r="J834" s="1">
        <f t="shared" si="37"/>
        <v>4.0347600000000003</v>
      </c>
      <c r="L834" t="str">
        <f t="shared" si="38"/>
        <v>1.58201|4.03476</v>
      </c>
      <c r="M834">
        <f>IF(L834&lt;&gt;"",COUNTIFS($L$2:L834,L834),"")</f>
        <v>5</v>
      </c>
      <c r="N834" cm="1">
        <f t="array" ref="N834">IF(M834&lt;&gt;"",SUM(IF($M$2:M834=M834,1,0)),"")</f>
        <v>92</v>
      </c>
      <c r="O834">
        <v>10</v>
      </c>
    </row>
    <row r="835" spans="1:15" x14ac:dyDescent="0.35">
      <c r="A835">
        <v>833</v>
      </c>
      <c r="B835">
        <v>8.7369000000000006E-3</v>
      </c>
      <c r="C835">
        <v>-0.77900999999999998</v>
      </c>
      <c r="D835">
        <v>0.62695000000000001</v>
      </c>
      <c r="E835">
        <v>3000</v>
      </c>
      <c r="F835">
        <v>2119.5</v>
      </c>
      <c r="G835">
        <v>105</v>
      </c>
      <c r="H835">
        <v>92</v>
      </c>
      <c r="I835" s="1">
        <f t="shared" ref="I835:I898" si="39">ROUND(ATAN2(B835, C835) + PI(), 5)</f>
        <v>1.5820099999999999</v>
      </c>
      <c r="J835" s="1">
        <f t="shared" ref="J835:J898" si="40" xml:space="preserve"> ROUND(ATAN2(D835, SQRT((B835^2)+(C835^2))) + PI(), 5)</f>
        <v>4.0347600000000003</v>
      </c>
      <c r="L835" t="str">
        <f t="shared" ref="L835:L898" si="41">IF(I835&lt;&gt;"",I835&amp;"|"&amp;J835,"")</f>
        <v>1.58201|4.03476</v>
      </c>
      <c r="M835">
        <f>IF(L835&lt;&gt;"",COUNTIFS($L$2:L835,L835),"")</f>
        <v>6</v>
      </c>
      <c r="N835" cm="1">
        <f t="array" ref="N835">IF(M835&lt;&gt;"",SUM(IF($M$2:M835=M835,1,0)),"")</f>
        <v>92</v>
      </c>
      <c r="O835">
        <v>10</v>
      </c>
    </row>
    <row r="836" spans="1:15" x14ac:dyDescent="0.35">
      <c r="A836">
        <v>834</v>
      </c>
      <c r="B836">
        <v>8.7369000000000006E-3</v>
      </c>
      <c r="C836">
        <v>-0.77900999999999998</v>
      </c>
      <c r="D836">
        <v>0.62695000000000001</v>
      </c>
      <c r="E836">
        <v>3000</v>
      </c>
      <c r="F836">
        <v>3355.9</v>
      </c>
      <c r="G836">
        <v>105</v>
      </c>
      <c r="H836">
        <v>92</v>
      </c>
      <c r="I836" s="1">
        <f t="shared" si="39"/>
        <v>1.5820099999999999</v>
      </c>
      <c r="J836" s="1">
        <f t="shared" si="40"/>
        <v>4.0347600000000003</v>
      </c>
      <c r="L836" t="str">
        <f t="shared" si="41"/>
        <v>1.58201|4.03476</v>
      </c>
      <c r="M836">
        <f>IF(L836&lt;&gt;"",COUNTIFS($L$2:L836,L836),"")</f>
        <v>7</v>
      </c>
      <c r="N836" cm="1">
        <f t="array" ref="N836">IF(M836&lt;&gt;"",SUM(IF($M$2:M836=M836,1,0)),"")</f>
        <v>92</v>
      </c>
      <c r="O836">
        <v>10</v>
      </c>
    </row>
    <row r="837" spans="1:15" x14ac:dyDescent="0.35">
      <c r="A837">
        <v>835</v>
      </c>
      <c r="B837">
        <v>8.7369000000000006E-3</v>
      </c>
      <c r="C837">
        <v>-0.77900999999999998</v>
      </c>
      <c r="D837">
        <v>0.62695000000000001</v>
      </c>
      <c r="E837">
        <v>3000</v>
      </c>
      <c r="F837">
        <v>4673.8</v>
      </c>
      <c r="G837">
        <v>105</v>
      </c>
      <c r="H837">
        <v>92</v>
      </c>
      <c r="I837" s="1">
        <f t="shared" si="39"/>
        <v>1.5820099999999999</v>
      </c>
      <c r="J837" s="1">
        <f t="shared" si="40"/>
        <v>4.0347600000000003</v>
      </c>
      <c r="L837" t="str">
        <f t="shared" si="41"/>
        <v>1.58201|4.03476</v>
      </c>
      <c r="M837">
        <f>IF(L837&lt;&gt;"",COUNTIFS($L$2:L837,L837),"")</f>
        <v>8</v>
      </c>
      <c r="N837" cm="1">
        <f t="array" ref="N837">IF(M837&lt;&gt;"",SUM(IF($M$2:M837=M837,1,0)),"")</f>
        <v>92</v>
      </c>
      <c r="O837">
        <v>10</v>
      </c>
    </row>
    <row r="838" spans="1:15" x14ac:dyDescent="0.35">
      <c r="A838">
        <v>836</v>
      </c>
      <c r="B838">
        <v>-0.60651999999999995</v>
      </c>
      <c r="C838">
        <v>-0.40326000000000001</v>
      </c>
      <c r="D838">
        <v>0.68520999999999999</v>
      </c>
      <c r="E838">
        <v>1000</v>
      </c>
      <c r="F838">
        <v>1059.7</v>
      </c>
      <c r="G838">
        <v>105</v>
      </c>
      <c r="H838">
        <v>93</v>
      </c>
      <c r="I838" s="1">
        <f t="shared" si="39"/>
        <v>0.58675999999999995</v>
      </c>
      <c r="J838" s="1">
        <f t="shared" si="40"/>
        <v>3.9575</v>
      </c>
      <c r="L838" t="str">
        <f t="shared" si="41"/>
        <v>0.58676|3.9575</v>
      </c>
      <c r="M838">
        <f>IF(L838&lt;&gt;"",COUNTIFS($L$2:L838,L838),"")</f>
        <v>5</v>
      </c>
      <c r="N838" cm="1">
        <f t="array" ref="N838">IF(M838&lt;&gt;"",SUM(IF($M$2:M838=M838,1,0)),"")</f>
        <v>93</v>
      </c>
      <c r="O838">
        <v>10</v>
      </c>
    </row>
    <row r="839" spans="1:15" x14ac:dyDescent="0.35">
      <c r="A839">
        <v>837</v>
      </c>
      <c r="B839">
        <v>-0.60651999999999995</v>
      </c>
      <c r="C839">
        <v>-0.40326000000000001</v>
      </c>
      <c r="D839">
        <v>0.68520999999999999</v>
      </c>
      <c r="E839">
        <v>1000</v>
      </c>
      <c r="F839">
        <v>2296.1</v>
      </c>
      <c r="G839">
        <v>105</v>
      </c>
      <c r="H839">
        <v>93</v>
      </c>
      <c r="I839" s="1">
        <f t="shared" si="39"/>
        <v>0.58675999999999995</v>
      </c>
      <c r="J839" s="1">
        <f t="shared" si="40"/>
        <v>3.9575</v>
      </c>
      <c r="L839" t="str">
        <f t="shared" si="41"/>
        <v>0.58676|3.9575</v>
      </c>
      <c r="M839">
        <f>IF(L839&lt;&gt;"",COUNTIFS($L$2:L839,L839),"")</f>
        <v>6</v>
      </c>
      <c r="N839" cm="1">
        <f t="array" ref="N839">IF(M839&lt;&gt;"",SUM(IF($M$2:M839=M839,1,0)),"")</f>
        <v>93</v>
      </c>
      <c r="O839">
        <v>10</v>
      </c>
    </row>
    <row r="840" spans="1:15" x14ac:dyDescent="0.35">
      <c r="A840">
        <v>838</v>
      </c>
      <c r="B840">
        <v>-0.60651999999999995</v>
      </c>
      <c r="C840">
        <v>-0.40326000000000001</v>
      </c>
      <c r="D840">
        <v>0.68520999999999999</v>
      </c>
      <c r="E840">
        <v>1000</v>
      </c>
      <c r="F840">
        <v>3532.5</v>
      </c>
      <c r="G840">
        <v>105</v>
      </c>
      <c r="H840">
        <v>93</v>
      </c>
      <c r="I840" s="1">
        <f t="shared" si="39"/>
        <v>0.58675999999999995</v>
      </c>
      <c r="J840" s="1">
        <f t="shared" si="40"/>
        <v>3.9575</v>
      </c>
      <c r="L840" t="str">
        <f t="shared" si="41"/>
        <v>0.58676|3.9575</v>
      </c>
      <c r="M840">
        <f>IF(L840&lt;&gt;"",COUNTIFS($L$2:L840,L840),"")</f>
        <v>7</v>
      </c>
      <c r="N840" cm="1">
        <f t="array" ref="N840">IF(M840&lt;&gt;"",SUM(IF($M$2:M840=M840,1,0)),"")</f>
        <v>93</v>
      </c>
      <c r="O840">
        <v>10</v>
      </c>
    </row>
    <row r="841" spans="1:15" x14ac:dyDescent="0.35">
      <c r="A841">
        <v>839</v>
      </c>
      <c r="B841">
        <v>-0.60651999999999995</v>
      </c>
      <c r="C841">
        <v>-0.40326000000000001</v>
      </c>
      <c r="D841">
        <v>0.68520999999999999</v>
      </c>
      <c r="E841">
        <v>1000</v>
      </c>
      <c r="F841">
        <v>7322.7</v>
      </c>
      <c r="G841">
        <v>105</v>
      </c>
      <c r="H841">
        <v>93</v>
      </c>
      <c r="I841" s="1">
        <f t="shared" si="39"/>
        <v>0.58675999999999995</v>
      </c>
      <c r="J841" s="1">
        <f t="shared" si="40"/>
        <v>3.9575</v>
      </c>
      <c r="L841" t="str">
        <f t="shared" si="41"/>
        <v>0.58676|3.9575</v>
      </c>
      <c r="M841">
        <f>IF(L841&lt;&gt;"",COUNTIFS($L$2:L841,L841),"")</f>
        <v>8</v>
      </c>
      <c r="N841" cm="1">
        <f t="array" ref="N841">IF(M841&lt;&gt;"",SUM(IF($M$2:M841=M841,1,0)),"")</f>
        <v>93</v>
      </c>
      <c r="O841">
        <v>10</v>
      </c>
    </row>
    <row r="842" spans="1:15" x14ac:dyDescent="0.35">
      <c r="A842">
        <v>840</v>
      </c>
      <c r="B842">
        <v>-0.85116000000000003</v>
      </c>
      <c r="C842">
        <v>-0.29558000000000001</v>
      </c>
      <c r="D842">
        <v>-0.43376999999999999</v>
      </c>
      <c r="E842">
        <v>0</v>
      </c>
      <c r="F842">
        <v>20</v>
      </c>
      <c r="G842">
        <v>105</v>
      </c>
      <c r="H842">
        <v>6</v>
      </c>
      <c r="I842" s="1">
        <f t="shared" si="39"/>
        <v>0.33423999999999998</v>
      </c>
      <c r="J842" s="1">
        <f t="shared" si="40"/>
        <v>5.16106</v>
      </c>
      <c r="L842" t="str">
        <f t="shared" si="41"/>
        <v>0.33424|5.16106</v>
      </c>
      <c r="M842">
        <f>IF(L842&lt;&gt;"",COUNTIFS($L$2:L842,L842),"")</f>
        <v>13</v>
      </c>
      <c r="N842" cm="1">
        <f t="array" ref="N842">IF(M842&lt;&gt;"",SUM(IF($M$2:M842=M842,1,0)),"")</f>
        <v>6</v>
      </c>
      <c r="O842">
        <v>10</v>
      </c>
    </row>
    <row r="843" spans="1:15" x14ac:dyDescent="0.35">
      <c r="A843">
        <v>841</v>
      </c>
      <c r="B843">
        <v>-0.85116000000000003</v>
      </c>
      <c r="C843">
        <v>-0.29558000000000001</v>
      </c>
      <c r="D843">
        <v>-0.43376999999999999</v>
      </c>
      <c r="E843">
        <v>0</v>
      </c>
      <c r="F843">
        <v>1236.4000000000001</v>
      </c>
      <c r="G843">
        <v>105</v>
      </c>
      <c r="H843">
        <v>6</v>
      </c>
      <c r="I843" s="1">
        <f t="shared" si="39"/>
        <v>0.33423999999999998</v>
      </c>
      <c r="J843" s="1">
        <f t="shared" si="40"/>
        <v>5.16106</v>
      </c>
      <c r="L843" t="str">
        <f t="shared" si="41"/>
        <v>0.33424|5.16106</v>
      </c>
      <c r="M843">
        <f>IF(L843&lt;&gt;"",COUNTIFS($L$2:L843,L843),"")</f>
        <v>14</v>
      </c>
      <c r="N843" cm="1">
        <f t="array" ref="N843">IF(M843&lt;&gt;"",SUM(IF($M$2:M843=M843,1,0)),"")</f>
        <v>6</v>
      </c>
      <c r="O843">
        <v>10</v>
      </c>
    </row>
    <row r="844" spans="1:15" x14ac:dyDescent="0.35">
      <c r="A844">
        <v>842</v>
      </c>
      <c r="B844">
        <v>-0.85116000000000003</v>
      </c>
      <c r="C844">
        <v>-0.29558000000000001</v>
      </c>
      <c r="D844">
        <v>-0.43376999999999999</v>
      </c>
      <c r="E844">
        <v>0</v>
      </c>
      <c r="F844">
        <v>2472.6999999999998</v>
      </c>
      <c r="G844">
        <v>105</v>
      </c>
      <c r="H844">
        <v>6</v>
      </c>
      <c r="I844" s="1">
        <f t="shared" si="39"/>
        <v>0.33423999999999998</v>
      </c>
      <c r="J844" s="1">
        <f t="shared" si="40"/>
        <v>5.16106</v>
      </c>
      <c r="L844" t="str">
        <f t="shared" si="41"/>
        <v>0.33424|5.16106</v>
      </c>
      <c r="M844">
        <f>IF(L844&lt;&gt;"",COUNTIFS($L$2:L844,L844),"")</f>
        <v>15</v>
      </c>
      <c r="N844" cm="1">
        <f t="array" ref="N844">IF(M844&lt;&gt;"",SUM(IF($M$2:M844=M844,1,0)),"")</f>
        <v>6</v>
      </c>
      <c r="O844">
        <v>10</v>
      </c>
    </row>
    <row r="845" spans="1:15" x14ac:dyDescent="0.35">
      <c r="A845">
        <v>843</v>
      </c>
      <c r="B845">
        <v>-0.85116000000000003</v>
      </c>
      <c r="C845">
        <v>-0.29558000000000001</v>
      </c>
      <c r="D845">
        <v>-0.43376999999999999</v>
      </c>
      <c r="E845">
        <v>0</v>
      </c>
      <c r="F845">
        <v>3709.1</v>
      </c>
      <c r="G845">
        <v>105</v>
      </c>
      <c r="H845">
        <v>6</v>
      </c>
      <c r="I845" s="1">
        <f t="shared" si="39"/>
        <v>0.33423999999999998</v>
      </c>
      <c r="J845" s="1">
        <f t="shared" si="40"/>
        <v>5.16106</v>
      </c>
      <c r="L845" t="str">
        <f t="shared" si="41"/>
        <v>0.33424|5.16106</v>
      </c>
      <c r="M845">
        <f>IF(L845&lt;&gt;"",COUNTIFS($L$2:L845,L845),"")</f>
        <v>16</v>
      </c>
      <c r="N845" cm="1">
        <f t="array" ref="N845">IF(M845&lt;&gt;"",SUM(IF($M$2:M845=M845,1,0)),"")</f>
        <v>6</v>
      </c>
      <c r="O845">
        <v>10</v>
      </c>
    </row>
    <row r="846" spans="1:15" x14ac:dyDescent="0.35">
      <c r="A846">
        <v>844</v>
      </c>
      <c r="B846">
        <v>0.57349000000000006</v>
      </c>
      <c r="C846">
        <v>-0.27651999999999999</v>
      </c>
      <c r="D846">
        <v>0.77112999999999998</v>
      </c>
      <c r="E846">
        <v>3000</v>
      </c>
      <c r="F846">
        <v>176.62</v>
      </c>
      <c r="G846">
        <v>105</v>
      </c>
      <c r="H846">
        <v>94</v>
      </c>
      <c r="I846" s="1">
        <f t="shared" si="39"/>
        <v>2.69231</v>
      </c>
      <c r="J846" s="1">
        <f t="shared" si="40"/>
        <v>3.8317700000000001</v>
      </c>
      <c r="L846" t="str">
        <f t="shared" si="41"/>
        <v>2.69231|3.83177</v>
      </c>
      <c r="M846">
        <f>IF(L846&lt;&gt;"",COUNTIFS($L$2:L846,L846),"")</f>
        <v>5</v>
      </c>
      <c r="N846" cm="1">
        <f t="array" ref="N846">IF(M846&lt;&gt;"",SUM(IF($M$2:M846=M846,1,0)),"")</f>
        <v>94</v>
      </c>
      <c r="O846">
        <v>10</v>
      </c>
    </row>
    <row r="847" spans="1:15" x14ac:dyDescent="0.35">
      <c r="A847">
        <v>845</v>
      </c>
      <c r="B847">
        <v>0.57349000000000006</v>
      </c>
      <c r="C847">
        <v>-0.27651999999999999</v>
      </c>
      <c r="D847">
        <v>0.77112999999999998</v>
      </c>
      <c r="E847">
        <v>3000</v>
      </c>
      <c r="F847">
        <v>1413</v>
      </c>
      <c r="G847">
        <v>105</v>
      </c>
      <c r="H847">
        <v>94</v>
      </c>
      <c r="I847" s="1">
        <f t="shared" si="39"/>
        <v>2.69231</v>
      </c>
      <c r="J847" s="1">
        <f t="shared" si="40"/>
        <v>3.8317700000000001</v>
      </c>
      <c r="L847" t="str">
        <f t="shared" si="41"/>
        <v>2.69231|3.83177</v>
      </c>
      <c r="M847">
        <f>IF(L847&lt;&gt;"",COUNTIFS($L$2:L847,L847),"")</f>
        <v>6</v>
      </c>
      <c r="N847" cm="1">
        <f t="array" ref="N847">IF(M847&lt;&gt;"",SUM(IF($M$2:M847=M847,1,0)),"")</f>
        <v>94</v>
      </c>
      <c r="O847">
        <v>10</v>
      </c>
    </row>
    <row r="848" spans="1:15" x14ac:dyDescent="0.35">
      <c r="A848">
        <v>846</v>
      </c>
      <c r="B848">
        <v>0.57349000000000006</v>
      </c>
      <c r="C848">
        <v>-0.27651999999999999</v>
      </c>
      <c r="D848">
        <v>0.77112999999999998</v>
      </c>
      <c r="E848">
        <v>3000</v>
      </c>
      <c r="F848">
        <v>2649.4</v>
      </c>
      <c r="G848">
        <v>105</v>
      </c>
      <c r="H848">
        <v>94</v>
      </c>
      <c r="I848" s="1">
        <f t="shared" si="39"/>
        <v>2.69231</v>
      </c>
      <c r="J848" s="1">
        <f t="shared" si="40"/>
        <v>3.8317700000000001</v>
      </c>
      <c r="L848" t="str">
        <f t="shared" si="41"/>
        <v>2.69231|3.83177</v>
      </c>
      <c r="M848">
        <f>IF(L848&lt;&gt;"",COUNTIFS($L$2:L848,L848),"")</f>
        <v>7</v>
      </c>
      <c r="N848" cm="1">
        <f t="array" ref="N848">IF(M848&lt;&gt;"",SUM(IF($M$2:M848=M848,1,0)),"")</f>
        <v>94</v>
      </c>
      <c r="O848">
        <v>10</v>
      </c>
    </row>
    <row r="849" spans="1:15" x14ac:dyDescent="0.35">
      <c r="A849">
        <v>847</v>
      </c>
      <c r="B849">
        <v>0.57349000000000006</v>
      </c>
      <c r="C849">
        <v>-0.27651999999999999</v>
      </c>
      <c r="D849">
        <v>0.77112999999999998</v>
      </c>
      <c r="E849">
        <v>3000</v>
      </c>
      <c r="F849">
        <v>3885.7</v>
      </c>
      <c r="G849">
        <v>105</v>
      </c>
      <c r="H849">
        <v>94</v>
      </c>
      <c r="I849" s="1">
        <f t="shared" si="39"/>
        <v>2.69231</v>
      </c>
      <c r="J849" s="1">
        <f t="shared" si="40"/>
        <v>3.8317700000000001</v>
      </c>
      <c r="L849" t="str">
        <f t="shared" si="41"/>
        <v>2.69231|3.83177</v>
      </c>
      <c r="M849">
        <f>IF(L849&lt;&gt;"",COUNTIFS($L$2:L849,L849),"")</f>
        <v>8</v>
      </c>
      <c r="N849" cm="1">
        <f t="array" ref="N849">IF(M849&lt;&gt;"",SUM(IF($M$2:M849=M849,1,0)),"")</f>
        <v>94</v>
      </c>
      <c r="O849">
        <v>10</v>
      </c>
    </row>
    <row r="850" spans="1:15" x14ac:dyDescent="0.35">
      <c r="A850">
        <v>848</v>
      </c>
      <c r="B850">
        <v>0.18160000000000001</v>
      </c>
      <c r="C850">
        <v>-0.53605000000000003</v>
      </c>
      <c r="D850">
        <v>0.82442000000000004</v>
      </c>
      <c r="E850">
        <v>2000</v>
      </c>
      <c r="F850">
        <v>353.25</v>
      </c>
      <c r="G850">
        <v>105</v>
      </c>
      <c r="H850">
        <v>95</v>
      </c>
      <c r="I850" s="1">
        <f t="shared" si="39"/>
        <v>1.89744</v>
      </c>
      <c r="J850" s="1">
        <f t="shared" si="40"/>
        <v>3.7432099999999999</v>
      </c>
      <c r="L850" t="str">
        <f t="shared" si="41"/>
        <v>1.89744|3.74321</v>
      </c>
      <c r="M850">
        <f>IF(L850&lt;&gt;"",COUNTIFS($L$2:L850,L850),"")</f>
        <v>5</v>
      </c>
      <c r="N850" cm="1">
        <f t="array" ref="N850">IF(M850&lt;&gt;"",SUM(IF($M$2:M850=M850,1,0)),"")</f>
        <v>95</v>
      </c>
      <c r="O850">
        <v>10</v>
      </c>
    </row>
    <row r="851" spans="1:15" x14ac:dyDescent="0.35">
      <c r="A851">
        <v>849</v>
      </c>
      <c r="B851">
        <v>0.18160000000000001</v>
      </c>
      <c r="C851">
        <v>-0.53605000000000003</v>
      </c>
      <c r="D851">
        <v>0.82442000000000004</v>
      </c>
      <c r="E851">
        <v>2000</v>
      </c>
      <c r="F851">
        <v>1589.6</v>
      </c>
      <c r="G851">
        <v>105</v>
      </c>
      <c r="H851">
        <v>95</v>
      </c>
      <c r="I851" s="1">
        <f t="shared" si="39"/>
        <v>1.89744</v>
      </c>
      <c r="J851" s="1">
        <f t="shared" si="40"/>
        <v>3.7432099999999999</v>
      </c>
      <c r="L851" t="str">
        <f t="shared" si="41"/>
        <v>1.89744|3.74321</v>
      </c>
      <c r="M851">
        <f>IF(L851&lt;&gt;"",COUNTIFS($L$2:L851,L851),"")</f>
        <v>6</v>
      </c>
      <c r="N851" cm="1">
        <f t="array" ref="N851">IF(M851&lt;&gt;"",SUM(IF($M$2:M851=M851,1,0)),"")</f>
        <v>95</v>
      </c>
      <c r="O851">
        <v>10</v>
      </c>
    </row>
    <row r="852" spans="1:15" x14ac:dyDescent="0.35">
      <c r="A852">
        <v>850</v>
      </c>
      <c r="B852">
        <v>0.18160000000000001</v>
      </c>
      <c r="C852">
        <v>-0.53605000000000003</v>
      </c>
      <c r="D852">
        <v>0.82442000000000004</v>
      </c>
      <c r="E852">
        <v>2000</v>
      </c>
      <c r="F852">
        <v>2826</v>
      </c>
      <c r="G852">
        <v>105</v>
      </c>
      <c r="H852">
        <v>95</v>
      </c>
      <c r="I852" s="1">
        <f t="shared" si="39"/>
        <v>1.89744</v>
      </c>
      <c r="J852" s="1">
        <f t="shared" si="40"/>
        <v>3.7432099999999999</v>
      </c>
      <c r="L852" t="str">
        <f t="shared" si="41"/>
        <v>1.89744|3.74321</v>
      </c>
      <c r="M852">
        <f>IF(L852&lt;&gt;"",COUNTIFS($L$2:L852,L852),"")</f>
        <v>7</v>
      </c>
      <c r="N852" cm="1">
        <f t="array" ref="N852">IF(M852&lt;&gt;"",SUM(IF($M$2:M852=M852,1,0)),"")</f>
        <v>95</v>
      </c>
      <c r="O852">
        <v>10</v>
      </c>
    </row>
    <row r="853" spans="1:15" x14ac:dyDescent="0.35">
      <c r="A853">
        <v>851</v>
      </c>
      <c r="B853">
        <v>0.18160000000000001</v>
      </c>
      <c r="C853">
        <v>-0.53605000000000003</v>
      </c>
      <c r="D853">
        <v>0.82442000000000004</v>
      </c>
      <c r="E853">
        <v>2000</v>
      </c>
      <c r="F853">
        <v>4062.4</v>
      </c>
      <c r="G853">
        <v>105</v>
      </c>
      <c r="H853">
        <v>95</v>
      </c>
      <c r="I853" s="1">
        <f t="shared" si="39"/>
        <v>1.89744</v>
      </c>
      <c r="J853" s="1">
        <f t="shared" si="40"/>
        <v>3.7432099999999999</v>
      </c>
      <c r="L853" t="str">
        <f t="shared" si="41"/>
        <v>1.89744|3.74321</v>
      </c>
      <c r="M853">
        <f>IF(L853&lt;&gt;"",COUNTIFS($L$2:L853,L853),"")</f>
        <v>8</v>
      </c>
      <c r="N853" cm="1">
        <f t="array" ref="N853">IF(M853&lt;&gt;"",SUM(IF($M$2:M853=M853,1,0)),"")</f>
        <v>95</v>
      </c>
      <c r="O853">
        <v>10</v>
      </c>
    </row>
    <row r="854" spans="1:15" x14ac:dyDescent="0.35">
      <c r="A854">
        <v>852</v>
      </c>
      <c r="B854">
        <v>-0.59072999999999998</v>
      </c>
      <c r="C854">
        <v>-0.78191999999999995</v>
      </c>
      <c r="D854">
        <v>0.1991</v>
      </c>
      <c r="E854">
        <v>3000</v>
      </c>
      <c r="F854">
        <v>529.87</v>
      </c>
      <c r="G854">
        <v>105</v>
      </c>
      <c r="H854">
        <v>96</v>
      </c>
      <c r="I854" s="1">
        <f t="shared" si="39"/>
        <v>0.92379</v>
      </c>
      <c r="J854" s="1">
        <f t="shared" si="40"/>
        <v>4.5119499999999997</v>
      </c>
      <c r="L854" t="str">
        <f t="shared" si="41"/>
        <v>0.92379|4.51195</v>
      </c>
      <c r="M854">
        <f>IF(L854&lt;&gt;"",COUNTIFS($L$2:L854,L854),"")</f>
        <v>5</v>
      </c>
      <c r="N854" cm="1">
        <f t="array" ref="N854">IF(M854&lt;&gt;"",SUM(IF($M$2:M854=M854,1,0)),"")</f>
        <v>96</v>
      </c>
      <c r="O854">
        <v>10</v>
      </c>
    </row>
    <row r="855" spans="1:15" x14ac:dyDescent="0.35">
      <c r="A855">
        <v>853</v>
      </c>
      <c r="B855">
        <v>-0.59072999999999998</v>
      </c>
      <c r="C855">
        <v>-0.78191999999999995</v>
      </c>
      <c r="D855">
        <v>0.1991</v>
      </c>
      <c r="E855">
        <v>3000</v>
      </c>
      <c r="F855">
        <v>1766.2</v>
      </c>
      <c r="G855">
        <v>105</v>
      </c>
      <c r="H855">
        <v>96</v>
      </c>
      <c r="I855" s="1">
        <f t="shared" si="39"/>
        <v>0.92379</v>
      </c>
      <c r="J855" s="1">
        <f t="shared" si="40"/>
        <v>4.5119499999999997</v>
      </c>
      <c r="L855" t="str">
        <f t="shared" si="41"/>
        <v>0.92379|4.51195</v>
      </c>
      <c r="M855">
        <f>IF(L855&lt;&gt;"",COUNTIFS($L$2:L855,L855),"")</f>
        <v>6</v>
      </c>
      <c r="N855" cm="1">
        <f t="array" ref="N855">IF(M855&lt;&gt;"",SUM(IF($M$2:M855=M855,1,0)),"")</f>
        <v>96</v>
      </c>
      <c r="O855">
        <v>10</v>
      </c>
    </row>
    <row r="856" spans="1:15" x14ac:dyDescent="0.35">
      <c r="A856">
        <v>854</v>
      </c>
      <c r="B856">
        <v>-0.59072999999999998</v>
      </c>
      <c r="C856">
        <v>-0.78191999999999995</v>
      </c>
      <c r="D856">
        <v>0.1991</v>
      </c>
      <c r="E856">
        <v>3000</v>
      </c>
      <c r="F856">
        <v>3002.6</v>
      </c>
      <c r="G856">
        <v>105</v>
      </c>
      <c r="H856">
        <v>96</v>
      </c>
      <c r="I856" s="1">
        <f t="shared" si="39"/>
        <v>0.92379</v>
      </c>
      <c r="J856" s="1">
        <f t="shared" si="40"/>
        <v>4.5119499999999997</v>
      </c>
      <c r="L856" t="str">
        <f t="shared" si="41"/>
        <v>0.92379|4.51195</v>
      </c>
      <c r="M856">
        <f>IF(L856&lt;&gt;"",COUNTIFS($L$2:L856,L856),"")</f>
        <v>7</v>
      </c>
      <c r="N856" cm="1">
        <f t="array" ref="N856">IF(M856&lt;&gt;"",SUM(IF($M$2:M856=M856,1,0)),"")</f>
        <v>96</v>
      </c>
      <c r="O856">
        <v>10</v>
      </c>
    </row>
    <row r="857" spans="1:15" x14ac:dyDescent="0.35">
      <c r="A857">
        <v>855</v>
      </c>
      <c r="B857">
        <v>-0.59072999999999998</v>
      </c>
      <c r="C857">
        <v>-0.78191999999999995</v>
      </c>
      <c r="D857">
        <v>0.1991</v>
      </c>
      <c r="E857">
        <v>3000</v>
      </c>
      <c r="F857">
        <v>4239</v>
      </c>
      <c r="G857">
        <v>105</v>
      </c>
      <c r="H857">
        <v>96</v>
      </c>
      <c r="I857" s="1">
        <f t="shared" si="39"/>
        <v>0.92379</v>
      </c>
      <c r="J857" s="1">
        <f t="shared" si="40"/>
        <v>4.5119499999999997</v>
      </c>
      <c r="L857" t="str">
        <f t="shared" si="41"/>
        <v>0.92379|4.51195</v>
      </c>
      <c r="M857">
        <f>IF(L857&lt;&gt;"",COUNTIFS($L$2:L857,L857),"")</f>
        <v>8</v>
      </c>
      <c r="N857" cm="1">
        <f t="array" ref="N857">IF(M857&lt;&gt;"",SUM(IF($M$2:M857=M857,1,0)),"")</f>
        <v>96</v>
      </c>
      <c r="O857">
        <v>10</v>
      </c>
    </row>
    <row r="858" spans="1:15" x14ac:dyDescent="0.35">
      <c r="A858">
        <v>856</v>
      </c>
      <c r="B858">
        <v>-0.94865999999999995</v>
      </c>
      <c r="C858">
        <v>-4.8210000000000003E-2</v>
      </c>
      <c r="D858">
        <v>0.31258999999999998</v>
      </c>
      <c r="E858">
        <v>1000</v>
      </c>
      <c r="F858">
        <v>706.5</v>
      </c>
      <c r="G858">
        <v>105</v>
      </c>
      <c r="H858">
        <v>97</v>
      </c>
      <c r="I858" s="1">
        <f t="shared" si="39"/>
        <v>5.0779999999999999E-2</v>
      </c>
      <c r="J858" s="1">
        <f t="shared" si="40"/>
        <v>4.3944700000000001</v>
      </c>
      <c r="L858" t="str">
        <f t="shared" si="41"/>
        <v>0.05078|4.39447</v>
      </c>
      <c r="M858">
        <f>IF(L858&lt;&gt;"",COUNTIFS($L$2:L858,L858),"")</f>
        <v>5</v>
      </c>
      <c r="N858" cm="1">
        <f t="array" ref="N858">IF(M858&lt;&gt;"",SUM(IF($M$2:M858=M858,1,0)),"")</f>
        <v>97</v>
      </c>
      <c r="O858">
        <v>10</v>
      </c>
    </row>
    <row r="859" spans="1:15" x14ac:dyDescent="0.35">
      <c r="A859">
        <v>857</v>
      </c>
      <c r="B859">
        <v>-0.94865999999999995</v>
      </c>
      <c r="C859">
        <v>-4.8210000000000003E-2</v>
      </c>
      <c r="D859">
        <v>0.31258999999999998</v>
      </c>
      <c r="E859">
        <v>1000</v>
      </c>
      <c r="F859">
        <v>1942.9</v>
      </c>
      <c r="G859">
        <v>105</v>
      </c>
      <c r="H859">
        <v>97</v>
      </c>
      <c r="I859" s="1">
        <f t="shared" si="39"/>
        <v>5.0779999999999999E-2</v>
      </c>
      <c r="J859" s="1">
        <f t="shared" si="40"/>
        <v>4.3944700000000001</v>
      </c>
      <c r="L859" t="str">
        <f t="shared" si="41"/>
        <v>0.05078|4.39447</v>
      </c>
      <c r="M859">
        <f>IF(L859&lt;&gt;"",COUNTIFS($L$2:L859,L859),"")</f>
        <v>6</v>
      </c>
      <c r="N859" cm="1">
        <f t="array" ref="N859">IF(M859&lt;&gt;"",SUM(IF($M$2:M859=M859,1,0)),"")</f>
        <v>97</v>
      </c>
      <c r="O859">
        <v>10</v>
      </c>
    </row>
    <row r="860" spans="1:15" x14ac:dyDescent="0.35">
      <c r="A860">
        <v>858</v>
      </c>
      <c r="B860">
        <v>-0.94865999999999995</v>
      </c>
      <c r="C860">
        <v>-4.8210000000000003E-2</v>
      </c>
      <c r="D860">
        <v>0.31258999999999998</v>
      </c>
      <c r="E860">
        <v>1000</v>
      </c>
      <c r="F860">
        <v>3179.2</v>
      </c>
      <c r="G860">
        <v>105</v>
      </c>
      <c r="H860">
        <v>97</v>
      </c>
      <c r="I860" s="1">
        <f t="shared" si="39"/>
        <v>5.0779999999999999E-2</v>
      </c>
      <c r="J860" s="1">
        <f t="shared" si="40"/>
        <v>4.3944700000000001</v>
      </c>
      <c r="L860" t="str">
        <f t="shared" si="41"/>
        <v>0.05078|4.39447</v>
      </c>
      <c r="M860">
        <f>IF(L860&lt;&gt;"",COUNTIFS($L$2:L860,L860),"")</f>
        <v>7</v>
      </c>
      <c r="N860" cm="1">
        <f t="array" ref="N860">IF(M860&lt;&gt;"",SUM(IF($M$2:M860=M860,1,0)),"")</f>
        <v>97</v>
      </c>
      <c r="O860">
        <v>10</v>
      </c>
    </row>
    <row r="861" spans="1:15" x14ac:dyDescent="0.35">
      <c r="A861">
        <v>859</v>
      </c>
      <c r="B861">
        <v>-0.94865999999999995</v>
      </c>
      <c r="C861">
        <v>-4.8210000000000003E-2</v>
      </c>
      <c r="D861">
        <v>0.31258999999999998</v>
      </c>
      <c r="E861">
        <v>1000</v>
      </c>
      <c r="F861">
        <v>4415.6000000000004</v>
      </c>
      <c r="G861">
        <v>105</v>
      </c>
      <c r="H861">
        <v>97</v>
      </c>
      <c r="I861" s="1">
        <f t="shared" si="39"/>
        <v>5.0779999999999999E-2</v>
      </c>
      <c r="J861" s="1">
        <f t="shared" si="40"/>
        <v>4.3944700000000001</v>
      </c>
      <c r="L861" t="str">
        <f t="shared" si="41"/>
        <v>0.05078|4.39447</v>
      </c>
      <c r="M861">
        <f>IF(L861&lt;&gt;"",COUNTIFS($L$2:L861,L861),"")</f>
        <v>8</v>
      </c>
      <c r="N861" cm="1">
        <f t="array" ref="N861">IF(M861&lt;&gt;"",SUM(IF($M$2:M861=M861,1,0)),"")</f>
        <v>97</v>
      </c>
      <c r="O861">
        <v>10</v>
      </c>
    </row>
    <row r="862" spans="1:15" x14ac:dyDescent="0.35">
      <c r="A862">
        <v>860</v>
      </c>
      <c r="B862">
        <v>0.38907000000000003</v>
      </c>
      <c r="C862">
        <v>-0.41536000000000001</v>
      </c>
      <c r="D862">
        <v>-0.82225999999999999</v>
      </c>
      <c r="E862">
        <v>2000</v>
      </c>
      <c r="F862">
        <v>883.12</v>
      </c>
      <c r="G862">
        <v>105</v>
      </c>
      <c r="H862">
        <v>98</v>
      </c>
      <c r="I862" s="1">
        <f t="shared" si="39"/>
        <v>2.3235199999999998</v>
      </c>
      <c r="J862" s="1">
        <f t="shared" si="40"/>
        <v>5.6777499999999996</v>
      </c>
      <c r="L862" t="str">
        <f t="shared" si="41"/>
        <v>2.32352|5.67775</v>
      </c>
      <c r="M862">
        <f>IF(L862&lt;&gt;"",COUNTIFS($L$2:L862,L862),"")</f>
        <v>5</v>
      </c>
      <c r="N862" cm="1">
        <f t="array" ref="N862">IF(M862&lt;&gt;"",SUM(IF($M$2:M862=M862,1,0)),"")</f>
        <v>98</v>
      </c>
      <c r="O862">
        <v>10</v>
      </c>
    </row>
    <row r="863" spans="1:15" x14ac:dyDescent="0.35">
      <c r="A863">
        <v>861</v>
      </c>
      <c r="B863">
        <v>0.38907000000000003</v>
      </c>
      <c r="C863">
        <v>-0.41536000000000001</v>
      </c>
      <c r="D863">
        <v>-0.82225999999999999</v>
      </c>
      <c r="E863">
        <v>2000</v>
      </c>
      <c r="F863">
        <v>2119.5</v>
      </c>
      <c r="G863">
        <v>105</v>
      </c>
      <c r="H863">
        <v>98</v>
      </c>
      <c r="I863" s="1">
        <f t="shared" si="39"/>
        <v>2.3235199999999998</v>
      </c>
      <c r="J863" s="1">
        <f t="shared" si="40"/>
        <v>5.6777499999999996</v>
      </c>
      <c r="L863" t="str">
        <f t="shared" si="41"/>
        <v>2.32352|5.67775</v>
      </c>
      <c r="M863">
        <f>IF(L863&lt;&gt;"",COUNTIFS($L$2:L863,L863),"")</f>
        <v>6</v>
      </c>
      <c r="N863" cm="1">
        <f t="array" ref="N863">IF(M863&lt;&gt;"",SUM(IF($M$2:M863=M863,1,0)),"")</f>
        <v>98</v>
      </c>
      <c r="O863">
        <v>10</v>
      </c>
    </row>
    <row r="864" spans="1:15" x14ac:dyDescent="0.35">
      <c r="A864">
        <v>862</v>
      </c>
      <c r="B864">
        <v>0.38907000000000003</v>
      </c>
      <c r="C864">
        <v>-0.41536000000000001</v>
      </c>
      <c r="D864">
        <v>-0.82225999999999999</v>
      </c>
      <c r="E864">
        <v>2000</v>
      </c>
      <c r="F864">
        <v>3355.9</v>
      </c>
      <c r="G864">
        <v>105</v>
      </c>
      <c r="H864">
        <v>98</v>
      </c>
      <c r="I864" s="1">
        <f t="shared" si="39"/>
        <v>2.3235199999999998</v>
      </c>
      <c r="J864" s="1">
        <f t="shared" si="40"/>
        <v>5.6777499999999996</v>
      </c>
      <c r="L864" t="str">
        <f t="shared" si="41"/>
        <v>2.32352|5.67775</v>
      </c>
      <c r="M864">
        <f>IF(L864&lt;&gt;"",COUNTIFS($L$2:L864,L864),"")</f>
        <v>7</v>
      </c>
      <c r="N864" cm="1">
        <f t="array" ref="N864">IF(M864&lt;&gt;"",SUM(IF($M$2:M864=M864,1,0)),"")</f>
        <v>98</v>
      </c>
      <c r="O864">
        <v>10</v>
      </c>
    </row>
    <row r="865" spans="1:15" x14ac:dyDescent="0.35">
      <c r="A865">
        <v>863</v>
      </c>
      <c r="B865">
        <v>0.38907000000000003</v>
      </c>
      <c r="C865">
        <v>-0.41536000000000001</v>
      </c>
      <c r="D865">
        <v>-0.82225999999999999</v>
      </c>
      <c r="E865">
        <v>2000</v>
      </c>
      <c r="F865">
        <v>4673.8</v>
      </c>
      <c r="G865">
        <v>105</v>
      </c>
      <c r="H865">
        <v>98</v>
      </c>
      <c r="I865" s="1">
        <f t="shared" si="39"/>
        <v>2.3235199999999998</v>
      </c>
      <c r="J865" s="1">
        <f t="shared" si="40"/>
        <v>5.6777499999999996</v>
      </c>
      <c r="L865" t="str">
        <f t="shared" si="41"/>
        <v>2.32352|5.67775</v>
      </c>
      <c r="M865">
        <f>IF(L865&lt;&gt;"",COUNTIFS($L$2:L865,L865),"")</f>
        <v>8</v>
      </c>
      <c r="N865" cm="1">
        <f t="array" ref="N865">IF(M865&lt;&gt;"",SUM(IF($M$2:M865=M865,1,0)),"")</f>
        <v>98</v>
      </c>
      <c r="O865">
        <v>10</v>
      </c>
    </row>
    <row r="866" spans="1:15" x14ac:dyDescent="0.35">
      <c r="A866">
        <v>864</v>
      </c>
      <c r="B866">
        <v>-0.15594</v>
      </c>
      <c r="C866">
        <v>0.94074999999999998</v>
      </c>
      <c r="D866">
        <v>-0.30110999999999999</v>
      </c>
      <c r="E866">
        <v>3000</v>
      </c>
      <c r="F866">
        <v>1059.7</v>
      </c>
      <c r="G866">
        <v>105</v>
      </c>
      <c r="H866">
        <v>99</v>
      </c>
      <c r="I866" s="1">
        <f t="shared" si="39"/>
        <v>4.8766600000000002</v>
      </c>
      <c r="J866" s="1">
        <f t="shared" si="40"/>
        <v>5.0182500000000001</v>
      </c>
      <c r="L866" t="str">
        <f t="shared" si="41"/>
        <v>4.87666|5.01825</v>
      </c>
      <c r="M866">
        <f>IF(L866&lt;&gt;"",COUNTIFS($L$2:L866,L866),"")</f>
        <v>5</v>
      </c>
      <c r="N866" cm="1">
        <f t="array" ref="N866">IF(M866&lt;&gt;"",SUM(IF($M$2:M866=M866,1,0)),"")</f>
        <v>99</v>
      </c>
      <c r="O866">
        <v>10</v>
      </c>
    </row>
    <row r="867" spans="1:15" x14ac:dyDescent="0.35">
      <c r="A867">
        <v>865</v>
      </c>
      <c r="B867">
        <v>-0.15594</v>
      </c>
      <c r="C867">
        <v>0.94074999999999998</v>
      </c>
      <c r="D867">
        <v>-0.30110999999999999</v>
      </c>
      <c r="E867">
        <v>3000</v>
      </c>
      <c r="F867">
        <v>2296.1</v>
      </c>
      <c r="G867">
        <v>105</v>
      </c>
      <c r="H867">
        <v>99</v>
      </c>
      <c r="I867" s="1">
        <f t="shared" si="39"/>
        <v>4.8766600000000002</v>
      </c>
      <c r="J867" s="1">
        <f t="shared" si="40"/>
        <v>5.0182500000000001</v>
      </c>
      <c r="L867" t="str">
        <f t="shared" si="41"/>
        <v>4.87666|5.01825</v>
      </c>
      <c r="M867">
        <f>IF(L867&lt;&gt;"",COUNTIFS($L$2:L867,L867),"")</f>
        <v>6</v>
      </c>
      <c r="N867" cm="1">
        <f t="array" ref="N867">IF(M867&lt;&gt;"",SUM(IF($M$2:M867=M867,1,0)),"")</f>
        <v>99</v>
      </c>
      <c r="O867">
        <v>10</v>
      </c>
    </row>
    <row r="868" spans="1:15" x14ac:dyDescent="0.35">
      <c r="A868">
        <v>866</v>
      </c>
      <c r="B868">
        <v>-0.15594</v>
      </c>
      <c r="C868">
        <v>0.94074999999999998</v>
      </c>
      <c r="D868">
        <v>-0.30110999999999999</v>
      </c>
      <c r="E868">
        <v>3000</v>
      </c>
      <c r="F868">
        <v>3532.5</v>
      </c>
      <c r="G868">
        <v>105</v>
      </c>
      <c r="H868">
        <v>99</v>
      </c>
      <c r="I868" s="1">
        <f t="shared" si="39"/>
        <v>4.8766600000000002</v>
      </c>
      <c r="J868" s="1">
        <f t="shared" si="40"/>
        <v>5.0182500000000001</v>
      </c>
      <c r="L868" t="str">
        <f t="shared" si="41"/>
        <v>4.87666|5.01825</v>
      </c>
      <c r="M868">
        <f>IF(L868&lt;&gt;"",COUNTIFS($L$2:L868,L868),"")</f>
        <v>7</v>
      </c>
      <c r="N868" cm="1">
        <f t="array" ref="N868">IF(M868&lt;&gt;"",SUM(IF($M$2:M868=M868,1,0)),"")</f>
        <v>99</v>
      </c>
      <c r="O868">
        <v>10</v>
      </c>
    </row>
    <row r="869" spans="1:15" x14ac:dyDescent="0.35">
      <c r="A869">
        <v>867</v>
      </c>
      <c r="B869">
        <v>-0.15594</v>
      </c>
      <c r="C869">
        <v>0.94074999999999998</v>
      </c>
      <c r="D869">
        <v>-0.30110999999999999</v>
      </c>
      <c r="E869">
        <v>3000</v>
      </c>
      <c r="F869">
        <v>7322.7</v>
      </c>
      <c r="G869">
        <v>105</v>
      </c>
      <c r="H869">
        <v>99</v>
      </c>
      <c r="I869" s="1">
        <f t="shared" si="39"/>
        <v>4.8766600000000002</v>
      </c>
      <c r="J869" s="1">
        <f t="shared" si="40"/>
        <v>5.0182500000000001</v>
      </c>
      <c r="L869" t="str">
        <f t="shared" si="41"/>
        <v>4.87666|5.01825</v>
      </c>
      <c r="M869">
        <f>IF(L869&lt;&gt;"",COUNTIFS($L$2:L869,L869),"")</f>
        <v>8</v>
      </c>
      <c r="N869" cm="1">
        <f t="array" ref="N869">IF(M869&lt;&gt;"",SUM(IF($M$2:M869=M869,1,0)),"")</f>
        <v>99</v>
      </c>
      <c r="O869">
        <v>10</v>
      </c>
    </row>
    <row r="870" spans="1:15" x14ac:dyDescent="0.35">
      <c r="A870">
        <v>868</v>
      </c>
      <c r="B870">
        <v>0.82540999999999998</v>
      </c>
      <c r="C870">
        <v>0.18786</v>
      </c>
      <c r="D870">
        <v>-0.53236000000000006</v>
      </c>
      <c r="E870">
        <v>2000</v>
      </c>
      <c r="F870">
        <v>20</v>
      </c>
      <c r="G870">
        <v>105</v>
      </c>
      <c r="H870">
        <v>100</v>
      </c>
      <c r="I870" s="1">
        <f t="shared" si="39"/>
        <v>3.36538</v>
      </c>
      <c r="J870" s="1">
        <f t="shared" si="40"/>
        <v>5.2737699999999998</v>
      </c>
      <c r="L870" t="str">
        <f t="shared" si="41"/>
        <v>3.36538|5.27377</v>
      </c>
      <c r="M870">
        <f>IF(L870&lt;&gt;"",COUNTIFS($L$2:L870,L870),"")</f>
        <v>5</v>
      </c>
      <c r="N870" cm="1">
        <f t="array" ref="N870">IF(M870&lt;&gt;"",SUM(IF($M$2:M870=M870,1,0)),"")</f>
        <v>100</v>
      </c>
      <c r="O870">
        <v>10</v>
      </c>
    </row>
    <row r="871" spans="1:15" x14ac:dyDescent="0.35">
      <c r="A871">
        <v>869</v>
      </c>
      <c r="B871">
        <v>0.82540999999999998</v>
      </c>
      <c r="C871">
        <v>0.18786</v>
      </c>
      <c r="D871">
        <v>-0.53236000000000006</v>
      </c>
      <c r="E871">
        <v>2000</v>
      </c>
      <c r="F871">
        <v>1236.4000000000001</v>
      </c>
      <c r="G871">
        <v>105</v>
      </c>
      <c r="H871">
        <v>100</v>
      </c>
      <c r="I871" s="1">
        <f t="shared" si="39"/>
        <v>3.36538</v>
      </c>
      <c r="J871" s="1">
        <f t="shared" si="40"/>
        <v>5.2737699999999998</v>
      </c>
      <c r="L871" t="str">
        <f t="shared" si="41"/>
        <v>3.36538|5.27377</v>
      </c>
      <c r="M871">
        <f>IF(L871&lt;&gt;"",COUNTIFS($L$2:L871,L871),"")</f>
        <v>6</v>
      </c>
      <c r="N871" cm="1">
        <f t="array" ref="N871">IF(M871&lt;&gt;"",SUM(IF($M$2:M871=M871,1,0)),"")</f>
        <v>100</v>
      </c>
      <c r="O871">
        <v>10</v>
      </c>
    </row>
    <row r="872" spans="1:15" x14ac:dyDescent="0.35">
      <c r="A872">
        <v>870</v>
      </c>
      <c r="B872">
        <v>0.82540999999999998</v>
      </c>
      <c r="C872">
        <v>0.18786</v>
      </c>
      <c r="D872">
        <v>-0.53236000000000006</v>
      </c>
      <c r="E872">
        <v>2000</v>
      </c>
      <c r="F872">
        <v>2472.6999999999998</v>
      </c>
      <c r="G872">
        <v>105</v>
      </c>
      <c r="H872">
        <v>100</v>
      </c>
      <c r="I872" s="1">
        <f t="shared" si="39"/>
        <v>3.36538</v>
      </c>
      <c r="J872" s="1">
        <f t="shared" si="40"/>
        <v>5.2737699999999998</v>
      </c>
      <c r="L872" t="str">
        <f t="shared" si="41"/>
        <v>3.36538|5.27377</v>
      </c>
      <c r="M872">
        <f>IF(L872&lt;&gt;"",COUNTIFS($L$2:L872,L872),"")</f>
        <v>7</v>
      </c>
      <c r="N872" cm="1">
        <f t="array" ref="N872">IF(M872&lt;&gt;"",SUM(IF($M$2:M872=M872,1,0)),"")</f>
        <v>100</v>
      </c>
      <c r="O872">
        <v>10</v>
      </c>
    </row>
    <row r="873" spans="1:15" x14ac:dyDescent="0.35">
      <c r="A873">
        <v>871</v>
      </c>
      <c r="B873">
        <v>0.82540999999999998</v>
      </c>
      <c r="C873">
        <v>0.18786</v>
      </c>
      <c r="D873">
        <v>-0.53236000000000006</v>
      </c>
      <c r="E873">
        <v>2000</v>
      </c>
      <c r="F873">
        <v>3709.1</v>
      </c>
      <c r="G873">
        <v>105</v>
      </c>
      <c r="H873">
        <v>100</v>
      </c>
      <c r="I873" s="1">
        <f t="shared" si="39"/>
        <v>3.36538</v>
      </c>
      <c r="J873" s="1">
        <f t="shared" si="40"/>
        <v>5.2737699999999998</v>
      </c>
      <c r="L873" t="str">
        <f t="shared" si="41"/>
        <v>3.36538|5.27377</v>
      </c>
      <c r="M873">
        <f>IF(L873&lt;&gt;"",COUNTIFS($L$2:L873,L873),"")</f>
        <v>8</v>
      </c>
      <c r="N873" cm="1">
        <f t="array" ref="N873">IF(M873&lt;&gt;"",SUM(IF($M$2:M873=M873,1,0)),"")</f>
        <v>100</v>
      </c>
      <c r="O873">
        <v>10</v>
      </c>
    </row>
    <row r="874" spans="1:15" x14ac:dyDescent="0.35">
      <c r="A874">
        <v>872</v>
      </c>
      <c r="B874">
        <v>0.11638</v>
      </c>
      <c r="C874">
        <v>0.83967999999999998</v>
      </c>
      <c r="D874">
        <v>0.53047</v>
      </c>
      <c r="E874">
        <v>500</v>
      </c>
      <c r="F874">
        <v>176.62</v>
      </c>
      <c r="G874">
        <v>105</v>
      </c>
      <c r="H874">
        <v>7</v>
      </c>
      <c r="I874" s="1">
        <f t="shared" si="39"/>
        <v>4.5746700000000002</v>
      </c>
      <c r="J874" s="1">
        <f t="shared" si="40"/>
        <v>4.1532400000000003</v>
      </c>
      <c r="L874" t="str">
        <f t="shared" si="41"/>
        <v>4.57467|4.15324</v>
      </c>
      <c r="M874">
        <f>IF(L874&lt;&gt;"",COUNTIFS($L$2:L874,L874),"")</f>
        <v>13</v>
      </c>
      <c r="N874" cm="1">
        <f t="array" ref="N874">IF(M874&lt;&gt;"",SUM(IF($M$2:M874=M874,1,0)),"")</f>
        <v>7</v>
      </c>
      <c r="O874">
        <v>10</v>
      </c>
    </row>
    <row r="875" spans="1:15" x14ac:dyDescent="0.35">
      <c r="A875">
        <v>873</v>
      </c>
      <c r="B875">
        <v>0.11638</v>
      </c>
      <c r="C875">
        <v>0.83967999999999998</v>
      </c>
      <c r="D875">
        <v>0.53047</v>
      </c>
      <c r="E875">
        <v>500</v>
      </c>
      <c r="F875">
        <v>1413</v>
      </c>
      <c r="G875">
        <v>105</v>
      </c>
      <c r="H875">
        <v>7</v>
      </c>
      <c r="I875" s="1">
        <f t="shared" si="39"/>
        <v>4.5746700000000002</v>
      </c>
      <c r="J875" s="1">
        <f t="shared" si="40"/>
        <v>4.1532400000000003</v>
      </c>
      <c r="L875" t="str">
        <f t="shared" si="41"/>
        <v>4.57467|4.15324</v>
      </c>
      <c r="M875">
        <f>IF(L875&lt;&gt;"",COUNTIFS($L$2:L875,L875),"")</f>
        <v>14</v>
      </c>
      <c r="N875" cm="1">
        <f t="array" ref="N875">IF(M875&lt;&gt;"",SUM(IF($M$2:M875=M875,1,0)),"")</f>
        <v>7</v>
      </c>
      <c r="O875">
        <v>10</v>
      </c>
    </row>
    <row r="876" spans="1:15" x14ac:dyDescent="0.35">
      <c r="A876">
        <v>874</v>
      </c>
      <c r="B876">
        <v>0.11638</v>
      </c>
      <c r="C876">
        <v>0.83967999999999998</v>
      </c>
      <c r="D876">
        <v>0.53047</v>
      </c>
      <c r="E876">
        <v>500</v>
      </c>
      <c r="F876">
        <v>2649.4</v>
      </c>
      <c r="G876">
        <v>105</v>
      </c>
      <c r="H876">
        <v>7</v>
      </c>
      <c r="I876" s="1">
        <f t="shared" si="39"/>
        <v>4.5746700000000002</v>
      </c>
      <c r="J876" s="1">
        <f t="shared" si="40"/>
        <v>4.1532400000000003</v>
      </c>
      <c r="L876" t="str">
        <f t="shared" si="41"/>
        <v>4.57467|4.15324</v>
      </c>
      <c r="M876">
        <f>IF(L876&lt;&gt;"",COUNTIFS($L$2:L876,L876),"")</f>
        <v>15</v>
      </c>
      <c r="N876" cm="1">
        <f t="array" ref="N876">IF(M876&lt;&gt;"",SUM(IF($M$2:M876=M876,1,0)),"")</f>
        <v>7</v>
      </c>
      <c r="O876">
        <v>10</v>
      </c>
    </row>
    <row r="877" spans="1:15" x14ac:dyDescent="0.35">
      <c r="A877">
        <v>875</v>
      </c>
      <c r="B877">
        <v>0.11638</v>
      </c>
      <c r="C877">
        <v>0.83967999999999998</v>
      </c>
      <c r="D877">
        <v>0.53047</v>
      </c>
      <c r="E877">
        <v>500</v>
      </c>
      <c r="F877">
        <v>3885.7</v>
      </c>
      <c r="G877">
        <v>105</v>
      </c>
      <c r="H877">
        <v>7</v>
      </c>
      <c r="I877" s="1">
        <f t="shared" si="39"/>
        <v>4.5746700000000002</v>
      </c>
      <c r="J877" s="1">
        <f t="shared" si="40"/>
        <v>4.1532400000000003</v>
      </c>
      <c r="L877" t="str">
        <f t="shared" si="41"/>
        <v>4.57467|4.15324</v>
      </c>
      <c r="M877">
        <f>IF(L877&lt;&gt;"",COUNTIFS($L$2:L877,L877),"")</f>
        <v>16</v>
      </c>
      <c r="N877" cm="1">
        <f t="array" ref="N877">IF(M877&lt;&gt;"",SUM(IF($M$2:M877=M877,1,0)),"")</f>
        <v>7</v>
      </c>
      <c r="O877">
        <v>10</v>
      </c>
    </row>
    <row r="878" spans="1:15" x14ac:dyDescent="0.35">
      <c r="A878">
        <v>876</v>
      </c>
      <c r="B878">
        <v>-0.35855999999999999</v>
      </c>
      <c r="C878">
        <v>0.62256999999999996</v>
      </c>
      <c r="D878">
        <v>-0.69559000000000004</v>
      </c>
      <c r="E878">
        <v>3000</v>
      </c>
      <c r="F878">
        <v>353.25</v>
      </c>
      <c r="G878">
        <v>105</v>
      </c>
      <c r="H878">
        <v>101</v>
      </c>
      <c r="I878" s="1">
        <f t="shared" si="39"/>
        <v>5.2349300000000003</v>
      </c>
      <c r="J878" s="1">
        <f t="shared" si="40"/>
        <v>5.48163</v>
      </c>
      <c r="L878" t="str">
        <f t="shared" si="41"/>
        <v>5.23493|5.48163</v>
      </c>
      <c r="M878">
        <f>IF(L878&lt;&gt;"",COUNTIFS($L$2:L878,L878),"")</f>
        <v>5</v>
      </c>
      <c r="N878" cm="1">
        <f t="array" ref="N878">IF(M878&lt;&gt;"",SUM(IF($M$2:M878=M878,1,0)),"")</f>
        <v>101</v>
      </c>
      <c r="O878">
        <v>10</v>
      </c>
    </row>
    <row r="879" spans="1:15" x14ac:dyDescent="0.35">
      <c r="A879">
        <v>877</v>
      </c>
      <c r="B879">
        <v>-0.35855999999999999</v>
      </c>
      <c r="C879">
        <v>0.62256999999999996</v>
      </c>
      <c r="D879">
        <v>-0.69559000000000004</v>
      </c>
      <c r="E879">
        <v>3000</v>
      </c>
      <c r="F879">
        <v>1589.6</v>
      </c>
      <c r="G879">
        <v>105</v>
      </c>
      <c r="H879">
        <v>101</v>
      </c>
      <c r="I879" s="1">
        <f t="shared" si="39"/>
        <v>5.2349300000000003</v>
      </c>
      <c r="J879" s="1">
        <f t="shared" si="40"/>
        <v>5.48163</v>
      </c>
      <c r="L879" t="str">
        <f t="shared" si="41"/>
        <v>5.23493|5.48163</v>
      </c>
      <c r="M879">
        <f>IF(L879&lt;&gt;"",COUNTIFS($L$2:L879,L879),"")</f>
        <v>6</v>
      </c>
      <c r="N879" cm="1">
        <f t="array" ref="N879">IF(M879&lt;&gt;"",SUM(IF($M$2:M879=M879,1,0)),"")</f>
        <v>101</v>
      </c>
      <c r="O879">
        <v>10</v>
      </c>
    </row>
    <row r="880" spans="1:15" x14ac:dyDescent="0.35">
      <c r="A880">
        <v>878</v>
      </c>
      <c r="B880">
        <v>-0.35855999999999999</v>
      </c>
      <c r="C880">
        <v>0.62256999999999996</v>
      </c>
      <c r="D880">
        <v>-0.69559000000000004</v>
      </c>
      <c r="E880">
        <v>3000</v>
      </c>
      <c r="F880">
        <v>2826</v>
      </c>
      <c r="G880">
        <v>105</v>
      </c>
      <c r="H880">
        <v>101</v>
      </c>
      <c r="I880" s="1">
        <f t="shared" si="39"/>
        <v>5.2349300000000003</v>
      </c>
      <c r="J880" s="1">
        <f t="shared" si="40"/>
        <v>5.48163</v>
      </c>
      <c r="L880" t="str">
        <f t="shared" si="41"/>
        <v>5.23493|5.48163</v>
      </c>
      <c r="M880">
        <f>IF(L880&lt;&gt;"",COUNTIFS($L$2:L880,L880),"")</f>
        <v>7</v>
      </c>
      <c r="N880" cm="1">
        <f t="array" ref="N880">IF(M880&lt;&gt;"",SUM(IF($M$2:M880=M880,1,0)),"")</f>
        <v>101</v>
      </c>
      <c r="O880">
        <v>10</v>
      </c>
    </row>
    <row r="881" spans="1:15" x14ac:dyDescent="0.35">
      <c r="A881">
        <v>879</v>
      </c>
      <c r="B881">
        <v>-0.35855999999999999</v>
      </c>
      <c r="C881">
        <v>0.62256999999999996</v>
      </c>
      <c r="D881">
        <v>-0.69559000000000004</v>
      </c>
      <c r="E881">
        <v>3000</v>
      </c>
      <c r="F881">
        <v>4062.4</v>
      </c>
      <c r="G881">
        <v>105</v>
      </c>
      <c r="H881">
        <v>101</v>
      </c>
      <c r="I881" s="1">
        <f t="shared" si="39"/>
        <v>5.2349300000000003</v>
      </c>
      <c r="J881" s="1">
        <f t="shared" si="40"/>
        <v>5.48163</v>
      </c>
      <c r="L881" t="str">
        <f t="shared" si="41"/>
        <v>5.23493|5.48163</v>
      </c>
      <c r="M881">
        <f>IF(L881&lt;&gt;"",COUNTIFS($L$2:L881,L881),"")</f>
        <v>8</v>
      </c>
      <c r="N881" cm="1">
        <f t="array" ref="N881">IF(M881&lt;&gt;"",SUM(IF($M$2:M881=M881,1,0)),"")</f>
        <v>101</v>
      </c>
      <c r="O881">
        <v>10</v>
      </c>
    </row>
    <row r="882" spans="1:15" x14ac:dyDescent="0.35">
      <c r="A882">
        <v>880</v>
      </c>
      <c r="B882">
        <v>-0.46449000000000001</v>
      </c>
      <c r="C882">
        <v>0.85133000000000003</v>
      </c>
      <c r="D882">
        <v>0.24389</v>
      </c>
      <c r="E882">
        <v>2000</v>
      </c>
      <c r="F882">
        <v>529.87</v>
      </c>
      <c r="G882">
        <v>105</v>
      </c>
      <c r="H882">
        <v>102</v>
      </c>
      <c r="I882" s="1">
        <f t="shared" si="39"/>
        <v>5.2118500000000001</v>
      </c>
      <c r="J882" s="1">
        <f t="shared" si="40"/>
        <v>4.4660099999999998</v>
      </c>
      <c r="L882" t="str">
        <f t="shared" si="41"/>
        <v>5.21185|4.46601</v>
      </c>
      <c r="M882">
        <f>IF(L882&lt;&gt;"",COUNTIFS($L$2:L882,L882),"")</f>
        <v>5</v>
      </c>
      <c r="N882" cm="1">
        <f t="array" ref="N882">IF(M882&lt;&gt;"",SUM(IF($M$2:M882=M882,1,0)),"")</f>
        <v>102</v>
      </c>
      <c r="O882">
        <v>10</v>
      </c>
    </row>
    <row r="883" spans="1:15" x14ac:dyDescent="0.35">
      <c r="A883">
        <v>881</v>
      </c>
      <c r="B883">
        <v>-0.46449000000000001</v>
      </c>
      <c r="C883">
        <v>0.85133000000000003</v>
      </c>
      <c r="D883">
        <v>0.24389</v>
      </c>
      <c r="E883">
        <v>2000</v>
      </c>
      <c r="F883">
        <v>1766.2</v>
      </c>
      <c r="G883">
        <v>105</v>
      </c>
      <c r="H883">
        <v>102</v>
      </c>
      <c r="I883" s="1">
        <f t="shared" si="39"/>
        <v>5.2118500000000001</v>
      </c>
      <c r="J883" s="1">
        <f t="shared" si="40"/>
        <v>4.4660099999999998</v>
      </c>
      <c r="L883" t="str">
        <f t="shared" si="41"/>
        <v>5.21185|4.46601</v>
      </c>
      <c r="M883">
        <f>IF(L883&lt;&gt;"",COUNTIFS($L$2:L883,L883),"")</f>
        <v>6</v>
      </c>
      <c r="N883" cm="1">
        <f t="array" ref="N883">IF(M883&lt;&gt;"",SUM(IF($M$2:M883=M883,1,0)),"")</f>
        <v>102</v>
      </c>
      <c r="O883">
        <v>10</v>
      </c>
    </row>
    <row r="884" spans="1:15" x14ac:dyDescent="0.35">
      <c r="A884">
        <v>882</v>
      </c>
      <c r="B884">
        <v>-0.46449000000000001</v>
      </c>
      <c r="C884">
        <v>0.85133000000000003</v>
      </c>
      <c r="D884">
        <v>0.24389</v>
      </c>
      <c r="E884">
        <v>2000</v>
      </c>
      <c r="F884">
        <v>3002.6</v>
      </c>
      <c r="G884">
        <v>105</v>
      </c>
      <c r="H884">
        <v>102</v>
      </c>
      <c r="I884" s="1">
        <f t="shared" si="39"/>
        <v>5.2118500000000001</v>
      </c>
      <c r="J884" s="1">
        <f t="shared" si="40"/>
        <v>4.4660099999999998</v>
      </c>
      <c r="L884" t="str">
        <f t="shared" si="41"/>
        <v>5.21185|4.46601</v>
      </c>
      <c r="M884">
        <f>IF(L884&lt;&gt;"",COUNTIFS($L$2:L884,L884),"")</f>
        <v>7</v>
      </c>
      <c r="N884" cm="1">
        <f t="array" ref="N884">IF(M884&lt;&gt;"",SUM(IF($M$2:M884=M884,1,0)),"")</f>
        <v>102</v>
      </c>
      <c r="O884">
        <v>10</v>
      </c>
    </row>
    <row r="885" spans="1:15" x14ac:dyDescent="0.35">
      <c r="A885">
        <v>883</v>
      </c>
      <c r="B885">
        <v>-0.46449000000000001</v>
      </c>
      <c r="C885">
        <v>0.85133000000000003</v>
      </c>
      <c r="D885">
        <v>0.24389</v>
      </c>
      <c r="E885">
        <v>2000</v>
      </c>
      <c r="F885">
        <v>4239</v>
      </c>
      <c r="G885">
        <v>105</v>
      </c>
      <c r="H885">
        <v>102</v>
      </c>
      <c r="I885" s="1">
        <f t="shared" si="39"/>
        <v>5.2118500000000001</v>
      </c>
      <c r="J885" s="1">
        <f t="shared" si="40"/>
        <v>4.4660099999999998</v>
      </c>
      <c r="L885" t="str">
        <f t="shared" si="41"/>
        <v>5.21185|4.46601</v>
      </c>
      <c r="M885">
        <f>IF(L885&lt;&gt;"",COUNTIFS($L$2:L885,L885),"")</f>
        <v>8</v>
      </c>
      <c r="N885" cm="1">
        <f t="array" ref="N885">IF(M885&lt;&gt;"",SUM(IF($M$2:M885=M885,1,0)),"")</f>
        <v>102</v>
      </c>
      <c r="O885">
        <v>10</v>
      </c>
    </row>
    <row r="886" spans="1:15" x14ac:dyDescent="0.35">
      <c r="A886">
        <v>884</v>
      </c>
      <c r="B886">
        <v>-0.41517999999999999</v>
      </c>
      <c r="C886">
        <v>0.90861999999999998</v>
      </c>
      <c r="D886">
        <v>4.5090999999999999E-2</v>
      </c>
      <c r="E886">
        <v>3000</v>
      </c>
      <c r="F886">
        <v>706.5</v>
      </c>
      <c r="G886">
        <v>105</v>
      </c>
      <c r="H886">
        <v>103</v>
      </c>
      <c r="I886" s="1">
        <f t="shared" si="39"/>
        <v>5.1409900000000004</v>
      </c>
      <c r="J886" s="1">
        <f t="shared" si="40"/>
        <v>4.6672799999999999</v>
      </c>
      <c r="L886" t="str">
        <f t="shared" si="41"/>
        <v>5.14099|4.66728</v>
      </c>
      <c r="M886">
        <f>IF(L886&lt;&gt;"",COUNTIFS($L$2:L886,L886),"")</f>
        <v>5</v>
      </c>
      <c r="N886" cm="1">
        <f t="array" ref="N886">IF(M886&lt;&gt;"",SUM(IF($M$2:M886=M886,1,0)),"")</f>
        <v>103</v>
      </c>
      <c r="O886">
        <v>10</v>
      </c>
    </row>
    <row r="887" spans="1:15" x14ac:dyDescent="0.35">
      <c r="A887">
        <v>885</v>
      </c>
      <c r="B887">
        <v>-0.41517999999999999</v>
      </c>
      <c r="C887">
        <v>0.90861999999999998</v>
      </c>
      <c r="D887">
        <v>4.5090999999999999E-2</v>
      </c>
      <c r="E887">
        <v>3000</v>
      </c>
      <c r="F887">
        <v>1942.9</v>
      </c>
      <c r="G887">
        <v>105</v>
      </c>
      <c r="H887">
        <v>103</v>
      </c>
      <c r="I887" s="1">
        <f t="shared" si="39"/>
        <v>5.1409900000000004</v>
      </c>
      <c r="J887" s="1">
        <f t="shared" si="40"/>
        <v>4.6672799999999999</v>
      </c>
      <c r="L887" t="str">
        <f t="shared" si="41"/>
        <v>5.14099|4.66728</v>
      </c>
      <c r="M887">
        <f>IF(L887&lt;&gt;"",COUNTIFS($L$2:L887,L887),"")</f>
        <v>6</v>
      </c>
      <c r="N887" cm="1">
        <f t="array" ref="N887">IF(M887&lt;&gt;"",SUM(IF($M$2:M887=M887,1,0)),"")</f>
        <v>103</v>
      </c>
      <c r="O887">
        <v>10</v>
      </c>
    </row>
    <row r="888" spans="1:15" x14ac:dyDescent="0.35">
      <c r="A888">
        <v>886</v>
      </c>
      <c r="B888">
        <v>-0.41517999999999999</v>
      </c>
      <c r="C888">
        <v>0.90861999999999998</v>
      </c>
      <c r="D888">
        <v>4.5090999999999999E-2</v>
      </c>
      <c r="E888">
        <v>3000</v>
      </c>
      <c r="F888">
        <v>3179.2</v>
      </c>
      <c r="G888">
        <v>105</v>
      </c>
      <c r="H888">
        <v>103</v>
      </c>
      <c r="I888" s="1">
        <f t="shared" si="39"/>
        <v>5.1409900000000004</v>
      </c>
      <c r="J888" s="1">
        <f t="shared" si="40"/>
        <v>4.6672799999999999</v>
      </c>
      <c r="L888" t="str">
        <f t="shared" si="41"/>
        <v>5.14099|4.66728</v>
      </c>
      <c r="M888">
        <f>IF(L888&lt;&gt;"",COUNTIFS($L$2:L888,L888),"")</f>
        <v>7</v>
      </c>
      <c r="N888" cm="1">
        <f t="array" ref="N888">IF(M888&lt;&gt;"",SUM(IF($M$2:M888=M888,1,0)),"")</f>
        <v>103</v>
      </c>
      <c r="O888">
        <v>10</v>
      </c>
    </row>
    <row r="889" spans="1:15" x14ac:dyDescent="0.35">
      <c r="A889">
        <v>887</v>
      </c>
      <c r="B889">
        <v>-0.41517999999999999</v>
      </c>
      <c r="C889">
        <v>0.90861999999999998</v>
      </c>
      <c r="D889">
        <v>4.5090999999999999E-2</v>
      </c>
      <c r="E889">
        <v>3000</v>
      </c>
      <c r="F889">
        <v>4415.6000000000004</v>
      </c>
      <c r="G889">
        <v>105</v>
      </c>
      <c r="H889">
        <v>103</v>
      </c>
      <c r="I889" s="1">
        <f t="shared" si="39"/>
        <v>5.1409900000000004</v>
      </c>
      <c r="J889" s="1">
        <f t="shared" si="40"/>
        <v>4.6672799999999999</v>
      </c>
      <c r="L889" t="str">
        <f t="shared" si="41"/>
        <v>5.14099|4.66728</v>
      </c>
      <c r="M889">
        <f>IF(L889&lt;&gt;"",COUNTIFS($L$2:L889,L889),"")</f>
        <v>8</v>
      </c>
      <c r="N889" cm="1">
        <f t="array" ref="N889">IF(M889&lt;&gt;"",SUM(IF($M$2:M889=M889,1,0)),"")</f>
        <v>103</v>
      </c>
      <c r="O889">
        <v>10</v>
      </c>
    </row>
    <row r="890" spans="1:15" x14ac:dyDescent="0.35">
      <c r="A890">
        <v>888</v>
      </c>
      <c r="B890">
        <v>-0.56445999999999996</v>
      </c>
      <c r="C890">
        <v>-0.79113999999999995</v>
      </c>
      <c r="D890">
        <v>-0.23554</v>
      </c>
      <c r="E890">
        <v>1000</v>
      </c>
      <c r="F890">
        <v>883.12</v>
      </c>
      <c r="G890">
        <v>105</v>
      </c>
      <c r="H890">
        <v>104</v>
      </c>
      <c r="I890" s="1">
        <f t="shared" si="39"/>
        <v>0.95108000000000004</v>
      </c>
      <c r="J890" s="1">
        <f t="shared" si="40"/>
        <v>4.9501600000000003</v>
      </c>
      <c r="L890" t="str">
        <f t="shared" si="41"/>
        <v>0.95108|4.95016</v>
      </c>
      <c r="M890">
        <f>IF(L890&lt;&gt;"",COUNTIFS($L$2:L890,L890),"")</f>
        <v>5</v>
      </c>
      <c r="N890" cm="1">
        <f t="array" ref="N890">IF(M890&lt;&gt;"",SUM(IF($M$2:M890=M890,1,0)),"")</f>
        <v>104</v>
      </c>
      <c r="O890">
        <v>10</v>
      </c>
    </row>
    <row r="891" spans="1:15" x14ac:dyDescent="0.35">
      <c r="A891">
        <v>889</v>
      </c>
      <c r="B891">
        <v>-0.56445999999999996</v>
      </c>
      <c r="C891">
        <v>-0.79113999999999995</v>
      </c>
      <c r="D891">
        <v>-0.23554</v>
      </c>
      <c r="E891">
        <v>1000</v>
      </c>
      <c r="F891">
        <v>2119.5</v>
      </c>
      <c r="G891">
        <v>105</v>
      </c>
      <c r="H891">
        <v>104</v>
      </c>
      <c r="I891" s="1">
        <f t="shared" si="39"/>
        <v>0.95108000000000004</v>
      </c>
      <c r="J891" s="1">
        <f t="shared" si="40"/>
        <v>4.9501600000000003</v>
      </c>
      <c r="L891" t="str">
        <f t="shared" si="41"/>
        <v>0.95108|4.95016</v>
      </c>
      <c r="M891">
        <f>IF(L891&lt;&gt;"",COUNTIFS($L$2:L891,L891),"")</f>
        <v>6</v>
      </c>
      <c r="N891" cm="1">
        <f t="array" ref="N891">IF(M891&lt;&gt;"",SUM(IF($M$2:M891=M891,1,0)),"")</f>
        <v>104</v>
      </c>
      <c r="O891">
        <v>10</v>
      </c>
    </row>
    <row r="892" spans="1:15" x14ac:dyDescent="0.35">
      <c r="A892">
        <v>890</v>
      </c>
      <c r="B892">
        <v>-0.56445999999999996</v>
      </c>
      <c r="C892">
        <v>-0.79113999999999995</v>
      </c>
      <c r="D892">
        <v>-0.23554</v>
      </c>
      <c r="E892">
        <v>1000</v>
      </c>
      <c r="F892">
        <v>3355.9</v>
      </c>
      <c r="G892">
        <v>105</v>
      </c>
      <c r="H892">
        <v>104</v>
      </c>
      <c r="I892" s="1">
        <f t="shared" si="39"/>
        <v>0.95108000000000004</v>
      </c>
      <c r="J892" s="1">
        <f t="shared" si="40"/>
        <v>4.9501600000000003</v>
      </c>
      <c r="L892" t="str">
        <f t="shared" si="41"/>
        <v>0.95108|4.95016</v>
      </c>
      <c r="M892">
        <f>IF(L892&lt;&gt;"",COUNTIFS($L$2:L892,L892),"")</f>
        <v>7</v>
      </c>
      <c r="N892" cm="1">
        <f t="array" ref="N892">IF(M892&lt;&gt;"",SUM(IF($M$2:M892=M892,1,0)),"")</f>
        <v>104</v>
      </c>
      <c r="O892">
        <v>10</v>
      </c>
    </row>
    <row r="893" spans="1:15" x14ac:dyDescent="0.35">
      <c r="A893">
        <v>891</v>
      </c>
      <c r="B893">
        <v>-0.56445999999999996</v>
      </c>
      <c r="C893">
        <v>-0.79113999999999995</v>
      </c>
      <c r="D893">
        <v>-0.23554</v>
      </c>
      <c r="E893">
        <v>1000</v>
      </c>
      <c r="F893">
        <v>4673.8</v>
      </c>
      <c r="G893">
        <v>105</v>
      </c>
      <c r="H893">
        <v>104</v>
      </c>
      <c r="I893" s="1">
        <f t="shared" si="39"/>
        <v>0.95108000000000004</v>
      </c>
      <c r="J893" s="1">
        <f t="shared" si="40"/>
        <v>4.9501600000000003</v>
      </c>
      <c r="L893" t="str">
        <f t="shared" si="41"/>
        <v>0.95108|4.95016</v>
      </c>
      <c r="M893">
        <f>IF(L893&lt;&gt;"",COUNTIFS($L$2:L893,L893),"")</f>
        <v>8</v>
      </c>
      <c r="N893" cm="1">
        <f t="array" ref="N893">IF(M893&lt;&gt;"",SUM(IF($M$2:M893=M893,1,0)),"")</f>
        <v>104</v>
      </c>
      <c r="O893">
        <v>10</v>
      </c>
    </row>
    <row r="894" spans="1:15" x14ac:dyDescent="0.35">
      <c r="A894">
        <v>892</v>
      </c>
      <c r="B894">
        <v>0.49906</v>
      </c>
      <c r="C894">
        <v>-0.68361000000000005</v>
      </c>
      <c r="D894">
        <v>0.53254999999999997</v>
      </c>
      <c r="E894">
        <v>2000</v>
      </c>
      <c r="F894">
        <v>1059.7</v>
      </c>
      <c r="G894">
        <v>105</v>
      </c>
      <c r="H894">
        <v>105</v>
      </c>
      <c r="I894" s="1">
        <f t="shared" si="39"/>
        <v>2.2014</v>
      </c>
      <c r="J894" s="1">
        <f t="shared" si="40"/>
        <v>4.1507800000000001</v>
      </c>
      <c r="L894" t="str">
        <f t="shared" si="41"/>
        <v>2.2014|4.15078</v>
      </c>
      <c r="M894">
        <f>IF(L894&lt;&gt;"",COUNTIFS($L$2:L894,L894),"")</f>
        <v>5</v>
      </c>
      <c r="N894" cm="1">
        <f t="array" ref="N894">IF(M894&lt;&gt;"",SUM(IF($M$2:M894=M894,1,0)),"")</f>
        <v>105</v>
      </c>
      <c r="O894">
        <v>10</v>
      </c>
    </row>
    <row r="895" spans="1:15" x14ac:dyDescent="0.35">
      <c r="A895">
        <v>893</v>
      </c>
      <c r="B895">
        <v>0.49906</v>
      </c>
      <c r="C895">
        <v>-0.68361000000000005</v>
      </c>
      <c r="D895">
        <v>0.53254999999999997</v>
      </c>
      <c r="E895">
        <v>2000</v>
      </c>
      <c r="F895">
        <v>2296.1</v>
      </c>
      <c r="G895">
        <v>105</v>
      </c>
      <c r="H895">
        <v>105</v>
      </c>
      <c r="I895" s="1">
        <f t="shared" si="39"/>
        <v>2.2014</v>
      </c>
      <c r="J895" s="1">
        <f t="shared" si="40"/>
        <v>4.1507800000000001</v>
      </c>
      <c r="L895" t="str">
        <f t="shared" si="41"/>
        <v>2.2014|4.15078</v>
      </c>
      <c r="M895">
        <f>IF(L895&lt;&gt;"",COUNTIFS($L$2:L895,L895),"")</f>
        <v>6</v>
      </c>
      <c r="N895" cm="1">
        <f t="array" ref="N895">IF(M895&lt;&gt;"",SUM(IF($M$2:M895=M895,1,0)),"")</f>
        <v>105</v>
      </c>
      <c r="O895">
        <v>10</v>
      </c>
    </row>
    <row r="896" spans="1:15" x14ac:dyDescent="0.35">
      <c r="A896">
        <v>894</v>
      </c>
      <c r="B896">
        <v>0.49906</v>
      </c>
      <c r="C896">
        <v>-0.68361000000000005</v>
      </c>
      <c r="D896">
        <v>0.53254999999999997</v>
      </c>
      <c r="E896">
        <v>2000</v>
      </c>
      <c r="F896">
        <v>3532.5</v>
      </c>
      <c r="G896">
        <v>105</v>
      </c>
      <c r="H896">
        <v>105</v>
      </c>
      <c r="I896" s="1">
        <f t="shared" si="39"/>
        <v>2.2014</v>
      </c>
      <c r="J896" s="1">
        <f t="shared" si="40"/>
        <v>4.1507800000000001</v>
      </c>
      <c r="L896" t="str">
        <f t="shared" si="41"/>
        <v>2.2014|4.15078</v>
      </c>
      <c r="M896">
        <f>IF(L896&lt;&gt;"",COUNTIFS($L$2:L896,L896),"")</f>
        <v>7</v>
      </c>
      <c r="N896" cm="1">
        <f t="array" ref="N896">IF(M896&lt;&gt;"",SUM(IF($M$2:M896=M896,1,0)),"")</f>
        <v>105</v>
      </c>
      <c r="O896">
        <v>10</v>
      </c>
    </row>
    <row r="897" spans="1:15" x14ac:dyDescent="0.35">
      <c r="A897">
        <v>895</v>
      </c>
      <c r="B897">
        <v>0.49906</v>
      </c>
      <c r="C897">
        <v>-0.68361000000000005</v>
      </c>
      <c r="D897">
        <v>0.53254999999999997</v>
      </c>
      <c r="E897">
        <v>2000</v>
      </c>
      <c r="F897">
        <v>7322.7</v>
      </c>
      <c r="G897">
        <v>105</v>
      </c>
      <c r="H897">
        <v>105</v>
      </c>
      <c r="I897" s="1">
        <f t="shared" si="39"/>
        <v>2.2014</v>
      </c>
      <c r="J897" s="1">
        <f t="shared" si="40"/>
        <v>4.1507800000000001</v>
      </c>
      <c r="L897" t="str">
        <f t="shared" si="41"/>
        <v>2.2014|4.15078</v>
      </c>
      <c r="M897">
        <f>IF(L897&lt;&gt;"",COUNTIFS($L$2:L897,L897),"")</f>
        <v>8</v>
      </c>
      <c r="N897" cm="1">
        <f t="array" ref="N897">IF(M897&lt;&gt;"",SUM(IF($M$2:M897=M897,1,0)),"")</f>
        <v>105</v>
      </c>
      <c r="O897">
        <v>10</v>
      </c>
    </row>
    <row r="898" spans="1:15" x14ac:dyDescent="0.35">
      <c r="A898">
        <v>896</v>
      </c>
      <c r="B898">
        <v>-0.52602000000000004</v>
      </c>
      <c r="C898">
        <v>-0.71802999999999995</v>
      </c>
      <c r="D898">
        <v>-0.45578000000000002</v>
      </c>
      <c r="E898">
        <v>3000</v>
      </c>
      <c r="F898">
        <v>20</v>
      </c>
      <c r="G898">
        <v>130</v>
      </c>
      <c r="H898">
        <v>8</v>
      </c>
      <c r="I898" s="1">
        <f t="shared" si="39"/>
        <v>0.93852999999999998</v>
      </c>
      <c r="J898" s="1">
        <f t="shared" si="40"/>
        <v>5.1856400000000002</v>
      </c>
      <c r="L898" t="str">
        <f t="shared" si="41"/>
        <v>0.93853|5.18564</v>
      </c>
      <c r="M898">
        <f>IF(L898&lt;&gt;"",COUNTIFS($L$2:L898,L898),"")</f>
        <v>9</v>
      </c>
      <c r="N898" cm="1">
        <f t="array" ref="N898">IF(M898&lt;&gt;"",SUM(IF($M$2:M898=M898,1,0)),"")</f>
        <v>8</v>
      </c>
      <c r="O898">
        <v>10</v>
      </c>
    </row>
    <row r="899" spans="1:15" x14ac:dyDescent="0.35">
      <c r="A899">
        <v>897</v>
      </c>
      <c r="B899">
        <v>-0.52602000000000004</v>
      </c>
      <c r="C899">
        <v>-0.71802999999999995</v>
      </c>
      <c r="D899">
        <v>-0.45578000000000002</v>
      </c>
      <c r="E899">
        <v>3000</v>
      </c>
      <c r="F899">
        <v>1236.4000000000001</v>
      </c>
      <c r="G899">
        <v>130</v>
      </c>
      <c r="H899">
        <v>8</v>
      </c>
      <c r="I899" s="1">
        <f t="shared" ref="I899:I962" si="42">ROUND(ATAN2(B899, C899) + PI(), 5)</f>
        <v>0.93852999999999998</v>
      </c>
      <c r="J899" s="1">
        <f t="shared" ref="J899:J962" si="43" xml:space="preserve"> ROUND(ATAN2(D899, SQRT((B899^2)+(C899^2))) + PI(), 5)</f>
        <v>5.1856400000000002</v>
      </c>
      <c r="L899" t="str">
        <f t="shared" ref="L899:L962" si="44">IF(I899&lt;&gt;"",I899&amp;"|"&amp;J899,"")</f>
        <v>0.93853|5.18564</v>
      </c>
      <c r="M899">
        <f>IF(L899&lt;&gt;"",COUNTIFS($L$2:L899,L899),"")</f>
        <v>10</v>
      </c>
      <c r="N899" cm="1">
        <f t="array" ref="N899">IF(M899&lt;&gt;"",SUM(IF($M$2:M899=M899,1,0)),"")</f>
        <v>8</v>
      </c>
      <c r="O899">
        <v>10</v>
      </c>
    </row>
    <row r="900" spans="1:15" x14ac:dyDescent="0.35">
      <c r="A900">
        <v>898</v>
      </c>
      <c r="B900">
        <v>-0.52602000000000004</v>
      </c>
      <c r="C900">
        <v>-0.71802999999999995</v>
      </c>
      <c r="D900">
        <v>-0.45578000000000002</v>
      </c>
      <c r="E900">
        <v>3000</v>
      </c>
      <c r="F900">
        <v>2472.6999999999998</v>
      </c>
      <c r="G900">
        <v>130</v>
      </c>
      <c r="H900">
        <v>8</v>
      </c>
      <c r="I900" s="1">
        <f t="shared" si="42"/>
        <v>0.93852999999999998</v>
      </c>
      <c r="J900" s="1">
        <f t="shared" si="43"/>
        <v>5.1856400000000002</v>
      </c>
      <c r="L900" t="str">
        <f t="shared" si="44"/>
        <v>0.93853|5.18564</v>
      </c>
      <c r="M900">
        <f>IF(L900&lt;&gt;"",COUNTIFS($L$2:L900,L900),"")</f>
        <v>11</v>
      </c>
      <c r="N900" cm="1">
        <f t="array" ref="N900">IF(M900&lt;&gt;"",SUM(IF($M$2:M900=M900,1,0)),"")</f>
        <v>8</v>
      </c>
      <c r="O900">
        <v>10</v>
      </c>
    </row>
    <row r="901" spans="1:15" x14ac:dyDescent="0.35">
      <c r="A901">
        <v>899</v>
      </c>
      <c r="B901">
        <v>-0.52602000000000004</v>
      </c>
      <c r="C901">
        <v>-0.71802999999999995</v>
      </c>
      <c r="D901">
        <v>-0.45578000000000002</v>
      </c>
      <c r="E901">
        <v>3000</v>
      </c>
      <c r="F901">
        <v>3709.1</v>
      </c>
      <c r="G901">
        <v>130</v>
      </c>
      <c r="H901">
        <v>8</v>
      </c>
      <c r="I901" s="1">
        <f t="shared" si="42"/>
        <v>0.93852999999999998</v>
      </c>
      <c r="J901" s="1">
        <f t="shared" si="43"/>
        <v>5.1856400000000002</v>
      </c>
      <c r="L901" t="str">
        <f t="shared" si="44"/>
        <v>0.93853|5.18564</v>
      </c>
      <c r="M901">
        <f>IF(L901&lt;&gt;"",COUNTIFS($L$2:L901,L901),"")</f>
        <v>12</v>
      </c>
      <c r="N901" cm="1">
        <f t="array" ref="N901">IF(M901&lt;&gt;"",SUM(IF($M$2:M901=M901,1,0)),"")</f>
        <v>8</v>
      </c>
      <c r="O901">
        <v>10</v>
      </c>
    </row>
    <row r="902" spans="1:15" x14ac:dyDescent="0.35">
      <c r="A902">
        <v>900</v>
      </c>
      <c r="B902">
        <v>-0.92845</v>
      </c>
      <c r="C902">
        <v>0.32524999999999998</v>
      </c>
      <c r="D902">
        <v>-0.17943000000000001</v>
      </c>
      <c r="E902">
        <v>1000</v>
      </c>
      <c r="F902">
        <v>176.62</v>
      </c>
      <c r="G902">
        <v>130</v>
      </c>
      <c r="H902">
        <v>9</v>
      </c>
      <c r="I902" s="1">
        <f t="shared" si="42"/>
        <v>5.9462299999999999</v>
      </c>
      <c r="J902" s="1">
        <f t="shared" si="43"/>
        <v>4.8928000000000003</v>
      </c>
      <c r="L902" t="str">
        <f t="shared" si="44"/>
        <v>5.94623|4.8928</v>
      </c>
      <c r="M902">
        <f>IF(L902&lt;&gt;"",COUNTIFS($L$2:L902,L902),"")</f>
        <v>9</v>
      </c>
      <c r="N902" cm="1">
        <f t="array" ref="N902">IF(M902&lt;&gt;"",SUM(IF($M$2:M902=M902,1,0)),"")</f>
        <v>9</v>
      </c>
      <c r="O902">
        <v>10</v>
      </c>
    </row>
    <row r="903" spans="1:15" x14ac:dyDescent="0.35">
      <c r="A903">
        <v>901</v>
      </c>
      <c r="B903">
        <v>-0.92845</v>
      </c>
      <c r="C903">
        <v>0.32524999999999998</v>
      </c>
      <c r="D903">
        <v>-0.17943000000000001</v>
      </c>
      <c r="E903">
        <v>1000</v>
      </c>
      <c r="F903">
        <v>1413</v>
      </c>
      <c r="G903">
        <v>130</v>
      </c>
      <c r="H903">
        <v>9</v>
      </c>
      <c r="I903" s="1">
        <f t="shared" si="42"/>
        <v>5.9462299999999999</v>
      </c>
      <c r="J903" s="1">
        <f t="shared" si="43"/>
        <v>4.8928000000000003</v>
      </c>
      <c r="L903" t="str">
        <f t="shared" si="44"/>
        <v>5.94623|4.8928</v>
      </c>
      <c r="M903">
        <f>IF(L903&lt;&gt;"",COUNTIFS($L$2:L903,L903),"")</f>
        <v>10</v>
      </c>
      <c r="N903" cm="1">
        <f t="array" ref="N903">IF(M903&lt;&gt;"",SUM(IF($M$2:M903=M903,1,0)),"")</f>
        <v>9</v>
      </c>
      <c r="O903">
        <v>10</v>
      </c>
    </row>
    <row r="904" spans="1:15" x14ac:dyDescent="0.35">
      <c r="A904">
        <v>902</v>
      </c>
      <c r="B904">
        <v>-0.92845</v>
      </c>
      <c r="C904">
        <v>0.32524999999999998</v>
      </c>
      <c r="D904">
        <v>-0.17943000000000001</v>
      </c>
      <c r="E904">
        <v>1000</v>
      </c>
      <c r="F904">
        <v>2649.4</v>
      </c>
      <c r="G904">
        <v>130</v>
      </c>
      <c r="H904">
        <v>9</v>
      </c>
      <c r="I904" s="1">
        <f t="shared" si="42"/>
        <v>5.9462299999999999</v>
      </c>
      <c r="J904" s="1">
        <f t="shared" si="43"/>
        <v>4.8928000000000003</v>
      </c>
      <c r="L904" t="str">
        <f t="shared" si="44"/>
        <v>5.94623|4.8928</v>
      </c>
      <c r="M904">
        <f>IF(L904&lt;&gt;"",COUNTIFS($L$2:L904,L904),"")</f>
        <v>11</v>
      </c>
      <c r="N904" cm="1">
        <f t="array" ref="N904">IF(M904&lt;&gt;"",SUM(IF($M$2:M904=M904,1,0)),"")</f>
        <v>9</v>
      </c>
      <c r="O904">
        <v>10</v>
      </c>
    </row>
    <row r="905" spans="1:15" x14ac:dyDescent="0.35">
      <c r="A905">
        <v>903</v>
      </c>
      <c r="B905">
        <v>-0.92845</v>
      </c>
      <c r="C905">
        <v>0.32524999999999998</v>
      </c>
      <c r="D905">
        <v>-0.17943000000000001</v>
      </c>
      <c r="E905">
        <v>1000</v>
      </c>
      <c r="F905">
        <v>3885.7</v>
      </c>
      <c r="G905">
        <v>130</v>
      </c>
      <c r="H905">
        <v>9</v>
      </c>
      <c r="I905" s="1">
        <f t="shared" si="42"/>
        <v>5.9462299999999999</v>
      </c>
      <c r="J905" s="1">
        <f t="shared" si="43"/>
        <v>4.8928000000000003</v>
      </c>
      <c r="L905" t="str">
        <f t="shared" si="44"/>
        <v>5.94623|4.8928</v>
      </c>
      <c r="M905">
        <f>IF(L905&lt;&gt;"",COUNTIFS($L$2:L905,L905),"")</f>
        <v>12</v>
      </c>
      <c r="N905" cm="1">
        <f t="array" ref="N905">IF(M905&lt;&gt;"",SUM(IF($M$2:M905=M905,1,0)),"")</f>
        <v>9</v>
      </c>
      <c r="O905">
        <v>10</v>
      </c>
    </row>
    <row r="906" spans="1:15" x14ac:dyDescent="0.35">
      <c r="A906">
        <v>904</v>
      </c>
      <c r="B906">
        <v>-0.40123999999999999</v>
      </c>
      <c r="C906">
        <v>-0.90858000000000005</v>
      </c>
      <c r="D906">
        <v>-0.11612</v>
      </c>
      <c r="E906">
        <v>3000</v>
      </c>
      <c r="F906">
        <v>353.25</v>
      </c>
      <c r="G906">
        <v>130</v>
      </c>
      <c r="H906">
        <v>10</v>
      </c>
      <c r="I906" s="1">
        <f t="shared" si="42"/>
        <v>1.1549400000000001</v>
      </c>
      <c r="J906" s="1">
        <f t="shared" si="43"/>
        <v>4.8287699999999996</v>
      </c>
      <c r="L906" t="str">
        <f t="shared" si="44"/>
        <v>1.15494|4.82877</v>
      </c>
      <c r="M906">
        <f>IF(L906&lt;&gt;"",COUNTIFS($L$2:L906,L906),"")</f>
        <v>9</v>
      </c>
      <c r="N906" cm="1">
        <f t="array" ref="N906">IF(M906&lt;&gt;"",SUM(IF($M$2:M906=M906,1,0)),"")</f>
        <v>10</v>
      </c>
      <c r="O906">
        <v>10</v>
      </c>
    </row>
    <row r="907" spans="1:15" x14ac:dyDescent="0.35">
      <c r="A907">
        <v>905</v>
      </c>
      <c r="B907">
        <v>-0.40123999999999999</v>
      </c>
      <c r="C907">
        <v>-0.90858000000000005</v>
      </c>
      <c r="D907">
        <v>-0.11612</v>
      </c>
      <c r="E907">
        <v>3000</v>
      </c>
      <c r="F907">
        <v>1589.6</v>
      </c>
      <c r="G907">
        <v>130</v>
      </c>
      <c r="H907">
        <v>10</v>
      </c>
      <c r="I907" s="1">
        <f t="shared" si="42"/>
        <v>1.1549400000000001</v>
      </c>
      <c r="J907" s="1">
        <f t="shared" si="43"/>
        <v>4.8287699999999996</v>
      </c>
      <c r="L907" t="str">
        <f t="shared" si="44"/>
        <v>1.15494|4.82877</v>
      </c>
      <c r="M907">
        <f>IF(L907&lt;&gt;"",COUNTIFS($L$2:L907,L907),"")</f>
        <v>10</v>
      </c>
      <c r="N907" cm="1">
        <f t="array" ref="N907">IF(M907&lt;&gt;"",SUM(IF($M$2:M907=M907,1,0)),"")</f>
        <v>10</v>
      </c>
      <c r="O907">
        <v>10</v>
      </c>
    </row>
    <row r="908" spans="1:15" x14ac:dyDescent="0.35">
      <c r="A908">
        <v>906</v>
      </c>
      <c r="B908">
        <v>-0.40123999999999999</v>
      </c>
      <c r="C908">
        <v>-0.90858000000000005</v>
      </c>
      <c r="D908">
        <v>-0.11612</v>
      </c>
      <c r="E908">
        <v>3000</v>
      </c>
      <c r="F908">
        <v>2826</v>
      </c>
      <c r="G908">
        <v>130</v>
      </c>
      <c r="H908">
        <v>10</v>
      </c>
      <c r="I908" s="1">
        <f t="shared" si="42"/>
        <v>1.1549400000000001</v>
      </c>
      <c r="J908" s="1">
        <f t="shared" si="43"/>
        <v>4.8287699999999996</v>
      </c>
      <c r="L908" t="str">
        <f t="shared" si="44"/>
        <v>1.15494|4.82877</v>
      </c>
      <c r="M908">
        <f>IF(L908&lt;&gt;"",COUNTIFS($L$2:L908,L908),"")</f>
        <v>11</v>
      </c>
      <c r="N908" cm="1">
        <f t="array" ref="N908">IF(M908&lt;&gt;"",SUM(IF($M$2:M908=M908,1,0)),"")</f>
        <v>10</v>
      </c>
      <c r="O908">
        <v>10</v>
      </c>
    </row>
    <row r="909" spans="1:15" x14ac:dyDescent="0.35">
      <c r="A909">
        <v>907</v>
      </c>
      <c r="B909">
        <v>-0.40123999999999999</v>
      </c>
      <c r="C909">
        <v>-0.90858000000000005</v>
      </c>
      <c r="D909">
        <v>-0.11612</v>
      </c>
      <c r="E909">
        <v>3000</v>
      </c>
      <c r="F909">
        <v>4062.4</v>
      </c>
      <c r="G909">
        <v>130</v>
      </c>
      <c r="H909">
        <v>10</v>
      </c>
      <c r="I909" s="1">
        <f t="shared" si="42"/>
        <v>1.1549400000000001</v>
      </c>
      <c r="J909" s="1">
        <f t="shared" si="43"/>
        <v>4.8287699999999996</v>
      </c>
      <c r="L909" t="str">
        <f t="shared" si="44"/>
        <v>1.15494|4.82877</v>
      </c>
      <c r="M909">
        <f>IF(L909&lt;&gt;"",COUNTIFS($L$2:L909,L909),"")</f>
        <v>12</v>
      </c>
      <c r="N909" cm="1">
        <f t="array" ref="N909">IF(M909&lt;&gt;"",SUM(IF($M$2:M909=M909,1,0)),"")</f>
        <v>10</v>
      </c>
      <c r="O909">
        <v>10</v>
      </c>
    </row>
    <row r="910" spans="1:15" x14ac:dyDescent="0.35">
      <c r="A910">
        <v>908</v>
      </c>
      <c r="B910">
        <v>0.76588000000000001</v>
      </c>
      <c r="C910">
        <v>3.5643000000000001E-2</v>
      </c>
      <c r="D910">
        <v>0.64198999999999995</v>
      </c>
      <c r="E910">
        <v>2000</v>
      </c>
      <c r="F910">
        <v>529.87</v>
      </c>
      <c r="G910">
        <v>130</v>
      </c>
      <c r="H910">
        <v>11</v>
      </c>
      <c r="I910" s="1">
        <f t="shared" si="42"/>
        <v>3.1880999999999999</v>
      </c>
      <c r="J910" s="1">
        <f t="shared" si="43"/>
        <v>4.0152999999999999</v>
      </c>
      <c r="L910" t="str">
        <f t="shared" si="44"/>
        <v>3.1881|4.0153</v>
      </c>
      <c r="M910">
        <f>IF(L910&lt;&gt;"",COUNTIFS($L$2:L910,L910),"")</f>
        <v>9</v>
      </c>
      <c r="N910" cm="1">
        <f t="array" ref="N910">IF(M910&lt;&gt;"",SUM(IF($M$2:M910=M910,1,0)),"")</f>
        <v>11</v>
      </c>
      <c r="O910">
        <v>10</v>
      </c>
    </row>
    <row r="911" spans="1:15" x14ac:dyDescent="0.35">
      <c r="A911">
        <v>909</v>
      </c>
      <c r="B911">
        <v>0.76588000000000001</v>
      </c>
      <c r="C911">
        <v>3.5643000000000001E-2</v>
      </c>
      <c r="D911">
        <v>0.64198999999999995</v>
      </c>
      <c r="E911">
        <v>2000</v>
      </c>
      <c r="F911">
        <v>1766.2</v>
      </c>
      <c r="G911">
        <v>130</v>
      </c>
      <c r="H911">
        <v>11</v>
      </c>
      <c r="I911" s="1">
        <f t="shared" si="42"/>
        <v>3.1880999999999999</v>
      </c>
      <c r="J911" s="1">
        <f t="shared" si="43"/>
        <v>4.0152999999999999</v>
      </c>
      <c r="L911" t="str">
        <f t="shared" si="44"/>
        <v>3.1881|4.0153</v>
      </c>
      <c r="M911">
        <f>IF(L911&lt;&gt;"",COUNTIFS($L$2:L911,L911),"")</f>
        <v>10</v>
      </c>
      <c r="N911" cm="1">
        <f t="array" ref="N911">IF(M911&lt;&gt;"",SUM(IF($M$2:M911=M911,1,0)),"")</f>
        <v>11</v>
      </c>
      <c r="O911">
        <v>10</v>
      </c>
    </row>
    <row r="912" spans="1:15" x14ac:dyDescent="0.35">
      <c r="A912">
        <v>910</v>
      </c>
      <c r="B912">
        <v>0.76588000000000001</v>
      </c>
      <c r="C912">
        <v>3.5643000000000001E-2</v>
      </c>
      <c r="D912">
        <v>0.64198999999999995</v>
      </c>
      <c r="E912">
        <v>2000</v>
      </c>
      <c r="F912">
        <v>3002.6</v>
      </c>
      <c r="G912">
        <v>130</v>
      </c>
      <c r="H912">
        <v>11</v>
      </c>
      <c r="I912" s="1">
        <f t="shared" si="42"/>
        <v>3.1880999999999999</v>
      </c>
      <c r="J912" s="1">
        <f t="shared" si="43"/>
        <v>4.0152999999999999</v>
      </c>
      <c r="L912" t="str">
        <f t="shared" si="44"/>
        <v>3.1881|4.0153</v>
      </c>
      <c r="M912">
        <f>IF(L912&lt;&gt;"",COUNTIFS($L$2:L912,L912),"")</f>
        <v>11</v>
      </c>
      <c r="N912" cm="1">
        <f t="array" ref="N912">IF(M912&lt;&gt;"",SUM(IF($M$2:M912=M912,1,0)),"")</f>
        <v>11</v>
      </c>
      <c r="O912">
        <v>10</v>
      </c>
    </row>
    <row r="913" spans="1:15" x14ac:dyDescent="0.35">
      <c r="A913">
        <v>911</v>
      </c>
      <c r="B913">
        <v>0.76588000000000001</v>
      </c>
      <c r="C913">
        <v>3.5643000000000001E-2</v>
      </c>
      <c r="D913">
        <v>0.64198999999999995</v>
      </c>
      <c r="E913">
        <v>2000</v>
      </c>
      <c r="F913">
        <v>4239</v>
      </c>
      <c r="G913">
        <v>130</v>
      </c>
      <c r="H913">
        <v>11</v>
      </c>
      <c r="I913" s="1">
        <f t="shared" si="42"/>
        <v>3.1880999999999999</v>
      </c>
      <c r="J913" s="1">
        <f t="shared" si="43"/>
        <v>4.0152999999999999</v>
      </c>
      <c r="L913" t="str">
        <f t="shared" si="44"/>
        <v>3.1881|4.0153</v>
      </c>
      <c r="M913">
        <f>IF(L913&lt;&gt;"",COUNTIFS($L$2:L913,L913),"")</f>
        <v>12</v>
      </c>
      <c r="N913" cm="1">
        <f t="array" ref="N913">IF(M913&lt;&gt;"",SUM(IF($M$2:M913=M913,1,0)),"")</f>
        <v>11</v>
      </c>
      <c r="O913">
        <v>10</v>
      </c>
    </row>
    <row r="914" spans="1:15" x14ac:dyDescent="0.35">
      <c r="A914">
        <v>912</v>
      </c>
      <c r="B914">
        <v>-0.31850000000000001</v>
      </c>
      <c r="C914">
        <v>-0.15784000000000001</v>
      </c>
      <c r="D914">
        <v>0.93469000000000002</v>
      </c>
      <c r="E914">
        <v>3000</v>
      </c>
      <c r="F914">
        <v>706.5</v>
      </c>
      <c r="G914">
        <v>130</v>
      </c>
      <c r="H914">
        <v>12</v>
      </c>
      <c r="I914" s="1">
        <f t="shared" si="42"/>
        <v>0.46010000000000001</v>
      </c>
      <c r="J914" s="1">
        <f t="shared" si="43"/>
        <v>3.5049999999999999</v>
      </c>
      <c r="L914" t="str">
        <f t="shared" si="44"/>
        <v>0.4601|3.505</v>
      </c>
      <c r="M914">
        <f>IF(L914&lt;&gt;"",COUNTIFS($L$2:L914,L914),"")</f>
        <v>9</v>
      </c>
      <c r="N914" cm="1">
        <f t="array" ref="N914">IF(M914&lt;&gt;"",SUM(IF($M$2:M914=M914,1,0)),"")</f>
        <v>12</v>
      </c>
      <c r="O914">
        <v>10</v>
      </c>
    </row>
    <row r="915" spans="1:15" x14ac:dyDescent="0.35">
      <c r="A915">
        <v>913</v>
      </c>
      <c r="B915">
        <v>-0.31850000000000001</v>
      </c>
      <c r="C915">
        <v>-0.15784000000000001</v>
      </c>
      <c r="D915">
        <v>0.93469000000000002</v>
      </c>
      <c r="E915">
        <v>3000</v>
      </c>
      <c r="F915">
        <v>1942.9</v>
      </c>
      <c r="G915">
        <v>130</v>
      </c>
      <c r="H915">
        <v>12</v>
      </c>
      <c r="I915" s="1">
        <f t="shared" si="42"/>
        <v>0.46010000000000001</v>
      </c>
      <c r="J915" s="1">
        <f t="shared" si="43"/>
        <v>3.5049999999999999</v>
      </c>
      <c r="L915" t="str">
        <f t="shared" si="44"/>
        <v>0.4601|3.505</v>
      </c>
      <c r="M915">
        <f>IF(L915&lt;&gt;"",COUNTIFS($L$2:L915,L915),"")</f>
        <v>10</v>
      </c>
      <c r="N915" cm="1">
        <f t="array" ref="N915">IF(M915&lt;&gt;"",SUM(IF($M$2:M915=M915,1,0)),"")</f>
        <v>12</v>
      </c>
      <c r="O915">
        <v>10</v>
      </c>
    </row>
    <row r="916" spans="1:15" x14ac:dyDescent="0.35">
      <c r="A916">
        <v>914</v>
      </c>
      <c r="B916">
        <v>-0.31850000000000001</v>
      </c>
      <c r="C916">
        <v>-0.15784000000000001</v>
      </c>
      <c r="D916">
        <v>0.93469000000000002</v>
      </c>
      <c r="E916">
        <v>3000</v>
      </c>
      <c r="F916">
        <v>3179.2</v>
      </c>
      <c r="G916">
        <v>130</v>
      </c>
      <c r="H916">
        <v>12</v>
      </c>
      <c r="I916" s="1">
        <f t="shared" si="42"/>
        <v>0.46010000000000001</v>
      </c>
      <c r="J916" s="1">
        <f t="shared" si="43"/>
        <v>3.5049999999999999</v>
      </c>
      <c r="L916" t="str">
        <f t="shared" si="44"/>
        <v>0.4601|3.505</v>
      </c>
      <c r="M916">
        <f>IF(L916&lt;&gt;"",COUNTIFS($L$2:L916,L916),"")</f>
        <v>11</v>
      </c>
      <c r="N916" cm="1">
        <f t="array" ref="N916">IF(M916&lt;&gt;"",SUM(IF($M$2:M916=M916,1,0)),"")</f>
        <v>12</v>
      </c>
      <c r="O916">
        <v>10</v>
      </c>
    </row>
    <row r="917" spans="1:15" x14ac:dyDescent="0.35">
      <c r="A917">
        <v>915</v>
      </c>
      <c r="B917">
        <v>-0.31850000000000001</v>
      </c>
      <c r="C917">
        <v>-0.15784000000000001</v>
      </c>
      <c r="D917">
        <v>0.93469000000000002</v>
      </c>
      <c r="E917">
        <v>3000</v>
      </c>
      <c r="F917">
        <v>4415.6000000000004</v>
      </c>
      <c r="G917">
        <v>130</v>
      </c>
      <c r="H917">
        <v>12</v>
      </c>
      <c r="I917" s="1">
        <f t="shared" si="42"/>
        <v>0.46010000000000001</v>
      </c>
      <c r="J917" s="1">
        <f t="shared" si="43"/>
        <v>3.5049999999999999</v>
      </c>
      <c r="L917" t="str">
        <f t="shared" si="44"/>
        <v>0.4601|3.505</v>
      </c>
      <c r="M917">
        <f>IF(L917&lt;&gt;"",COUNTIFS($L$2:L917,L917),"")</f>
        <v>12</v>
      </c>
      <c r="N917" cm="1">
        <f t="array" ref="N917">IF(M917&lt;&gt;"",SUM(IF($M$2:M917=M917,1,0)),"")</f>
        <v>12</v>
      </c>
      <c r="O917">
        <v>10</v>
      </c>
    </row>
    <row r="918" spans="1:15" x14ac:dyDescent="0.35">
      <c r="A918">
        <v>916</v>
      </c>
      <c r="B918">
        <v>-0.71677999999999997</v>
      </c>
      <c r="C918">
        <v>0.67398999999999998</v>
      </c>
      <c r="D918">
        <v>0.17877000000000001</v>
      </c>
      <c r="E918">
        <v>500</v>
      </c>
      <c r="F918">
        <v>883.12</v>
      </c>
      <c r="G918">
        <v>130</v>
      </c>
      <c r="H918">
        <v>1</v>
      </c>
      <c r="I918" s="1">
        <f t="shared" si="42"/>
        <v>5.5285399999999996</v>
      </c>
      <c r="J918" s="1">
        <f t="shared" si="43"/>
        <v>4.5326500000000003</v>
      </c>
      <c r="L918" t="str">
        <f t="shared" si="44"/>
        <v>5.52854|4.53265</v>
      </c>
      <c r="M918">
        <f>IF(L918&lt;&gt;"",COUNTIFS($L$2:L918,L918),"")</f>
        <v>17</v>
      </c>
      <c r="N918" cm="1">
        <f t="array" ref="N918">IF(M918&lt;&gt;"",SUM(IF($M$2:M918=M918,1,0)),"")</f>
        <v>1</v>
      </c>
      <c r="O918">
        <v>10</v>
      </c>
    </row>
    <row r="919" spans="1:15" x14ac:dyDescent="0.35">
      <c r="A919">
        <v>917</v>
      </c>
      <c r="B919">
        <v>-0.71677999999999997</v>
      </c>
      <c r="C919">
        <v>0.67398999999999998</v>
      </c>
      <c r="D919">
        <v>0.17877000000000001</v>
      </c>
      <c r="E919">
        <v>500</v>
      </c>
      <c r="F919">
        <v>2119.5</v>
      </c>
      <c r="G919">
        <v>130</v>
      </c>
      <c r="H919">
        <v>1</v>
      </c>
      <c r="I919" s="1">
        <f t="shared" si="42"/>
        <v>5.5285399999999996</v>
      </c>
      <c r="J919" s="1">
        <f t="shared" si="43"/>
        <v>4.5326500000000003</v>
      </c>
      <c r="L919" t="str">
        <f t="shared" si="44"/>
        <v>5.52854|4.53265</v>
      </c>
      <c r="M919">
        <f>IF(L919&lt;&gt;"",COUNTIFS($L$2:L919,L919),"")</f>
        <v>18</v>
      </c>
      <c r="N919" cm="1">
        <f t="array" ref="N919">IF(M919&lt;&gt;"",SUM(IF($M$2:M919=M919,1,0)),"")</f>
        <v>1</v>
      </c>
      <c r="O919">
        <v>10</v>
      </c>
    </row>
    <row r="920" spans="1:15" x14ac:dyDescent="0.35">
      <c r="A920">
        <v>918</v>
      </c>
      <c r="B920">
        <v>-0.71677999999999997</v>
      </c>
      <c r="C920">
        <v>0.67398999999999998</v>
      </c>
      <c r="D920">
        <v>0.17877000000000001</v>
      </c>
      <c r="E920">
        <v>500</v>
      </c>
      <c r="F920">
        <v>3355.9</v>
      </c>
      <c r="G920">
        <v>130</v>
      </c>
      <c r="H920">
        <v>1</v>
      </c>
      <c r="I920" s="1">
        <f t="shared" si="42"/>
        <v>5.5285399999999996</v>
      </c>
      <c r="J920" s="1">
        <f t="shared" si="43"/>
        <v>4.5326500000000003</v>
      </c>
      <c r="L920" t="str">
        <f t="shared" si="44"/>
        <v>5.52854|4.53265</v>
      </c>
      <c r="M920">
        <f>IF(L920&lt;&gt;"",COUNTIFS($L$2:L920,L920),"")</f>
        <v>19</v>
      </c>
      <c r="N920" cm="1">
        <f t="array" ref="N920">IF(M920&lt;&gt;"",SUM(IF($M$2:M920=M920,1,0)),"")</f>
        <v>1</v>
      </c>
      <c r="O920">
        <v>10</v>
      </c>
    </row>
    <row r="921" spans="1:15" x14ac:dyDescent="0.35">
      <c r="A921">
        <v>919</v>
      </c>
      <c r="B921">
        <v>-0.71677999999999997</v>
      </c>
      <c r="C921">
        <v>0.67398999999999998</v>
      </c>
      <c r="D921">
        <v>0.17877000000000001</v>
      </c>
      <c r="E921">
        <v>500</v>
      </c>
      <c r="F921">
        <v>4673.8</v>
      </c>
      <c r="G921">
        <v>130</v>
      </c>
      <c r="H921">
        <v>1</v>
      </c>
      <c r="I921" s="1">
        <f t="shared" si="42"/>
        <v>5.5285399999999996</v>
      </c>
      <c r="J921" s="1">
        <f t="shared" si="43"/>
        <v>4.5326500000000003</v>
      </c>
      <c r="L921" t="str">
        <f t="shared" si="44"/>
        <v>5.52854|4.53265</v>
      </c>
      <c r="M921">
        <f>IF(L921&lt;&gt;"",COUNTIFS($L$2:L921,L921),"")</f>
        <v>20</v>
      </c>
      <c r="N921" cm="1">
        <f t="array" ref="N921">IF(M921&lt;&gt;"",SUM(IF($M$2:M921=M921,1,0)),"")</f>
        <v>1</v>
      </c>
      <c r="O921">
        <v>10</v>
      </c>
    </row>
    <row r="922" spans="1:15" x14ac:dyDescent="0.35">
      <c r="A922">
        <v>920</v>
      </c>
      <c r="B922">
        <v>0.20871999999999999</v>
      </c>
      <c r="C922">
        <v>0.77464</v>
      </c>
      <c r="D922">
        <v>0.59697</v>
      </c>
      <c r="E922">
        <v>2000</v>
      </c>
      <c r="F922">
        <v>1059.7</v>
      </c>
      <c r="G922">
        <v>130</v>
      </c>
      <c r="H922">
        <v>13</v>
      </c>
      <c r="I922" s="1">
        <f t="shared" si="42"/>
        <v>4.4492000000000003</v>
      </c>
      <c r="J922" s="1">
        <f t="shared" si="43"/>
        <v>4.0726699999999996</v>
      </c>
      <c r="L922" t="str">
        <f t="shared" si="44"/>
        <v>4.4492|4.07267</v>
      </c>
      <c r="M922">
        <f>IF(L922&lt;&gt;"",COUNTIFS($L$2:L922,L922),"")</f>
        <v>9</v>
      </c>
      <c r="N922" cm="1">
        <f t="array" ref="N922">IF(M922&lt;&gt;"",SUM(IF($M$2:M922=M922,1,0)),"")</f>
        <v>13</v>
      </c>
      <c r="O922">
        <v>10</v>
      </c>
    </row>
    <row r="923" spans="1:15" x14ac:dyDescent="0.35">
      <c r="A923">
        <v>921</v>
      </c>
      <c r="B923">
        <v>0.20871999999999999</v>
      </c>
      <c r="C923">
        <v>0.77464</v>
      </c>
      <c r="D923">
        <v>0.59697</v>
      </c>
      <c r="E923">
        <v>2000</v>
      </c>
      <c r="F923">
        <v>2296.1</v>
      </c>
      <c r="G923">
        <v>130</v>
      </c>
      <c r="H923">
        <v>13</v>
      </c>
      <c r="I923" s="1">
        <f t="shared" si="42"/>
        <v>4.4492000000000003</v>
      </c>
      <c r="J923" s="1">
        <f t="shared" si="43"/>
        <v>4.0726699999999996</v>
      </c>
      <c r="L923" t="str">
        <f t="shared" si="44"/>
        <v>4.4492|4.07267</v>
      </c>
      <c r="M923">
        <f>IF(L923&lt;&gt;"",COUNTIFS($L$2:L923,L923),"")</f>
        <v>10</v>
      </c>
      <c r="N923" cm="1">
        <f t="array" ref="N923">IF(M923&lt;&gt;"",SUM(IF($M$2:M923=M923,1,0)),"")</f>
        <v>13</v>
      </c>
      <c r="O923">
        <v>10</v>
      </c>
    </row>
    <row r="924" spans="1:15" x14ac:dyDescent="0.35">
      <c r="A924">
        <v>922</v>
      </c>
      <c r="B924">
        <v>0.20871999999999999</v>
      </c>
      <c r="C924">
        <v>0.77464</v>
      </c>
      <c r="D924">
        <v>0.59697</v>
      </c>
      <c r="E924">
        <v>2000</v>
      </c>
      <c r="F924">
        <v>3532.5</v>
      </c>
      <c r="G924">
        <v>130</v>
      </c>
      <c r="H924">
        <v>13</v>
      </c>
      <c r="I924" s="1">
        <f t="shared" si="42"/>
        <v>4.4492000000000003</v>
      </c>
      <c r="J924" s="1">
        <f t="shared" si="43"/>
        <v>4.0726699999999996</v>
      </c>
      <c r="L924" t="str">
        <f t="shared" si="44"/>
        <v>4.4492|4.07267</v>
      </c>
      <c r="M924">
        <f>IF(L924&lt;&gt;"",COUNTIFS($L$2:L924,L924),"")</f>
        <v>11</v>
      </c>
      <c r="N924" cm="1">
        <f t="array" ref="N924">IF(M924&lt;&gt;"",SUM(IF($M$2:M924=M924,1,0)),"")</f>
        <v>13</v>
      </c>
      <c r="O924">
        <v>10</v>
      </c>
    </row>
    <row r="925" spans="1:15" x14ac:dyDescent="0.35">
      <c r="A925">
        <v>923</v>
      </c>
      <c r="B925">
        <v>0.20871999999999999</v>
      </c>
      <c r="C925">
        <v>0.77464</v>
      </c>
      <c r="D925">
        <v>0.59697</v>
      </c>
      <c r="E925">
        <v>2000</v>
      </c>
      <c r="F925">
        <v>7322.7</v>
      </c>
      <c r="G925">
        <v>130</v>
      </c>
      <c r="H925">
        <v>13</v>
      </c>
      <c r="I925" s="1">
        <f t="shared" si="42"/>
        <v>4.4492000000000003</v>
      </c>
      <c r="J925" s="1">
        <f t="shared" si="43"/>
        <v>4.0726699999999996</v>
      </c>
      <c r="L925" t="str">
        <f t="shared" si="44"/>
        <v>4.4492|4.07267</v>
      </c>
      <c r="M925">
        <f>IF(L925&lt;&gt;"",COUNTIFS($L$2:L925,L925),"")</f>
        <v>12</v>
      </c>
      <c r="N925" cm="1">
        <f t="array" ref="N925">IF(M925&lt;&gt;"",SUM(IF($M$2:M925=M925,1,0)),"")</f>
        <v>13</v>
      </c>
      <c r="O925">
        <v>10</v>
      </c>
    </row>
    <row r="926" spans="1:15" x14ac:dyDescent="0.35">
      <c r="A926">
        <v>924</v>
      </c>
      <c r="B926">
        <v>0.17416000000000001</v>
      </c>
      <c r="C926">
        <v>-0.90461000000000003</v>
      </c>
      <c r="D926">
        <v>0.38904</v>
      </c>
      <c r="E926">
        <v>1000</v>
      </c>
      <c r="F926">
        <v>20</v>
      </c>
      <c r="G926">
        <v>130</v>
      </c>
      <c r="H926">
        <v>14</v>
      </c>
      <c r="I926" s="1">
        <f t="shared" si="42"/>
        <v>1.7609900000000001</v>
      </c>
      <c r="J926" s="1">
        <f t="shared" si="43"/>
        <v>4.3128000000000002</v>
      </c>
      <c r="L926" t="str">
        <f t="shared" si="44"/>
        <v>1.76099|4.3128</v>
      </c>
      <c r="M926">
        <f>IF(L926&lt;&gt;"",COUNTIFS($L$2:L926,L926),"")</f>
        <v>9</v>
      </c>
      <c r="N926" cm="1">
        <f t="array" ref="N926">IF(M926&lt;&gt;"",SUM(IF($M$2:M926=M926,1,0)),"")</f>
        <v>14</v>
      </c>
      <c r="O926">
        <v>10</v>
      </c>
    </row>
    <row r="927" spans="1:15" x14ac:dyDescent="0.35">
      <c r="A927">
        <v>925</v>
      </c>
      <c r="B927">
        <v>0.17416000000000001</v>
      </c>
      <c r="C927">
        <v>-0.90461000000000003</v>
      </c>
      <c r="D927">
        <v>0.38904</v>
      </c>
      <c r="E927">
        <v>1000</v>
      </c>
      <c r="F927">
        <v>1236.4000000000001</v>
      </c>
      <c r="G927">
        <v>130</v>
      </c>
      <c r="H927">
        <v>14</v>
      </c>
      <c r="I927" s="1">
        <f t="shared" si="42"/>
        <v>1.7609900000000001</v>
      </c>
      <c r="J927" s="1">
        <f t="shared" si="43"/>
        <v>4.3128000000000002</v>
      </c>
      <c r="L927" t="str">
        <f t="shared" si="44"/>
        <v>1.76099|4.3128</v>
      </c>
      <c r="M927">
        <f>IF(L927&lt;&gt;"",COUNTIFS($L$2:L927,L927),"")</f>
        <v>10</v>
      </c>
      <c r="N927" cm="1">
        <f t="array" ref="N927">IF(M927&lt;&gt;"",SUM(IF($M$2:M927=M927,1,0)),"")</f>
        <v>14</v>
      </c>
      <c r="O927">
        <v>10</v>
      </c>
    </row>
    <row r="928" spans="1:15" x14ac:dyDescent="0.35">
      <c r="A928">
        <v>926</v>
      </c>
      <c r="B928">
        <v>0.17416000000000001</v>
      </c>
      <c r="C928">
        <v>-0.90461000000000003</v>
      </c>
      <c r="D928">
        <v>0.38904</v>
      </c>
      <c r="E928">
        <v>1000</v>
      </c>
      <c r="F928">
        <v>2472.6999999999998</v>
      </c>
      <c r="G928">
        <v>130</v>
      </c>
      <c r="H928">
        <v>14</v>
      </c>
      <c r="I928" s="1">
        <f t="shared" si="42"/>
        <v>1.7609900000000001</v>
      </c>
      <c r="J928" s="1">
        <f t="shared" si="43"/>
        <v>4.3128000000000002</v>
      </c>
      <c r="L928" t="str">
        <f t="shared" si="44"/>
        <v>1.76099|4.3128</v>
      </c>
      <c r="M928">
        <f>IF(L928&lt;&gt;"",COUNTIFS($L$2:L928,L928),"")</f>
        <v>11</v>
      </c>
      <c r="N928" cm="1">
        <f t="array" ref="N928">IF(M928&lt;&gt;"",SUM(IF($M$2:M928=M928,1,0)),"")</f>
        <v>14</v>
      </c>
      <c r="O928">
        <v>10</v>
      </c>
    </row>
    <row r="929" spans="1:15" x14ac:dyDescent="0.35">
      <c r="A929">
        <v>927</v>
      </c>
      <c r="B929">
        <v>0.17416000000000001</v>
      </c>
      <c r="C929">
        <v>-0.90461000000000003</v>
      </c>
      <c r="D929">
        <v>0.38904</v>
      </c>
      <c r="E929">
        <v>1000</v>
      </c>
      <c r="F929">
        <v>3709.1</v>
      </c>
      <c r="G929">
        <v>130</v>
      </c>
      <c r="H929">
        <v>14</v>
      </c>
      <c r="I929" s="1">
        <f t="shared" si="42"/>
        <v>1.7609900000000001</v>
      </c>
      <c r="J929" s="1">
        <f t="shared" si="43"/>
        <v>4.3128000000000002</v>
      </c>
      <c r="L929" t="str">
        <f t="shared" si="44"/>
        <v>1.76099|4.3128</v>
      </c>
      <c r="M929">
        <f>IF(L929&lt;&gt;"",COUNTIFS($L$2:L929,L929),"")</f>
        <v>12</v>
      </c>
      <c r="N929" cm="1">
        <f t="array" ref="N929">IF(M929&lt;&gt;"",SUM(IF($M$2:M929=M929,1,0)),"")</f>
        <v>14</v>
      </c>
      <c r="O929">
        <v>10</v>
      </c>
    </row>
    <row r="930" spans="1:15" x14ac:dyDescent="0.35">
      <c r="A930">
        <v>928</v>
      </c>
      <c r="B930">
        <v>-0.17441000000000001</v>
      </c>
      <c r="C930">
        <v>-0.68484999999999996</v>
      </c>
      <c r="D930">
        <v>-0.70750999999999997</v>
      </c>
      <c r="E930">
        <v>3000</v>
      </c>
      <c r="F930">
        <v>176.62</v>
      </c>
      <c r="G930">
        <v>130</v>
      </c>
      <c r="H930">
        <v>15</v>
      </c>
      <c r="I930" s="1">
        <f t="shared" si="42"/>
        <v>1.3214300000000001</v>
      </c>
      <c r="J930" s="1">
        <f t="shared" si="43"/>
        <v>5.4983500000000003</v>
      </c>
      <c r="L930" t="str">
        <f t="shared" si="44"/>
        <v>1.32143|5.49835</v>
      </c>
      <c r="M930">
        <f>IF(L930&lt;&gt;"",COUNTIFS($L$2:L930,L930),"")</f>
        <v>9</v>
      </c>
      <c r="N930" cm="1">
        <f t="array" ref="N930">IF(M930&lt;&gt;"",SUM(IF($M$2:M930=M930,1,0)),"")</f>
        <v>15</v>
      </c>
      <c r="O930">
        <v>10</v>
      </c>
    </row>
    <row r="931" spans="1:15" x14ac:dyDescent="0.35">
      <c r="A931">
        <v>929</v>
      </c>
      <c r="B931">
        <v>-0.17441000000000001</v>
      </c>
      <c r="C931">
        <v>-0.68484999999999996</v>
      </c>
      <c r="D931">
        <v>-0.70750999999999997</v>
      </c>
      <c r="E931">
        <v>3000</v>
      </c>
      <c r="F931">
        <v>1413</v>
      </c>
      <c r="G931">
        <v>130</v>
      </c>
      <c r="H931">
        <v>15</v>
      </c>
      <c r="I931" s="1">
        <f t="shared" si="42"/>
        <v>1.3214300000000001</v>
      </c>
      <c r="J931" s="1">
        <f t="shared" si="43"/>
        <v>5.4983500000000003</v>
      </c>
      <c r="L931" t="str">
        <f t="shared" si="44"/>
        <v>1.32143|5.49835</v>
      </c>
      <c r="M931">
        <f>IF(L931&lt;&gt;"",COUNTIFS($L$2:L931,L931),"")</f>
        <v>10</v>
      </c>
      <c r="N931" cm="1">
        <f t="array" ref="N931">IF(M931&lt;&gt;"",SUM(IF($M$2:M931=M931,1,0)),"")</f>
        <v>15</v>
      </c>
      <c r="O931">
        <v>10</v>
      </c>
    </row>
    <row r="932" spans="1:15" x14ac:dyDescent="0.35">
      <c r="A932">
        <v>930</v>
      </c>
      <c r="B932">
        <v>-0.17441000000000001</v>
      </c>
      <c r="C932">
        <v>-0.68484999999999996</v>
      </c>
      <c r="D932">
        <v>-0.70750999999999997</v>
      </c>
      <c r="E932">
        <v>3000</v>
      </c>
      <c r="F932">
        <v>2649.4</v>
      </c>
      <c r="G932">
        <v>130</v>
      </c>
      <c r="H932">
        <v>15</v>
      </c>
      <c r="I932" s="1">
        <f t="shared" si="42"/>
        <v>1.3214300000000001</v>
      </c>
      <c r="J932" s="1">
        <f t="shared" si="43"/>
        <v>5.4983500000000003</v>
      </c>
      <c r="L932" t="str">
        <f t="shared" si="44"/>
        <v>1.32143|5.49835</v>
      </c>
      <c r="M932">
        <f>IF(L932&lt;&gt;"",COUNTIFS($L$2:L932,L932),"")</f>
        <v>11</v>
      </c>
      <c r="N932" cm="1">
        <f t="array" ref="N932">IF(M932&lt;&gt;"",SUM(IF($M$2:M932=M932,1,0)),"")</f>
        <v>15</v>
      </c>
      <c r="O932">
        <v>10</v>
      </c>
    </row>
    <row r="933" spans="1:15" x14ac:dyDescent="0.35">
      <c r="A933">
        <v>931</v>
      </c>
      <c r="B933">
        <v>-0.17441000000000001</v>
      </c>
      <c r="C933">
        <v>-0.68484999999999996</v>
      </c>
      <c r="D933">
        <v>-0.70750999999999997</v>
      </c>
      <c r="E933">
        <v>3000</v>
      </c>
      <c r="F933">
        <v>3885.7</v>
      </c>
      <c r="G933">
        <v>130</v>
      </c>
      <c r="H933">
        <v>15</v>
      </c>
      <c r="I933" s="1">
        <f t="shared" si="42"/>
        <v>1.3214300000000001</v>
      </c>
      <c r="J933" s="1">
        <f t="shared" si="43"/>
        <v>5.4983500000000003</v>
      </c>
      <c r="L933" t="str">
        <f t="shared" si="44"/>
        <v>1.32143|5.49835</v>
      </c>
      <c r="M933">
        <f>IF(L933&lt;&gt;"",COUNTIFS($L$2:L933,L933),"")</f>
        <v>12</v>
      </c>
      <c r="N933" cm="1">
        <f t="array" ref="N933">IF(M933&lt;&gt;"",SUM(IF($M$2:M933=M933,1,0)),"")</f>
        <v>15</v>
      </c>
      <c r="O933">
        <v>10</v>
      </c>
    </row>
    <row r="934" spans="1:15" x14ac:dyDescent="0.35">
      <c r="A934">
        <v>932</v>
      </c>
      <c r="B934">
        <v>0.82491999999999999</v>
      </c>
      <c r="C934">
        <v>-0.38963999999999999</v>
      </c>
      <c r="D934">
        <v>0.40949999999999998</v>
      </c>
      <c r="E934">
        <v>2000</v>
      </c>
      <c r="F934">
        <v>353.25</v>
      </c>
      <c r="G934">
        <v>130</v>
      </c>
      <c r="H934">
        <v>16</v>
      </c>
      <c r="I934" s="1">
        <f t="shared" si="42"/>
        <v>2.7003200000000001</v>
      </c>
      <c r="J934" s="1">
        <f t="shared" si="43"/>
        <v>4.2904799999999996</v>
      </c>
      <c r="L934" t="str">
        <f t="shared" si="44"/>
        <v>2.70032|4.29048</v>
      </c>
      <c r="M934">
        <f>IF(L934&lt;&gt;"",COUNTIFS($L$2:L934,L934),"")</f>
        <v>9</v>
      </c>
      <c r="N934" cm="1">
        <f t="array" ref="N934">IF(M934&lt;&gt;"",SUM(IF($M$2:M934=M934,1,0)),"")</f>
        <v>16</v>
      </c>
      <c r="O934">
        <v>10</v>
      </c>
    </row>
    <row r="935" spans="1:15" x14ac:dyDescent="0.35">
      <c r="A935">
        <v>933</v>
      </c>
      <c r="B935">
        <v>0.82491999999999999</v>
      </c>
      <c r="C935">
        <v>-0.38963999999999999</v>
      </c>
      <c r="D935">
        <v>0.40949999999999998</v>
      </c>
      <c r="E935">
        <v>2000</v>
      </c>
      <c r="F935">
        <v>1589.6</v>
      </c>
      <c r="G935">
        <v>130</v>
      </c>
      <c r="H935">
        <v>16</v>
      </c>
      <c r="I935" s="1">
        <f t="shared" si="42"/>
        <v>2.7003200000000001</v>
      </c>
      <c r="J935" s="1">
        <f t="shared" si="43"/>
        <v>4.2904799999999996</v>
      </c>
      <c r="L935" t="str">
        <f t="shared" si="44"/>
        <v>2.70032|4.29048</v>
      </c>
      <c r="M935">
        <f>IF(L935&lt;&gt;"",COUNTIFS($L$2:L935,L935),"")</f>
        <v>10</v>
      </c>
      <c r="N935" cm="1">
        <f t="array" ref="N935">IF(M935&lt;&gt;"",SUM(IF($M$2:M935=M935,1,0)),"")</f>
        <v>16</v>
      </c>
      <c r="O935">
        <v>10</v>
      </c>
    </row>
    <row r="936" spans="1:15" x14ac:dyDescent="0.35">
      <c r="A936">
        <v>934</v>
      </c>
      <c r="B936">
        <v>0.82491999999999999</v>
      </c>
      <c r="C936">
        <v>-0.38963999999999999</v>
      </c>
      <c r="D936">
        <v>0.40949999999999998</v>
      </c>
      <c r="E936">
        <v>2000</v>
      </c>
      <c r="F936">
        <v>2826</v>
      </c>
      <c r="G936">
        <v>130</v>
      </c>
      <c r="H936">
        <v>16</v>
      </c>
      <c r="I936" s="1">
        <f t="shared" si="42"/>
        <v>2.7003200000000001</v>
      </c>
      <c r="J936" s="1">
        <f t="shared" si="43"/>
        <v>4.2904799999999996</v>
      </c>
      <c r="L936" t="str">
        <f t="shared" si="44"/>
        <v>2.70032|4.29048</v>
      </c>
      <c r="M936">
        <f>IF(L936&lt;&gt;"",COUNTIFS($L$2:L936,L936),"")</f>
        <v>11</v>
      </c>
      <c r="N936" cm="1">
        <f t="array" ref="N936">IF(M936&lt;&gt;"",SUM(IF($M$2:M936=M936,1,0)),"")</f>
        <v>16</v>
      </c>
      <c r="O936">
        <v>10</v>
      </c>
    </row>
    <row r="937" spans="1:15" x14ac:dyDescent="0.35">
      <c r="A937">
        <v>935</v>
      </c>
      <c r="B937">
        <v>0.82491999999999999</v>
      </c>
      <c r="C937">
        <v>-0.38963999999999999</v>
      </c>
      <c r="D937">
        <v>0.40949999999999998</v>
      </c>
      <c r="E937">
        <v>2000</v>
      </c>
      <c r="F937">
        <v>4062.4</v>
      </c>
      <c r="G937">
        <v>130</v>
      </c>
      <c r="H937">
        <v>16</v>
      </c>
      <c r="I937" s="1">
        <f t="shared" si="42"/>
        <v>2.7003200000000001</v>
      </c>
      <c r="J937" s="1">
        <f t="shared" si="43"/>
        <v>4.2904799999999996</v>
      </c>
      <c r="L937" t="str">
        <f t="shared" si="44"/>
        <v>2.70032|4.29048</v>
      </c>
      <c r="M937">
        <f>IF(L937&lt;&gt;"",COUNTIFS($L$2:L937,L937),"")</f>
        <v>12</v>
      </c>
      <c r="N937" cm="1">
        <f t="array" ref="N937">IF(M937&lt;&gt;"",SUM(IF($M$2:M937=M937,1,0)),"")</f>
        <v>16</v>
      </c>
      <c r="O937">
        <v>10</v>
      </c>
    </row>
    <row r="938" spans="1:15" x14ac:dyDescent="0.35">
      <c r="A938">
        <v>936</v>
      </c>
      <c r="B938">
        <v>0.72743999999999998</v>
      </c>
      <c r="C938">
        <v>-0.50261999999999996</v>
      </c>
      <c r="D938">
        <v>0.46711999999999998</v>
      </c>
      <c r="E938">
        <v>3000</v>
      </c>
      <c r="F938">
        <v>529.87</v>
      </c>
      <c r="G938">
        <v>130</v>
      </c>
      <c r="H938">
        <v>17</v>
      </c>
      <c r="I938" s="1">
        <f t="shared" si="42"/>
        <v>2.5369700000000002</v>
      </c>
      <c r="J938" s="1">
        <f t="shared" si="43"/>
        <v>4.2263599999999997</v>
      </c>
      <c r="L938" t="str">
        <f t="shared" si="44"/>
        <v>2.53697|4.22636</v>
      </c>
      <c r="M938">
        <f>IF(L938&lt;&gt;"",COUNTIFS($L$2:L938,L938),"")</f>
        <v>9</v>
      </c>
      <c r="N938" cm="1">
        <f t="array" ref="N938">IF(M938&lt;&gt;"",SUM(IF($M$2:M938=M938,1,0)),"")</f>
        <v>17</v>
      </c>
      <c r="O938">
        <v>10</v>
      </c>
    </row>
    <row r="939" spans="1:15" x14ac:dyDescent="0.35">
      <c r="A939">
        <v>937</v>
      </c>
      <c r="B939">
        <v>0.72743999999999998</v>
      </c>
      <c r="C939">
        <v>-0.50261999999999996</v>
      </c>
      <c r="D939">
        <v>0.46711999999999998</v>
      </c>
      <c r="E939">
        <v>3000</v>
      </c>
      <c r="F939">
        <v>1766.2</v>
      </c>
      <c r="G939">
        <v>130</v>
      </c>
      <c r="H939">
        <v>17</v>
      </c>
      <c r="I939" s="1">
        <f t="shared" si="42"/>
        <v>2.5369700000000002</v>
      </c>
      <c r="J939" s="1">
        <f t="shared" si="43"/>
        <v>4.2263599999999997</v>
      </c>
      <c r="L939" t="str">
        <f t="shared" si="44"/>
        <v>2.53697|4.22636</v>
      </c>
      <c r="M939">
        <f>IF(L939&lt;&gt;"",COUNTIFS($L$2:L939,L939),"")</f>
        <v>10</v>
      </c>
      <c r="N939" cm="1">
        <f t="array" ref="N939">IF(M939&lt;&gt;"",SUM(IF($M$2:M939=M939,1,0)),"")</f>
        <v>17</v>
      </c>
      <c r="O939">
        <v>10</v>
      </c>
    </row>
    <row r="940" spans="1:15" x14ac:dyDescent="0.35">
      <c r="A940">
        <v>938</v>
      </c>
      <c r="B940">
        <v>0.72743999999999998</v>
      </c>
      <c r="C940">
        <v>-0.50261999999999996</v>
      </c>
      <c r="D940">
        <v>0.46711999999999998</v>
      </c>
      <c r="E940">
        <v>3000</v>
      </c>
      <c r="F940">
        <v>3002.6</v>
      </c>
      <c r="G940">
        <v>130</v>
      </c>
      <c r="H940">
        <v>17</v>
      </c>
      <c r="I940" s="1">
        <f t="shared" si="42"/>
        <v>2.5369700000000002</v>
      </c>
      <c r="J940" s="1">
        <f t="shared" si="43"/>
        <v>4.2263599999999997</v>
      </c>
      <c r="L940" t="str">
        <f t="shared" si="44"/>
        <v>2.53697|4.22636</v>
      </c>
      <c r="M940">
        <f>IF(L940&lt;&gt;"",COUNTIFS($L$2:L940,L940),"")</f>
        <v>11</v>
      </c>
      <c r="N940" cm="1">
        <f t="array" ref="N940">IF(M940&lt;&gt;"",SUM(IF($M$2:M940=M940,1,0)),"")</f>
        <v>17</v>
      </c>
      <c r="O940">
        <v>10</v>
      </c>
    </row>
    <row r="941" spans="1:15" x14ac:dyDescent="0.35">
      <c r="A941">
        <v>939</v>
      </c>
      <c r="B941">
        <v>0.72743999999999998</v>
      </c>
      <c r="C941">
        <v>-0.50261999999999996</v>
      </c>
      <c r="D941">
        <v>0.46711999999999998</v>
      </c>
      <c r="E941">
        <v>3000</v>
      </c>
      <c r="F941">
        <v>4239</v>
      </c>
      <c r="G941">
        <v>130</v>
      </c>
      <c r="H941">
        <v>17</v>
      </c>
      <c r="I941" s="1">
        <f t="shared" si="42"/>
        <v>2.5369700000000002</v>
      </c>
      <c r="J941" s="1">
        <f t="shared" si="43"/>
        <v>4.2263599999999997</v>
      </c>
      <c r="L941" t="str">
        <f t="shared" si="44"/>
        <v>2.53697|4.22636</v>
      </c>
      <c r="M941">
        <f>IF(L941&lt;&gt;"",COUNTIFS($L$2:L941,L941),"")</f>
        <v>12</v>
      </c>
      <c r="N941" cm="1">
        <f t="array" ref="N941">IF(M941&lt;&gt;"",SUM(IF($M$2:M941=M941,1,0)),"")</f>
        <v>17</v>
      </c>
      <c r="O941">
        <v>10</v>
      </c>
    </row>
    <row r="942" spans="1:15" x14ac:dyDescent="0.35">
      <c r="A942">
        <v>940</v>
      </c>
      <c r="B942">
        <v>0.74733000000000005</v>
      </c>
      <c r="C942">
        <v>0.56725999999999999</v>
      </c>
      <c r="D942">
        <v>-0.34599999999999997</v>
      </c>
      <c r="E942">
        <v>2000</v>
      </c>
      <c r="F942">
        <v>706.5</v>
      </c>
      <c r="G942">
        <v>130</v>
      </c>
      <c r="H942">
        <v>18</v>
      </c>
      <c r="I942" s="1">
        <f t="shared" si="42"/>
        <v>3.7908599999999999</v>
      </c>
      <c r="J942" s="1">
        <f t="shared" si="43"/>
        <v>5.06569</v>
      </c>
      <c r="L942" t="str">
        <f t="shared" si="44"/>
        <v>3.79086|5.06569</v>
      </c>
      <c r="M942">
        <f>IF(L942&lt;&gt;"",COUNTIFS($L$2:L942,L942),"")</f>
        <v>9</v>
      </c>
      <c r="N942" cm="1">
        <f t="array" ref="N942">IF(M942&lt;&gt;"",SUM(IF($M$2:M942=M942,1,0)),"")</f>
        <v>18</v>
      </c>
      <c r="O942">
        <v>10</v>
      </c>
    </row>
    <row r="943" spans="1:15" x14ac:dyDescent="0.35">
      <c r="A943">
        <v>941</v>
      </c>
      <c r="B943">
        <v>0.74733000000000005</v>
      </c>
      <c r="C943">
        <v>0.56725999999999999</v>
      </c>
      <c r="D943">
        <v>-0.34599999999999997</v>
      </c>
      <c r="E943">
        <v>2000</v>
      </c>
      <c r="F943">
        <v>1942.9</v>
      </c>
      <c r="G943">
        <v>130</v>
      </c>
      <c r="H943">
        <v>18</v>
      </c>
      <c r="I943" s="1">
        <f t="shared" si="42"/>
        <v>3.7908599999999999</v>
      </c>
      <c r="J943" s="1">
        <f t="shared" si="43"/>
        <v>5.06569</v>
      </c>
      <c r="L943" t="str">
        <f t="shared" si="44"/>
        <v>3.79086|5.06569</v>
      </c>
      <c r="M943">
        <f>IF(L943&lt;&gt;"",COUNTIFS($L$2:L943,L943),"")</f>
        <v>10</v>
      </c>
      <c r="N943" cm="1">
        <f t="array" ref="N943">IF(M943&lt;&gt;"",SUM(IF($M$2:M943=M943,1,0)),"")</f>
        <v>18</v>
      </c>
      <c r="O943">
        <v>10</v>
      </c>
    </row>
    <row r="944" spans="1:15" x14ac:dyDescent="0.35">
      <c r="A944">
        <v>942</v>
      </c>
      <c r="B944">
        <v>0.74733000000000005</v>
      </c>
      <c r="C944">
        <v>0.56725999999999999</v>
      </c>
      <c r="D944">
        <v>-0.34599999999999997</v>
      </c>
      <c r="E944">
        <v>2000</v>
      </c>
      <c r="F944">
        <v>3179.2</v>
      </c>
      <c r="G944">
        <v>130</v>
      </c>
      <c r="H944">
        <v>18</v>
      </c>
      <c r="I944" s="1">
        <f t="shared" si="42"/>
        <v>3.7908599999999999</v>
      </c>
      <c r="J944" s="1">
        <f t="shared" si="43"/>
        <v>5.06569</v>
      </c>
      <c r="L944" t="str">
        <f t="shared" si="44"/>
        <v>3.79086|5.06569</v>
      </c>
      <c r="M944">
        <f>IF(L944&lt;&gt;"",COUNTIFS($L$2:L944,L944),"")</f>
        <v>11</v>
      </c>
      <c r="N944" cm="1">
        <f t="array" ref="N944">IF(M944&lt;&gt;"",SUM(IF($M$2:M944=M944,1,0)),"")</f>
        <v>18</v>
      </c>
      <c r="O944">
        <v>10</v>
      </c>
    </row>
    <row r="945" spans="1:15" x14ac:dyDescent="0.35">
      <c r="A945">
        <v>943</v>
      </c>
      <c r="B945">
        <v>0.74733000000000005</v>
      </c>
      <c r="C945">
        <v>0.56725999999999999</v>
      </c>
      <c r="D945">
        <v>-0.34599999999999997</v>
      </c>
      <c r="E945">
        <v>2000</v>
      </c>
      <c r="F945">
        <v>4415.6000000000004</v>
      </c>
      <c r="G945">
        <v>130</v>
      </c>
      <c r="H945">
        <v>18</v>
      </c>
      <c r="I945" s="1">
        <f t="shared" si="42"/>
        <v>3.7908599999999999</v>
      </c>
      <c r="J945" s="1">
        <f t="shared" si="43"/>
        <v>5.06569</v>
      </c>
      <c r="L945" t="str">
        <f t="shared" si="44"/>
        <v>3.79086|5.06569</v>
      </c>
      <c r="M945">
        <f>IF(L945&lt;&gt;"",COUNTIFS($L$2:L945,L945),"")</f>
        <v>12</v>
      </c>
      <c r="N945" cm="1">
        <f t="array" ref="N945">IF(M945&lt;&gt;"",SUM(IF($M$2:M945=M945,1,0)),"")</f>
        <v>18</v>
      </c>
      <c r="O945">
        <v>10</v>
      </c>
    </row>
    <row r="946" spans="1:15" x14ac:dyDescent="0.35">
      <c r="A946">
        <v>944</v>
      </c>
      <c r="B946">
        <v>-0.21429000000000001</v>
      </c>
      <c r="C946">
        <v>0.64014000000000004</v>
      </c>
      <c r="D946">
        <v>0.73777000000000004</v>
      </c>
      <c r="E946">
        <v>3000</v>
      </c>
      <c r="F946">
        <v>883.12</v>
      </c>
      <c r="G946">
        <v>130</v>
      </c>
      <c r="H946">
        <v>19</v>
      </c>
      <c r="I946" s="1">
        <f t="shared" si="42"/>
        <v>5.0354200000000002</v>
      </c>
      <c r="J946" s="1">
        <f t="shared" si="43"/>
        <v>3.8826299999999998</v>
      </c>
      <c r="L946" t="str">
        <f t="shared" si="44"/>
        <v>5.03542|3.88263</v>
      </c>
      <c r="M946">
        <f>IF(L946&lt;&gt;"",COUNTIFS($L$2:L946,L946),"")</f>
        <v>9</v>
      </c>
      <c r="N946" cm="1">
        <f t="array" ref="N946">IF(M946&lt;&gt;"",SUM(IF($M$2:M946=M946,1,0)),"")</f>
        <v>19</v>
      </c>
      <c r="O946">
        <v>10</v>
      </c>
    </row>
    <row r="947" spans="1:15" x14ac:dyDescent="0.35">
      <c r="A947">
        <v>945</v>
      </c>
      <c r="B947">
        <v>-0.21429000000000001</v>
      </c>
      <c r="C947">
        <v>0.64014000000000004</v>
      </c>
      <c r="D947">
        <v>0.73777000000000004</v>
      </c>
      <c r="E947">
        <v>3000</v>
      </c>
      <c r="F947">
        <v>2119.5</v>
      </c>
      <c r="G947">
        <v>130</v>
      </c>
      <c r="H947">
        <v>19</v>
      </c>
      <c r="I947" s="1">
        <f t="shared" si="42"/>
        <v>5.0354200000000002</v>
      </c>
      <c r="J947" s="1">
        <f t="shared" si="43"/>
        <v>3.8826299999999998</v>
      </c>
      <c r="L947" t="str">
        <f t="shared" si="44"/>
        <v>5.03542|3.88263</v>
      </c>
      <c r="M947">
        <f>IF(L947&lt;&gt;"",COUNTIFS($L$2:L947,L947),"")</f>
        <v>10</v>
      </c>
      <c r="N947" cm="1">
        <f t="array" ref="N947">IF(M947&lt;&gt;"",SUM(IF($M$2:M947=M947,1,0)),"")</f>
        <v>19</v>
      </c>
      <c r="O947">
        <v>10</v>
      </c>
    </row>
    <row r="948" spans="1:15" x14ac:dyDescent="0.35">
      <c r="A948">
        <v>946</v>
      </c>
      <c r="B948">
        <v>-0.21429000000000001</v>
      </c>
      <c r="C948">
        <v>0.64014000000000004</v>
      </c>
      <c r="D948">
        <v>0.73777000000000004</v>
      </c>
      <c r="E948">
        <v>3000</v>
      </c>
      <c r="F948">
        <v>3355.9</v>
      </c>
      <c r="G948">
        <v>130</v>
      </c>
      <c r="H948">
        <v>19</v>
      </c>
      <c r="I948" s="1">
        <f t="shared" si="42"/>
        <v>5.0354200000000002</v>
      </c>
      <c r="J948" s="1">
        <f t="shared" si="43"/>
        <v>3.8826299999999998</v>
      </c>
      <c r="L948" t="str">
        <f t="shared" si="44"/>
        <v>5.03542|3.88263</v>
      </c>
      <c r="M948">
        <f>IF(L948&lt;&gt;"",COUNTIFS($L$2:L948,L948),"")</f>
        <v>11</v>
      </c>
      <c r="N948" cm="1">
        <f t="array" ref="N948">IF(M948&lt;&gt;"",SUM(IF($M$2:M948=M948,1,0)),"")</f>
        <v>19</v>
      </c>
      <c r="O948">
        <v>10</v>
      </c>
    </row>
    <row r="949" spans="1:15" x14ac:dyDescent="0.35">
      <c r="A949">
        <v>947</v>
      </c>
      <c r="B949">
        <v>-0.21429000000000001</v>
      </c>
      <c r="C949">
        <v>0.64014000000000004</v>
      </c>
      <c r="D949">
        <v>0.73777000000000004</v>
      </c>
      <c r="E949">
        <v>3000</v>
      </c>
      <c r="F949">
        <v>4673.8</v>
      </c>
      <c r="G949">
        <v>130</v>
      </c>
      <c r="H949">
        <v>19</v>
      </c>
      <c r="I949" s="1">
        <f t="shared" si="42"/>
        <v>5.0354200000000002</v>
      </c>
      <c r="J949" s="1">
        <f t="shared" si="43"/>
        <v>3.8826299999999998</v>
      </c>
      <c r="L949" t="str">
        <f t="shared" si="44"/>
        <v>5.03542|3.88263</v>
      </c>
      <c r="M949">
        <f>IF(L949&lt;&gt;"",COUNTIFS($L$2:L949,L949),"")</f>
        <v>12</v>
      </c>
      <c r="N949" cm="1">
        <f t="array" ref="N949">IF(M949&lt;&gt;"",SUM(IF($M$2:M949=M949,1,0)),"")</f>
        <v>19</v>
      </c>
      <c r="O949">
        <v>10</v>
      </c>
    </row>
    <row r="950" spans="1:15" x14ac:dyDescent="0.35">
      <c r="A950">
        <v>948</v>
      </c>
      <c r="B950">
        <v>-0.85857000000000006</v>
      </c>
      <c r="C950">
        <v>-0.18345</v>
      </c>
      <c r="D950">
        <v>0.47874</v>
      </c>
      <c r="E950">
        <v>0</v>
      </c>
      <c r="F950">
        <v>1059.7</v>
      </c>
      <c r="G950">
        <v>130</v>
      </c>
      <c r="H950">
        <v>2</v>
      </c>
      <c r="I950" s="1">
        <f t="shared" si="42"/>
        <v>0.21049999999999999</v>
      </c>
      <c r="J950" s="1">
        <f t="shared" si="43"/>
        <v>4.2131699999999999</v>
      </c>
      <c r="L950" t="str">
        <f t="shared" si="44"/>
        <v>0.2105|4.21317</v>
      </c>
      <c r="M950">
        <f>IF(L950&lt;&gt;"",COUNTIFS($L$2:L950,L950),"")</f>
        <v>17</v>
      </c>
      <c r="N950" cm="1">
        <f t="array" ref="N950">IF(M950&lt;&gt;"",SUM(IF($M$2:M950=M950,1,0)),"")</f>
        <v>2</v>
      </c>
      <c r="O950">
        <v>10</v>
      </c>
    </row>
    <row r="951" spans="1:15" x14ac:dyDescent="0.35">
      <c r="A951">
        <v>949</v>
      </c>
      <c r="B951">
        <v>-0.85857000000000006</v>
      </c>
      <c r="C951">
        <v>-0.18345</v>
      </c>
      <c r="D951">
        <v>0.47874</v>
      </c>
      <c r="E951">
        <v>0</v>
      </c>
      <c r="F951">
        <v>2296.1</v>
      </c>
      <c r="G951">
        <v>130</v>
      </c>
      <c r="H951">
        <v>2</v>
      </c>
      <c r="I951" s="1">
        <f t="shared" si="42"/>
        <v>0.21049999999999999</v>
      </c>
      <c r="J951" s="1">
        <f t="shared" si="43"/>
        <v>4.2131699999999999</v>
      </c>
      <c r="L951" t="str">
        <f t="shared" si="44"/>
        <v>0.2105|4.21317</v>
      </c>
      <c r="M951">
        <f>IF(L951&lt;&gt;"",COUNTIFS($L$2:L951,L951),"")</f>
        <v>18</v>
      </c>
      <c r="N951" cm="1">
        <f t="array" ref="N951">IF(M951&lt;&gt;"",SUM(IF($M$2:M951=M951,1,0)),"")</f>
        <v>2</v>
      </c>
      <c r="O951">
        <v>10</v>
      </c>
    </row>
    <row r="952" spans="1:15" x14ac:dyDescent="0.35">
      <c r="A952">
        <v>950</v>
      </c>
      <c r="B952">
        <v>-0.85857000000000006</v>
      </c>
      <c r="C952">
        <v>-0.18345</v>
      </c>
      <c r="D952">
        <v>0.47874</v>
      </c>
      <c r="E952">
        <v>0</v>
      </c>
      <c r="F952">
        <v>3532.5</v>
      </c>
      <c r="G952">
        <v>130</v>
      </c>
      <c r="H952">
        <v>2</v>
      </c>
      <c r="I952" s="1">
        <f t="shared" si="42"/>
        <v>0.21049999999999999</v>
      </c>
      <c r="J952" s="1">
        <f t="shared" si="43"/>
        <v>4.2131699999999999</v>
      </c>
      <c r="L952" t="str">
        <f t="shared" si="44"/>
        <v>0.2105|4.21317</v>
      </c>
      <c r="M952">
        <f>IF(L952&lt;&gt;"",COUNTIFS($L$2:L952,L952),"")</f>
        <v>19</v>
      </c>
      <c r="N952" cm="1">
        <f t="array" ref="N952">IF(M952&lt;&gt;"",SUM(IF($M$2:M952=M952,1,0)),"")</f>
        <v>2</v>
      </c>
      <c r="O952">
        <v>10</v>
      </c>
    </row>
    <row r="953" spans="1:15" x14ac:dyDescent="0.35">
      <c r="A953">
        <v>951</v>
      </c>
      <c r="B953">
        <v>-0.85857000000000006</v>
      </c>
      <c r="C953">
        <v>-0.18345</v>
      </c>
      <c r="D953">
        <v>0.47874</v>
      </c>
      <c r="E953">
        <v>0</v>
      </c>
      <c r="F953">
        <v>7322.7</v>
      </c>
      <c r="G953">
        <v>130</v>
      </c>
      <c r="H953">
        <v>2</v>
      </c>
      <c r="I953" s="1">
        <f t="shared" si="42"/>
        <v>0.21049999999999999</v>
      </c>
      <c r="J953" s="1">
        <f t="shared" si="43"/>
        <v>4.2131699999999999</v>
      </c>
      <c r="L953" t="str">
        <f t="shared" si="44"/>
        <v>0.2105|4.21317</v>
      </c>
      <c r="M953">
        <f>IF(L953&lt;&gt;"",COUNTIFS($L$2:L953,L953),"")</f>
        <v>20</v>
      </c>
      <c r="N953" cm="1">
        <f t="array" ref="N953">IF(M953&lt;&gt;"",SUM(IF($M$2:M953=M953,1,0)),"")</f>
        <v>2</v>
      </c>
      <c r="O953">
        <v>10</v>
      </c>
    </row>
    <row r="954" spans="1:15" x14ac:dyDescent="0.35">
      <c r="A954">
        <v>952</v>
      </c>
      <c r="B954">
        <v>0.27544000000000002</v>
      </c>
      <c r="C954">
        <v>-7.5977000000000003E-2</v>
      </c>
      <c r="D954">
        <v>0.95831</v>
      </c>
      <c r="E954">
        <v>2000</v>
      </c>
      <c r="F954">
        <v>20</v>
      </c>
      <c r="G954">
        <v>130</v>
      </c>
      <c r="H954">
        <v>20</v>
      </c>
      <c r="I954" s="1">
        <f t="shared" si="42"/>
        <v>2.8724500000000002</v>
      </c>
      <c r="J954" s="1">
        <f t="shared" si="43"/>
        <v>3.4313600000000002</v>
      </c>
      <c r="L954" t="str">
        <f t="shared" si="44"/>
        <v>2.87245|3.43136</v>
      </c>
      <c r="M954">
        <f>IF(L954&lt;&gt;"",COUNTIFS($L$2:L954,L954),"")</f>
        <v>9</v>
      </c>
      <c r="N954" cm="1">
        <f t="array" ref="N954">IF(M954&lt;&gt;"",SUM(IF($M$2:M954=M954,1,0)),"")</f>
        <v>20</v>
      </c>
      <c r="O954">
        <v>10</v>
      </c>
    </row>
    <row r="955" spans="1:15" x14ac:dyDescent="0.35">
      <c r="A955">
        <v>953</v>
      </c>
      <c r="B955">
        <v>0.27544000000000002</v>
      </c>
      <c r="C955">
        <v>-7.5977000000000003E-2</v>
      </c>
      <c r="D955">
        <v>0.95831</v>
      </c>
      <c r="E955">
        <v>2000</v>
      </c>
      <c r="F955">
        <v>1236.4000000000001</v>
      </c>
      <c r="G955">
        <v>130</v>
      </c>
      <c r="H955">
        <v>20</v>
      </c>
      <c r="I955" s="1">
        <f t="shared" si="42"/>
        <v>2.8724500000000002</v>
      </c>
      <c r="J955" s="1">
        <f t="shared" si="43"/>
        <v>3.4313600000000002</v>
      </c>
      <c r="L955" t="str">
        <f t="shared" si="44"/>
        <v>2.87245|3.43136</v>
      </c>
      <c r="M955">
        <f>IF(L955&lt;&gt;"",COUNTIFS($L$2:L955,L955),"")</f>
        <v>10</v>
      </c>
      <c r="N955" cm="1">
        <f t="array" ref="N955">IF(M955&lt;&gt;"",SUM(IF($M$2:M955=M955,1,0)),"")</f>
        <v>20</v>
      </c>
      <c r="O955">
        <v>10</v>
      </c>
    </row>
    <row r="956" spans="1:15" x14ac:dyDescent="0.35">
      <c r="A956">
        <v>954</v>
      </c>
      <c r="B956">
        <v>0.27544000000000002</v>
      </c>
      <c r="C956">
        <v>-7.5977000000000003E-2</v>
      </c>
      <c r="D956">
        <v>0.95831</v>
      </c>
      <c r="E956">
        <v>2000</v>
      </c>
      <c r="F956">
        <v>2472.6999999999998</v>
      </c>
      <c r="G956">
        <v>130</v>
      </c>
      <c r="H956">
        <v>20</v>
      </c>
      <c r="I956" s="1">
        <f t="shared" si="42"/>
        <v>2.8724500000000002</v>
      </c>
      <c r="J956" s="1">
        <f t="shared" si="43"/>
        <v>3.4313600000000002</v>
      </c>
      <c r="L956" t="str">
        <f t="shared" si="44"/>
        <v>2.87245|3.43136</v>
      </c>
      <c r="M956">
        <f>IF(L956&lt;&gt;"",COUNTIFS($L$2:L956,L956),"")</f>
        <v>11</v>
      </c>
      <c r="N956" cm="1">
        <f t="array" ref="N956">IF(M956&lt;&gt;"",SUM(IF($M$2:M956=M956,1,0)),"")</f>
        <v>20</v>
      </c>
      <c r="O956">
        <v>10</v>
      </c>
    </row>
    <row r="957" spans="1:15" x14ac:dyDescent="0.35">
      <c r="A957">
        <v>955</v>
      </c>
      <c r="B957">
        <v>0.27544000000000002</v>
      </c>
      <c r="C957">
        <v>-7.5977000000000003E-2</v>
      </c>
      <c r="D957">
        <v>0.95831</v>
      </c>
      <c r="E957">
        <v>2000</v>
      </c>
      <c r="F957">
        <v>3709.1</v>
      </c>
      <c r="G957">
        <v>130</v>
      </c>
      <c r="H957">
        <v>20</v>
      </c>
      <c r="I957" s="1">
        <f t="shared" si="42"/>
        <v>2.8724500000000002</v>
      </c>
      <c r="J957" s="1">
        <f t="shared" si="43"/>
        <v>3.4313600000000002</v>
      </c>
      <c r="L957" t="str">
        <f t="shared" si="44"/>
        <v>2.87245|3.43136</v>
      </c>
      <c r="M957">
        <f>IF(L957&lt;&gt;"",COUNTIFS($L$2:L957,L957),"")</f>
        <v>12</v>
      </c>
      <c r="N957" cm="1">
        <f t="array" ref="N957">IF(M957&lt;&gt;"",SUM(IF($M$2:M957=M957,1,0)),"")</f>
        <v>20</v>
      </c>
      <c r="O957">
        <v>10</v>
      </c>
    </row>
    <row r="958" spans="1:15" x14ac:dyDescent="0.35">
      <c r="A958">
        <v>956</v>
      </c>
      <c r="B958">
        <v>-0.36907000000000001</v>
      </c>
      <c r="C958">
        <v>-0.86241000000000001</v>
      </c>
      <c r="D958">
        <v>0.34644999999999998</v>
      </c>
      <c r="E958">
        <v>1000</v>
      </c>
      <c r="F958">
        <v>176.62</v>
      </c>
      <c r="G958">
        <v>130</v>
      </c>
      <c r="H958">
        <v>21</v>
      </c>
      <c r="I958" s="1">
        <f t="shared" si="42"/>
        <v>1.1664300000000001</v>
      </c>
      <c r="J958" s="1">
        <f t="shared" si="43"/>
        <v>4.3586</v>
      </c>
      <c r="L958" t="str">
        <f t="shared" si="44"/>
        <v>1.16643|4.3586</v>
      </c>
      <c r="M958">
        <f>IF(L958&lt;&gt;"",COUNTIFS($L$2:L958,L958),"")</f>
        <v>9</v>
      </c>
      <c r="N958" cm="1">
        <f t="array" ref="N958">IF(M958&lt;&gt;"",SUM(IF($M$2:M958=M958,1,0)),"")</f>
        <v>21</v>
      </c>
      <c r="O958">
        <v>10</v>
      </c>
    </row>
    <row r="959" spans="1:15" x14ac:dyDescent="0.35">
      <c r="A959">
        <v>957</v>
      </c>
      <c r="B959">
        <v>-0.36907000000000001</v>
      </c>
      <c r="C959">
        <v>-0.86241000000000001</v>
      </c>
      <c r="D959">
        <v>0.34644999999999998</v>
      </c>
      <c r="E959">
        <v>1000</v>
      </c>
      <c r="F959">
        <v>1413</v>
      </c>
      <c r="G959">
        <v>130</v>
      </c>
      <c r="H959">
        <v>21</v>
      </c>
      <c r="I959" s="1">
        <f t="shared" si="42"/>
        <v>1.1664300000000001</v>
      </c>
      <c r="J959" s="1">
        <f t="shared" si="43"/>
        <v>4.3586</v>
      </c>
      <c r="L959" t="str">
        <f t="shared" si="44"/>
        <v>1.16643|4.3586</v>
      </c>
      <c r="M959">
        <f>IF(L959&lt;&gt;"",COUNTIFS($L$2:L959,L959),"")</f>
        <v>10</v>
      </c>
      <c r="N959" cm="1">
        <f t="array" ref="N959">IF(M959&lt;&gt;"",SUM(IF($M$2:M959=M959,1,0)),"")</f>
        <v>21</v>
      </c>
      <c r="O959">
        <v>10</v>
      </c>
    </row>
    <row r="960" spans="1:15" x14ac:dyDescent="0.35">
      <c r="A960">
        <v>958</v>
      </c>
      <c r="B960">
        <v>-0.36907000000000001</v>
      </c>
      <c r="C960">
        <v>-0.86241000000000001</v>
      </c>
      <c r="D960">
        <v>0.34644999999999998</v>
      </c>
      <c r="E960">
        <v>1000</v>
      </c>
      <c r="F960">
        <v>2649.4</v>
      </c>
      <c r="G960">
        <v>130</v>
      </c>
      <c r="H960">
        <v>21</v>
      </c>
      <c r="I960" s="1">
        <f t="shared" si="42"/>
        <v>1.1664300000000001</v>
      </c>
      <c r="J960" s="1">
        <f t="shared" si="43"/>
        <v>4.3586</v>
      </c>
      <c r="L960" t="str">
        <f t="shared" si="44"/>
        <v>1.16643|4.3586</v>
      </c>
      <c r="M960">
        <f>IF(L960&lt;&gt;"",COUNTIFS($L$2:L960,L960),"")</f>
        <v>11</v>
      </c>
      <c r="N960" cm="1">
        <f t="array" ref="N960">IF(M960&lt;&gt;"",SUM(IF($M$2:M960=M960,1,0)),"")</f>
        <v>21</v>
      </c>
      <c r="O960">
        <v>10</v>
      </c>
    </row>
    <row r="961" spans="1:15" x14ac:dyDescent="0.35">
      <c r="A961">
        <v>959</v>
      </c>
      <c r="B961">
        <v>-0.36907000000000001</v>
      </c>
      <c r="C961">
        <v>-0.86241000000000001</v>
      </c>
      <c r="D961">
        <v>0.34644999999999998</v>
      </c>
      <c r="E961">
        <v>1000</v>
      </c>
      <c r="F961">
        <v>3885.7</v>
      </c>
      <c r="G961">
        <v>130</v>
      </c>
      <c r="H961">
        <v>21</v>
      </c>
      <c r="I961" s="1">
        <f t="shared" si="42"/>
        <v>1.1664300000000001</v>
      </c>
      <c r="J961" s="1">
        <f t="shared" si="43"/>
        <v>4.3586</v>
      </c>
      <c r="L961" t="str">
        <f t="shared" si="44"/>
        <v>1.16643|4.3586</v>
      </c>
      <c r="M961">
        <f>IF(L961&lt;&gt;"",COUNTIFS($L$2:L961,L961),"")</f>
        <v>12</v>
      </c>
      <c r="N961" cm="1">
        <f t="array" ref="N961">IF(M961&lt;&gt;"",SUM(IF($M$2:M961=M961,1,0)),"")</f>
        <v>21</v>
      </c>
      <c r="O961">
        <v>10</v>
      </c>
    </row>
    <row r="962" spans="1:15" x14ac:dyDescent="0.35">
      <c r="A962">
        <v>960</v>
      </c>
      <c r="B962">
        <v>-9.2094999999999996E-2</v>
      </c>
      <c r="C962">
        <v>-0.48243000000000003</v>
      </c>
      <c r="D962">
        <v>-0.87107999999999997</v>
      </c>
      <c r="E962">
        <v>2000</v>
      </c>
      <c r="F962">
        <v>353.25</v>
      </c>
      <c r="G962">
        <v>130</v>
      </c>
      <c r="H962">
        <v>22</v>
      </c>
      <c r="I962" s="1">
        <f t="shared" si="42"/>
        <v>1.3821699999999999</v>
      </c>
      <c r="J962" s="1">
        <f t="shared" si="43"/>
        <v>5.7697900000000004</v>
      </c>
      <c r="L962" t="str">
        <f t="shared" si="44"/>
        <v>1.38217|5.76979</v>
      </c>
      <c r="M962">
        <f>IF(L962&lt;&gt;"",COUNTIFS($L$2:L962,L962),"")</f>
        <v>9</v>
      </c>
      <c r="N962" cm="1">
        <f t="array" ref="N962">IF(M962&lt;&gt;"",SUM(IF($M$2:M962=M962,1,0)),"")</f>
        <v>22</v>
      </c>
      <c r="O962">
        <v>10</v>
      </c>
    </row>
    <row r="963" spans="1:15" x14ac:dyDescent="0.35">
      <c r="A963">
        <v>961</v>
      </c>
      <c r="B963">
        <v>-9.2094999999999996E-2</v>
      </c>
      <c r="C963">
        <v>-0.48243000000000003</v>
      </c>
      <c r="D963">
        <v>-0.87107999999999997</v>
      </c>
      <c r="E963">
        <v>2000</v>
      </c>
      <c r="F963">
        <v>1589.6</v>
      </c>
      <c r="G963">
        <v>130</v>
      </c>
      <c r="H963">
        <v>22</v>
      </c>
      <c r="I963" s="1">
        <f t="shared" ref="I963:I1026" si="45">ROUND(ATAN2(B963, C963) + PI(), 5)</f>
        <v>1.3821699999999999</v>
      </c>
      <c r="J963" s="1">
        <f t="shared" ref="J963:J1026" si="46" xml:space="preserve"> ROUND(ATAN2(D963, SQRT((B963^2)+(C963^2))) + PI(), 5)</f>
        <v>5.7697900000000004</v>
      </c>
      <c r="L963" t="str">
        <f t="shared" ref="L963:L1026" si="47">IF(I963&lt;&gt;"",I963&amp;"|"&amp;J963,"")</f>
        <v>1.38217|5.76979</v>
      </c>
      <c r="M963">
        <f>IF(L963&lt;&gt;"",COUNTIFS($L$2:L963,L963),"")</f>
        <v>10</v>
      </c>
      <c r="N963" cm="1">
        <f t="array" ref="N963">IF(M963&lt;&gt;"",SUM(IF($M$2:M963=M963,1,0)),"")</f>
        <v>22</v>
      </c>
      <c r="O963">
        <v>10</v>
      </c>
    </row>
    <row r="964" spans="1:15" x14ac:dyDescent="0.35">
      <c r="A964">
        <v>962</v>
      </c>
      <c r="B964">
        <v>-9.2094999999999996E-2</v>
      </c>
      <c r="C964">
        <v>-0.48243000000000003</v>
      </c>
      <c r="D964">
        <v>-0.87107999999999997</v>
      </c>
      <c r="E964">
        <v>2000</v>
      </c>
      <c r="F964">
        <v>2826</v>
      </c>
      <c r="G964">
        <v>130</v>
      </c>
      <c r="H964">
        <v>22</v>
      </c>
      <c r="I964" s="1">
        <f t="shared" si="45"/>
        <v>1.3821699999999999</v>
      </c>
      <c r="J964" s="1">
        <f t="shared" si="46"/>
        <v>5.7697900000000004</v>
      </c>
      <c r="L964" t="str">
        <f t="shared" si="47"/>
        <v>1.38217|5.76979</v>
      </c>
      <c r="M964">
        <f>IF(L964&lt;&gt;"",COUNTIFS($L$2:L964,L964),"")</f>
        <v>11</v>
      </c>
      <c r="N964" cm="1">
        <f t="array" ref="N964">IF(M964&lt;&gt;"",SUM(IF($M$2:M964=M964,1,0)),"")</f>
        <v>22</v>
      </c>
      <c r="O964">
        <v>10</v>
      </c>
    </row>
    <row r="965" spans="1:15" x14ac:dyDescent="0.35">
      <c r="A965">
        <v>963</v>
      </c>
      <c r="B965">
        <v>-9.2094999999999996E-2</v>
      </c>
      <c r="C965">
        <v>-0.48243000000000003</v>
      </c>
      <c r="D965">
        <v>-0.87107999999999997</v>
      </c>
      <c r="E965">
        <v>2000</v>
      </c>
      <c r="F965">
        <v>4062.4</v>
      </c>
      <c r="G965">
        <v>130</v>
      </c>
      <c r="H965">
        <v>22</v>
      </c>
      <c r="I965" s="1">
        <f t="shared" si="45"/>
        <v>1.3821699999999999</v>
      </c>
      <c r="J965" s="1">
        <f t="shared" si="46"/>
        <v>5.7697900000000004</v>
      </c>
      <c r="L965" t="str">
        <f t="shared" si="47"/>
        <v>1.38217|5.76979</v>
      </c>
      <c r="M965">
        <f>IF(L965&lt;&gt;"",COUNTIFS($L$2:L965,L965),"")</f>
        <v>12</v>
      </c>
      <c r="N965" cm="1">
        <f t="array" ref="N965">IF(M965&lt;&gt;"",SUM(IF($M$2:M965=M965,1,0)),"")</f>
        <v>22</v>
      </c>
      <c r="O965">
        <v>10</v>
      </c>
    </row>
    <row r="966" spans="1:15" x14ac:dyDescent="0.35">
      <c r="A966">
        <v>964</v>
      </c>
      <c r="B966">
        <v>-0.14022999999999999</v>
      </c>
      <c r="C966">
        <v>8.3748000000000003E-2</v>
      </c>
      <c r="D966">
        <v>0.98656999999999995</v>
      </c>
      <c r="E966">
        <v>500</v>
      </c>
      <c r="F966">
        <v>529.87</v>
      </c>
      <c r="G966">
        <v>130</v>
      </c>
      <c r="H966">
        <v>3</v>
      </c>
      <c r="I966" s="1">
        <f t="shared" si="45"/>
        <v>5.7448100000000002</v>
      </c>
      <c r="J966" s="1">
        <f t="shared" si="46"/>
        <v>3.30566</v>
      </c>
      <c r="L966" t="str">
        <f t="shared" si="47"/>
        <v>5.74481|3.30566</v>
      </c>
      <c r="M966">
        <f>IF(L966&lt;&gt;"",COUNTIFS($L$2:L966,L966),"")</f>
        <v>17</v>
      </c>
      <c r="N966" cm="1">
        <f t="array" ref="N966">IF(M966&lt;&gt;"",SUM(IF($M$2:M966=M966,1,0)),"")</f>
        <v>3</v>
      </c>
      <c r="O966">
        <v>10</v>
      </c>
    </row>
    <row r="967" spans="1:15" x14ac:dyDescent="0.35">
      <c r="A967">
        <v>965</v>
      </c>
      <c r="B967">
        <v>-0.14022999999999999</v>
      </c>
      <c r="C967">
        <v>8.3748000000000003E-2</v>
      </c>
      <c r="D967">
        <v>0.98656999999999995</v>
      </c>
      <c r="E967">
        <v>500</v>
      </c>
      <c r="F967">
        <v>1766.2</v>
      </c>
      <c r="G967">
        <v>130</v>
      </c>
      <c r="H967">
        <v>3</v>
      </c>
      <c r="I967" s="1">
        <f t="shared" si="45"/>
        <v>5.7448100000000002</v>
      </c>
      <c r="J967" s="1">
        <f t="shared" si="46"/>
        <v>3.30566</v>
      </c>
      <c r="L967" t="str">
        <f t="shared" si="47"/>
        <v>5.74481|3.30566</v>
      </c>
      <c r="M967">
        <f>IF(L967&lt;&gt;"",COUNTIFS($L$2:L967,L967),"")</f>
        <v>18</v>
      </c>
      <c r="N967" cm="1">
        <f t="array" ref="N967">IF(M967&lt;&gt;"",SUM(IF($M$2:M967=M967,1,0)),"")</f>
        <v>3</v>
      </c>
      <c r="O967">
        <v>10</v>
      </c>
    </row>
    <row r="968" spans="1:15" x14ac:dyDescent="0.35">
      <c r="A968">
        <v>966</v>
      </c>
      <c r="B968">
        <v>-0.14022999999999999</v>
      </c>
      <c r="C968">
        <v>8.3748000000000003E-2</v>
      </c>
      <c r="D968">
        <v>0.98656999999999995</v>
      </c>
      <c r="E968">
        <v>500</v>
      </c>
      <c r="F968">
        <v>3002.6</v>
      </c>
      <c r="G968">
        <v>130</v>
      </c>
      <c r="H968">
        <v>3</v>
      </c>
      <c r="I968" s="1">
        <f t="shared" si="45"/>
        <v>5.7448100000000002</v>
      </c>
      <c r="J968" s="1">
        <f t="shared" si="46"/>
        <v>3.30566</v>
      </c>
      <c r="L968" t="str">
        <f t="shared" si="47"/>
        <v>5.74481|3.30566</v>
      </c>
      <c r="M968">
        <f>IF(L968&lt;&gt;"",COUNTIFS($L$2:L968,L968),"")</f>
        <v>19</v>
      </c>
      <c r="N968" cm="1">
        <f t="array" ref="N968">IF(M968&lt;&gt;"",SUM(IF($M$2:M968=M968,1,0)),"")</f>
        <v>3</v>
      </c>
      <c r="O968">
        <v>10</v>
      </c>
    </row>
    <row r="969" spans="1:15" x14ac:dyDescent="0.35">
      <c r="A969">
        <v>967</v>
      </c>
      <c r="B969">
        <v>-0.14022999999999999</v>
      </c>
      <c r="C969">
        <v>8.3748000000000003E-2</v>
      </c>
      <c r="D969">
        <v>0.98656999999999995</v>
      </c>
      <c r="E969">
        <v>500</v>
      </c>
      <c r="F969">
        <v>4239</v>
      </c>
      <c r="G969">
        <v>130</v>
      </c>
      <c r="H969">
        <v>3</v>
      </c>
      <c r="I969" s="1">
        <f t="shared" si="45"/>
        <v>5.7448100000000002</v>
      </c>
      <c r="J969" s="1">
        <f t="shared" si="46"/>
        <v>3.30566</v>
      </c>
      <c r="L969" t="str">
        <f t="shared" si="47"/>
        <v>5.74481|3.30566</v>
      </c>
      <c r="M969">
        <f>IF(L969&lt;&gt;"",COUNTIFS($L$2:L969,L969),"")</f>
        <v>20</v>
      </c>
      <c r="N969" cm="1">
        <f t="array" ref="N969">IF(M969&lt;&gt;"",SUM(IF($M$2:M969=M969,1,0)),"")</f>
        <v>3</v>
      </c>
      <c r="O969">
        <v>10</v>
      </c>
    </row>
    <row r="970" spans="1:15" x14ac:dyDescent="0.35">
      <c r="A970">
        <v>968</v>
      </c>
      <c r="B970">
        <v>-0.19256999999999999</v>
      </c>
      <c r="C970">
        <v>0.34866000000000003</v>
      </c>
      <c r="D970">
        <v>-0.91725000000000001</v>
      </c>
      <c r="E970">
        <v>3000</v>
      </c>
      <c r="F970">
        <v>706.5</v>
      </c>
      <c r="G970">
        <v>130</v>
      </c>
      <c r="H970">
        <v>23</v>
      </c>
      <c r="I970" s="1">
        <f t="shared" si="45"/>
        <v>5.2170100000000001</v>
      </c>
      <c r="J970" s="1">
        <f t="shared" si="46"/>
        <v>5.8735200000000001</v>
      </c>
      <c r="L970" t="str">
        <f t="shared" si="47"/>
        <v>5.21701|5.87352</v>
      </c>
      <c r="M970">
        <f>IF(L970&lt;&gt;"",COUNTIFS($L$2:L970,L970),"")</f>
        <v>9</v>
      </c>
      <c r="N970" cm="1">
        <f t="array" ref="N970">IF(M970&lt;&gt;"",SUM(IF($M$2:M970=M970,1,0)),"")</f>
        <v>23</v>
      </c>
      <c r="O970">
        <v>10</v>
      </c>
    </row>
    <row r="971" spans="1:15" x14ac:dyDescent="0.35">
      <c r="A971">
        <v>969</v>
      </c>
      <c r="B971">
        <v>-0.19256999999999999</v>
      </c>
      <c r="C971">
        <v>0.34866000000000003</v>
      </c>
      <c r="D971">
        <v>-0.91725000000000001</v>
      </c>
      <c r="E971">
        <v>3000</v>
      </c>
      <c r="F971">
        <v>1942.9</v>
      </c>
      <c r="G971">
        <v>130</v>
      </c>
      <c r="H971">
        <v>23</v>
      </c>
      <c r="I971" s="1">
        <f t="shared" si="45"/>
        <v>5.2170100000000001</v>
      </c>
      <c r="J971" s="1">
        <f t="shared" si="46"/>
        <v>5.8735200000000001</v>
      </c>
      <c r="L971" t="str">
        <f t="shared" si="47"/>
        <v>5.21701|5.87352</v>
      </c>
      <c r="M971">
        <f>IF(L971&lt;&gt;"",COUNTIFS($L$2:L971,L971),"")</f>
        <v>10</v>
      </c>
      <c r="N971" cm="1">
        <f t="array" ref="N971">IF(M971&lt;&gt;"",SUM(IF($M$2:M971=M971,1,0)),"")</f>
        <v>23</v>
      </c>
      <c r="O971">
        <v>10</v>
      </c>
    </row>
    <row r="972" spans="1:15" x14ac:dyDescent="0.35">
      <c r="A972">
        <v>970</v>
      </c>
      <c r="B972">
        <v>-0.19256999999999999</v>
      </c>
      <c r="C972">
        <v>0.34866000000000003</v>
      </c>
      <c r="D972">
        <v>-0.91725000000000001</v>
      </c>
      <c r="E972">
        <v>3000</v>
      </c>
      <c r="F972">
        <v>3179.2</v>
      </c>
      <c r="G972">
        <v>130</v>
      </c>
      <c r="H972">
        <v>23</v>
      </c>
      <c r="I972" s="1">
        <f t="shared" si="45"/>
        <v>5.2170100000000001</v>
      </c>
      <c r="J972" s="1">
        <f t="shared" si="46"/>
        <v>5.8735200000000001</v>
      </c>
      <c r="L972" t="str">
        <f t="shared" si="47"/>
        <v>5.21701|5.87352</v>
      </c>
      <c r="M972">
        <f>IF(L972&lt;&gt;"",COUNTIFS($L$2:L972,L972),"")</f>
        <v>11</v>
      </c>
      <c r="N972" cm="1">
        <f t="array" ref="N972">IF(M972&lt;&gt;"",SUM(IF($M$2:M972=M972,1,0)),"")</f>
        <v>23</v>
      </c>
      <c r="O972">
        <v>10</v>
      </c>
    </row>
    <row r="973" spans="1:15" x14ac:dyDescent="0.35">
      <c r="A973">
        <v>971</v>
      </c>
      <c r="B973">
        <v>-0.19256999999999999</v>
      </c>
      <c r="C973">
        <v>0.34866000000000003</v>
      </c>
      <c r="D973">
        <v>-0.91725000000000001</v>
      </c>
      <c r="E973">
        <v>3000</v>
      </c>
      <c r="F973">
        <v>4415.6000000000004</v>
      </c>
      <c r="G973">
        <v>130</v>
      </c>
      <c r="H973">
        <v>23</v>
      </c>
      <c r="I973" s="1">
        <f t="shared" si="45"/>
        <v>5.2170100000000001</v>
      </c>
      <c r="J973" s="1">
        <f t="shared" si="46"/>
        <v>5.8735200000000001</v>
      </c>
      <c r="L973" t="str">
        <f t="shared" si="47"/>
        <v>5.21701|5.87352</v>
      </c>
      <c r="M973">
        <f>IF(L973&lt;&gt;"",COUNTIFS($L$2:L973,L973),"")</f>
        <v>12</v>
      </c>
      <c r="N973" cm="1">
        <f t="array" ref="N973">IF(M973&lt;&gt;"",SUM(IF($M$2:M973=M973,1,0)),"")</f>
        <v>23</v>
      </c>
      <c r="O973">
        <v>10</v>
      </c>
    </row>
    <row r="974" spans="1:15" x14ac:dyDescent="0.35">
      <c r="A974">
        <v>972</v>
      </c>
      <c r="B974">
        <v>-0.58252999999999999</v>
      </c>
      <c r="C974">
        <v>-0.59404999999999997</v>
      </c>
      <c r="D974">
        <v>-0.55476000000000003</v>
      </c>
      <c r="E974">
        <v>2000</v>
      </c>
      <c r="F974">
        <v>883.12</v>
      </c>
      <c r="G974">
        <v>130</v>
      </c>
      <c r="H974">
        <v>24</v>
      </c>
      <c r="I974" s="1">
        <f t="shared" si="45"/>
        <v>0.79518999999999995</v>
      </c>
      <c r="J974" s="1">
        <f t="shared" si="46"/>
        <v>5.3004699999999998</v>
      </c>
      <c r="L974" t="str">
        <f t="shared" si="47"/>
        <v>0.79519|5.30047</v>
      </c>
      <c r="M974">
        <f>IF(L974&lt;&gt;"",COUNTIFS($L$2:L974,L974),"")</f>
        <v>9</v>
      </c>
      <c r="N974" cm="1">
        <f t="array" ref="N974">IF(M974&lt;&gt;"",SUM(IF($M$2:M974=M974,1,0)),"")</f>
        <v>24</v>
      </c>
      <c r="O974">
        <v>10</v>
      </c>
    </row>
    <row r="975" spans="1:15" x14ac:dyDescent="0.35">
      <c r="A975">
        <v>973</v>
      </c>
      <c r="B975">
        <v>-0.58252999999999999</v>
      </c>
      <c r="C975">
        <v>-0.59404999999999997</v>
      </c>
      <c r="D975">
        <v>-0.55476000000000003</v>
      </c>
      <c r="E975">
        <v>2000</v>
      </c>
      <c r="F975">
        <v>2119.5</v>
      </c>
      <c r="G975">
        <v>130</v>
      </c>
      <c r="H975">
        <v>24</v>
      </c>
      <c r="I975" s="1">
        <f t="shared" si="45"/>
        <v>0.79518999999999995</v>
      </c>
      <c r="J975" s="1">
        <f t="shared" si="46"/>
        <v>5.3004699999999998</v>
      </c>
      <c r="L975" t="str">
        <f t="shared" si="47"/>
        <v>0.79519|5.30047</v>
      </c>
      <c r="M975">
        <f>IF(L975&lt;&gt;"",COUNTIFS($L$2:L975,L975),"")</f>
        <v>10</v>
      </c>
      <c r="N975" cm="1">
        <f t="array" ref="N975">IF(M975&lt;&gt;"",SUM(IF($M$2:M975=M975,1,0)),"")</f>
        <v>24</v>
      </c>
      <c r="O975">
        <v>10</v>
      </c>
    </row>
    <row r="976" spans="1:15" x14ac:dyDescent="0.35">
      <c r="A976">
        <v>974</v>
      </c>
      <c r="B976">
        <v>-0.58252999999999999</v>
      </c>
      <c r="C976">
        <v>-0.59404999999999997</v>
      </c>
      <c r="D976">
        <v>-0.55476000000000003</v>
      </c>
      <c r="E976">
        <v>2000</v>
      </c>
      <c r="F976">
        <v>3355.9</v>
      </c>
      <c r="G976">
        <v>130</v>
      </c>
      <c r="H976">
        <v>24</v>
      </c>
      <c r="I976" s="1">
        <f t="shared" si="45"/>
        <v>0.79518999999999995</v>
      </c>
      <c r="J976" s="1">
        <f t="shared" si="46"/>
        <v>5.3004699999999998</v>
      </c>
      <c r="L976" t="str">
        <f t="shared" si="47"/>
        <v>0.79519|5.30047</v>
      </c>
      <c r="M976">
        <f>IF(L976&lt;&gt;"",COUNTIFS($L$2:L976,L976),"")</f>
        <v>11</v>
      </c>
      <c r="N976" cm="1">
        <f t="array" ref="N976">IF(M976&lt;&gt;"",SUM(IF($M$2:M976=M976,1,0)),"")</f>
        <v>24</v>
      </c>
      <c r="O976">
        <v>10</v>
      </c>
    </row>
    <row r="977" spans="1:15" x14ac:dyDescent="0.35">
      <c r="A977">
        <v>975</v>
      </c>
      <c r="B977">
        <v>-0.58252999999999999</v>
      </c>
      <c r="C977">
        <v>-0.59404999999999997</v>
      </c>
      <c r="D977">
        <v>-0.55476000000000003</v>
      </c>
      <c r="E977">
        <v>2000</v>
      </c>
      <c r="F977">
        <v>4673.8</v>
      </c>
      <c r="G977">
        <v>130</v>
      </c>
      <c r="H977">
        <v>24</v>
      </c>
      <c r="I977" s="1">
        <f t="shared" si="45"/>
        <v>0.79518999999999995</v>
      </c>
      <c r="J977" s="1">
        <f t="shared" si="46"/>
        <v>5.3004699999999998</v>
      </c>
      <c r="L977" t="str">
        <f t="shared" si="47"/>
        <v>0.79519|5.30047</v>
      </c>
      <c r="M977">
        <f>IF(L977&lt;&gt;"",COUNTIFS($L$2:L977,L977),"")</f>
        <v>12</v>
      </c>
      <c r="N977" cm="1">
        <f t="array" ref="N977">IF(M977&lt;&gt;"",SUM(IF($M$2:M977=M977,1,0)),"")</f>
        <v>24</v>
      </c>
      <c r="O977">
        <v>10</v>
      </c>
    </row>
    <row r="978" spans="1:15" x14ac:dyDescent="0.35">
      <c r="A978">
        <v>976</v>
      </c>
      <c r="B978">
        <v>-0.9264</v>
      </c>
      <c r="C978">
        <v>-0.36364999999999997</v>
      </c>
      <c r="D978">
        <v>9.7698999999999994E-2</v>
      </c>
      <c r="E978">
        <v>3000</v>
      </c>
      <c r="F978">
        <v>1059.7</v>
      </c>
      <c r="G978">
        <v>130</v>
      </c>
      <c r="H978">
        <v>25</v>
      </c>
      <c r="I978" s="1">
        <f t="shared" si="45"/>
        <v>0.37406</v>
      </c>
      <c r="J978" s="1">
        <f t="shared" si="46"/>
        <v>4.6145300000000002</v>
      </c>
      <c r="L978" t="str">
        <f t="shared" si="47"/>
        <v>0.37406|4.61453</v>
      </c>
      <c r="M978">
        <f>IF(L978&lt;&gt;"",COUNTIFS($L$2:L978,L978),"")</f>
        <v>9</v>
      </c>
      <c r="N978" cm="1">
        <f t="array" ref="N978">IF(M978&lt;&gt;"",SUM(IF($M$2:M978=M978,1,0)),"")</f>
        <v>25</v>
      </c>
      <c r="O978">
        <v>10</v>
      </c>
    </row>
    <row r="979" spans="1:15" x14ac:dyDescent="0.35">
      <c r="A979">
        <v>977</v>
      </c>
      <c r="B979">
        <v>-0.9264</v>
      </c>
      <c r="C979">
        <v>-0.36364999999999997</v>
      </c>
      <c r="D979">
        <v>9.7698999999999994E-2</v>
      </c>
      <c r="E979">
        <v>3000</v>
      </c>
      <c r="F979">
        <v>2296.1</v>
      </c>
      <c r="G979">
        <v>130</v>
      </c>
      <c r="H979">
        <v>25</v>
      </c>
      <c r="I979" s="1">
        <f t="shared" si="45"/>
        <v>0.37406</v>
      </c>
      <c r="J979" s="1">
        <f t="shared" si="46"/>
        <v>4.6145300000000002</v>
      </c>
      <c r="L979" t="str">
        <f t="shared" si="47"/>
        <v>0.37406|4.61453</v>
      </c>
      <c r="M979">
        <f>IF(L979&lt;&gt;"",COUNTIFS($L$2:L979,L979),"")</f>
        <v>10</v>
      </c>
      <c r="N979" cm="1">
        <f t="array" ref="N979">IF(M979&lt;&gt;"",SUM(IF($M$2:M979=M979,1,0)),"")</f>
        <v>25</v>
      </c>
      <c r="O979">
        <v>10</v>
      </c>
    </row>
    <row r="980" spans="1:15" x14ac:dyDescent="0.35">
      <c r="A980">
        <v>978</v>
      </c>
      <c r="B980">
        <v>-0.9264</v>
      </c>
      <c r="C980">
        <v>-0.36364999999999997</v>
      </c>
      <c r="D980">
        <v>9.7698999999999994E-2</v>
      </c>
      <c r="E980">
        <v>3000</v>
      </c>
      <c r="F980">
        <v>3532.5</v>
      </c>
      <c r="G980">
        <v>130</v>
      </c>
      <c r="H980">
        <v>25</v>
      </c>
      <c r="I980" s="1">
        <f t="shared" si="45"/>
        <v>0.37406</v>
      </c>
      <c r="J980" s="1">
        <f t="shared" si="46"/>
        <v>4.6145300000000002</v>
      </c>
      <c r="L980" t="str">
        <f t="shared" si="47"/>
        <v>0.37406|4.61453</v>
      </c>
      <c r="M980">
        <f>IF(L980&lt;&gt;"",COUNTIFS($L$2:L980,L980),"")</f>
        <v>11</v>
      </c>
      <c r="N980" cm="1">
        <f t="array" ref="N980">IF(M980&lt;&gt;"",SUM(IF($M$2:M980=M980,1,0)),"")</f>
        <v>25</v>
      </c>
      <c r="O980">
        <v>10</v>
      </c>
    </row>
    <row r="981" spans="1:15" x14ac:dyDescent="0.35">
      <c r="A981">
        <v>979</v>
      </c>
      <c r="B981">
        <v>-0.9264</v>
      </c>
      <c r="C981">
        <v>-0.36364999999999997</v>
      </c>
      <c r="D981">
        <v>9.7698999999999994E-2</v>
      </c>
      <c r="E981">
        <v>3000</v>
      </c>
      <c r="F981">
        <v>7322.7</v>
      </c>
      <c r="G981">
        <v>130</v>
      </c>
      <c r="H981">
        <v>25</v>
      </c>
      <c r="I981" s="1">
        <f t="shared" si="45"/>
        <v>0.37406</v>
      </c>
      <c r="J981" s="1">
        <f t="shared" si="46"/>
        <v>4.6145300000000002</v>
      </c>
      <c r="L981" t="str">
        <f t="shared" si="47"/>
        <v>0.37406|4.61453</v>
      </c>
      <c r="M981">
        <f>IF(L981&lt;&gt;"",COUNTIFS($L$2:L981,L981),"")</f>
        <v>12</v>
      </c>
      <c r="N981" cm="1">
        <f t="array" ref="N981">IF(M981&lt;&gt;"",SUM(IF($M$2:M981=M981,1,0)),"")</f>
        <v>25</v>
      </c>
      <c r="O981">
        <v>10</v>
      </c>
    </row>
    <row r="982" spans="1:15" x14ac:dyDescent="0.35">
      <c r="A982">
        <v>980</v>
      </c>
      <c r="B982">
        <v>-0.85116000000000003</v>
      </c>
      <c r="C982">
        <v>-0.29558000000000001</v>
      </c>
      <c r="D982">
        <v>-0.43376999999999999</v>
      </c>
      <c r="E982">
        <v>500</v>
      </c>
      <c r="F982">
        <v>20</v>
      </c>
      <c r="G982">
        <v>130</v>
      </c>
      <c r="H982">
        <v>4</v>
      </c>
      <c r="I982" s="1">
        <f t="shared" si="45"/>
        <v>0.33423999999999998</v>
      </c>
      <c r="J982" s="1">
        <f t="shared" si="46"/>
        <v>5.16106</v>
      </c>
      <c r="L982" t="str">
        <f t="shared" si="47"/>
        <v>0.33424|5.16106</v>
      </c>
      <c r="M982">
        <f>IF(L982&lt;&gt;"",COUNTIFS($L$2:L982,L982),"")</f>
        <v>17</v>
      </c>
      <c r="N982" cm="1">
        <f t="array" ref="N982">IF(M982&lt;&gt;"",SUM(IF($M$2:M982=M982,1,0)),"")</f>
        <v>4</v>
      </c>
      <c r="O982">
        <v>10</v>
      </c>
    </row>
    <row r="983" spans="1:15" x14ac:dyDescent="0.35">
      <c r="A983">
        <v>981</v>
      </c>
      <c r="B983">
        <v>-0.85116000000000003</v>
      </c>
      <c r="C983">
        <v>-0.29558000000000001</v>
      </c>
      <c r="D983">
        <v>-0.43376999999999999</v>
      </c>
      <c r="E983">
        <v>500</v>
      </c>
      <c r="F983">
        <v>1236.4000000000001</v>
      </c>
      <c r="G983">
        <v>130</v>
      </c>
      <c r="H983">
        <v>4</v>
      </c>
      <c r="I983" s="1">
        <f t="shared" si="45"/>
        <v>0.33423999999999998</v>
      </c>
      <c r="J983" s="1">
        <f t="shared" si="46"/>
        <v>5.16106</v>
      </c>
      <c r="L983" t="str">
        <f t="shared" si="47"/>
        <v>0.33424|5.16106</v>
      </c>
      <c r="M983">
        <f>IF(L983&lt;&gt;"",COUNTIFS($L$2:L983,L983),"")</f>
        <v>18</v>
      </c>
      <c r="N983" cm="1">
        <f t="array" ref="N983">IF(M983&lt;&gt;"",SUM(IF($M$2:M983=M983,1,0)),"")</f>
        <v>4</v>
      </c>
      <c r="O983">
        <v>10</v>
      </c>
    </row>
    <row r="984" spans="1:15" x14ac:dyDescent="0.35">
      <c r="A984">
        <v>982</v>
      </c>
      <c r="B984">
        <v>-0.85116000000000003</v>
      </c>
      <c r="C984">
        <v>-0.29558000000000001</v>
      </c>
      <c r="D984">
        <v>-0.43376999999999999</v>
      </c>
      <c r="E984">
        <v>500</v>
      </c>
      <c r="F984">
        <v>2472.6999999999998</v>
      </c>
      <c r="G984">
        <v>130</v>
      </c>
      <c r="H984">
        <v>4</v>
      </c>
      <c r="I984" s="1">
        <f t="shared" si="45"/>
        <v>0.33423999999999998</v>
      </c>
      <c r="J984" s="1">
        <f t="shared" si="46"/>
        <v>5.16106</v>
      </c>
      <c r="L984" t="str">
        <f t="shared" si="47"/>
        <v>0.33424|5.16106</v>
      </c>
      <c r="M984">
        <f>IF(L984&lt;&gt;"",COUNTIFS($L$2:L984,L984),"")</f>
        <v>19</v>
      </c>
      <c r="N984" cm="1">
        <f t="array" ref="N984">IF(M984&lt;&gt;"",SUM(IF($M$2:M984=M984,1,0)),"")</f>
        <v>4</v>
      </c>
      <c r="O984">
        <v>10</v>
      </c>
    </row>
    <row r="985" spans="1:15" x14ac:dyDescent="0.35">
      <c r="A985">
        <v>983</v>
      </c>
      <c r="B985">
        <v>-0.85116000000000003</v>
      </c>
      <c r="C985">
        <v>-0.29558000000000001</v>
      </c>
      <c r="D985">
        <v>-0.43376999999999999</v>
      </c>
      <c r="E985">
        <v>500</v>
      </c>
      <c r="F985">
        <v>3709.1</v>
      </c>
      <c r="G985">
        <v>130</v>
      </c>
      <c r="H985">
        <v>4</v>
      </c>
      <c r="I985" s="1">
        <f t="shared" si="45"/>
        <v>0.33423999999999998</v>
      </c>
      <c r="J985" s="1">
        <f t="shared" si="46"/>
        <v>5.16106</v>
      </c>
      <c r="L985" t="str">
        <f t="shared" si="47"/>
        <v>0.33424|5.16106</v>
      </c>
      <c r="M985">
        <f>IF(L985&lt;&gt;"",COUNTIFS($L$2:L985,L985),"")</f>
        <v>20</v>
      </c>
      <c r="N985" cm="1">
        <f t="array" ref="N985">IF(M985&lt;&gt;"",SUM(IF($M$2:M985=M985,1,0)),"")</f>
        <v>4</v>
      </c>
      <c r="O985">
        <v>10</v>
      </c>
    </row>
    <row r="986" spans="1:15" x14ac:dyDescent="0.35">
      <c r="A986">
        <v>984</v>
      </c>
      <c r="B986">
        <v>-0.61933000000000005</v>
      </c>
      <c r="C986">
        <v>5.1694999999999998E-2</v>
      </c>
      <c r="D986">
        <v>0.78342999999999996</v>
      </c>
      <c r="E986">
        <v>3000</v>
      </c>
      <c r="F986">
        <v>176.62</v>
      </c>
      <c r="G986">
        <v>130</v>
      </c>
      <c r="H986">
        <v>26</v>
      </c>
      <c r="I986" s="1">
        <f t="shared" si="45"/>
        <v>6.19991</v>
      </c>
      <c r="J986" s="1">
        <f t="shared" si="46"/>
        <v>3.81223</v>
      </c>
      <c r="L986" t="str">
        <f t="shared" si="47"/>
        <v>6.19991|3.81223</v>
      </c>
      <c r="M986">
        <f>IF(L986&lt;&gt;"",COUNTIFS($L$2:L986,L986),"")</f>
        <v>9</v>
      </c>
      <c r="N986" cm="1">
        <f t="array" ref="N986">IF(M986&lt;&gt;"",SUM(IF($M$2:M986=M986,1,0)),"")</f>
        <v>26</v>
      </c>
      <c r="O986">
        <v>10</v>
      </c>
    </row>
    <row r="987" spans="1:15" x14ac:dyDescent="0.35">
      <c r="A987">
        <v>985</v>
      </c>
      <c r="B987">
        <v>-0.61933000000000005</v>
      </c>
      <c r="C987">
        <v>5.1694999999999998E-2</v>
      </c>
      <c r="D987">
        <v>0.78342999999999996</v>
      </c>
      <c r="E987">
        <v>3000</v>
      </c>
      <c r="F987">
        <v>1413</v>
      </c>
      <c r="G987">
        <v>130</v>
      </c>
      <c r="H987">
        <v>26</v>
      </c>
      <c r="I987" s="1">
        <f t="shared" si="45"/>
        <v>6.19991</v>
      </c>
      <c r="J987" s="1">
        <f t="shared" si="46"/>
        <v>3.81223</v>
      </c>
      <c r="L987" t="str">
        <f t="shared" si="47"/>
        <v>6.19991|3.81223</v>
      </c>
      <c r="M987">
        <f>IF(L987&lt;&gt;"",COUNTIFS($L$2:L987,L987),"")</f>
        <v>10</v>
      </c>
      <c r="N987" cm="1">
        <f t="array" ref="N987">IF(M987&lt;&gt;"",SUM(IF($M$2:M987=M987,1,0)),"")</f>
        <v>26</v>
      </c>
      <c r="O987">
        <v>10</v>
      </c>
    </row>
    <row r="988" spans="1:15" x14ac:dyDescent="0.35">
      <c r="A988">
        <v>986</v>
      </c>
      <c r="B988">
        <v>-0.61933000000000005</v>
      </c>
      <c r="C988">
        <v>5.1694999999999998E-2</v>
      </c>
      <c r="D988">
        <v>0.78342999999999996</v>
      </c>
      <c r="E988">
        <v>3000</v>
      </c>
      <c r="F988">
        <v>2649.4</v>
      </c>
      <c r="G988">
        <v>130</v>
      </c>
      <c r="H988">
        <v>26</v>
      </c>
      <c r="I988" s="1">
        <f t="shared" si="45"/>
        <v>6.19991</v>
      </c>
      <c r="J988" s="1">
        <f t="shared" si="46"/>
        <v>3.81223</v>
      </c>
      <c r="L988" t="str">
        <f t="shared" si="47"/>
        <v>6.19991|3.81223</v>
      </c>
      <c r="M988">
        <f>IF(L988&lt;&gt;"",COUNTIFS($L$2:L988,L988),"")</f>
        <v>11</v>
      </c>
      <c r="N988" cm="1">
        <f t="array" ref="N988">IF(M988&lt;&gt;"",SUM(IF($M$2:M988=M988,1,0)),"")</f>
        <v>26</v>
      </c>
      <c r="O988">
        <v>10</v>
      </c>
    </row>
    <row r="989" spans="1:15" x14ac:dyDescent="0.35">
      <c r="A989">
        <v>987</v>
      </c>
      <c r="B989">
        <v>-0.61933000000000005</v>
      </c>
      <c r="C989">
        <v>5.1694999999999998E-2</v>
      </c>
      <c r="D989">
        <v>0.78342999999999996</v>
      </c>
      <c r="E989">
        <v>3000</v>
      </c>
      <c r="F989">
        <v>3885.7</v>
      </c>
      <c r="G989">
        <v>130</v>
      </c>
      <c r="H989">
        <v>26</v>
      </c>
      <c r="I989" s="1">
        <f t="shared" si="45"/>
        <v>6.19991</v>
      </c>
      <c r="J989" s="1">
        <f t="shared" si="46"/>
        <v>3.81223</v>
      </c>
      <c r="L989" t="str">
        <f t="shared" si="47"/>
        <v>6.19991|3.81223</v>
      </c>
      <c r="M989">
        <f>IF(L989&lt;&gt;"",COUNTIFS($L$2:L989,L989),"")</f>
        <v>12</v>
      </c>
      <c r="N989" cm="1">
        <f t="array" ref="N989">IF(M989&lt;&gt;"",SUM(IF($M$2:M989=M989,1,0)),"")</f>
        <v>26</v>
      </c>
      <c r="O989">
        <v>10</v>
      </c>
    </row>
    <row r="990" spans="1:15" x14ac:dyDescent="0.35">
      <c r="A990">
        <v>988</v>
      </c>
      <c r="B990">
        <v>0.96536999999999995</v>
      </c>
      <c r="C990">
        <v>-9.6808000000000005E-2</v>
      </c>
      <c r="D990">
        <v>-0.24227000000000001</v>
      </c>
      <c r="E990">
        <v>2000</v>
      </c>
      <c r="F990">
        <v>353.25</v>
      </c>
      <c r="G990">
        <v>130</v>
      </c>
      <c r="H990">
        <v>27</v>
      </c>
      <c r="I990" s="1">
        <f t="shared" si="45"/>
        <v>3.0416500000000002</v>
      </c>
      <c r="J990" s="1">
        <f t="shared" si="46"/>
        <v>4.95709</v>
      </c>
      <c r="L990" t="str">
        <f t="shared" si="47"/>
        <v>3.04165|4.95709</v>
      </c>
      <c r="M990">
        <f>IF(L990&lt;&gt;"",COUNTIFS($L$2:L990,L990),"")</f>
        <v>9</v>
      </c>
      <c r="N990" cm="1">
        <f t="array" ref="N990">IF(M990&lt;&gt;"",SUM(IF($M$2:M990=M990,1,0)),"")</f>
        <v>27</v>
      </c>
      <c r="O990">
        <v>10</v>
      </c>
    </row>
    <row r="991" spans="1:15" x14ac:dyDescent="0.35">
      <c r="A991">
        <v>989</v>
      </c>
      <c r="B991">
        <v>0.96536999999999995</v>
      </c>
      <c r="C991">
        <v>-9.6808000000000005E-2</v>
      </c>
      <c r="D991">
        <v>-0.24227000000000001</v>
      </c>
      <c r="E991">
        <v>2000</v>
      </c>
      <c r="F991">
        <v>1589.6</v>
      </c>
      <c r="G991">
        <v>130</v>
      </c>
      <c r="H991">
        <v>27</v>
      </c>
      <c r="I991" s="1">
        <f t="shared" si="45"/>
        <v>3.0416500000000002</v>
      </c>
      <c r="J991" s="1">
        <f t="shared" si="46"/>
        <v>4.95709</v>
      </c>
      <c r="L991" t="str">
        <f t="shared" si="47"/>
        <v>3.04165|4.95709</v>
      </c>
      <c r="M991">
        <f>IF(L991&lt;&gt;"",COUNTIFS($L$2:L991,L991),"")</f>
        <v>10</v>
      </c>
      <c r="N991" cm="1">
        <f t="array" ref="N991">IF(M991&lt;&gt;"",SUM(IF($M$2:M991=M991,1,0)),"")</f>
        <v>27</v>
      </c>
      <c r="O991">
        <v>10</v>
      </c>
    </row>
    <row r="992" spans="1:15" x14ac:dyDescent="0.35">
      <c r="A992">
        <v>990</v>
      </c>
      <c r="B992">
        <v>0.96536999999999995</v>
      </c>
      <c r="C992">
        <v>-9.6808000000000005E-2</v>
      </c>
      <c r="D992">
        <v>-0.24227000000000001</v>
      </c>
      <c r="E992">
        <v>2000</v>
      </c>
      <c r="F992">
        <v>2826</v>
      </c>
      <c r="G992">
        <v>130</v>
      </c>
      <c r="H992">
        <v>27</v>
      </c>
      <c r="I992" s="1">
        <f t="shared" si="45"/>
        <v>3.0416500000000002</v>
      </c>
      <c r="J992" s="1">
        <f t="shared" si="46"/>
        <v>4.95709</v>
      </c>
      <c r="L992" t="str">
        <f t="shared" si="47"/>
        <v>3.04165|4.95709</v>
      </c>
      <c r="M992">
        <f>IF(L992&lt;&gt;"",COUNTIFS($L$2:L992,L992),"")</f>
        <v>11</v>
      </c>
      <c r="N992" cm="1">
        <f t="array" ref="N992">IF(M992&lt;&gt;"",SUM(IF($M$2:M992=M992,1,0)),"")</f>
        <v>27</v>
      </c>
      <c r="O992">
        <v>10</v>
      </c>
    </row>
    <row r="993" spans="1:15" x14ac:dyDescent="0.35">
      <c r="A993">
        <v>991</v>
      </c>
      <c r="B993">
        <v>0.96536999999999995</v>
      </c>
      <c r="C993">
        <v>-9.6808000000000005E-2</v>
      </c>
      <c r="D993">
        <v>-0.24227000000000001</v>
      </c>
      <c r="E993">
        <v>2000</v>
      </c>
      <c r="F993">
        <v>4062.4</v>
      </c>
      <c r="G993">
        <v>130</v>
      </c>
      <c r="H993">
        <v>27</v>
      </c>
      <c r="I993" s="1">
        <f t="shared" si="45"/>
        <v>3.0416500000000002</v>
      </c>
      <c r="J993" s="1">
        <f t="shared" si="46"/>
        <v>4.95709</v>
      </c>
      <c r="L993" t="str">
        <f t="shared" si="47"/>
        <v>3.04165|4.95709</v>
      </c>
      <c r="M993">
        <f>IF(L993&lt;&gt;"",COUNTIFS($L$2:L993,L993),"")</f>
        <v>12</v>
      </c>
      <c r="N993" cm="1">
        <f t="array" ref="N993">IF(M993&lt;&gt;"",SUM(IF($M$2:M993=M993,1,0)),"")</f>
        <v>27</v>
      </c>
      <c r="O993">
        <v>10</v>
      </c>
    </row>
    <row r="994" spans="1:15" x14ac:dyDescent="0.35">
      <c r="A994">
        <v>992</v>
      </c>
      <c r="B994">
        <v>0.57959000000000005</v>
      </c>
      <c r="C994">
        <v>-0.81420000000000003</v>
      </c>
      <c r="D994">
        <v>3.3856999999999998E-2</v>
      </c>
      <c r="E994">
        <v>1000</v>
      </c>
      <c r="F994">
        <v>529.87</v>
      </c>
      <c r="G994">
        <v>130</v>
      </c>
      <c r="H994">
        <v>28</v>
      </c>
      <c r="I994" s="1">
        <f t="shared" si="45"/>
        <v>2.1894300000000002</v>
      </c>
      <c r="J994" s="1">
        <f t="shared" si="46"/>
        <v>4.6785300000000003</v>
      </c>
      <c r="L994" t="str">
        <f t="shared" si="47"/>
        <v>2.18943|4.67853</v>
      </c>
      <c r="M994">
        <f>IF(L994&lt;&gt;"",COUNTIFS($L$2:L994,L994),"")</f>
        <v>9</v>
      </c>
      <c r="N994" cm="1">
        <f t="array" ref="N994">IF(M994&lt;&gt;"",SUM(IF($M$2:M994=M994,1,0)),"")</f>
        <v>28</v>
      </c>
      <c r="O994">
        <v>10</v>
      </c>
    </row>
    <row r="995" spans="1:15" x14ac:dyDescent="0.35">
      <c r="A995">
        <v>993</v>
      </c>
      <c r="B995">
        <v>0.57959000000000005</v>
      </c>
      <c r="C995">
        <v>-0.81420000000000003</v>
      </c>
      <c r="D995">
        <v>3.3856999999999998E-2</v>
      </c>
      <c r="E995">
        <v>1000</v>
      </c>
      <c r="F995">
        <v>1766.2</v>
      </c>
      <c r="G995">
        <v>130</v>
      </c>
      <c r="H995">
        <v>28</v>
      </c>
      <c r="I995" s="1">
        <f t="shared" si="45"/>
        <v>2.1894300000000002</v>
      </c>
      <c r="J995" s="1">
        <f t="shared" si="46"/>
        <v>4.6785300000000003</v>
      </c>
      <c r="L995" t="str">
        <f t="shared" si="47"/>
        <v>2.18943|4.67853</v>
      </c>
      <c r="M995">
        <f>IF(L995&lt;&gt;"",COUNTIFS($L$2:L995,L995),"")</f>
        <v>10</v>
      </c>
      <c r="N995" cm="1">
        <f t="array" ref="N995">IF(M995&lt;&gt;"",SUM(IF($M$2:M995=M995,1,0)),"")</f>
        <v>28</v>
      </c>
      <c r="O995">
        <v>10</v>
      </c>
    </row>
    <row r="996" spans="1:15" x14ac:dyDescent="0.35">
      <c r="A996">
        <v>994</v>
      </c>
      <c r="B996">
        <v>0.57959000000000005</v>
      </c>
      <c r="C996">
        <v>-0.81420000000000003</v>
      </c>
      <c r="D996">
        <v>3.3856999999999998E-2</v>
      </c>
      <c r="E996">
        <v>1000</v>
      </c>
      <c r="F996">
        <v>3002.6</v>
      </c>
      <c r="G996">
        <v>130</v>
      </c>
      <c r="H996">
        <v>28</v>
      </c>
      <c r="I996" s="1">
        <f t="shared" si="45"/>
        <v>2.1894300000000002</v>
      </c>
      <c r="J996" s="1">
        <f t="shared" si="46"/>
        <v>4.6785300000000003</v>
      </c>
      <c r="L996" t="str">
        <f t="shared" si="47"/>
        <v>2.18943|4.67853</v>
      </c>
      <c r="M996">
        <f>IF(L996&lt;&gt;"",COUNTIFS($L$2:L996,L996),"")</f>
        <v>11</v>
      </c>
      <c r="N996" cm="1">
        <f t="array" ref="N996">IF(M996&lt;&gt;"",SUM(IF($M$2:M996=M996,1,0)),"")</f>
        <v>28</v>
      </c>
      <c r="O996">
        <v>10</v>
      </c>
    </row>
    <row r="997" spans="1:15" x14ac:dyDescent="0.35">
      <c r="A997">
        <v>995</v>
      </c>
      <c r="B997">
        <v>0.57959000000000005</v>
      </c>
      <c r="C997">
        <v>-0.81420000000000003</v>
      </c>
      <c r="D997">
        <v>3.3856999999999998E-2</v>
      </c>
      <c r="E997">
        <v>1000</v>
      </c>
      <c r="F997">
        <v>4239</v>
      </c>
      <c r="G997">
        <v>130</v>
      </c>
      <c r="H997">
        <v>28</v>
      </c>
      <c r="I997" s="1">
        <f t="shared" si="45"/>
        <v>2.1894300000000002</v>
      </c>
      <c r="J997" s="1">
        <f t="shared" si="46"/>
        <v>4.6785300000000003</v>
      </c>
      <c r="L997" t="str">
        <f t="shared" si="47"/>
        <v>2.18943|4.67853</v>
      </c>
      <c r="M997">
        <f>IF(L997&lt;&gt;"",COUNTIFS($L$2:L997,L997),"")</f>
        <v>12</v>
      </c>
      <c r="N997" cm="1">
        <f t="array" ref="N997">IF(M997&lt;&gt;"",SUM(IF($M$2:M997=M997,1,0)),"")</f>
        <v>28</v>
      </c>
      <c r="O997">
        <v>10</v>
      </c>
    </row>
    <row r="998" spans="1:15" x14ac:dyDescent="0.35">
      <c r="A998">
        <v>996</v>
      </c>
      <c r="B998">
        <v>0.56418000000000001</v>
      </c>
      <c r="C998">
        <v>-0.30793999999999999</v>
      </c>
      <c r="D998">
        <v>0.76607999999999998</v>
      </c>
      <c r="E998">
        <v>2000</v>
      </c>
      <c r="F998">
        <v>706.5</v>
      </c>
      <c r="G998">
        <v>130</v>
      </c>
      <c r="H998">
        <v>29</v>
      </c>
      <c r="I998" s="1">
        <f t="shared" si="45"/>
        <v>2.6419700000000002</v>
      </c>
      <c r="J998" s="1">
        <f t="shared" si="46"/>
        <v>3.8396699999999999</v>
      </c>
      <c r="L998" t="str">
        <f t="shared" si="47"/>
        <v>2.64197|3.83967</v>
      </c>
      <c r="M998">
        <f>IF(L998&lt;&gt;"",COUNTIFS($L$2:L998,L998),"")</f>
        <v>9</v>
      </c>
      <c r="N998" cm="1">
        <f t="array" ref="N998">IF(M998&lt;&gt;"",SUM(IF($M$2:M998=M998,1,0)),"")</f>
        <v>29</v>
      </c>
      <c r="O998">
        <v>10</v>
      </c>
    </row>
    <row r="999" spans="1:15" x14ac:dyDescent="0.35">
      <c r="A999">
        <v>997</v>
      </c>
      <c r="B999">
        <v>0.56418000000000001</v>
      </c>
      <c r="C999">
        <v>-0.30793999999999999</v>
      </c>
      <c r="D999">
        <v>0.76607999999999998</v>
      </c>
      <c r="E999">
        <v>2000</v>
      </c>
      <c r="F999">
        <v>1942.9</v>
      </c>
      <c r="G999">
        <v>130</v>
      </c>
      <c r="H999">
        <v>29</v>
      </c>
      <c r="I999" s="1">
        <f t="shared" si="45"/>
        <v>2.6419700000000002</v>
      </c>
      <c r="J999" s="1">
        <f t="shared" si="46"/>
        <v>3.8396699999999999</v>
      </c>
      <c r="L999" t="str">
        <f t="shared" si="47"/>
        <v>2.64197|3.83967</v>
      </c>
      <c r="M999">
        <f>IF(L999&lt;&gt;"",COUNTIFS($L$2:L999,L999),"")</f>
        <v>10</v>
      </c>
      <c r="N999" cm="1">
        <f t="array" ref="N999">IF(M999&lt;&gt;"",SUM(IF($M$2:M999=M999,1,0)),"")</f>
        <v>29</v>
      </c>
      <c r="O999">
        <v>10</v>
      </c>
    </row>
    <row r="1000" spans="1:15" x14ac:dyDescent="0.35">
      <c r="A1000">
        <v>998</v>
      </c>
      <c r="B1000">
        <v>0.56418000000000001</v>
      </c>
      <c r="C1000">
        <v>-0.30793999999999999</v>
      </c>
      <c r="D1000">
        <v>0.76607999999999998</v>
      </c>
      <c r="E1000">
        <v>2000</v>
      </c>
      <c r="F1000">
        <v>3179.2</v>
      </c>
      <c r="G1000">
        <v>130</v>
      </c>
      <c r="H1000">
        <v>29</v>
      </c>
      <c r="I1000" s="1">
        <f t="shared" si="45"/>
        <v>2.6419700000000002</v>
      </c>
      <c r="J1000" s="1">
        <f t="shared" si="46"/>
        <v>3.8396699999999999</v>
      </c>
      <c r="L1000" t="str">
        <f t="shared" si="47"/>
        <v>2.64197|3.83967</v>
      </c>
      <c r="M1000">
        <f>IF(L1000&lt;&gt;"",COUNTIFS($L$2:L1000,L1000),"")</f>
        <v>11</v>
      </c>
      <c r="N1000" cm="1">
        <f t="array" ref="N1000">IF(M1000&lt;&gt;"",SUM(IF($M$2:M1000=M1000,1,0)),"")</f>
        <v>29</v>
      </c>
      <c r="O1000">
        <v>10</v>
      </c>
    </row>
    <row r="1001" spans="1:15" x14ac:dyDescent="0.35">
      <c r="A1001">
        <v>999</v>
      </c>
      <c r="B1001">
        <v>0.56418000000000001</v>
      </c>
      <c r="C1001">
        <v>-0.30793999999999999</v>
      </c>
      <c r="D1001">
        <v>0.76607999999999998</v>
      </c>
      <c r="E1001">
        <v>2000</v>
      </c>
      <c r="F1001">
        <v>4415.6000000000004</v>
      </c>
      <c r="G1001">
        <v>130</v>
      </c>
      <c r="H1001">
        <v>29</v>
      </c>
      <c r="I1001" s="1">
        <f t="shared" si="45"/>
        <v>2.6419700000000002</v>
      </c>
      <c r="J1001" s="1">
        <f t="shared" si="46"/>
        <v>3.8396699999999999</v>
      </c>
      <c r="L1001" t="str">
        <f t="shared" si="47"/>
        <v>2.64197|3.83967</v>
      </c>
      <c r="M1001">
        <f>IF(L1001&lt;&gt;"",COUNTIFS($L$2:L1001,L1001),"")</f>
        <v>12</v>
      </c>
      <c r="N1001" cm="1">
        <f t="array" ref="N1001">IF(M1001&lt;&gt;"",SUM(IF($M$2:M1001=M1001,1,0)),"")</f>
        <v>29</v>
      </c>
      <c r="O1001">
        <v>10</v>
      </c>
    </row>
    <row r="1002" spans="1:15" x14ac:dyDescent="0.35">
      <c r="A1002">
        <v>1000</v>
      </c>
      <c r="B1002">
        <v>0.85640000000000005</v>
      </c>
      <c r="C1002">
        <v>0.15747</v>
      </c>
      <c r="D1002">
        <v>-0.49171999999999999</v>
      </c>
      <c r="E1002">
        <v>3000</v>
      </c>
      <c r="F1002">
        <v>883.12</v>
      </c>
      <c r="G1002">
        <v>130</v>
      </c>
      <c r="H1002">
        <v>30</v>
      </c>
      <c r="I1002" s="1">
        <f t="shared" si="45"/>
        <v>3.3234400000000002</v>
      </c>
      <c r="J1002" s="1">
        <f t="shared" si="46"/>
        <v>5.2264499999999998</v>
      </c>
      <c r="L1002" t="str">
        <f t="shared" si="47"/>
        <v>3.32344|5.22645</v>
      </c>
      <c r="M1002">
        <f>IF(L1002&lt;&gt;"",COUNTIFS($L$2:L1002,L1002),"")</f>
        <v>9</v>
      </c>
      <c r="N1002" cm="1">
        <f t="array" ref="N1002">IF(M1002&lt;&gt;"",SUM(IF($M$2:M1002=M1002,1,0)),"")</f>
        <v>30</v>
      </c>
      <c r="O1002">
        <v>10</v>
      </c>
    </row>
    <row r="1003" spans="1:15" x14ac:dyDescent="0.35">
      <c r="A1003">
        <v>1001</v>
      </c>
      <c r="B1003">
        <v>0.85640000000000005</v>
      </c>
      <c r="C1003">
        <v>0.15747</v>
      </c>
      <c r="D1003">
        <v>-0.49171999999999999</v>
      </c>
      <c r="E1003">
        <v>3000</v>
      </c>
      <c r="F1003">
        <v>2119.5</v>
      </c>
      <c r="G1003">
        <v>130</v>
      </c>
      <c r="H1003">
        <v>30</v>
      </c>
      <c r="I1003" s="1">
        <f t="shared" si="45"/>
        <v>3.3234400000000002</v>
      </c>
      <c r="J1003" s="1">
        <f t="shared" si="46"/>
        <v>5.2264499999999998</v>
      </c>
      <c r="L1003" t="str">
        <f t="shared" si="47"/>
        <v>3.32344|5.22645</v>
      </c>
      <c r="M1003">
        <f>IF(L1003&lt;&gt;"",COUNTIFS($L$2:L1003,L1003),"")</f>
        <v>10</v>
      </c>
      <c r="N1003" cm="1">
        <f t="array" ref="N1003">IF(M1003&lt;&gt;"",SUM(IF($M$2:M1003=M1003,1,0)),"")</f>
        <v>30</v>
      </c>
      <c r="O1003">
        <v>10</v>
      </c>
    </row>
    <row r="1004" spans="1:15" x14ac:dyDescent="0.35">
      <c r="A1004">
        <v>1002</v>
      </c>
      <c r="B1004">
        <v>0.85640000000000005</v>
      </c>
      <c r="C1004">
        <v>0.15747</v>
      </c>
      <c r="D1004">
        <v>-0.49171999999999999</v>
      </c>
      <c r="E1004">
        <v>3000</v>
      </c>
      <c r="F1004">
        <v>3355.9</v>
      </c>
      <c r="G1004">
        <v>130</v>
      </c>
      <c r="H1004">
        <v>30</v>
      </c>
      <c r="I1004" s="1">
        <f t="shared" si="45"/>
        <v>3.3234400000000002</v>
      </c>
      <c r="J1004" s="1">
        <f t="shared" si="46"/>
        <v>5.2264499999999998</v>
      </c>
      <c r="L1004" t="str">
        <f t="shared" si="47"/>
        <v>3.32344|5.22645</v>
      </c>
      <c r="M1004">
        <f>IF(L1004&lt;&gt;"",COUNTIFS($L$2:L1004,L1004),"")</f>
        <v>11</v>
      </c>
      <c r="N1004" cm="1">
        <f t="array" ref="N1004">IF(M1004&lt;&gt;"",SUM(IF($M$2:M1004=M1004,1,0)),"")</f>
        <v>30</v>
      </c>
      <c r="O1004">
        <v>10</v>
      </c>
    </row>
    <row r="1005" spans="1:15" x14ac:dyDescent="0.35">
      <c r="A1005">
        <v>1003</v>
      </c>
      <c r="B1005">
        <v>0.85640000000000005</v>
      </c>
      <c r="C1005">
        <v>0.15747</v>
      </c>
      <c r="D1005">
        <v>-0.49171999999999999</v>
      </c>
      <c r="E1005">
        <v>3000</v>
      </c>
      <c r="F1005">
        <v>4673.8</v>
      </c>
      <c r="G1005">
        <v>130</v>
      </c>
      <c r="H1005">
        <v>30</v>
      </c>
      <c r="I1005" s="1">
        <f t="shared" si="45"/>
        <v>3.3234400000000002</v>
      </c>
      <c r="J1005" s="1">
        <f t="shared" si="46"/>
        <v>5.2264499999999998</v>
      </c>
      <c r="L1005" t="str">
        <f t="shared" si="47"/>
        <v>3.32344|5.22645</v>
      </c>
      <c r="M1005">
        <f>IF(L1005&lt;&gt;"",COUNTIFS($L$2:L1005,L1005),"")</f>
        <v>12</v>
      </c>
      <c r="N1005" cm="1">
        <f t="array" ref="N1005">IF(M1005&lt;&gt;"",SUM(IF($M$2:M1005=M1005,1,0)),"")</f>
        <v>30</v>
      </c>
      <c r="O1005">
        <v>10</v>
      </c>
    </row>
    <row r="1006" spans="1:15" x14ac:dyDescent="0.35">
      <c r="A1006">
        <v>1004</v>
      </c>
      <c r="B1006">
        <v>0.49276999999999999</v>
      </c>
      <c r="C1006">
        <v>2.5932E-2</v>
      </c>
      <c r="D1006">
        <v>-0.86977000000000004</v>
      </c>
      <c r="E1006">
        <v>2000</v>
      </c>
      <c r="F1006">
        <v>1059.7</v>
      </c>
      <c r="G1006">
        <v>130</v>
      </c>
      <c r="H1006">
        <v>31</v>
      </c>
      <c r="I1006" s="1">
        <f t="shared" si="45"/>
        <v>3.1941700000000002</v>
      </c>
      <c r="J1006" s="1">
        <f t="shared" si="46"/>
        <v>5.7671299999999999</v>
      </c>
      <c r="L1006" t="str">
        <f t="shared" si="47"/>
        <v>3.19417|5.76713</v>
      </c>
      <c r="M1006">
        <f>IF(L1006&lt;&gt;"",COUNTIFS($L$2:L1006,L1006),"")</f>
        <v>9</v>
      </c>
      <c r="N1006" cm="1">
        <f t="array" ref="N1006">IF(M1006&lt;&gt;"",SUM(IF($M$2:M1006=M1006,1,0)),"")</f>
        <v>31</v>
      </c>
      <c r="O1006">
        <v>10</v>
      </c>
    </row>
    <row r="1007" spans="1:15" x14ac:dyDescent="0.35">
      <c r="A1007">
        <v>1005</v>
      </c>
      <c r="B1007">
        <v>0.49276999999999999</v>
      </c>
      <c r="C1007">
        <v>2.5932E-2</v>
      </c>
      <c r="D1007">
        <v>-0.86977000000000004</v>
      </c>
      <c r="E1007">
        <v>2000</v>
      </c>
      <c r="F1007">
        <v>2296.1</v>
      </c>
      <c r="G1007">
        <v>130</v>
      </c>
      <c r="H1007">
        <v>31</v>
      </c>
      <c r="I1007" s="1">
        <f t="shared" si="45"/>
        <v>3.1941700000000002</v>
      </c>
      <c r="J1007" s="1">
        <f t="shared" si="46"/>
        <v>5.7671299999999999</v>
      </c>
      <c r="L1007" t="str">
        <f t="shared" si="47"/>
        <v>3.19417|5.76713</v>
      </c>
      <c r="M1007">
        <f>IF(L1007&lt;&gt;"",COUNTIFS($L$2:L1007,L1007),"")</f>
        <v>10</v>
      </c>
      <c r="N1007" cm="1">
        <f t="array" ref="N1007">IF(M1007&lt;&gt;"",SUM(IF($M$2:M1007=M1007,1,0)),"")</f>
        <v>31</v>
      </c>
      <c r="O1007">
        <v>10</v>
      </c>
    </row>
    <row r="1008" spans="1:15" x14ac:dyDescent="0.35">
      <c r="A1008">
        <v>1006</v>
      </c>
      <c r="B1008">
        <v>0.49276999999999999</v>
      </c>
      <c r="C1008">
        <v>2.5932E-2</v>
      </c>
      <c r="D1008">
        <v>-0.86977000000000004</v>
      </c>
      <c r="E1008">
        <v>2000</v>
      </c>
      <c r="F1008">
        <v>3532.5</v>
      </c>
      <c r="G1008">
        <v>130</v>
      </c>
      <c r="H1008">
        <v>31</v>
      </c>
      <c r="I1008" s="1">
        <f t="shared" si="45"/>
        <v>3.1941700000000002</v>
      </c>
      <c r="J1008" s="1">
        <f t="shared" si="46"/>
        <v>5.7671299999999999</v>
      </c>
      <c r="L1008" t="str">
        <f t="shared" si="47"/>
        <v>3.19417|5.76713</v>
      </c>
      <c r="M1008">
        <f>IF(L1008&lt;&gt;"",COUNTIFS($L$2:L1008,L1008),"")</f>
        <v>11</v>
      </c>
      <c r="N1008" cm="1">
        <f t="array" ref="N1008">IF(M1008&lt;&gt;"",SUM(IF($M$2:M1008=M1008,1,0)),"")</f>
        <v>31</v>
      </c>
      <c r="O1008">
        <v>10</v>
      </c>
    </row>
    <row r="1009" spans="1:15" x14ac:dyDescent="0.35">
      <c r="A1009">
        <v>1007</v>
      </c>
      <c r="B1009">
        <v>0.49276999999999999</v>
      </c>
      <c r="C1009">
        <v>2.5932E-2</v>
      </c>
      <c r="D1009">
        <v>-0.86977000000000004</v>
      </c>
      <c r="E1009">
        <v>2000</v>
      </c>
      <c r="F1009">
        <v>7322.7</v>
      </c>
      <c r="G1009">
        <v>130</v>
      </c>
      <c r="H1009">
        <v>31</v>
      </c>
      <c r="I1009" s="1">
        <f t="shared" si="45"/>
        <v>3.1941700000000002</v>
      </c>
      <c r="J1009" s="1">
        <f t="shared" si="46"/>
        <v>5.7671299999999999</v>
      </c>
      <c r="L1009" t="str">
        <f t="shared" si="47"/>
        <v>3.19417|5.76713</v>
      </c>
      <c r="M1009">
        <f>IF(L1009&lt;&gt;"",COUNTIFS($L$2:L1009,L1009),"")</f>
        <v>12</v>
      </c>
      <c r="N1009" cm="1">
        <f t="array" ref="N1009">IF(M1009&lt;&gt;"",SUM(IF($M$2:M1009=M1009,1,0)),"")</f>
        <v>31</v>
      </c>
      <c r="O1009">
        <v>10</v>
      </c>
    </row>
    <row r="1010" spans="1:15" x14ac:dyDescent="0.35">
      <c r="A1010">
        <v>1008</v>
      </c>
      <c r="B1010">
        <v>-0.57120000000000004</v>
      </c>
      <c r="C1010">
        <v>-0.37258999999999998</v>
      </c>
      <c r="D1010">
        <v>0.73136999999999996</v>
      </c>
      <c r="E1010">
        <v>3000</v>
      </c>
      <c r="F1010">
        <v>20</v>
      </c>
      <c r="G1010">
        <v>130</v>
      </c>
      <c r="H1010">
        <v>32</v>
      </c>
      <c r="I1010" s="1">
        <f t="shared" si="45"/>
        <v>0.57799</v>
      </c>
      <c r="J1010" s="1">
        <f t="shared" si="46"/>
        <v>3.8920599999999999</v>
      </c>
      <c r="L1010" t="str">
        <f t="shared" si="47"/>
        <v>0.57799|3.89206</v>
      </c>
      <c r="M1010">
        <f>IF(L1010&lt;&gt;"",COUNTIFS($L$2:L1010,L1010),"")</f>
        <v>9</v>
      </c>
      <c r="N1010" cm="1">
        <f t="array" ref="N1010">IF(M1010&lt;&gt;"",SUM(IF($M$2:M1010=M1010,1,0)),"")</f>
        <v>32</v>
      </c>
      <c r="O1010">
        <v>10</v>
      </c>
    </row>
    <row r="1011" spans="1:15" x14ac:dyDescent="0.35">
      <c r="A1011">
        <v>1009</v>
      </c>
      <c r="B1011">
        <v>-0.57120000000000004</v>
      </c>
      <c r="C1011">
        <v>-0.37258999999999998</v>
      </c>
      <c r="D1011">
        <v>0.73136999999999996</v>
      </c>
      <c r="E1011">
        <v>3000</v>
      </c>
      <c r="F1011">
        <v>1236.4000000000001</v>
      </c>
      <c r="G1011">
        <v>130</v>
      </c>
      <c r="H1011">
        <v>32</v>
      </c>
      <c r="I1011" s="1">
        <f t="shared" si="45"/>
        <v>0.57799</v>
      </c>
      <c r="J1011" s="1">
        <f t="shared" si="46"/>
        <v>3.8920599999999999</v>
      </c>
      <c r="L1011" t="str">
        <f t="shared" si="47"/>
        <v>0.57799|3.89206</v>
      </c>
      <c r="M1011">
        <f>IF(L1011&lt;&gt;"",COUNTIFS($L$2:L1011,L1011),"")</f>
        <v>10</v>
      </c>
      <c r="N1011" cm="1">
        <f t="array" ref="N1011">IF(M1011&lt;&gt;"",SUM(IF($M$2:M1011=M1011,1,0)),"")</f>
        <v>32</v>
      </c>
      <c r="O1011">
        <v>10</v>
      </c>
    </row>
    <row r="1012" spans="1:15" x14ac:dyDescent="0.35">
      <c r="A1012">
        <v>1010</v>
      </c>
      <c r="B1012">
        <v>-0.57120000000000004</v>
      </c>
      <c r="C1012">
        <v>-0.37258999999999998</v>
      </c>
      <c r="D1012">
        <v>0.73136999999999996</v>
      </c>
      <c r="E1012">
        <v>3000</v>
      </c>
      <c r="F1012">
        <v>2472.6999999999998</v>
      </c>
      <c r="G1012">
        <v>130</v>
      </c>
      <c r="H1012">
        <v>32</v>
      </c>
      <c r="I1012" s="1">
        <f t="shared" si="45"/>
        <v>0.57799</v>
      </c>
      <c r="J1012" s="1">
        <f t="shared" si="46"/>
        <v>3.8920599999999999</v>
      </c>
      <c r="L1012" t="str">
        <f t="shared" si="47"/>
        <v>0.57799|3.89206</v>
      </c>
      <c r="M1012">
        <f>IF(L1012&lt;&gt;"",COUNTIFS($L$2:L1012,L1012),"")</f>
        <v>11</v>
      </c>
      <c r="N1012" cm="1">
        <f t="array" ref="N1012">IF(M1012&lt;&gt;"",SUM(IF($M$2:M1012=M1012,1,0)),"")</f>
        <v>32</v>
      </c>
      <c r="O1012">
        <v>10</v>
      </c>
    </row>
    <row r="1013" spans="1:15" x14ac:dyDescent="0.35">
      <c r="A1013">
        <v>1011</v>
      </c>
      <c r="B1013">
        <v>-0.57120000000000004</v>
      </c>
      <c r="C1013">
        <v>-0.37258999999999998</v>
      </c>
      <c r="D1013">
        <v>0.73136999999999996</v>
      </c>
      <c r="E1013">
        <v>3000</v>
      </c>
      <c r="F1013">
        <v>3709.1</v>
      </c>
      <c r="G1013">
        <v>130</v>
      </c>
      <c r="H1013">
        <v>32</v>
      </c>
      <c r="I1013" s="1">
        <f t="shared" si="45"/>
        <v>0.57799</v>
      </c>
      <c r="J1013" s="1">
        <f t="shared" si="46"/>
        <v>3.8920599999999999</v>
      </c>
      <c r="L1013" t="str">
        <f t="shared" si="47"/>
        <v>0.57799|3.89206</v>
      </c>
      <c r="M1013">
        <f>IF(L1013&lt;&gt;"",COUNTIFS($L$2:L1013,L1013),"")</f>
        <v>12</v>
      </c>
      <c r="N1013" cm="1">
        <f t="array" ref="N1013">IF(M1013&lt;&gt;"",SUM(IF($M$2:M1013=M1013,1,0)),"")</f>
        <v>32</v>
      </c>
      <c r="O1013">
        <v>10</v>
      </c>
    </row>
    <row r="1014" spans="1:15" x14ac:dyDescent="0.35">
      <c r="A1014">
        <v>1012</v>
      </c>
      <c r="B1014">
        <v>0.11638</v>
      </c>
      <c r="C1014">
        <v>0.83967999999999998</v>
      </c>
      <c r="D1014">
        <v>0.53047</v>
      </c>
      <c r="E1014">
        <v>0</v>
      </c>
      <c r="F1014">
        <v>176.62</v>
      </c>
      <c r="G1014">
        <v>130</v>
      </c>
      <c r="H1014">
        <v>5</v>
      </c>
      <c r="I1014" s="1">
        <f t="shared" si="45"/>
        <v>4.5746700000000002</v>
      </c>
      <c r="J1014" s="1">
        <f t="shared" si="46"/>
        <v>4.1532400000000003</v>
      </c>
      <c r="L1014" t="str">
        <f t="shared" si="47"/>
        <v>4.57467|4.15324</v>
      </c>
      <c r="M1014">
        <f>IF(L1014&lt;&gt;"",COUNTIFS($L$2:L1014,L1014),"")</f>
        <v>17</v>
      </c>
      <c r="N1014" cm="1">
        <f t="array" ref="N1014">IF(M1014&lt;&gt;"",SUM(IF($M$2:M1014=M1014,1,0)),"")</f>
        <v>5</v>
      </c>
      <c r="O1014">
        <v>10</v>
      </c>
    </row>
    <row r="1015" spans="1:15" x14ac:dyDescent="0.35">
      <c r="A1015">
        <v>1013</v>
      </c>
      <c r="B1015">
        <v>0.11638</v>
      </c>
      <c r="C1015">
        <v>0.83967999999999998</v>
      </c>
      <c r="D1015">
        <v>0.53047</v>
      </c>
      <c r="E1015">
        <v>0</v>
      </c>
      <c r="F1015">
        <v>1413</v>
      </c>
      <c r="G1015">
        <v>130</v>
      </c>
      <c r="H1015">
        <v>5</v>
      </c>
      <c r="I1015" s="1">
        <f t="shared" si="45"/>
        <v>4.5746700000000002</v>
      </c>
      <c r="J1015" s="1">
        <f t="shared" si="46"/>
        <v>4.1532400000000003</v>
      </c>
      <c r="L1015" t="str">
        <f t="shared" si="47"/>
        <v>4.57467|4.15324</v>
      </c>
      <c r="M1015">
        <f>IF(L1015&lt;&gt;"",COUNTIFS($L$2:L1015,L1015),"")</f>
        <v>18</v>
      </c>
      <c r="N1015" cm="1">
        <f t="array" ref="N1015">IF(M1015&lt;&gt;"",SUM(IF($M$2:M1015=M1015,1,0)),"")</f>
        <v>5</v>
      </c>
      <c r="O1015">
        <v>10</v>
      </c>
    </row>
    <row r="1016" spans="1:15" x14ac:dyDescent="0.35">
      <c r="A1016">
        <v>1014</v>
      </c>
      <c r="B1016">
        <v>0.11638</v>
      </c>
      <c r="C1016">
        <v>0.83967999999999998</v>
      </c>
      <c r="D1016">
        <v>0.53047</v>
      </c>
      <c r="E1016">
        <v>0</v>
      </c>
      <c r="F1016">
        <v>2649.4</v>
      </c>
      <c r="G1016">
        <v>130</v>
      </c>
      <c r="H1016">
        <v>5</v>
      </c>
      <c r="I1016" s="1">
        <f t="shared" si="45"/>
        <v>4.5746700000000002</v>
      </c>
      <c r="J1016" s="1">
        <f t="shared" si="46"/>
        <v>4.1532400000000003</v>
      </c>
      <c r="L1016" t="str">
        <f t="shared" si="47"/>
        <v>4.57467|4.15324</v>
      </c>
      <c r="M1016">
        <f>IF(L1016&lt;&gt;"",COUNTIFS($L$2:L1016,L1016),"")</f>
        <v>19</v>
      </c>
      <c r="N1016" cm="1">
        <f t="array" ref="N1016">IF(M1016&lt;&gt;"",SUM(IF($M$2:M1016=M1016,1,0)),"")</f>
        <v>5</v>
      </c>
      <c r="O1016">
        <v>10</v>
      </c>
    </row>
    <row r="1017" spans="1:15" x14ac:dyDescent="0.35">
      <c r="A1017">
        <v>1015</v>
      </c>
      <c r="B1017">
        <v>0.11638</v>
      </c>
      <c r="C1017">
        <v>0.83967999999999998</v>
      </c>
      <c r="D1017">
        <v>0.53047</v>
      </c>
      <c r="E1017">
        <v>0</v>
      </c>
      <c r="F1017">
        <v>3885.7</v>
      </c>
      <c r="G1017">
        <v>130</v>
      </c>
      <c r="H1017">
        <v>5</v>
      </c>
      <c r="I1017" s="1">
        <f t="shared" si="45"/>
        <v>4.5746700000000002</v>
      </c>
      <c r="J1017" s="1">
        <f t="shared" si="46"/>
        <v>4.1532400000000003</v>
      </c>
      <c r="L1017" t="str">
        <f t="shared" si="47"/>
        <v>4.57467|4.15324</v>
      </c>
      <c r="M1017">
        <f>IF(L1017&lt;&gt;"",COUNTIFS($L$2:L1017,L1017),"")</f>
        <v>20</v>
      </c>
      <c r="N1017" cm="1">
        <f t="array" ref="N1017">IF(M1017&lt;&gt;"",SUM(IF($M$2:M1017=M1017,1,0)),"")</f>
        <v>5</v>
      </c>
      <c r="O1017">
        <v>10</v>
      </c>
    </row>
    <row r="1018" spans="1:15" x14ac:dyDescent="0.35">
      <c r="A1018">
        <v>1016</v>
      </c>
      <c r="B1018">
        <v>0.76049999999999995</v>
      </c>
      <c r="C1018">
        <v>0.63741999999999999</v>
      </c>
      <c r="D1018">
        <v>0.12385</v>
      </c>
      <c r="E1018">
        <v>3000</v>
      </c>
      <c r="F1018">
        <v>353.25</v>
      </c>
      <c r="G1018">
        <v>130</v>
      </c>
      <c r="H1018">
        <v>33</v>
      </c>
      <c r="I1018" s="1">
        <f t="shared" si="45"/>
        <v>3.8391700000000002</v>
      </c>
      <c r="J1018" s="1">
        <f t="shared" si="46"/>
        <v>4.5882199999999997</v>
      </c>
      <c r="L1018" t="str">
        <f t="shared" si="47"/>
        <v>3.83917|4.58822</v>
      </c>
      <c r="M1018">
        <f>IF(L1018&lt;&gt;"",COUNTIFS($L$2:L1018,L1018),"")</f>
        <v>9</v>
      </c>
      <c r="N1018" cm="1">
        <f t="array" ref="N1018">IF(M1018&lt;&gt;"",SUM(IF($M$2:M1018=M1018,1,0)),"")</f>
        <v>33</v>
      </c>
      <c r="O1018">
        <v>10</v>
      </c>
    </row>
    <row r="1019" spans="1:15" x14ac:dyDescent="0.35">
      <c r="A1019">
        <v>1017</v>
      </c>
      <c r="B1019">
        <v>0.76049999999999995</v>
      </c>
      <c r="C1019">
        <v>0.63741999999999999</v>
      </c>
      <c r="D1019">
        <v>0.12385</v>
      </c>
      <c r="E1019">
        <v>3000</v>
      </c>
      <c r="F1019">
        <v>1589.6</v>
      </c>
      <c r="G1019">
        <v>130</v>
      </c>
      <c r="H1019">
        <v>33</v>
      </c>
      <c r="I1019" s="1">
        <f t="shared" si="45"/>
        <v>3.8391700000000002</v>
      </c>
      <c r="J1019" s="1">
        <f t="shared" si="46"/>
        <v>4.5882199999999997</v>
      </c>
      <c r="L1019" t="str">
        <f t="shared" si="47"/>
        <v>3.83917|4.58822</v>
      </c>
      <c r="M1019">
        <f>IF(L1019&lt;&gt;"",COUNTIFS($L$2:L1019,L1019),"")</f>
        <v>10</v>
      </c>
      <c r="N1019" cm="1">
        <f t="array" ref="N1019">IF(M1019&lt;&gt;"",SUM(IF($M$2:M1019=M1019,1,0)),"")</f>
        <v>33</v>
      </c>
      <c r="O1019">
        <v>10</v>
      </c>
    </row>
    <row r="1020" spans="1:15" x14ac:dyDescent="0.35">
      <c r="A1020">
        <v>1018</v>
      </c>
      <c r="B1020">
        <v>0.76049999999999995</v>
      </c>
      <c r="C1020">
        <v>0.63741999999999999</v>
      </c>
      <c r="D1020">
        <v>0.12385</v>
      </c>
      <c r="E1020">
        <v>3000</v>
      </c>
      <c r="F1020">
        <v>2826</v>
      </c>
      <c r="G1020">
        <v>130</v>
      </c>
      <c r="H1020">
        <v>33</v>
      </c>
      <c r="I1020" s="1">
        <f t="shared" si="45"/>
        <v>3.8391700000000002</v>
      </c>
      <c r="J1020" s="1">
        <f t="shared" si="46"/>
        <v>4.5882199999999997</v>
      </c>
      <c r="L1020" t="str">
        <f t="shared" si="47"/>
        <v>3.83917|4.58822</v>
      </c>
      <c r="M1020">
        <f>IF(L1020&lt;&gt;"",COUNTIFS($L$2:L1020,L1020),"")</f>
        <v>11</v>
      </c>
      <c r="N1020" cm="1">
        <f t="array" ref="N1020">IF(M1020&lt;&gt;"",SUM(IF($M$2:M1020=M1020,1,0)),"")</f>
        <v>33</v>
      </c>
      <c r="O1020">
        <v>10</v>
      </c>
    </row>
    <row r="1021" spans="1:15" x14ac:dyDescent="0.35">
      <c r="A1021">
        <v>1019</v>
      </c>
      <c r="B1021">
        <v>0.76049999999999995</v>
      </c>
      <c r="C1021">
        <v>0.63741999999999999</v>
      </c>
      <c r="D1021">
        <v>0.12385</v>
      </c>
      <c r="E1021">
        <v>3000</v>
      </c>
      <c r="F1021">
        <v>4062.4</v>
      </c>
      <c r="G1021">
        <v>130</v>
      </c>
      <c r="H1021">
        <v>33</v>
      </c>
      <c r="I1021" s="1">
        <f t="shared" si="45"/>
        <v>3.8391700000000002</v>
      </c>
      <c r="J1021" s="1">
        <f t="shared" si="46"/>
        <v>4.5882199999999997</v>
      </c>
      <c r="L1021" t="str">
        <f t="shared" si="47"/>
        <v>3.83917|4.58822</v>
      </c>
      <c r="M1021">
        <f>IF(L1021&lt;&gt;"",COUNTIFS($L$2:L1021,L1021),"")</f>
        <v>12</v>
      </c>
      <c r="N1021" cm="1">
        <f t="array" ref="N1021">IF(M1021&lt;&gt;"",SUM(IF($M$2:M1021=M1021,1,0)),"")</f>
        <v>33</v>
      </c>
      <c r="O1021">
        <v>10</v>
      </c>
    </row>
    <row r="1022" spans="1:15" x14ac:dyDescent="0.35">
      <c r="A1022">
        <v>1020</v>
      </c>
      <c r="B1022">
        <v>0.46190999999999999</v>
      </c>
      <c r="C1022">
        <v>0.84101000000000004</v>
      </c>
      <c r="D1022">
        <v>-0.28166999999999998</v>
      </c>
      <c r="E1022">
        <v>2000</v>
      </c>
      <c r="F1022">
        <v>529.87</v>
      </c>
      <c r="G1022">
        <v>130</v>
      </c>
      <c r="H1022">
        <v>34</v>
      </c>
      <c r="I1022" s="1">
        <f t="shared" si="45"/>
        <v>4.21014</v>
      </c>
      <c r="J1022" s="1">
        <f t="shared" si="46"/>
        <v>4.9979199999999997</v>
      </c>
      <c r="L1022" t="str">
        <f t="shared" si="47"/>
        <v>4.21014|4.99792</v>
      </c>
      <c r="M1022">
        <f>IF(L1022&lt;&gt;"",COUNTIFS($L$2:L1022,L1022),"")</f>
        <v>9</v>
      </c>
      <c r="N1022" cm="1">
        <f t="array" ref="N1022">IF(M1022&lt;&gt;"",SUM(IF($M$2:M1022=M1022,1,0)),"")</f>
        <v>34</v>
      </c>
      <c r="O1022">
        <v>10</v>
      </c>
    </row>
    <row r="1023" spans="1:15" x14ac:dyDescent="0.35">
      <c r="A1023">
        <v>1021</v>
      </c>
      <c r="B1023">
        <v>0.46190999999999999</v>
      </c>
      <c r="C1023">
        <v>0.84101000000000004</v>
      </c>
      <c r="D1023">
        <v>-0.28166999999999998</v>
      </c>
      <c r="E1023">
        <v>2000</v>
      </c>
      <c r="F1023">
        <v>1766.2</v>
      </c>
      <c r="G1023">
        <v>130</v>
      </c>
      <c r="H1023">
        <v>34</v>
      </c>
      <c r="I1023" s="1">
        <f t="shared" si="45"/>
        <v>4.21014</v>
      </c>
      <c r="J1023" s="1">
        <f t="shared" si="46"/>
        <v>4.9979199999999997</v>
      </c>
      <c r="L1023" t="str">
        <f t="shared" si="47"/>
        <v>4.21014|4.99792</v>
      </c>
      <c r="M1023">
        <f>IF(L1023&lt;&gt;"",COUNTIFS($L$2:L1023,L1023),"")</f>
        <v>10</v>
      </c>
      <c r="N1023" cm="1">
        <f t="array" ref="N1023">IF(M1023&lt;&gt;"",SUM(IF($M$2:M1023=M1023,1,0)),"")</f>
        <v>34</v>
      </c>
      <c r="O1023">
        <v>10</v>
      </c>
    </row>
    <row r="1024" spans="1:15" x14ac:dyDescent="0.35">
      <c r="A1024">
        <v>1022</v>
      </c>
      <c r="B1024">
        <v>0.46190999999999999</v>
      </c>
      <c r="C1024">
        <v>0.84101000000000004</v>
      </c>
      <c r="D1024">
        <v>-0.28166999999999998</v>
      </c>
      <c r="E1024">
        <v>2000</v>
      </c>
      <c r="F1024">
        <v>3002.6</v>
      </c>
      <c r="G1024">
        <v>130</v>
      </c>
      <c r="H1024">
        <v>34</v>
      </c>
      <c r="I1024" s="1">
        <f t="shared" si="45"/>
        <v>4.21014</v>
      </c>
      <c r="J1024" s="1">
        <f t="shared" si="46"/>
        <v>4.9979199999999997</v>
      </c>
      <c r="L1024" t="str">
        <f t="shared" si="47"/>
        <v>4.21014|4.99792</v>
      </c>
      <c r="M1024">
        <f>IF(L1024&lt;&gt;"",COUNTIFS($L$2:L1024,L1024),"")</f>
        <v>11</v>
      </c>
      <c r="N1024" cm="1">
        <f t="array" ref="N1024">IF(M1024&lt;&gt;"",SUM(IF($M$2:M1024=M1024,1,0)),"")</f>
        <v>34</v>
      </c>
      <c r="O1024">
        <v>10</v>
      </c>
    </row>
    <row r="1025" spans="1:15" x14ac:dyDescent="0.35">
      <c r="A1025">
        <v>1023</v>
      </c>
      <c r="B1025">
        <v>0.46190999999999999</v>
      </c>
      <c r="C1025">
        <v>0.84101000000000004</v>
      </c>
      <c r="D1025">
        <v>-0.28166999999999998</v>
      </c>
      <c r="E1025">
        <v>2000</v>
      </c>
      <c r="F1025">
        <v>4239</v>
      </c>
      <c r="G1025">
        <v>130</v>
      </c>
      <c r="H1025">
        <v>34</v>
      </c>
      <c r="I1025" s="1">
        <f t="shared" si="45"/>
        <v>4.21014</v>
      </c>
      <c r="J1025" s="1">
        <f t="shared" si="46"/>
        <v>4.9979199999999997</v>
      </c>
      <c r="L1025" t="str">
        <f t="shared" si="47"/>
        <v>4.21014|4.99792</v>
      </c>
      <c r="M1025">
        <f>IF(L1025&lt;&gt;"",COUNTIFS($L$2:L1025,L1025),"")</f>
        <v>12</v>
      </c>
      <c r="N1025" cm="1">
        <f t="array" ref="N1025">IF(M1025&lt;&gt;"",SUM(IF($M$2:M1025=M1025,1,0)),"")</f>
        <v>34</v>
      </c>
      <c r="O1025">
        <v>10</v>
      </c>
    </row>
    <row r="1026" spans="1:15" x14ac:dyDescent="0.35">
      <c r="A1026">
        <v>1024</v>
      </c>
      <c r="B1026">
        <v>0.23232</v>
      </c>
      <c r="C1026">
        <v>0.93181999999999998</v>
      </c>
      <c r="D1026">
        <v>-0.27881</v>
      </c>
      <c r="E1026">
        <v>3000</v>
      </c>
      <c r="F1026">
        <v>706.5</v>
      </c>
      <c r="G1026">
        <v>130</v>
      </c>
      <c r="H1026">
        <v>35</v>
      </c>
      <c r="I1026" s="1">
        <f t="shared" si="45"/>
        <v>4.4680499999999999</v>
      </c>
      <c r="J1026" s="1">
        <f t="shared" si="46"/>
        <v>4.9949399999999997</v>
      </c>
      <c r="L1026" t="str">
        <f t="shared" si="47"/>
        <v>4.46805|4.99494</v>
      </c>
      <c r="M1026">
        <f>IF(L1026&lt;&gt;"",COUNTIFS($L$2:L1026,L1026),"")</f>
        <v>9</v>
      </c>
      <c r="N1026" cm="1">
        <f t="array" ref="N1026">IF(M1026&lt;&gt;"",SUM(IF($M$2:M1026=M1026,1,0)),"")</f>
        <v>35</v>
      </c>
      <c r="O1026">
        <v>10</v>
      </c>
    </row>
    <row r="1027" spans="1:15" x14ac:dyDescent="0.35">
      <c r="A1027">
        <v>1025</v>
      </c>
      <c r="B1027">
        <v>0.23232</v>
      </c>
      <c r="C1027">
        <v>0.93181999999999998</v>
      </c>
      <c r="D1027">
        <v>-0.27881</v>
      </c>
      <c r="E1027">
        <v>3000</v>
      </c>
      <c r="F1027">
        <v>1942.9</v>
      </c>
      <c r="G1027">
        <v>130</v>
      </c>
      <c r="H1027">
        <v>35</v>
      </c>
      <c r="I1027" s="1">
        <f t="shared" ref="I1027:I1090" si="48">ROUND(ATAN2(B1027, C1027) + PI(), 5)</f>
        <v>4.4680499999999999</v>
      </c>
      <c r="J1027" s="1">
        <f t="shared" ref="J1027:J1090" si="49" xml:space="preserve"> ROUND(ATAN2(D1027, SQRT((B1027^2)+(C1027^2))) + PI(), 5)</f>
        <v>4.9949399999999997</v>
      </c>
      <c r="L1027" t="str">
        <f t="shared" ref="L1027:L1090" si="50">IF(I1027&lt;&gt;"",I1027&amp;"|"&amp;J1027,"")</f>
        <v>4.46805|4.99494</v>
      </c>
      <c r="M1027">
        <f>IF(L1027&lt;&gt;"",COUNTIFS($L$2:L1027,L1027),"")</f>
        <v>10</v>
      </c>
      <c r="N1027" cm="1">
        <f t="array" ref="N1027">IF(M1027&lt;&gt;"",SUM(IF($M$2:M1027=M1027,1,0)),"")</f>
        <v>35</v>
      </c>
      <c r="O1027">
        <v>10</v>
      </c>
    </row>
    <row r="1028" spans="1:15" x14ac:dyDescent="0.35">
      <c r="A1028">
        <v>1026</v>
      </c>
      <c r="B1028">
        <v>0.23232</v>
      </c>
      <c r="C1028">
        <v>0.93181999999999998</v>
      </c>
      <c r="D1028">
        <v>-0.27881</v>
      </c>
      <c r="E1028">
        <v>3000</v>
      </c>
      <c r="F1028">
        <v>3179.2</v>
      </c>
      <c r="G1028">
        <v>130</v>
      </c>
      <c r="H1028">
        <v>35</v>
      </c>
      <c r="I1028" s="1">
        <f t="shared" si="48"/>
        <v>4.4680499999999999</v>
      </c>
      <c r="J1028" s="1">
        <f t="shared" si="49"/>
        <v>4.9949399999999997</v>
      </c>
      <c r="L1028" t="str">
        <f t="shared" si="50"/>
        <v>4.46805|4.99494</v>
      </c>
      <c r="M1028">
        <f>IF(L1028&lt;&gt;"",COUNTIFS($L$2:L1028,L1028),"")</f>
        <v>11</v>
      </c>
      <c r="N1028" cm="1">
        <f t="array" ref="N1028">IF(M1028&lt;&gt;"",SUM(IF($M$2:M1028=M1028,1,0)),"")</f>
        <v>35</v>
      </c>
      <c r="O1028">
        <v>10</v>
      </c>
    </row>
    <row r="1029" spans="1:15" x14ac:dyDescent="0.35">
      <c r="A1029">
        <v>1027</v>
      </c>
      <c r="B1029">
        <v>0.23232</v>
      </c>
      <c r="C1029">
        <v>0.93181999999999998</v>
      </c>
      <c r="D1029">
        <v>-0.27881</v>
      </c>
      <c r="E1029">
        <v>3000</v>
      </c>
      <c r="F1029">
        <v>4415.6000000000004</v>
      </c>
      <c r="G1029">
        <v>130</v>
      </c>
      <c r="H1029">
        <v>35</v>
      </c>
      <c r="I1029" s="1">
        <f t="shared" si="48"/>
        <v>4.4680499999999999</v>
      </c>
      <c r="J1029" s="1">
        <f t="shared" si="49"/>
        <v>4.9949399999999997</v>
      </c>
      <c r="L1029" t="str">
        <f t="shared" si="50"/>
        <v>4.46805|4.99494</v>
      </c>
      <c r="M1029">
        <f>IF(L1029&lt;&gt;"",COUNTIFS($L$2:L1029,L1029),"")</f>
        <v>12</v>
      </c>
      <c r="N1029" cm="1">
        <f t="array" ref="N1029">IF(M1029&lt;&gt;"",SUM(IF($M$2:M1029=M1029,1,0)),"")</f>
        <v>35</v>
      </c>
      <c r="O1029">
        <v>10</v>
      </c>
    </row>
    <row r="1030" spans="1:15" x14ac:dyDescent="0.35">
      <c r="A1030">
        <v>1028</v>
      </c>
      <c r="B1030">
        <v>-0.55359999999999998</v>
      </c>
      <c r="C1030">
        <v>0.57447999999999999</v>
      </c>
      <c r="D1030">
        <v>-0.60290999999999995</v>
      </c>
      <c r="E1030">
        <v>1000</v>
      </c>
      <c r="F1030">
        <v>883.12</v>
      </c>
      <c r="G1030">
        <v>130</v>
      </c>
      <c r="H1030">
        <v>36</v>
      </c>
      <c r="I1030" s="1">
        <f t="shared" si="48"/>
        <v>5.4792800000000002</v>
      </c>
      <c r="J1030" s="1">
        <f t="shared" si="49"/>
        <v>5.3595300000000003</v>
      </c>
      <c r="L1030" t="str">
        <f t="shared" si="50"/>
        <v>5.47928|5.35953</v>
      </c>
      <c r="M1030">
        <f>IF(L1030&lt;&gt;"",COUNTIFS($L$2:L1030,L1030),"")</f>
        <v>9</v>
      </c>
      <c r="N1030" cm="1">
        <f t="array" ref="N1030">IF(M1030&lt;&gt;"",SUM(IF($M$2:M1030=M1030,1,0)),"")</f>
        <v>36</v>
      </c>
      <c r="O1030">
        <v>10</v>
      </c>
    </row>
    <row r="1031" spans="1:15" x14ac:dyDescent="0.35">
      <c r="A1031">
        <v>1029</v>
      </c>
      <c r="B1031">
        <v>-0.55359999999999998</v>
      </c>
      <c r="C1031">
        <v>0.57447999999999999</v>
      </c>
      <c r="D1031">
        <v>-0.60290999999999995</v>
      </c>
      <c r="E1031">
        <v>1000</v>
      </c>
      <c r="F1031">
        <v>2119.5</v>
      </c>
      <c r="G1031">
        <v>130</v>
      </c>
      <c r="H1031">
        <v>36</v>
      </c>
      <c r="I1031" s="1">
        <f t="shared" si="48"/>
        <v>5.4792800000000002</v>
      </c>
      <c r="J1031" s="1">
        <f t="shared" si="49"/>
        <v>5.3595300000000003</v>
      </c>
      <c r="L1031" t="str">
        <f t="shared" si="50"/>
        <v>5.47928|5.35953</v>
      </c>
      <c r="M1031">
        <f>IF(L1031&lt;&gt;"",COUNTIFS($L$2:L1031,L1031),"")</f>
        <v>10</v>
      </c>
      <c r="N1031" cm="1">
        <f t="array" ref="N1031">IF(M1031&lt;&gt;"",SUM(IF($M$2:M1031=M1031,1,0)),"")</f>
        <v>36</v>
      </c>
      <c r="O1031">
        <v>10</v>
      </c>
    </row>
    <row r="1032" spans="1:15" x14ac:dyDescent="0.35">
      <c r="A1032">
        <v>1030</v>
      </c>
      <c r="B1032">
        <v>-0.55359999999999998</v>
      </c>
      <c r="C1032">
        <v>0.57447999999999999</v>
      </c>
      <c r="D1032">
        <v>-0.60290999999999995</v>
      </c>
      <c r="E1032">
        <v>1000</v>
      </c>
      <c r="F1032">
        <v>3355.9</v>
      </c>
      <c r="G1032">
        <v>130</v>
      </c>
      <c r="H1032">
        <v>36</v>
      </c>
      <c r="I1032" s="1">
        <f t="shared" si="48"/>
        <v>5.4792800000000002</v>
      </c>
      <c r="J1032" s="1">
        <f t="shared" si="49"/>
        <v>5.3595300000000003</v>
      </c>
      <c r="L1032" t="str">
        <f t="shared" si="50"/>
        <v>5.47928|5.35953</v>
      </c>
      <c r="M1032">
        <f>IF(L1032&lt;&gt;"",COUNTIFS($L$2:L1032,L1032),"")</f>
        <v>11</v>
      </c>
      <c r="N1032" cm="1">
        <f t="array" ref="N1032">IF(M1032&lt;&gt;"",SUM(IF($M$2:M1032=M1032,1,0)),"")</f>
        <v>36</v>
      </c>
      <c r="O1032">
        <v>10</v>
      </c>
    </row>
    <row r="1033" spans="1:15" x14ac:dyDescent="0.35">
      <c r="A1033">
        <v>1031</v>
      </c>
      <c r="B1033">
        <v>-0.55359999999999998</v>
      </c>
      <c r="C1033">
        <v>0.57447999999999999</v>
      </c>
      <c r="D1033">
        <v>-0.60290999999999995</v>
      </c>
      <c r="E1033">
        <v>1000</v>
      </c>
      <c r="F1033">
        <v>4673.8</v>
      </c>
      <c r="G1033">
        <v>130</v>
      </c>
      <c r="H1033">
        <v>36</v>
      </c>
      <c r="I1033" s="1">
        <f t="shared" si="48"/>
        <v>5.4792800000000002</v>
      </c>
      <c r="J1033" s="1">
        <f t="shared" si="49"/>
        <v>5.3595300000000003</v>
      </c>
      <c r="L1033" t="str">
        <f t="shared" si="50"/>
        <v>5.47928|5.35953</v>
      </c>
      <c r="M1033">
        <f>IF(L1033&lt;&gt;"",COUNTIFS($L$2:L1033,L1033),"")</f>
        <v>12</v>
      </c>
      <c r="N1033" cm="1">
        <f t="array" ref="N1033">IF(M1033&lt;&gt;"",SUM(IF($M$2:M1033=M1033,1,0)),"")</f>
        <v>36</v>
      </c>
      <c r="O1033">
        <v>10</v>
      </c>
    </row>
    <row r="1034" spans="1:15" x14ac:dyDescent="0.35">
      <c r="A1034">
        <v>1032</v>
      </c>
      <c r="B1034">
        <v>-0.25048999999999999</v>
      </c>
      <c r="C1034">
        <v>-0.71335000000000004</v>
      </c>
      <c r="D1034">
        <v>0.65451000000000004</v>
      </c>
      <c r="E1034">
        <v>2000</v>
      </c>
      <c r="F1034">
        <v>1059.7</v>
      </c>
      <c r="G1034">
        <v>130</v>
      </c>
      <c r="H1034">
        <v>37</v>
      </c>
      <c r="I1034" s="1">
        <f t="shared" si="48"/>
        <v>1.2331000000000001</v>
      </c>
      <c r="J1034" s="1">
        <f t="shared" si="49"/>
        <v>3.99885</v>
      </c>
      <c r="L1034" t="str">
        <f t="shared" si="50"/>
        <v>1.2331|3.99885</v>
      </c>
      <c r="M1034">
        <f>IF(L1034&lt;&gt;"",COUNTIFS($L$2:L1034,L1034),"")</f>
        <v>9</v>
      </c>
      <c r="N1034" cm="1">
        <f t="array" ref="N1034">IF(M1034&lt;&gt;"",SUM(IF($M$2:M1034=M1034,1,0)),"")</f>
        <v>37</v>
      </c>
      <c r="O1034">
        <v>10</v>
      </c>
    </row>
    <row r="1035" spans="1:15" x14ac:dyDescent="0.35">
      <c r="A1035">
        <v>1033</v>
      </c>
      <c r="B1035">
        <v>-0.25048999999999999</v>
      </c>
      <c r="C1035">
        <v>-0.71335000000000004</v>
      </c>
      <c r="D1035">
        <v>0.65451000000000004</v>
      </c>
      <c r="E1035">
        <v>2000</v>
      </c>
      <c r="F1035">
        <v>2296.1</v>
      </c>
      <c r="G1035">
        <v>130</v>
      </c>
      <c r="H1035">
        <v>37</v>
      </c>
      <c r="I1035" s="1">
        <f t="shared" si="48"/>
        <v>1.2331000000000001</v>
      </c>
      <c r="J1035" s="1">
        <f t="shared" si="49"/>
        <v>3.99885</v>
      </c>
      <c r="L1035" t="str">
        <f t="shared" si="50"/>
        <v>1.2331|3.99885</v>
      </c>
      <c r="M1035">
        <f>IF(L1035&lt;&gt;"",COUNTIFS($L$2:L1035,L1035),"")</f>
        <v>10</v>
      </c>
      <c r="N1035" cm="1">
        <f t="array" ref="N1035">IF(M1035&lt;&gt;"",SUM(IF($M$2:M1035=M1035,1,0)),"")</f>
        <v>37</v>
      </c>
      <c r="O1035">
        <v>10</v>
      </c>
    </row>
    <row r="1036" spans="1:15" x14ac:dyDescent="0.35">
      <c r="A1036">
        <v>1034</v>
      </c>
      <c r="B1036">
        <v>-0.25048999999999999</v>
      </c>
      <c r="C1036">
        <v>-0.71335000000000004</v>
      </c>
      <c r="D1036">
        <v>0.65451000000000004</v>
      </c>
      <c r="E1036">
        <v>2000</v>
      </c>
      <c r="F1036">
        <v>3532.5</v>
      </c>
      <c r="G1036">
        <v>130</v>
      </c>
      <c r="H1036">
        <v>37</v>
      </c>
      <c r="I1036" s="1">
        <f t="shared" si="48"/>
        <v>1.2331000000000001</v>
      </c>
      <c r="J1036" s="1">
        <f t="shared" si="49"/>
        <v>3.99885</v>
      </c>
      <c r="L1036" t="str">
        <f t="shared" si="50"/>
        <v>1.2331|3.99885</v>
      </c>
      <c r="M1036">
        <f>IF(L1036&lt;&gt;"",COUNTIFS($L$2:L1036,L1036),"")</f>
        <v>11</v>
      </c>
      <c r="N1036" cm="1">
        <f t="array" ref="N1036">IF(M1036&lt;&gt;"",SUM(IF($M$2:M1036=M1036,1,0)),"")</f>
        <v>37</v>
      </c>
      <c r="O1036">
        <v>10</v>
      </c>
    </row>
    <row r="1037" spans="1:15" x14ac:dyDescent="0.35">
      <c r="A1037">
        <v>1035</v>
      </c>
      <c r="B1037">
        <v>-0.25048999999999999</v>
      </c>
      <c r="C1037">
        <v>-0.71335000000000004</v>
      </c>
      <c r="D1037">
        <v>0.65451000000000004</v>
      </c>
      <c r="E1037">
        <v>2000</v>
      </c>
      <c r="F1037">
        <v>7322.7</v>
      </c>
      <c r="G1037">
        <v>130</v>
      </c>
      <c r="H1037">
        <v>37</v>
      </c>
      <c r="I1037" s="1">
        <f t="shared" si="48"/>
        <v>1.2331000000000001</v>
      </c>
      <c r="J1037" s="1">
        <f t="shared" si="49"/>
        <v>3.99885</v>
      </c>
      <c r="L1037" t="str">
        <f t="shared" si="50"/>
        <v>1.2331|3.99885</v>
      </c>
      <c r="M1037">
        <f>IF(L1037&lt;&gt;"",COUNTIFS($L$2:L1037,L1037),"")</f>
        <v>12</v>
      </c>
      <c r="N1037" cm="1">
        <f t="array" ref="N1037">IF(M1037&lt;&gt;"",SUM(IF($M$2:M1037=M1037,1,0)),"")</f>
        <v>37</v>
      </c>
      <c r="O1037">
        <v>10</v>
      </c>
    </row>
    <row r="1038" spans="1:15" x14ac:dyDescent="0.35">
      <c r="A1038">
        <v>1036</v>
      </c>
      <c r="B1038">
        <v>0.38419999999999999</v>
      </c>
      <c r="C1038">
        <v>-0.74292999999999998</v>
      </c>
      <c r="D1038">
        <v>-0.54813000000000001</v>
      </c>
      <c r="E1038">
        <v>1000</v>
      </c>
      <c r="F1038">
        <v>20</v>
      </c>
      <c r="G1038">
        <v>130</v>
      </c>
      <c r="H1038">
        <v>38</v>
      </c>
      <c r="I1038" s="1">
        <f t="shared" si="48"/>
        <v>2.04806</v>
      </c>
      <c r="J1038" s="1">
        <f t="shared" si="49"/>
        <v>5.2925199999999997</v>
      </c>
      <c r="L1038" t="str">
        <f t="shared" si="50"/>
        <v>2.04806|5.29252</v>
      </c>
      <c r="M1038">
        <f>IF(L1038&lt;&gt;"",COUNTIFS($L$2:L1038,L1038),"")</f>
        <v>9</v>
      </c>
      <c r="N1038" cm="1">
        <f t="array" ref="N1038">IF(M1038&lt;&gt;"",SUM(IF($M$2:M1038=M1038,1,0)),"")</f>
        <v>38</v>
      </c>
      <c r="O1038">
        <v>10</v>
      </c>
    </row>
    <row r="1039" spans="1:15" x14ac:dyDescent="0.35">
      <c r="A1039">
        <v>1037</v>
      </c>
      <c r="B1039">
        <v>0.38419999999999999</v>
      </c>
      <c r="C1039">
        <v>-0.74292999999999998</v>
      </c>
      <c r="D1039">
        <v>-0.54813000000000001</v>
      </c>
      <c r="E1039">
        <v>1000</v>
      </c>
      <c r="F1039">
        <v>1236.4000000000001</v>
      </c>
      <c r="G1039">
        <v>130</v>
      </c>
      <c r="H1039">
        <v>38</v>
      </c>
      <c r="I1039" s="1">
        <f t="shared" si="48"/>
        <v>2.04806</v>
      </c>
      <c r="J1039" s="1">
        <f t="shared" si="49"/>
        <v>5.2925199999999997</v>
      </c>
      <c r="L1039" t="str">
        <f t="shared" si="50"/>
        <v>2.04806|5.29252</v>
      </c>
      <c r="M1039">
        <f>IF(L1039&lt;&gt;"",COUNTIFS($L$2:L1039,L1039),"")</f>
        <v>10</v>
      </c>
      <c r="N1039" cm="1">
        <f t="array" ref="N1039">IF(M1039&lt;&gt;"",SUM(IF($M$2:M1039=M1039,1,0)),"")</f>
        <v>38</v>
      </c>
      <c r="O1039">
        <v>10</v>
      </c>
    </row>
    <row r="1040" spans="1:15" x14ac:dyDescent="0.35">
      <c r="A1040">
        <v>1038</v>
      </c>
      <c r="B1040">
        <v>0.38419999999999999</v>
      </c>
      <c r="C1040">
        <v>-0.74292999999999998</v>
      </c>
      <c r="D1040">
        <v>-0.54813000000000001</v>
      </c>
      <c r="E1040">
        <v>1000</v>
      </c>
      <c r="F1040">
        <v>2472.6999999999998</v>
      </c>
      <c r="G1040">
        <v>130</v>
      </c>
      <c r="H1040">
        <v>38</v>
      </c>
      <c r="I1040" s="1">
        <f t="shared" si="48"/>
        <v>2.04806</v>
      </c>
      <c r="J1040" s="1">
        <f t="shared" si="49"/>
        <v>5.2925199999999997</v>
      </c>
      <c r="L1040" t="str">
        <f t="shared" si="50"/>
        <v>2.04806|5.29252</v>
      </c>
      <c r="M1040">
        <f>IF(L1040&lt;&gt;"",COUNTIFS($L$2:L1040,L1040),"")</f>
        <v>11</v>
      </c>
      <c r="N1040" cm="1">
        <f t="array" ref="N1040">IF(M1040&lt;&gt;"",SUM(IF($M$2:M1040=M1040,1,0)),"")</f>
        <v>38</v>
      </c>
      <c r="O1040">
        <v>10</v>
      </c>
    </row>
    <row r="1041" spans="1:15" x14ac:dyDescent="0.35">
      <c r="A1041">
        <v>1039</v>
      </c>
      <c r="B1041">
        <v>0.38419999999999999</v>
      </c>
      <c r="C1041">
        <v>-0.74292999999999998</v>
      </c>
      <c r="D1041">
        <v>-0.54813000000000001</v>
      </c>
      <c r="E1041">
        <v>1000</v>
      </c>
      <c r="F1041">
        <v>3709.1</v>
      </c>
      <c r="G1041">
        <v>130</v>
      </c>
      <c r="H1041">
        <v>38</v>
      </c>
      <c r="I1041" s="1">
        <f t="shared" si="48"/>
        <v>2.04806</v>
      </c>
      <c r="J1041" s="1">
        <f t="shared" si="49"/>
        <v>5.2925199999999997</v>
      </c>
      <c r="L1041" t="str">
        <f t="shared" si="50"/>
        <v>2.04806|5.29252</v>
      </c>
      <c r="M1041">
        <f>IF(L1041&lt;&gt;"",COUNTIFS($L$2:L1041,L1041),"")</f>
        <v>12</v>
      </c>
      <c r="N1041" cm="1">
        <f t="array" ref="N1041">IF(M1041&lt;&gt;"",SUM(IF($M$2:M1041=M1041,1,0)),"")</f>
        <v>38</v>
      </c>
      <c r="O1041">
        <v>10</v>
      </c>
    </row>
    <row r="1042" spans="1:15" x14ac:dyDescent="0.35">
      <c r="A1042">
        <v>1040</v>
      </c>
      <c r="B1042">
        <v>-0.67584</v>
      </c>
      <c r="C1042">
        <v>0.58206999999999998</v>
      </c>
      <c r="D1042">
        <v>0.45215</v>
      </c>
      <c r="E1042">
        <v>2000</v>
      </c>
      <c r="F1042">
        <v>176.62</v>
      </c>
      <c r="G1042">
        <v>130</v>
      </c>
      <c r="H1042">
        <v>39</v>
      </c>
      <c r="I1042" s="1">
        <f t="shared" si="48"/>
        <v>5.57219</v>
      </c>
      <c r="J1042" s="1">
        <f t="shared" si="49"/>
        <v>4.24322</v>
      </c>
      <c r="L1042" t="str">
        <f t="shared" si="50"/>
        <v>5.57219|4.24322</v>
      </c>
      <c r="M1042">
        <f>IF(L1042&lt;&gt;"",COUNTIFS($L$2:L1042,L1042),"")</f>
        <v>9</v>
      </c>
      <c r="N1042" cm="1">
        <f t="array" ref="N1042">IF(M1042&lt;&gt;"",SUM(IF($M$2:M1042=M1042,1,0)),"")</f>
        <v>39</v>
      </c>
      <c r="O1042">
        <v>10</v>
      </c>
    </row>
    <row r="1043" spans="1:15" x14ac:dyDescent="0.35">
      <c r="A1043">
        <v>1041</v>
      </c>
      <c r="B1043">
        <v>-0.67584</v>
      </c>
      <c r="C1043">
        <v>0.58206999999999998</v>
      </c>
      <c r="D1043">
        <v>0.45215</v>
      </c>
      <c r="E1043">
        <v>2000</v>
      </c>
      <c r="F1043">
        <v>1413</v>
      </c>
      <c r="G1043">
        <v>130</v>
      </c>
      <c r="H1043">
        <v>39</v>
      </c>
      <c r="I1043" s="1">
        <f t="shared" si="48"/>
        <v>5.57219</v>
      </c>
      <c r="J1043" s="1">
        <f t="shared" si="49"/>
        <v>4.24322</v>
      </c>
      <c r="L1043" t="str">
        <f t="shared" si="50"/>
        <v>5.57219|4.24322</v>
      </c>
      <c r="M1043">
        <f>IF(L1043&lt;&gt;"",COUNTIFS($L$2:L1043,L1043),"")</f>
        <v>10</v>
      </c>
      <c r="N1043" cm="1">
        <f t="array" ref="N1043">IF(M1043&lt;&gt;"",SUM(IF($M$2:M1043=M1043,1,0)),"")</f>
        <v>39</v>
      </c>
      <c r="O1043">
        <v>10</v>
      </c>
    </row>
    <row r="1044" spans="1:15" x14ac:dyDescent="0.35">
      <c r="A1044">
        <v>1042</v>
      </c>
      <c r="B1044">
        <v>-0.67584</v>
      </c>
      <c r="C1044">
        <v>0.58206999999999998</v>
      </c>
      <c r="D1044">
        <v>0.45215</v>
      </c>
      <c r="E1044">
        <v>2000</v>
      </c>
      <c r="F1044">
        <v>2649.4</v>
      </c>
      <c r="G1044">
        <v>130</v>
      </c>
      <c r="H1044">
        <v>39</v>
      </c>
      <c r="I1044" s="1">
        <f t="shared" si="48"/>
        <v>5.57219</v>
      </c>
      <c r="J1044" s="1">
        <f t="shared" si="49"/>
        <v>4.24322</v>
      </c>
      <c r="L1044" t="str">
        <f t="shared" si="50"/>
        <v>5.57219|4.24322</v>
      </c>
      <c r="M1044">
        <f>IF(L1044&lt;&gt;"",COUNTIFS($L$2:L1044,L1044),"")</f>
        <v>11</v>
      </c>
      <c r="N1044" cm="1">
        <f t="array" ref="N1044">IF(M1044&lt;&gt;"",SUM(IF($M$2:M1044=M1044,1,0)),"")</f>
        <v>39</v>
      </c>
      <c r="O1044">
        <v>10</v>
      </c>
    </row>
    <row r="1045" spans="1:15" x14ac:dyDescent="0.35">
      <c r="A1045">
        <v>1043</v>
      </c>
      <c r="B1045">
        <v>-0.67584</v>
      </c>
      <c r="C1045">
        <v>0.58206999999999998</v>
      </c>
      <c r="D1045">
        <v>0.45215</v>
      </c>
      <c r="E1045">
        <v>2000</v>
      </c>
      <c r="F1045">
        <v>3885.7</v>
      </c>
      <c r="G1045">
        <v>130</v>
      </c>
      <c r="H1045">
        <v>39</v>
      </c>
      <c r="I1045" s="1">
        <f t="shared" si="48"/>
        <v>5.57219</v>
      </c>
      <c r="J1045" s="1">
        <f t="shared" si="49"/>
        <v>4.24322</v>
      </c>
      <c r="L1045" t="str">
        <f t="shared" si="50"/>
        <v>5.57219|4.24322</v>
      </c>
      <c r="M1045">
        <f>IF(L1045&lt;&gt;"",COUNTIFS($L$2:L1045,L1045),"")</f>
        <v>12</v>
      </c>
      <c r="N1045" cm="1">
        <f t="array" ref="N1045">IF(M1045&lt;&gt;"",SUM(IF($M$2:M1045=M1045,1,0)),"")</f>
        <v>39</v>
      </c>
      <c r="O1045">
        <v>10</v>
      </c>
    </row>
    <row r="1046" spans="1:15" x14ac:dyDescent="0.35">
      <c r="A1046">
        <v>1044</v>
      </c>
      <c r="B1046">
        <v>-0.27461000000000002</v>
      </c>
      <c r="C1046">
        <v>-0.88583000000000001</v>
      </c>
      <c r="D1046">
        <v>0.37402999999999997</v>
      </c>
      <c r="E1046">
        <v>500</v>
      </c>
      <c r="F1046">
        <v>353.25</v>
      </c>
      <c r="G1046">
        <v>130</v>
      </c>
      <c r="H1046">
        <v>6</v>
      </c>
      <c r="I1046" s="1">
        <f t="shared" si="48"/>
        <v>1.2701899999999999</v>
      </c>
      <c r="J1046" s="1">
        <f t="shared" si="49"/>
        <v>4.32904</v>
      </c>
      <c r="L1046" t="str">
        <f t="shared" si="50"/>
        <v>1.27019|4.32904</v>
      </c>
      <c r="M1046">
        <f>IF(L1046&lt;&gt;"",COUNTIFS($L$2:L1046,L1046),"")</f>
        <v>17</v>
      </c>
      <c r="N1046" cm="1">
        <f t="array" ref="N1046">IF(M1046&lt;&gt;"",SUM(IF($M$2:M1046=M1046,1,0)),"")</f>
        <v>6</v>
      </c>
      <c r="O1046">
        <v>10</v>
      </c>
    </row>
    <row r="1047" spans="1:15" x14ac:dyDescent="0.35">
      <c r="A1047">
        <v>1045</v>
      </c>
      <c r="B1047">
        <v>-0.27461000000000002</v>
      </c>
      <c r="C1047">
        <v>-0.88583000000000001</v>
      </c>
      <c r="D1047">
        <v>0.37402999999999997</v>
      </c>
      <c r="E1047">
        <v>500</v>
      </c>
      <c r="F1047">
        <v>1589.6</v>
      </c>
      <c r="G1047">
        <v>130</v>
      </c>
      <c r="H1047">
        <v>6</v>
      </c>
      <c r="I1047" s="1">
        <f t="shared" si="48"/>
        <v>1.2701899999999999</v>
      </c>
      <c r="J1047" s="1">
        <f t="shared" si="49"/>
        <v>4.32904</v>
      </c>
      <c r="L1047" t="str">
        <f t="shared" si="50"/>
        <v>1.27019|4.32904</v>
      </c>
      <c r="M1047">
        <f>IF(L1047&lt;&gt;"",COUNTIFS($L$2:L1047,L1047),"")</f>
        <v>18</v>
      </c>
      <c r="N1047" cm="1">
        <f t="array" ref="N1047">IF(M1047&lt;&gt;"",SUM(IF($M$2:M1047=M1047,1,0)),"")</f>
        <v>6</v>
      </c>
      <c r="O1047">
        <v>10</v>
      </c>
    </row>
    <row r="1048" spans="1:15" x14ac:dyDescent="0.35">
      <c r="A1048">
        <v>1046</v>
      </c>
      <c r="B1048">
        <v>-0.27461000000000002</v>
      </c>
      <c r="C1048">
        <v>-0.88583000000000001</v>
      </c>
      <c r="D1048">
        <v>0.37402999999999997</v>
      </c>
      <c r="E1048">
        <v>500</v>
      </c>
      <c r="F1048">
        <v>2826</v>
      </c>
      <c r="G1048">
        <v>130</v>
      </c>
      <c r="H1048">
        <v>6</v>
      </c>
      <c r="I1048" s="1">
        <f t="shared" si="48"/>
        <v>1.2701899999999999</v>
      </c>
      <c r="J1048" s="1">
        <f t="shared" si="49"/>
        <v>4.32904</v>
      </c>
      <c r="L1048" t="str">
        <f t="shared" si="50"/>
        <v>1.27019|4.32904</v>
      </c>
      <c r="M1048">
        <f>IF(L1048&lt;&gt;"",COUNTIFS($L$2:L1048,L1048),"")</f>
        <v>19</v>
      </c>
      <c r="N1048" cm="1">
        <f t="array" ref="N1048">IF(M1048&lt;&gt;"",SUM(IF($M$2:M1048=M1048,1,0)),"")</f>
        <v>6</v>
      </c>
      <c r="O1048">
        <v>10</v>
      </c>
    </row>
    <row r="1049" spans="1:15" x14ac:dyDescent="0.35">
      <c r="A1049">
        <v>1047</v>
      </c>
      <c r="B1049">
        <v>-0.27461000000000002</v>
      </c>
      <c r="C1049">
        <v>-0.88583000000000001</v>
      </c>
      <c r="D1049">
        <v>0.37402999999999997</v>
      </c>
      <c r="E1049">
        <v>500</v>
      </c>
      <c r="F1049">
        <v>4062.4</v>
      </c>
      <c r="G1049">
        <v>130</v>
      </c>
      <c r="H1049">
        <v>6</v>
      </c>
      <c r="I1049" s="1">
        <f t="shared" si="48"/>
        <v>1.2701899999999999</v>
      </c>
      <c r="J1049" s="1">
        <f t="shared" si="49"/>
        <v>4.32904</v>
      </c>
      <c r="L1049" t="str">
        <f t="shared" si="50"/>
        <v>1.27019|4.32904</v>
      </c>
      <c r="M1049">
        <f>IF(L1049&lt;&gt;"",COUNTIFS($L$2:L1049,L1049),"")</f>
        <v>20</v>
      </c>
      <c r="N1049" cm="1">
        <f t="array" ref="N1049">IF(M1049&lt;&gt;"",SUM(IF($M$2:M1049=M1049,1,0)),"")</f>
        <v>6</v>
      </c>
      <c r="O1049">
        <v>10</v>
      </c>
    </row>
    <row r="1050" spans="1:15" x14ac:dyDescent="0.35">
      <c r="A1050">
        <v>1048</v>
      </c>
      <c r="B1050">
        <v>-0.60504999999999998</v>
      </c>
      <c r="C1050">
        <v>0.71194999999999997</v>
      </c>
      <c r="D1050">
        <v>0.35642000000000001</v>
      </c>
      <c r="E1050">
        <v>3000</v>
      </c>
      <c r="F1050">
        <v>529.87</v>
      </c>
      <c r="G1050">
        <v>130</v>
      </c>
      <c r="H1050">
        <v>40</v>
      </c>
      <c r="I1050" s="1">
        <f t="shared" si="48"/>
        <v>5.4168000000000003</v>
      </c>
      <c r="J1050" s="1">
        <f t="shared" si="49"/>
        <v>4.34795</v>
      </c>
      <c r="L1050" t="str">
        <f t="shared" si="50"/>
        <v>5.4168|4.34795</v>
      </c>
      <c r="M1050">
        <f>IF(L1050&lt;&gt;"",COUNTIFS($L$2:L1050,L1050),"")</f>
        <v>9</v>
      </c>
      <c r="N1050" cm="1">
        <f t="array" ref="N1050">IF(M1050&lt;&gt;"",SUM(IF($M$2:M1050=M1050,1,0)),"")</f>
        <v>40</v>
      </c>
      <c r="O1050">
        <v>10</v>
      </c>
    </row>
    <row r="1051" spans="1:15" x14ac:dyDescent="0.35">
      <c r="A1051">
        <v>1049</v>
      </c>
      <c r="B1051">
        <v>-0.60504999999999998</v>
      </c>
      <c r="C1051">
        <v>0.71194999999999997</v>
      </c>
      <c r="D1051">
        <v>0.35642000000000001</v>
      </c>
      <c r="E1051">
        <v>3000</v>
      </c>
      <c r="F1051">
        <v>1766.2</v>
      </c>
      <c r="G1051">
        <v>130</v>
      </c>
      <c r="H1051">
        <v>40</v>
      </c>
      <c r="I1051" s="1">
        <f t="shared" si="48"/>
        <v>5.4168000000000003</v>
      </c>
      <c r="J1051" s="1">
        <f t="shared" si="49"/>
        <v>4.34795</v>
      </c>
      <c r="L1051" t="str">
        <f t="shared" si="50"/>
        <v>5.4168|4.34795</v>
      </c>
      <c r="M1051">
        <f>IF(L1051&lt;&gt;"",COUNTIFS($L$2:L1051,L1051),"")</f>
        <v>10</v>
      </c>
      <c r="N1051" cm="1">
        <f t="array" ref="N1051">IF(M1051&lt;&gt;"",SUM(IF($M$2:M1051=M1051,1,0)),"")</f>
        <v>40</v>
      </c>
      <c r="O1051">
        <v>10</v>
      </c>
    </row>
    <row r="1052" spans="1:15" x14ac:dyDescent="0.35">
      <c r="A1052">
        <v>1050</v>
      </c>
      <c r="B1052">
        <v>-0.60504999999999998</v>
      </c>
      <c r="C1052">
        <v>0.71194999999999997</v>
      </c>
      <c r="D1052">
        <v>0.35642000000000001</v>
      </c>
      <c r="E1052">
        <v>3000</v>
      </c>
      <c r="F1052">
        <v>3002.6</v>
      </c>
      <c r="G1052">
        <v>130</v>
      </c>
      <c r="H1052">
        <v>40</v>
      </c>
      <c r="I1052" s="1">
        <f t="shared" si="48"/>
        <v>5.4168000000000003</v>
      </c>
      <c r="J1052" s="1">
        <f t="shared" si="49"/>
        <v>4.34795</v>
      </c>
      <c r="L1052" t="str">
        <f t="shared" si="50"/>
        <v>5.4168|4.34795</v>
      </c>
      <c r="M1052">
        <f>IF(L1052&lt;&gt;"",COUNTIFS($L$2:L1052,L1052),"")</f>
        <v>11</v>
      </c>
      <c r="N1052" cm="1">
        <f t="array" ref="N1052">IF(M1052&lt;&gt;"",SUM(IF($M$2:M1052=M1052,1,0)),"")</f>
        <v>40</v>
      </c>
      <c r="O1052">
        <v>10</v>
      </c>
    </row>
    <row r="1053" spans="1:15" x14ac:dyDescent="0.35">
      <c r="A1053">
        <v>1051</v>
      </c>
      <c r="B1053">
        <v>-0.60504999999999998</v>
      </c>
      <c r="C1053">
        <v>0.71194999999999997</v>
      </c>
      <c r="D1053">
        <v>0.35642000000000001</v>
      </c>
      <c r="E1053">
        <v>3000</v>
      </c>
      <c r="F1053">
        <v>4239</v>
      </c>
      <c r="G1053">
        <v>130</v>
      </c>
      <c r="H1053">
        <v>40</v>
      </c>
      <c r="I1053" s="1">
        <f t="shared" si="48"/>
        <v>5.4168000000000003</v>
      </c>
      <c r="J1053" s="1">
        <f t="shared" si="49"/>
        <v>4.34795</v>
      </c>
      <c r="L1053" t="str">
        <f t="shared" si="50"/>
        <v>5.4168|4.34795</v>
      </c>
      <c r="M1053">
        <f>IF(L1053&lt;&gt;"",COUNTIFS($L$2:L1053,L1053),"")</f>
        <v>12</v>
      </c>
      <c r="N1053" cm="1">
        <f t="array" ref="N1053">IF(M1053&lt;&gt;"",SUM(IF($M$2:M1053=M1053,1,0)),"")</f>
        <v>40</v>
      </c>
      <c r="O1053">
        <v>10</v>
      </c>
    </row>
    <row r="1054" spans="1:15" x14ac:dyDescent="0.35">
      <c r="A1054">
        <v>1052</v>
      </c>
      <c r="B1054">
        <v>-0.88726000000000005</v>
      </c>
      <c r="C1054">
        <v>0.45440999999999998</v>
      </c>
      <c r="D1054">
        <v>7.9297999999999993E-2</v>
      </c>
      <c r="E1054">
        <v>2000</v>
      </c>
      <c r="F1054">
        <v>706.5</v>
      </c>
      <c r="G1054">
        <v>130</v>
      </c>
      <c r="H1054">
        <v>41</v>
      </c>
      <c r="I1054" s="1">
        <f t="shared" si="48"/>
        <v>5.8098700000000001</v>
      </c>
      <c r="J1054" s="1">
        <f t="shared" si="49"/>
        <v>4.6330099999999996</v>
      </c>
      <c r="L1054" t="str">
        <f t="shared" si="50"/>
        <v>5.80987|4.63301</v>
      </c>
      <c r="M1054">
        <f>IF(L1054&lt;&gt;"",COUNTIFS($L$2:L1054,L1054),"")</f>
        <v>9</v>
      </c>
      <c r="N1054" cm="1">
        <f t="array" ref="N1054">IF(M1054&lt;&gt;"",SUM(IF($M$2:M1054=M1054,1,0)),"")</f>
        <v>41</v>
      </c>
      <c r="O1054">
        <v>10</v>
      </c>
    </row>
    <row r="1055" spans="1:15" x14ac:dyDescent="0.35">
      <c r="A1055">
        <v>1053</v>
      </c>
      <c r="B1055">
        <v>-0.88726000000000005</v>
      </c>
      <c r="C1055">
        <v>0.45440999999999998</v>
      </c>
      <c r="D1055">
        <v>7.9297999999999993E-2</v>
      </c>
      <c r="E1055">
        <v>2000</v>
      </c>
      <c r="F1055">
        <v>1942.9</v>
      </c>
      <c r="G1055">
        <v>130</v>
      </c>
      <c r="H1055">
        <v>41</v>
      </c>
      <c r="I1055" s="1">
        <f t="shared" si="48"/>
        <v>5.8098700000000001</v>
      </c>
      <c r="J1055" s="1">
        <f t="shared" si="49"/>
        <v>4.6330099999999996</v>
      </c>
      <c r="L1055" t="str">
        <f t="shared" si="50"/>
        <v>5.80987|4.63301</v>
      </c>
      <c r="M1055">
        <f>IF(L1055&lt;&gt;"",COUNTIFS($L$2:L1055,L1055),"")</f>
        <v>10</v>
      </c>
      <c r="N1055" cm="1">
        <f t="array" ref="N1055">IF(M1055&lt;&gt;"",SUM(IF($M$2:M1055=M1055,1,0)),"")</f>
        <v>41</v>
      </c>
      <c r="O1055">
        <v>10</v>
      </c>
    </row>
    <row r="1056" spans="1:15" x14ac:dyDescent="0.35">
      <c r="A1056">
        <v>1054</v>
      </c>
      <c r="B1056">
        <v>-0.88726000000000005</v>
      </c>
      <c r="C1056">
        <v>0.45440999999999998</v>
      </c>
      <c r="D1056">
        <v>7.9297999999999993E-2</v>
      </c>
      <c r="E1056">
        <v>2000</v>
      </c>
      <c r="F1056">
        <v>3179.2</v>
      </c>
      <c r="G1056">
        <v>130</v>
      </c>
      <c r="H1056">
        <v>41</v>
      </c>
      <c r="I1056" s="1">
        <f t="shared" si="48"/>
        <v>5.8098700000000001</v>
      </c>
      <c r="J1056" s="1">
        <f t="shared" si="49"/>
        <v>4.6330099999999996</v>
      </c>
      <c r="L1056" t="str">
        <f t="shared" si="50"/>
        <v>5.80987|4.63301</v>
      </c>
      <c r="M1056">
        <f>IF(L1056&lt;&gt;"",COUNTIFS($L$2:L1056,L1056),"")</f>
        <v>11</v>
      </c>
      <c r="N1056" cm="1">
        <f t="array" ref="N1056">IF(M1056&lt;&gt;"",SUM(IF($M$2:M1056=M1056,1,0)),"")</f>
        <v>41</v>
      </c>
      <c r="O1056">
        <v>10</v>
      </c>
    </row>
    <row r="1057" spans="1:15" x14ac:dyDescent="0.35">
      <c r="A1057">
        <v>1055</v>
      </c>
      <c r="B1057">
        <v>-0.88726000000000005</v>
      </c>
      <c r="C1057">
        <v>0.45440999999999998</v>
      </c>
      <c r="D1057">
        <v>7.9297999999999993E-2</v>
      </c>
      <c r="E1057">
        <v>2000</v>
      </c>
      <c r="F1057">
        <v>4415.6000000000004</v>
      </c>
      <c r="G1057">
        <v>130</v>
      </c>
      <c r="H1057">
        <v>41</v>
      </c>
      <c r="I1057" s="1">
        <f t="shared" si="48"/>
        <v>5.8098700000000001</v>
      </c>
      <c r="J1057" s="1">
        <f t="shared" si="49"/>
        <v>4.6330099999999996</v>
      </c>
      <c r="L1057" t="str">
        <f t="shared" si="50"/>
        <v>5.80987|4.63301</v>
      </c>
      <c r="M1057">
        <f>IF(L1057&lt;&gt;"",COUNTIFS($L$2:L1057,L1057),"")</f>
        <v>12</v>
      </c>
      <c r="N1057" cm="1">
        <f t="array" ref="N1057">IF(M1057&lt;&gt;"",SUM(IF($M$2:M1057=M1057,1,0)),"")</f>
        <v>41</v>
      </c>
      <c r="O1057">
        <v>10</v>
      </c>
    </row>
    <row r="1058" spans="1:15" x14ac:dyDescent="0.35">
      <c r="A1058">
        <v>1056</v>
      </c>
      <c r="B1058">
        <v>-0.80127999999999999</v>
      </c>
      <c r="C1058">
        <v>-0.40897</v>
      </c>
      <c r="D1058">
        <v>-0.43668000000000001</v>
      </c>
      <c r="E1058">
        <v>3000</v>
      </c>
      <c r="F1058">
        <v>883.12</v>
      </c>
      <c r="G1058">
        <v>130</v>
      </c>
      <c r="H1058">
        <v>42</v>
      </c>
      <c r="I1058" s="1">
        <f t="shared" si="48"/>
        <v>0.47193000000000002</v>
      </c>
      <c r="J1058" s="1">
        <f t="shared" si="49"/>
        <v>5.1642900000000003</v>
      </c>
      <c r="L1058" t="str">
        <f t="shared" si="50"/>
        <v>0.47193|5.16429</v>
      </c>
      <c r="M1058">
        <f>IF(L1058&lt;&gt;"",COUNTIFS($L$2:L1058,L1058),"")</f>
        <v>9</v>
      </c>
      <c r="N1058" cm="1">
        <f t="array" ref="N1058">IF(M1058&lt;&gt;"",SUM(IF($M$2:M1058=M1058,1,0)),"")</f>
        <v>42</v>
      </c>
      <c r="O1058">
        <v>10</v>
      </c>
    </row>
    <row r="1059" spans="1:15" x14ac:dyDescent="0.35">
      <c r="A1059">
        <v>1057</v>
      </c>
      <c r="B1059">
        <v>-0.80127999999999999</v>
      </c>
      <c r="C1059">
        <v>-0.40897</v>
      </c>
      <c r="D1059">
        <v>-0.43668000000000001</v>
      </c>
      <c r="E1059">
        <v>3000</v>
      </c>
      <c r="F1059">
        <v>2119.5</v>
      </c>
      <c r="G1059">
        <v>130</v>
      </c>
      <c r="H1059">
        <v>42</v>
      </c>
      <c r="I1059" s="1">
        <f t="shared" si="48"/>
        <v>0.47193000000000002</v>
      </c>
      <c r="J1059" s="1">
        <f t="shared" si="49"/>
        <v>5.1642900000000003</v>
      </c>
      <c r="L1059" t="str">
        <f t="shared" si="50"/>
        <v>0.47193|5.16429</v>
      </c>
      <c r="M1059">
        <f>IF(L1059&lt;&gt;"",COUNTIFS($L$2:L1059,L1059),"")</f>
        <v>10</v>
      </c>
      <c r="N1059" cm="1">
        <f t="array" ref="N1059">IF(M1059&lt;&gt;"",SUM(IF($M$2:M1059=M1059,1,0)),"")</f>
        <v>42</v>
      </c>
      <c r="O1059">
        <v>10</v>
      </c>
    </row>
    <row r="1060" spans="1:15" x14ac:dyDescent="0.35">
      <c r="A1060">
        <v>1058</v>
      </c>
      <c r="B1060">
        <v>-0.80127999999999999</v>
      </c>
      <c r="C1060">
        <v>-0.40897</v>
      </c>
      <c r="D1060">
        <v>-0.43668000000000001</v>
      </c>
      <c r="E1060">
        <v>3000</v>
      </c>
      <c r="F1060">
        <v>3355.9</v>
      </c>
      <c r="G1060">
        <v>130</v>
      </c>
      <c r="H1060">
        <v>42</v>
      </c>
      <c r="I1060" s="1">
        <f t="shared" si="48"/>
        <v>0.47193000000000002</v>
      </c>
      <c r="J1060" s="1">
        <f t="shared" si="49"/>
        <v>5.1642900000000003</v>
      </c>
      <c r="L1060" t="str">
        <f t="shared" si="50"/>
        <v>0.47193|5.16429</v>
      </c>
      <c r="M1060">
        <f>IF(L1060&lt;&gt;"",COUNTIFS($L$2:L1060,L1060),"")</f>
        <v>11</v>
      </c>
      <c r="N1060" cm="1">
        <f t="array" ref="N1060">IF(M1060&lt;&gt;"",SUM(IF($M$2:M1060=M1060,1,0)),"")</f>
        <v>42</v>
      </c>
      <c r="O1060">
        <v>10</v>
      </c>
    </row>
    <row r="1061" spans="1:15" x14ac:dyDescent="0.35">
      <c r="A1061">
        <v>1059</v>
      </c>
      <c r="B1061">
        <v>-0.80127999999999999</v>
      </c>
      <c r="C1061">
        <v>-0.40897</v>
      </c>
      <c r="D1061">
        <v>-0.43668000000000001</v>
      </c>
      <c r="E1061">
        <v>3000</v>
      </c>
      <c r="F1061">
        <v>4673.8</v>
      </c>
      <c r="G1061">
        <v>130</v>
      </c>
      <c r="H1061">
        <v>42</v>
      </c>
      <c r="I1061" s="1">
        <f t="shared" si="48"/>
        <v>0.47193000000000002</v>
      </c>
      <c r="J1061" s="1">
        <f t="shared" si="49"/>
        <v>5.1642900000000003</v>
      </c>
      <c r="L1061" t="str">
        <f t="shared" si="50"/>
        <v>0.47193|5.16429</v>
      </c>
      <c r="M1061">
        <f>IF(L1061&lt;&gt;"",COUNTIFS($L$2:L1061,L1061),"")</f>
        <v>12</v>
      </c>
      <c r="N1061" cm="1">
        <f t="array" ref="N1061">IF(M1061&lt;&gt;"",SUM(IF($M$2:M1061=M1061,1,0)),"")</f>
        <v>42</v>
      </c>
      <c r="O1061">
        <v>10</v>
      </c>
    </row>
    <row r="1062" spans="1:15" x14ac:dyDescent="0.35">
      <c r="A1062">
        <v>1060</v>
      </c>
      <c r="B1062">
        <v>0.15826000000000001</v>
      </c>
      <c r="C1062">
        <v>0.78334999999999999</v>
      </c>
      <c r="D1062">
        <v>0.60109999999999997</v>
      </c>
      <c r="E1062">
        <v>1000</v>
      </c>
      <c r="F1062">
        <v>1059.7</v>
      </c>
      <c r="G1062">
        <v>130</v>
      </c>
      <c r="H1062">
        <v>43</v>
      </c>
      <c r="I1062" s="1">
        <f t="shared" si="48"/>
        <v>4.5130400000000002</v>
      </c>
      <c r="J1062" s="1">
        <f t="shared" si="49"/>
        <v>4.0675100000000004</v>
      </c>
      <c r="L1062" t="str">
        <f t="shared" si="50"/>
        <v>4.51304|4.06751</v>
      </c>
      <c r="M1062">
        <f>IF(L1062&lt;&gt;"",COUNTIFS($L$2:L1062,L1062),"")</f>
        <v>9</v>
      </c>
      <c r="N1062" cm="1">
        <f t="array" ref="N1062">IF(M1062&lt;&gt;"",SUM(IF($M$2:M1062=M1062,1,0)),"")</f>
        <v>43</v>
      </c>
      <c r="O1062">
        <v>10</v>
      </c>
    </row>
    <row r="1063" spans="1:15" x14ac:dyDescent="0.35">
      <c r="A1063">
        <v>1061</v>
      </c>
      <c r="B1063">
        <v>0.15826000000000001</v>
      </c>
      <c r="C1063">
        <v>0.78334999999999999</v>
      </c>
      <c r="D1063">
        <v>0.60109999999999997</v>
      </c>
      <c r="E1063">
        <v>1000</v>
      </c>
      <c r="F1063">
        <v>2296.1</v>
      </c>
      <c r="G1063">
        <v>130</v>
      </c>
      <c r="H1063">
        <v>43</v>
      </c>
      <c r="I1063" s="1">
        <f t="shared" si="48"/>
        <v>4.5130400000000002</v>
      </c>
      <c r="J1063" s="1">
        <f t="shared" si="49"/>
        <v>4.0675100000000004</v>
      </c>
      <c r="L1063" t="str">
        <f t="shared" si="50"/>
        <v>4.51304|4.06751</v>
      </c>
      <c r="M1063">
        <f>IF(L1063&lt;&gt;"",COUNTIFS($L$2:L1063,L1063),"")</f>
        <v>10</v>
      </c>
      <c r="N1063" cm="1">
        <f t="array" ref="N1063">IF(M1063&lt;&gt;"",SUM(IF($M$2:M1063=M1063,1,0)),"")</f>
        <v>43</v>
      </c>
      <c r="O1063">
        <v>10</v>
      </c>
    </row>
    <row r="1064" spans="1:15" x14ac:dyDescent="0.35">
      <c r="A1064">
        <v>1062</v>
      </c>
      <c r="B1064">
        <v>0.15826000000000001</v>
      </c>
      <c r="C1064">
        <v>0.78334999999999999</v>
      </c>
      <c r="D1064">
        <v>0.60109999999999997</v>
      </c>
      <c r="E1064">
        <v>1000</v>
      </c>
      <c r="F1064">
        <v>3532.5</v>
      </c>
      <c r="G1064">
        <v>130</v>
      </c>
      <c r="H1064">
        <v>43</v>
      </c>
      <c r="I1064" s="1">
        <f t="shared" si="48"/>
        <v>4.5130400000000002</v>
      </c>
      <c r="J1064" s="1">
        <f t="shared" si="49"/>
        <v>4.0675100000000004</v>
      </c>
      <c r="L1064" t="str">
        <f t="shared" si="50"/>
        <v>4.51304|4.06751</v>
      </c>
      <c r="M1064">
        <f>IF(L1064&lt;&gt;"",COUNTIFS($L$2:L1064,L1064),"")</f>
        <v>11</v>
      </c>
      <c r="N1064" cm="1">
        <f t="array" ref="N1064">IF(M1064&lt;&gt;"",SUM(IF($M$2:M1064=M1064,1,0)),"")</f>
        <v>43</v>
      </c>
      <c r="O1064">
        <v>10</v>
      </c>
    </row>
    <row r="1065" spans="1:15" x14ac:dyDescent="0.35">
      <c r="A1065">
        <v>1063</v>
      </c>
      <c r="B1065">
        <v>0.15826000000000001</v>
      </c>
      <c r="C1065">
        <v>0.78334999999999999</v>
      </c>
      <c r="D1065">
        <v>0.60109999999999997</v>
      </c>
      <c r="E1065">
        <v>1000</v>
      </c>
      <c r="F1065">
        <v>7322.7</v>
      </c>
      <c r="G1065">
        <v>130</v>
      </c>
      <c r="H1065">
        <v>43</v>
      </c>
      <c r="I1065" s="1">
        <f t="shared" si="48"/>
        <v>4.5130400000000002</v>
      </c>
      <c r="J1065" s="1">
        <f t="shared" si="49"/>
        <v>4.0675100000000004</v>
      </c>
      <c r="L1065" t="str">
        <f t="shared" si="50"/>
        <v>4.51304|4.06751</v>
      </c>
      <c r="M1065">
        <f>IF(L1065&lt;&gt;"",COUNTIFS($L$2:L1065,L1065),"")</f>
        <v>12</v>
      </c>
      <c r="N1065" cm="1">
        <f t="array" ref="N1065">IF(M1065&lt;&gt;"",SUM(IF($M$2:M1065=M1065,1,0)),"")</f>
        <v>43</v>
      </c>
      <c r="O1065">
        <v>10</v>
      </c>
    </row>
    <row r="1066" spans="1:15" x14ac:dyDescent="0.35">
      <c r="A1066">
        <v>1064</v>
      </c>
      <c r="B1066">
        <v>0.40472999999999998</v>
      </c>
      <c r="C1066">
        <v>0.89009000000000005</v>
      </c>
      <c r="D1066">
        <v>0.20959</v>
      </c>
      <c r="E1066">
        <v>2000</v>
      </c>
      <c r="F1066">
        <v>20</v>
      </c>
      <c r="G1066">
        <v>130</v>
      </c>
      <c r="H1066">
        <v>44</v>
      </c>
      <c r="I1066" s="1">
        <f t="shared" si="48"/>
        <v>4.2856300000000003</v>
      </c>
      <c r="J1066" s="1">
        <f t="shared" si="49"/>
        <v>4.5012299999999996</v>
      </c>
      <c r="L1066" t="str">
        <f t="shared" si="50"/>
        <v>4.28563|4.50123</v>
      </c>
      <c r="M1066">
        <f>IF(L1066&lt;&gt;"",COUNTIFS($L$2:L1066,L1066),"")</f>
        <v>9</v>
      </c>
      <c r="N1066" cm="1">
        <f t="array" ref="N1066">IF(M1066&lt;&gt;"",SUM(IF($M$2:M1066=M1066,1,0)),"")</f>
        <v>44</v>
      </c>
      <c r="O1066">
        <v>10</v>
      </c>
    </row>
    <row r="1067" spans="1:15" x14ac:dyDescent="0.35">
      <c r="A1067">
        <v>1065</v>
      </c>
      <c r="B1067">
        <v>0.40472999999999998</v>
      </c>
      <c r="C1067">
        <v>0.89009000000000005</v>
      </c>
      <c r="D1067">
        <v>0.20959</v>
      </c>
      <c r="E1067">
        <v>2000</v>
      </c>
      <c r="F1067">
        <v>1236.4000000000001</v>
      </c>
      <c r="G1067">
        <v>130</v>
      </c>
      <c r="H1067">
        <v>44</v>
      </c>
      <c r="I1067" s="1">
        <f t="shared" si="48"/>
        <v>4.2856300000000003</v>
      </c>
      <c r="J1067" s="1">
        <f t="shared" si="49"/>
        <v>4.5012299999999996</v>
      </c>
      <c r="L1067" t="str">
        <f t="shared" si="50"/>
        <v>4.28563|4.50123</v>
      </c>
      <c r="M1067">
        <f>IF(L1067&lt;&gt;"",COUNTIFS($L$2:L1067,L1067),"")</f>
        <v>10</v>
      </c>
      <c r="N1067" cm="1">
        <f t="array" ref="N1067">IF(M1067&lt;&gt;"",SUM(IF($M$2:M1067=M1067,1,0)),"")</f>
        <v>44</v>
      </c>
      <c r="O1067">
        <v>10</v>
      </c>
    </row>
    <row r="1068" spans="1:15" x14ac:dyDescent="0.35">
      <c r="A1068">
        <v>1066</v>
      </c>
      <c r="B1068">
        <v>0.40472999999999998</v>
      </c>
      <c r="C1068">
        <v>0.89009000000000005</v>
      </c>
      <c r="D1068">
        <v>0.20959</v>
      </c>
      <c r="E1068">
        <v>2000</v>
      </c>
      <c r="F1068">
        <v>2472.6999999999998</v>
      </c>
      <c r="G1068">
        <v>130</v>
      </c>
      <c r="H1068">
        <v>44</v>
      </c>
      <c r="I1068" s="1">
        <f t="shared" si="48"/>
        <v>4.2856300000000003</v>
      </c>
      <c r="J1068" s="1">
        <f t="shared" si="49"/>
        <v>4.5012299999999996</v>
      </c>
      <c r="L1068" t="str">
        <f t="shared" si="50"/>
        <v>4.28563|4.50123</v>
      </c>
      <c r="M1068">
        <f>IF(L1068&lt;&gt;"",COUNTIFS($L$2:L1068,L1068),"")</f>
        <v>11</v>
      </c>
      <c r="N1068" cm="1">
        <f t="array" ref="N1068">IF(M1068&lt;&gt;"",SUM(IF($M$2:M1068=M1068,1,0)),"")</f>
        <v>44</v>
      </c>
      <c r="O1068">
        <v>10</v>
      </c>
    </row>
    <row r="1069" spans="1:15" x14ac:dyDescent="0.35">
      <c r="A1069">
        <v>1067</v>
      </c>
      <c r="B1069">
        <v>0.40472999999999998</v>
      </c>
      <c r="C1069">
        <v>0.89009000000000005</v>
      </c>
      <c r="D1069">
        <v>0.20959</v>
      </c>
      <c r="E1069">
        <v>2000</v>
      </c>
      <c r="F1069">
        <v>3709.1</v>
      </c>
      <c r="G1069">
        <v>130</v>
      </c>
      <c r="H1069">
        <v>44</v>
      </c>
      <c r="I1069" s="1">
        <f t="shared" si="48"/>
        <v>4.2856300000000003</v>
      </c>
      <c r="J1069" s="1">
        <f t="shared" si="49"/>
        <v>4.5012299999999996</v>
      </c>
      <c r="L1069" t="str">
        <f t="shared" si="50"/>
        <v>4.28563|4.50123</v>
      </c>
      <c r="M1069">
        <f>IF(L1069&lt;&gt;"",COUNTIFS($L$2:L1069,L1069),"")</f>
        <v>12</v>
      </c>
      <c r="N1069" cm="1">
        <f t="array" ref="N1069">IF(M1069&lt;&gt;"",SUM(IF($M$2:M1069=M1069,1,0)),"")</f>
        <v>44</v>
      </c>
      <c r="O1069">
        <v>10</v>
      </c>
    </row>
    <row r="1070" spans="1:15" x14ac:dyDescent="0.35">
      <c r="A1070">
        <v>1068</v>
      </c>
      <c r="B1070">
        <v>0.22980999999999999</v>
      </c>
      <c r="C1070">
        <v>0.12345</v>
      </c>
      <c r="D1070">
        <v>-0.96536999999999995</v>
      </c>
      <c r="E1070">
        <v>1000</v>
      </c>
      <c r="F1070">
        <v>176.62</v>
      </c>
      <c r="G1070">
        <v>130</v>
      </c>
      <c r="H1070">
        <v>45</v>
      </c>
      <c r="I1070" s="1">
        <f t="shared" si="48"/>
        <v>3.6345399999999999</v>
      </c>
      <c r="J1070" s="1">
        <f t="shared" si="49"/>
        <v>6.0192600000000001</v>
      </c>
      <c r="L1070" t="str">
        <f t="shared" si="50"/>
        <v>3.63454|6.01926</v>
      </c>
      <c r="M1070">
        <f>IF(L1070&lt;&gt;"",COUNTIFS($L$2:L1070,L1070),"")</f>
        <v>9</v>
      </c>
      <c r="N1070" cm="1">
        <f t="array" ref="N1070">IF(M1070&lt;&gt;"",SUM(IF($M$2:M1070=M1070,1,0)),"")</f>
        <v>45</v>
      </c>
      <c r="O1070">
        <v>10</v>
      </c>
    </row>
    <row r="1071" spans="1:15" x14ac:dyDescent="0.35">
      <c r="A1071">
        <v>1069</v>
      </c>
      <c r="B1071">
        <v>0.22980999999999999</v>
      </c>
      <c r="C1071">
        <v>0.12345</v>
      </c>
      <c r="D1071">
        <v>-0.96536999999999995</v>
      </c>
      <c r="E1071">
        <v>1000</v>
      </c>
      <c r="F1071">
        <v>1413</v>
      </c>
      <c r="G1071">
        <v>130</v>
      </c>
      <c r="H1071">
        <v>45</v>
      </c>
      <c r="I1071" s="1">
        <f t="shared" si="48"/>
        <v>3.6345399999999999</v>
      </c>
      <c r="J1071" s="1">
        <f t="shared" si="49"/>
        <v>6.0192600000000001</v>
      </c>
      <c r="L1071" t="str">
        <f t="shared" si="50"/>
        <v>3.63454|6.01926</v>
      </c>
      <c r="M1071">
        <f>IF(L1071&lt;&gt;"",COUNTIFS($L$2:L1071,L1071),"")</f>
        <v>10</v>
      </c>
      <c r="N1071" cm="1">
        <f t="array" ref="N1071">IF(M1071&lt;&gt;"",SUM(IF($M$2:M1071=M1071,1,0)),"")</f>
        <v>45</v>
      </c>
      <c r="O1071">
        <v>10</v>
      </c>
    </row>
    <row r="1072" spans="1:15" x14ac:dyDescent="0.35">
      <c r="A1072">
        <v>1070</v>
      </c>
      <c r="B1072">
        <v>0.22980999999999999</v>
      </c>
      <c r="C1072">
        <v>0.12345</v>
      </c>
      <c r="D1072">
        <v>-0.96536999999999995</v>
      </c>
      <c r="E1072">
        <v>1000</v>
      </c>
      <c r="F1072">
        <v>2649.4</v>
      </c>
      <c r="G1072">
        <v>130</v>
      </c>
      <c r="H1072">
        <v>45</v>
      </c>
      <c r="I1072" s="1">
        <f t="shared" si="48"/>
        <v>3.6345399999999999</v>
      </c>
      <c r="J1072" s="1">
        <f t="shared" si="49"/>
        <v>6.0192600000000001</v>
      </c>
      <c r="L1072" t="str">
        <f t="shared" si="50"/>
        <v>3.63454|6.01926</v>
      </c>
      <c r="M1072">
        <f>IF(L1072&lt;&gt;"",COUNTIFS($L$2:L1072,L1072),"")</f>
        <v>11</v>
      </c>
      <c r="N1072" cm="1">
        <f t="array" ref="N1072">IF(M1072&lt;&gt;"",SUM(IF($M$2:M1072=M1072,1,0)),"")</f>
        <v>45</v>
      </c>
      <c r="O1072">
        <v>10</v>
      </c>
    </row>
    <row r="1073" spans="1:15" x14ac:dyDescent="0.35">
      <c r="A1073">
        <v>1071</v>
      </c>
      <c r="B1073">
        <v>0.22980999999999999</v>
      </c>
      <c r="C1073">
        <v>0.12345</v>
      </c>
      <c r="D1073">
        <v>-0.96536999999999995</v>
      </c>
      <c r="E1073">
        <v>1000</v>
      </c>
      <c r="F1073">
        <v>3885.7</v>
      </c>
      <c r="G1073">
        <v>130</v>
      </c>
      <c r="H1073">
        <v>45</v>
      </c>
      <c r="I1073" s="1">
        <f t="shared" si="48"/>
        <v>3.6345399999999999</v>
      </c>
      <c r="J1073" s="1">
        <f t="shared" si="49"/>
        <v>6.0192600000000001</v>
      </c>
      <c r="L1073" t="str">
        <f t="shared" si="50"/>
        <v>3.63454|6.01926</v>
      </c>
      <c r="M1073">
        <f>IF(L1073&lt;&gt;"",COUNTIFS($L$2:L1073,L1073),"")</f>
        <v>12</v>
      </c>
      <c r="N1073" cm="1">
        <f t="array" ref="N1073">IF(M1073&lt;&gt;"",SUM(IF($M$2:M1073=M1073,1,0)),"")</f>
        <v>45</v>
      </c>
      <c r="O1073">
        <v>10</v>
      </c>
    </row>
    <row r="1074" spans="1:15" x14ac:dyDescent="0.35">
      <c r="A1074">
        <v>1072</v>
      </c>
      <c r="B1074">
        <v>0.25505</v>
      </c>
      <c r="C1074">
        <v>-0.86846999999999996</v>
      </c>
      <c r="D1074">
        <v>-0.42509999999999998</v>
      </c>
      <c r="E1074">
        <v>3000</v>
      </c>
      <c r="F1074">
        <v>353.25</v>
      </c>
      <c r="G1074">
        <v>130</v>
      </c>
      <c r="H1074">
        <v>46</v>
      </c>
      <c r="I1074" s="1">
        <f t="shared" si="48"/>
        <v>1.8564400000000001</v>
      </c>
      <c r="J1074" s="1">
        <f t="shared" si="49"/>
        <v>5.1514600000000002</v>
      </c>
      <c r="L1074" t="str">
        <f t="shared" si="50"/>
        <v>1.85644|5.15146</v>
      </c>
      <c r="M1074">
        <f>IF(L1074&lt;&gt;"",COUNTIFS($L$2:L1074,L1074),"")</f>
        <v>9</v>
      </c>
      <c r="N1074" cm="1">
        <f t="array" ref="N1074">IF(M1074&lt;&gt;"",SUM(IF($M$2:M1074=M1074,1,0)),"")</f>
        <v>46</v>
      </c>
      <c r="O1074">
        <v>10</v>
      </c>
    </row>
    <row r="1075" spans="1:15" x14ac:dyDescent="0.35">
      <c r="A1075">
        <v>1073</v>
      </c>
      <c r="B1075">
        <v>0.25505</v>
      </c>
      <c r="C1075">
        <v>-0.86846999999999996</v>
      </c>
      <c r="D1075">
        <v>-0.42509999999999998</v>
      </c>
      <c r="E1075">
        <v>3000</v>
      </c>
      <c r="F1075">
        <v>1589.6</v>
      </c>
      <c r="G1075">
        <v>130</v>
      </c>
      <c r="H1075">
        <v>46</v>
      </c>
      <c r="I1075" s="1">
        <f t="shared" si="48"/>
        <v>1.8564400000000001</v>
      </c>
      <c r="J1075" s="1">
        <f t="shared" si="49"/>
        <v>5.1514600000000002</v>
      </c>
      <c r="L1075" t="str">
        <f t="shared" si="50"/>
        <v>1.85644|5.15146</v>
      </c>
      <c r="M1075">
        <f>IF(L1075&lt;&gt;"",COUNTIFS($L$2:L1075,L1075),"")</f>
        <v>10</v>
      </c>
      <c r="N1075" cm="1">
        <f t="array" ref="N1075">IF(M1075&lt;&gt;"",SUM(IF($M$2:M1075=M1075,1,0)),"")</f>
        <v>46</v>
      </c>
      <c r="O1075">
        <v>10</v>
      </c>
    </row>
    <row r="1076" spans="1:15" x14ac:dyDescent="0.35">
      <c r="A1076">
        <v>1074</v>
      </c>
      <c r="B1076">
        <v>0.25505</v>
      </c>
      <c r="C1076">
        <v>-0.86846999999999996</v>
      </c>
      <c r="D1076">
        <v>-0.42509999999999998</v>
      </c>
      <c r="E1076">
        <v>3000</v>
      </c>
      <c r="F1076">
        <v>2826</v>
      </c>
      <c r="G1076">
        <v>130</v>
      </c>
      <c r="H1076">
        <v>46</v>
      </c>
      <c r="I1076" s="1">
        <f t="shared" si="48"/>
        <v>1.8564400000000001</v>
      </c>
      <c r="J1076" s="1">
        <f t="shared" si="49"/>
        <v>5.1514600000000002</v>
      </c>
      <c r="L1076" t="str">
        <f t="shared" si="50"/>
        <v>1.85644|5.15146</v>
      </c>
      <c r="M1076">
        <f>IF(L1076&lt;&gt;"",COUNTIFS($L$2:L1076,L1076),"")</f>
        <v>11</v>
      </c>
      <c r="N1076" cm="1">
        <f t="array" ref="N1076">IF(M1076&lt;&gt;"",SUM(IF($M$2:M1076=M1076,1,0)),"")</f>
        <v>46</v>
      </c>
      <c r="O1076">
        <v>10</v>
      </c>
    </row>
    <row r="1077" spans="1:15" x14ac:dyDescent="0.35">
      <c r="A1077">
        <v>1075</v>
      </c>
      <c r="B1077">
        <v>0.25505</v>
      </c>
      <c r="C1077">
        <v>-0.86846999999999996</v>
      </c>
      <c r="D1077">
        <v>-0.42509999999999998</v>
      </c>
      <c r="E1077">
        <v>3000</v>
      </c>
      <c r="F1077">
        <v>4062.4</v>
      </c>
      <c r="G1077">
        <v>130</v>
      </c>
      <c r="H1077">
        <v>46</v>
      </c>
      <c r="I1077" s="1">
        <f t="shared" si="48"/>
        <v>1.8564400000000001</v>
      </c>
      <c r="J1077" s="1">
        <f t="shared" si="49"/>
        <v>5.1514600000000002</v>
      </c>
      <c r="L1077" t="str">
        <f t="shared" si="50"/>
        <v>1.85644|5.15146</v>
      </c>
      <c r="M1077">
        <f>IF(L1077&lt;&gt;"",COUNTIFS($L$2:L1077,L1077),"")</f>
        <v>12</v>
      </c>
      <c r="N1077" cm="1">
        <f t="array" ref="N1077">IF(M1077&lt;&gt;"",SUM(IF($M$2:M1077=M1077,1,0)),"")</f>
        <v>46</v>
      </c>
      <c r="O1077">
        <v>10</v>
      </c>
    </row>
    <row r="1078" spans="1:15" x14ac:dyDescent="0.35">
      <c r="A1078">
        <v>1076</v>
      </c>
      <c r="B1078">
        <v>8.8952000000000003E-2</v>
      </c>
      <c r="C1078">
        <v>-0.12515000000000001</v>
      </c>
      <c r="D1078">
        <v>-0.98814000000000002</v>
      </c>
      <c r="E1078">
        <v>2000</v>
      </c>
      <c r="F1078">
        <v>529.87</v>
      </c>
      <c r="G1078">
        <v>130</v>
      </c>
      <c r="H1078">
        <v>47</v>
      </c>
      <c r="I1078" s="1">
        <f t="shared" si="48"/>
        <v>2.1887099999999999</v>
      </c>
      <c r="J1078" s="1">
        <f t="shared" si="49"/>
        <v>6.1290300000000002</v>
      </c>
      <c r="L1078" t="str">
        <f t="shared" si="50"/>
        <v>2.18871|6.12903</v>
      </c>
      <c r="M1078">
        <f>IF(L1078&lt;&gt;"",COUNTIFS($L$2:L1078,L1078),"")</f>
        <v>9</v>
      </c>
      <c r="N1078" cm="1">
        <f t="array" ref="N1078">IF(M1078&lt;&gt;"",SUM(IF($M$2:M1078=M1078,1,0)),"")</f>
        <v>47</v>
      </c>
      <c r="O1078">
        <v>10</v>
      </c>
    </row>
    <row r="1079" spans="1:15" x14ac:dyDescent="0.35">
      <c r="A1079">
        <v>1077</v>
      </c>
      <c r="B1079">
        <v>8.8952000000000003E-2</v>
      </c>
      <c r="C1079">
        <v>-0.12515000000000001</v>
      </c>
      <c r="D1079">
        <v>-0.98814000000000002</v>
      </c>
      <c r="E1079">
        <v>2000</v>
      </c>
      <c r="F1079">
        <v>1766.2</v>
      </c>
      <c r="G1079">
        <v>130</v>
      </c>
      <c r="H1079">
        <v>47</v>
      </c>
      <c r="I1079" s="1">
        <f t="shared" si="48"/>
        <v>2.1887099999999999</v>
      </c>
      <c r="J1079" s="1">
        <f t="shared" si="49"/>
        <v>6.1290300000000002</v>
      </c>
      <c r="L1079" t="str">
        <f t="shared" si="50"/>
        <v>2.18871|6.12903</v>
      </c>
      <c r="M1079">
        <f>IF(L1079&lt;&gt;"",COUNTIFS($L$2:L1079,L1079),"")</f>
        <v>10</v>
      </c>
      <c r="N1079" cm="1">
        <f t="array" ref="N1079">IF(M1079&lt;&gt;"",SUM(IF($M$2:M1079=M1079,1,0)),"")</f>
        <v>47</v>
      </c>
      <c r="O1079">
        <v>10</v>
      </c>
    </row>
    <row r="1080" spans="1:15" x14ac:dyDescent="0.35">
      <c r="A1080">
        <v>1078</v>
      </c>
      <c r="B1080">
        <v>8.8952000000000003E-2</v>
      </c>
      <c r="C1080">
        <v>-0.12515000000000001</v>
      </c>
      <c r="D1080">
        <v>-0.98814000000000002</v>
      </c>
      <c r="E1080">
        <v>2000</v>
      </c>
      <c r="F1080">
        <v>3002.6</v>
      </c>
      <c r="G1080">
        <v>130</v>
      </c>
      <c r="H1080">
        <v>47</v>
      </c>
      <c r="I1080" s="1">
        <f t="shared" si="48"/>
        <v>2.1887099999999999</v>
      </c>
      <c r="J1080" s="1">
        <f t="shared" si="49"/>
        <v>6.1290300000000002</v>
      </c>
      <c r="L1080" t="str">
        <f t="shared" si="50"/>
        <v>2.18871|6.12903</v>
      </c>
      <c r="M1080">
        <f>IF(L1080&lt;&gt;"",COUNTIFS($L$2:L1080,L1080),"")</f>
        <v>11</v>
      </c>
      <c r="N1080" cm="1">
        <f t="array" ref="N1080">IF(M1080&lt;&gt;"",SUM(IF($M$2:M1080=M1080,1,0)),"")</f>
        <v>47</v>
      </c>
      <c r="O1080">
        <v>10</v>
      </c>
    </row>
    <row r="1081" spans="1:15" x14ac:dyDescent="0.35">
      <c r="A1081">
        <v>1079</v>
      </c>
      <c r="B1081">
        <v>8.8952000000000003E-2</v>
      </c>
      <c r="C1081">
        <v>-0.12515000000000001</v>
      </c>
      <c r="D1081">
        <v>-0.98814000000000002</v>
      </c>
      <c r="E1081">
        <v>2000</v>
      </c>
      <c r="F1081">
        <v>4239</v>
      </c>
      <c r="G1081">
        <v>130</v>
      </c>
      <c r="H1081">
        <v>47</v>
      </c>
      <c r="I1081" s="1">
        <f t="shared" si="48"/>
        <v>2.1887099999999999</v>
      </c>
      <c r="J1081" s="1">
        <f t="shared" si="49"/>
        <v>6.1290300000000002</v>
      </c>
      <c r="L1081" t="str">
        <f t="shared" si="50"/>
        <v>2.18871|6.12903</v>
      </c>
      <c r="M1081">
        <f>IF(L1081&lt;&gt;"",COUNTIFS($L$2:L1081,L1081),"")</f>
        <v>12</v>
      </c>
      <c r="N1081" cm="1">
        <f t="array" ref="N1081">IF(M1081&lt;&gt;"",SUM(IF($M$2:M1081=M1081,1,0)),"")</f>
        <v>47</v>
      </c>
      <c r="O1081">
        <v>10</v>
      </c>
    </row>
    <row r="1082" spans="1:15" x14ac:dyDescent="0.35">
      <c r="A1082">
        <v>1080</v>
      </c>
      <c r="B1082">
        <v>-9.3492000000000002E-3</v>
      </c>
      <c r="C1082">
        <v>0.99216000000000004</v>
      </c>
      <c r="D1082">
        <v>0.12465</v>
      </c>
      <c r="E1082">
        <v>1000</v>
      </c>
      <c r="F1082">
        <v>706.5</v>
      </c>
      <c r="G1082">
        <v>130</v>
      </c>
      <c r="H1082">
        <v>48</v>
      </c>
      <c r="I1082" s="1">
        <f t="shared" si="48"/>
        <v>4.7218099999999996</v>
      </c>
      <c r="J1082" s="1">
        <f t="shared" si="49"/>
        <v>4.5874100000000002</v>
      </c>
      <c r="L1082" t="str">
        <f t="shared" si="50"/>
        <v>4.72181|4.58741</v>
      </c>
      <c r="M1082">
        <f>IF(L1082&lt;&gt;"",COUNTIFS($L$2:L1082,L1082),"")</f>
        <v>9</v>
      </c>
      <c r="N1082" cm="1">
        <f t="array" ref="N1082">IF(M1082&lt;&gt;"",SUM(IF($M$2:M1082=M1082,1,0)),"")</f>
        <v>48</v>
      </c>
      <c r="O1082">
        <v>10</v>
      </c>
    </row>
    <row r="1083" spans="1:15" x14ac:dyDescent="0.35">
      <c r="A1083">
        <v>1081</v>
      </c>
      <c r="B1083">
        <v>-9.3492000000000002E-3</v>
      </c>
      <c r="C1083">
        <v>0.99216000000000004</v>
      </c>
      <c r="D1083">
        <v>0.12465</v>
      </c>
      <c r="E1083">
        <v>1000</v>
      </c>
      <c r="F1083">
        <v>1942.9</v>
      </c>
      <c r="G1083">
        <v>130</v>
      </c>
      <c r="H1083">
        <v>48</v>
      </c>
      <c r="I1083" s="1">
        <f t="shared" si="48"/>
        <v>4.7218099999999996</v>
      </c>
      <c r="J1083" s="1">
        <f t="shared" si="49"/>
        <v>4.5874100000000002</v>
      </c>
      <c r="L1083" t="str">
        <f t="shared" si="50"/>
        <v>4.72181|4.58741</v>
      </c>
      <c r="M1083">
        <f>IF(L1083&lt;&gt;"",COUNTIFS($L$2:L1083,L1083),"")</f>
        <v>10</v>
      </c>
      <c r="N1083" cm="1">
        <f t="array" ref="N1083">IF(M1083&lt;&gt;"",SUM(IF($M$2:M1083=M1083,1,0)),"")</f>
        <v>48</v>
      </c>
      <c r="O1083">
        <v>10</v>
      </c>
    </row>
    <row r="1084" spans="1:15" x14ac:dyDescent="0.35">
      <c r="A1084">
        <v>1082</v>
      </c>
      <c r="B1084">
        <v>-9.3492000000000002E-3</v>
      </c>
      <c r="C1084">
        <v>0.99216000000000004</v>
      </c>
      <c r="D1084">
        <v>0.12465</v>
      </c>
      <c r="E1084">
        <v>1000</v>
      </c>
      <c r="F1084">
        <v>3179.2</v>
      </c>
      <c r="G1084">
        <v>130</v>
      </c>
      <c r="H1084">
        <v>48</v>
      </c>
      <c r="I1084" s="1">
        <f t="shared" si="48"/>
        <v>4.7218099999999996</v>
      </c>
      <c r="J1084" s="1">
        <f t="shared" si="49"/>
        <v>4.5874100000000002</v>
      </c>
      <c r="L1084" t="str">
        <f t="shared" si="50"/>
        <v>4.72181|4.58741</v>
      </c>
      <c r="M1084">
        <f>IF(L1084&lt;&gt;"",COUNTIFS($L$2:L1084,L1084),"")</f>
        <v>11</v>
      </c>
      <c r="N1084" cm="1">
        <f t="array" ref="N1084">IF(M1084&lt;&gt;"",SUM(IF($M$2:M1084=M1084,1,0)),"")</f>
        <v>48</v>
      </c>
      <c r="O1084">
        <v>10</v>
      </c>
    </row>
    <row r="1085" spans="1:15" x14ac:dyDescent="0.35">
      <c r="A1085">
        <v>1083</v>
      </c>
      <c r="B1085">
        <v>-9.3492000000000002E-3</v>
      </c>
      <c r="C1085">
        <v>0.99216000000000004</v>
      </c>
      <c r="D1085">
        <v>0.12465</v>
      </c>
      <c r="E1085">
        <v>1000</v>
      </c>
      <c r="F1085">
        <v>4415.6000000000004</v>
      </c>
      <c r="G1085">
        <v>130</v>
      </c>
      <c r="H1085">
        <v>48</v>
      </c>
      <c r="I1085" s="1">
        <f t="shared" si="48"/>
        <v>4.7218099999999996</v>
      </c>
      <c r="J1085" s="1">
        <f t="shared" si="49"/>
        <v>4.5874100000000002</v>
      </c>
      <c r="L1085" t="str">
        <f t="shared" si="50"/>
        <v>4.72181|4.58741</v>
      </c>
      <c r="M1085">
        <f>IF(L1085&lt;&gt;"",COUNTIFS($L$2:L1085,L1085),"")</f>
        <v>12</v>
      </c>
      <c r="N1085" cm="1">
        <f t="array" ref="N1085">IF(M1085&lt;&gt;"",SUM(IF($M$2:M1085=M1085,1,0)),"")</f>
        <v>48</v>
      </c>
      <c r="O1085">
        <v>10</v>
      </c>
    </row>
    <row r="1086" spans="1:15" x14ac:dyDescent="0.35">
      <c r="A1086">
        <v>1084</v>
      </c>
      <c r="B1086">
        <v>0.14856</v>
      </c>
      <c r="C1086">
        <v>0.31712000000000001</v>
      </c>
      <c r="D1086">
        <v>-0.93667999999999996</v>
      </c>
      <c r="E1086">
        <v>2000</v>
      </c>
      <c r="F1086">
        <v>883.12</v>
      </c>
      <c r="G1086">
        <v>130</v>
      </c>
      <c r="H1086">
        <v>49</v>
      </c>
      <c r="I1086" s="1">
        <f t="shared" si="48"/>
        <v>4.2742899999999997</v>
      </c>
      <c r="J1086" s="1">
        <f t="shared" si="49"/>
        <v>5.9254100000000003</v>
      </c>
      <c r="L1086" t="str">
        <f t="shared" si="50"/>
        <v>4.27429|5.92541</v>
      </c>
      <c r="M1086">
        <f>IF(L1086&lt;&gt;"",COUNTIFS($L$2:L1086,L1086),"")</f>
        <v>9</v>
      </c>
      <c r="N1086" cm="1">
        <f t="array" ref="N1086">IF(M1086&lt;&gt;"",SUM(IF($M$2:M1086=M1086,1,0)),"")</f>
        <v>49</v>
      </c>
      <c r="O1086">
        <v>10</v>
      </c>
    </row>
    <row r="1087" spans="1:15" x14ac:dyDescent="0.35">
      <c r="A1087">
        <v>1085</v>
      </c>
      <c r="B1087">
        <v>0.14856</v>
      </c>
      <c r="C1087">
        <v>0.31712000000000001</v>
      </c>
      <c r="D1087">
        <v>-0.93667999999999996</v>
      </c>
      <c r="E1087">
        <v>2000</v>
      </c>
      <c r="F1087">
        <v>2119.5</v>
      </c>
      <c r="G1087">
        <v>130</v>
      </c>
      <c r="H1087">
        <v>49</v>
      </c>
      <c r="I1087" s="1">
        <f t="shared" si="48"/>
        <v>4.2742899999999997</v>
      </c>
      <c r="J1087" s="1">
        <f t="shared" si="49"/>
        <v>5.9254100000000003</v>
      </c>
      <c r="L1087" t="str">
        <f t="shared" si="50"/>
        <v>4.27429|5.92541</v>
      </c>
      <c r="M1087">
        <f>IF(L1087&lt;&gt;"",COUNTIFS($L$2:L1087,L1087),"")</f>
        <v>10</v>
      </c>
      <c r="N1087" cm="1">
        <f t="array" ref="N1087">IF(M1087&lt;&gt;"",SUM(IF($M$2:M1087=M1087,1,0)),"")</f>
        <v>49</v>
      </c>
      <c r="O1087">
        <v>10</v>
      </c>
    </row>
    <row r="1088" spans="1:15" x14ac:dyDescent="0.35">
      <c r="A1088">
        <v>1086</v>
      </c>
      <c r="B1088">
        <v>0.14856</v>
      </c>
      <c r="C1088">
        <v>0.31712000000000001</v>
      </c>
      <c r="D1088">
        <v>-0.93667999999999996</v>
      </c>
      <c r="E1088">
        <v>2000</v>
      </c>
      <c r="F1088">
        <v>3355.9</v>
      </c>
      <c r="G1088">
        <v>130</v>
      </c>
      <c r="H1088">
        <v>49</v>
      </c>
      <c r="I1088" s="1">
        <f t="shared" si="48"/>
        <v>4.2742899999999997</v>
      </c>
      <c r="J1088" s="1">
        <f t="shared" si="49"/>
        <v>5.9254100000000003</v>
      </c>
      <c r="L1088" t="str">
        <f t="shared" si="50"/>
        <v>4.27429|5.92541</v>
      </c>
      <c r="M1088">
        <f>IF(L1088&lt;&gt;"",COUNTIFS($L$2:L1088,L1088),"")</f>
        <v>11</v>
      </c>
      <c r="N1088" cm="1">
        <f t="array" ref="N1088">IF(M1088&lt;&gt;"",SUM(IF($M$2:M1088=M1088,1,0)),"")</f>
        <v>49</v>
      </c>
      <c r="O1088">
        <v>10</v>
      </c>
    </row>
    <row r="1089" spans="1:15" x14ac:dyDescent="0.35">
      <c r="A1089">
        <v>1087</v>
      </c>
      <c r="B1089">
        <v>0.14856</v>
      </c>
      <c r="C1089">
        <v>0.31712000000000001</v>
      </c>
      <c r="D1089">
        <v>-0.93667999999999996</v>
      </c>
      <c r="E1089">
        <v>2000</v>
      </c>
      <c r="F1089">
        <v>4673.8</v>
      </c>
      <c r="G1089">
        <v>130</v>
      </c>
      <c r="H1089">
        <v>49</v>
      </c>
      <c r="I1089" s="1">
        <f t="shared" si="48"/>
        <v>4.2742899999999997</v>
      </c>
      <c r="J1089" s="1">
        <f t="shared" si="49"/>
        <v>5.9254100000000003</v>
      </c>
      <c r="L1089" t="str">
        <f t="shared" si="50"/>
        <v>4.27429|5.92541</v>
      </c>
      <c r="M1089">
        <f>IF(L1089&lt;&gt;"",COUNTIFS($L$2:L1089,L1089),"")</f>
        <v>12</v>
      </c>
      <c r="N1089" cm="1">
        <f t="array" ref="N1089">IF(M1089&lt;&gt;"",SUM(IF($M$2:M1089=M1089,1,0)),"")</f>
        <v>49</v>
      </c>
      <c r="O1089">
        <v>10</v>
      </c>
    </row>
    <row r="1090" spans="1:15" x14ac:dyDescent="0.35">
      <c r="A1090">
        <v>1088</v>
      </c>
      <c r="B1090">
        <v>0.86482000000000003</v>
      </c>
      <c r="C1090">
        <v>-0.13100000000000001</v>
      </c>
      <c r="D1090">
        <v>0.48469000000000001</v>
      </c>
      <c r="E1090">
        <v>3000</v>
      </c>
      <c r="F1090">
        <v>1059.7</v>
      </c>
      <c r="G1090">
        <v>130</v>
      </c>
      <c r="H1090">
        <v>50</v>
      </c>
      <c r="I1090" s="1">
        <f t="shared" si="48"/>
        <v>2.99126</v>
      </c>
      <c r="J1090" s="1">
        <f t="shared" si="49"/>
        <v>4.2063800000000002</v>
      </c>
      <c r="L1090" t="str">
        <f t="shared" si="50"/>
        <v>2.99126|4.20638</v>
      </c>
      <c r="M1090">
        <f>IF(L1090&lt;&gt;"",COUNTIFS($L$2:L1090,L1090),"")</f>
        <v>9</v>
      </c>
      <c r="N1090" cm="1">
        <f t="array" ref="N1090">IF(M1090&lt;&gt;"",SUM(IF($M$2:M1090=M1090,1,0)),"")</f>
        <v>50</v>
      </c>
      <c r="O1090">
        <v>10</v>
      </c>
    </row>
    <row r="1091" spans="1:15" x14ac:dyDescent="0.35">
      <c r="A1091">
        <v>1089</v>
      </c>
      <c r="B1091">
        <v>0.86482000000000003</v>
      </c>
      <c r="C1091">
        <v>-0.13100000000000001</v>
      </c>
      <c r="D1091">
        <v>0.48469000000000001</v>
      </c>
      <c r="E1091">
        <v>3000</v>
      </c>
      <c r="F1091">
        <v>2296.1</v>
      </c>
      <c r="G1091">
        <v>130</v>
      </c>
      <c r="H1091">
        <v>50</v>
      </c>
      <c r="I1091" s="1">
        <f t="shared" ref="I1091:I1154" si="51">ROUND(ATAN2(B1091, C1091) + PI(), 5)</f>
        <v>2.99126</v>
      </c>
      <c r="J1091" s="1">
        <f t="shared" ref="J1091:J1154" si="52" xml:space="preserve"> ROUND(ATAN2(D1091, SQRT((B1091^2)+(C1091^2))) + PI(), 5)</f>
        <v>4.2063800000000002</v>
      </c>
      <c r="L1091" t="str">
        <f t="shared" ref="L1091:L1154" si="53">IF(I1091&lt;&gt;"",I1091&amp;"|"&amp;J1091,"")</f>
        <v>2.99126|4.20638</v>
      </c>
      <c r="M1091">
        <f>IF(L1091&lt;&gt;"",COUNTIFS($L$2:L1091,L1091),"")</f>
        <v>10</v>
      </c>
      <c r="N1091" cm="1">
        <f t="array" ref="N1091">IF(M1091&lt;&gt;"",SUM(IF($M$2:M1091=M1091,1,0)),"")</f>
        <v>50</v>
      </c>
      <c r="O1091">
        <v>10</v>
      </c>
    </row>
    <row r="1092" spans="1:15" x14ac:dyDescent="0.35">
      <c r="A1092">
        <v>1090</v>
      </c>
      <c r="B1092">
        <v>0.86482000000000003</v>
      </c>
      <c r="C1092">
        <v>-0.13100000000000001</v>
      </c>
      <c r="D1092">
        <v>0.48469000000000001</v>
      </c>
      <c r="E1092">
        <v>3000</v>
      </c>
      <c r="F1092">
        <v>3532.5</v>
      </c>
      <c r="G1092">
        <v>130</v>
      </c>
      <c r="H1092">
        <v>50</v>
      </c>
      <c r="I1092" s="1">
        <f t="shared" si="51"/>
        <v>2.99126</v>
      </c>
      <c r="J1092" s="1">
        <f t="shared" si="52"/>
        <v>4.2063800000000002</v>
      </c>
      <c r="L1092" t="str">
        <f t="shared" si="53"/>
        <v>2.99126|4.20638</v>
      </c>
      <c r="M1092">
        <f>IF(L1092&lt;&gt;"",COUNTIFS($L$2:L1092,L1092),"")</f>
        <v>11</v>
      </c>
      <c r="N1092" cm="1">
        <f t="array" ref="N1092">IF(M1092&lt;&gt;"",SUM(IF($M$2:M1092=M1092,1,0)),"")</f>
        <v>50</v>
      </c>
      <c r="O1092">
        <v>10</v>
      </c>
    </row>
    <row r="1093" spans="1:15" x14ac:dyDescent="0.35">
      <c r="A1093">
        <v>1091</v>
      </c>
      <c r="B1093">
        <v>0.86482000000000003</v>
      </c>
      <c r="C1093">
        <v>-0.13100000000000001</v>
      </c>
      <c r="D1093">
        <v>0.48469000000000001</v>
      </c>
      <c r="E1093">
        <v>3000</v>
      </c>
      <c r="F1093">
        <v>7322.7</v>
      </c>
      <c r="G1093">
        <v>130</v>
      </c>
      <c r="H1093">
        <v>50</v>
      </c>
      <c r="I1093" s="1">
        <f t="shared" si="51"/>
        <v>2.99126</v>
      </c>
      <c r="J1093" s="1">
        <f t="shared" si="52"/>
        <v>4.2063800000000002</v>
      </c>
      <c r="L1093" t="str">
        <f t="shared" si="53"/>
        <v>2.99126|4.20638</v>
      </c>
      <c r="M1093">
        <f>IF(L1093&lt;&gt;"",COUNTIFS($L$2:L1093,L1093),"")</f>
        <v>12</v>
      </c>
      <c r="N1093" cm="1">
        <f t="array" ref="N1093">IF(M1093&lt;&gt;"",SUM(IF($M$2:M1093=M1093,1,0)),"")</f>
        <v>50</v>
      </c>
      <c r="O1093">
        <v>10</v>
      </c>
    </row>
    <row r="1094" spans="1:15" x14ac:dyDescent="0.35">
      <c r="A1094">
        <v>1092</v>
      </c>
      <c r="B1094">
        <v>0.86468999999999996</v>
      </c>
      <c r="C1094">
        <v>-0.45427000000000001</v>
      </c>
      <c r="D1094">
        <v>-0.21434</v>
      </c>
      <c r="E1094">
        <v>3000</v>
      </c>
      <c r="F1094">
        <v>20</v>
      </c>
      <c r="G1094">
        <v>130</v>
      </c>
      <c r="H1094">
        <v>51</v>
      </c>
      <c r="I1094" s="1">
        <f t="shared" si="51"/>
        <v>2.65787</v>
      </c>
      <c r="J1094" s="1">
        <f t="shared" si="52"/>
        <v>4.9284100000000004</v>
      </c>
      <c r="L1094" t="str">
        <f t="shared" si="53"/>
        <v>2.65787|4.92841</v>
      </c>
      <c r="M1094">
        <f>IF(L1094&lt;&gt;"",COUNTIFS($L$2:L1094,L1094),"")</f>
        <v>9</v>
      </c>
      <c r="N1094" cm="1">
        <f t="array" ref="N1094">IF(M1094&lt;&gt;"",SUM(IF($M$2:M1094=M1094,1,0)),"")</f>
        <v>51</v>
      </c>
      <c r="O1094">
        <v>10</v>
      </c>
    </row>
    <row r="1095" spans="1:15" x14ac:dyDescent="0.35">
      <c r="A1095">
        <v>1093</v>
      </c>
      <c r="B1095">
        <v>0.86468999999999996</v>
      </c>
      <c r="C1095">
        <v>-0.45427000000000001</v>
      </c>
      <c r="D1095">
        <v>-0.21434</v>
      </c>
      <c r="E1095">
        <v>3000</v>
      </c>
      <c r="F1095">
        <v>1236.4000000000001</v>
      </c>
      <c r="G1095">
        <v>130</v>
      </c>
      <c r="H1095">
        <v>51</v>
      </c>
      <c r="I1095" s="1">
        <f t="shared" si="51"/>
        <v>2.65787</v>
      </c>
      <c r="J1095" s="1">
        <f t="shared" si="52"/>
        <v>4.9284100000000004</v>
      </c>
      <c r="L1095" t="str">
        <f t="shared" si="53"/>
        <v>2.65787|4.92841</v>
      </c>
      <c r="M1095">
        <f>IF(L1095&lt;&gt;"",COUNTIFS($L$2:L1095,L1095),"")</f>
        <v>10</v>
      </c>
      <c r="N1095" cm="1">
        <f t="array" ref="N1095">IF(M1095&lt;&gt;"",SUM(IF($M$2:M1095=M1095,1,0)),"")</f>
        <v>51</v>
      </c>
      <c r="O1095">
        <v>10</v>
      </c>
    </row>
    <row r="1096" spans="1:15" x14ac:dyDescent="0.35">
      <c r="A1096">
        <v>1094</v>
      </c>
      <c r="B1096">
        <v>0.86468999999999996</v>
      </c>
      <c r="C1096">
        <v>-0.45427000000000001</v>
      </c>
      <c r="D1096">
        <v>-0.21434</v>
      </c>
      <c r="E1096">
        <v>3000</v>
      </c>
      <c r="F1096">
        <v>2472.6999999999998</v>
      </c>
      <c r="G1096">
        <v>130</v>
      </c>
      <c r="H1096">
        <v>51</v>
      </c>
      <c r="I1096" s="1">
        <f t="shared" si="51"/>
        <v>2.65787</v>
      </c>
      <c r="J1096" s="1">
        <f t="shared" si="52"/>
        <v>4.9284100000000004</v>
      </c>
      <c r="L1096" t="str">
        <f t="shared" si="53"/>
        <v>2.65787|4.92841</v>
      </c>
      <c r="M1096">
        <f>IF(L1096&lt;&gt;"",COUNTIFS($L$2:L1096,L1096),"")</f>
        <v>11</v>
      </c>
      <c r="N1096" cm="1">
        <f t="array" ref="N1096">IF(M1096&lt;&gt;"",SUM(IF($M$2:M1096=M1096,1,0)),"")</f>
        <v>51</v>
      </c>
      <c r="O1096">
        <v>10</v>
      </c>
    </row>
    <row r="1097" spans="1:15" x14ac:dyDescent="0.35">
      <c r="A1097">
        <v>1095</v>
      </c>
      <c r="B1097">
        <v>0.86468999999999996</v>
      </c>
      <c r="C1097">
        <v>-0.45427000000000001</v>
      </c>
      <c r="D1097">
        <v>-0.21434</v>
      </c>
      <c r="E1097">
        <v>3000</v>
      </c>
      <c r="F1097">
        <v>3709.1</v>
      </c>
      <c r="G1097">
        <v>130</v>
      </c>
      <c r="H1097">
        <v>51</v>
      </c>
      <c r="I1097" s="1">
        <f t="shared" si="51"/>
        <v>2.65787</v>
      </c>
      <c r="J1097" s="1">
        <f t="shared" si="52"/>
        <v>4.9284100000000004</v>
      </c>
      <c r="L1097" t="str">
        <f t="shared" si="53"/>
        <v>2.65787|4.92841</v>
      </c>
      <c r="M1097">
        <f>IF(L1097&lt;&gt;"",COUNTIFS($L$2:L1097,L1097),"")</f>
        <v>12</v>
      </c>
      <c r="N1097" cm="1">
        <f t="array" ref="N1097">IF(M1097&lt;&gt;"",SUM(IF($M$2:M1097=M1097,1,0)),"")</f>
        <v>51</v>
      </c>
      <c r="O1097">
        <v>10</v>
      </c>
    </row>
    <row r="1098" spans="1:15" x14ac:dyDescent="0.35">
      <c r="A1098">
        <v>1096</v>
      </c>
      <c r="B1098">
        <v>-0.95111000000000001</v>
      </c>
      <c r="C1098">
        <v>-0.30268</v>
      </c>
      <c r="D1098">
        <v>6.1481000000000001E-2</v>
      </c>
      <c r="E1098">
        <v>2000</v>
      </c>
      <c r="F1098">
        <v>176.62</v>
      </c>
      <c r="G1098">
        <v>130</v>
      </c>
      <c r="H1098">
        <v>52</v>
      </c>
      <c r="I1098" s="1">
        <f t="shared" si="51"/>
        <v>0.30809999999999998</v>
      </c>
      <c r="J1098" s="1">
        <f t="shared" si="52"/>
        <v>4.6508700000000003</v>
      </c>
      <c r="L1098" t="str">
        <f t="shared" si="53"/>
        <v>0.3081|4.65087</v>
      </c>
      <c r="M1098">
        <f>IF(L1098&lt;&gt;"",COUNTIFS($L$2:L1098,L1098),"")</f>
        <v>9</v>
      </c>
      <c r="N1098" cm="1">
        <f t="array" ref="N1098">IF(M1098&lt;&gt;"",SUM(IF($M$2:M1098=M1098,1,0)),"")</f>
        <v>52</v>
      </c>
      <c r="O1098">
        <v>10</v>
      </c>
    </row>
    <row r="1099" spans="1:15" x14ac:dyDescent="0.35">
      <c r="A1099">
        <v>1097</v>
      </c>
      <c r="B1099">
        <v>-0.95111000000000001</v>
      </c>
      <c r="C1099">
        <v>-0.30268</v>
      </c>
      <c r="D1099">
        <v>6.1481000000000001E-2</v>
      </c>
      <c r="E1099">
        <v>2000</v>
      </c>
      <c r="F1099">
        <v>1413</v>
      </c>
      <c r="G1099">
        <v>130</v>
      </c>
      <c r="H1099">
        <v>52</v>
      </c>
      <c r="I1099" s="1">
        <f t="shared" si="51"/>
        <v>0.30809999999999998</v>
      </c>
      <c r="J1099" s="1">
        <f t="shared" si="52"/>
        <v>4.6508700000000003</v>
      </c>
      <c r="L1099" t="str">
        <f t="shared" si="53"/>
        <v>0.3081|4.65087</v>
      </c>
      <c r="M1099">
        <f>IF(L1099&lt;&gt;"",COUNTIFS($L$2:L1099,L1099),"")</f>
        <v>10</v>
      </c>
      <c r="N1099" cm="1">
        <f t="array" ref="N1099">IF(M1099&lt;&gt;"",SUM(IF($M$2:M1099=M1099,1,0)),"")</f>
        <v>52</v>
      </c>
      <c r="O1099">
        <v>10</v>
      </c>
    </row>
    <row r="1100" spans="1:15" x14ac:dyDescent="0.35">
      <c r="A1100">
        <v>1098</v>
      </c>
      <c r="B1100">
        <v>-0.95111000000000001</v>
      </c>
      <c r="C1100">
        <v>-0.30268</v>
      </c>
      <c r="D1100">
        <v>6.1481000000000001E-2</v>
      </c>
      <c r="E1100">
        <v>2000</v>
      </c>
      <c r="F1100">
        <v>2649.4</v>
      </c>
      <c r="G1100">
        <v>130</v>
      </c>
      <c r="H1100">
        <v>52</v>
      </c>
      <c r="I1100" s="1">
        <f t="shared" si="51"/>
        <v>0.30809999999999998</v>
      </c>
      <c r="J1100" s="1">
        <f t="shared" si="52"/>
        <v>4.6508700000000003</v>
      </c>
      <c r="L1100" t="str">
        <f t="shared" si="53"/>
        <v>0.3081|4.65087</v>
      </c>
      <c r="M1100">
        <f>IF(L1100&lt;&gt;"",COUNTIFS($L$2:L1100,L1100),"")</f>
        <v>11</v>
      </c>
      <c r="N1100" cm="1">
        <f t="array" ref="N1100">IF(M1100&lt;&gt;"",SUM(IF($M$2:M1100=M1100,1,0)),"")</f>
        <v>52</v>
      </c>
      <c r="O1100">
        <v>10</v>
      </c>
    </row>
    <row r="1101" spans="1:15" x14ac:dyDescent="0.35">
      <c r="A1101">
        <v>1099</v>
      </c>
      <c r="B1101">
        <v>-0.95111000000000001</v>
      </c>
      <c r="C1101">
        <v>-0.30268</v>
      </c>
      <c r="D1101">
        <v>6.1481000000000001E-2</v>
      </c>
      <c r="E1101">
        <v>2000</v>
      </c>
      <c r="F1101">
        <v>3885.7</v>
      </c>
      <c r="G1101">
        <v>130</v>
      </c>
      <c r="H1101">
        <v>52</v>
      </c>
      <c r="I1101" s="1">
        <f t="shared" si="51"/>
        <v>0.30809999999999998</v>
      </c>
      <c r="J1101" s="1">
        <f t="shared" si="52"/>
        <v>4.6508700000000003</v>
      </c>
      <c r="L1101" t="str">
        <f t="shared" si="53"/>
        <v>0.3081|4.65087</v>
      </c>
      <c r="M1101">
        <f>IF(L1101&lt;&gt;"",COUNTIFS($L$2:L1101,L1101),"")</f>
        <v>12</v>
      </c>
      <c r="N1101" cm="1">
        <f t="array" ref="N1101">IF(M1101&lt;&gt;"",SUM(IF($M$2:M1101=M1101,1,0)),"")</f>
        <v>52</v>
      </c>
      <c r="O1101">
        <v>10</v>
      </c>
    </row>
    <row r="1102" spans="1:15" x14ac:dyDescent="0.35">
      <c r="A1102">
        <v>1100</v>
      </c>
      <c r="B1102">
        <v>-0.81189999999999996</v>
      </c>
      <c r="C1102">
        <v>0.48060000000000003</v>
      </c>
      <c r="D1102">
        <v>0.33144000000000001</v>
      </c>
      <c r="E1102">
        <v>1000</v>
      </c>
      <c r="F1102">
        <v>353.25</v>
      </c>
      <c r="G1102">
        <v>130</v>
      </c>
      <c r="H1102">
        <v>53</v>
      </c>
      <c r="I1102" s="1">
        <f t="shared" si="51"/>
        <v>5.74871</v>
      </c>
      <c r="J1102" s="1">
        <f t="shared" si="52"/>
        <v>4.3745599999999998</v>
      </c>
      <c r="L1102" t="str">
        <f t="shared" si="53"/>
        <v>5.74871|4.37456</v>
      </c>
      <c r="M1102">
        <f>IF(L1102&lt;&gt;"",COUNTIFS($L$2:L1102,L1102),"")</f>
        <v>9</v>
      </c>
      <c r="N1102" cm="1">
        <f t="array" ref="N1102">IF(M1102&lt;&gt;"",SUM(IF($M$2:M1102=M1102,1,0)),"")</f>
        <v>53</v>
      </c>
      <c r="O1102">
        <v>10</v>
      </c>
    </row>
    <row r="1103" spans="1:15" x14ac:dyDescent="0.35">
      <c r="A1103">
        <v>1101</v>
      </c>
      <c r="B1103">
        <v>-0.81189999999999996</v>
      </c>
      <c r="C1103">
        <v>0.48060000000000003</v>
      </c>
      <c r="D1103">
        <v>0.33144000000000001</v>
      </c>
      <c r="E1103">
        <v>1000</v>
      </c>
      <c r="F1103">
        <v>1589.6</v>
      </c>
      <c r="G1103">
        <v>130</v>
      </c>
      <c r="H1103">
        <v>53</v>
      </c>
      <c r="I1103" s="1">
        <f t="shared" si="51"/>
        <v>5.74871</v>
      </c>
      <c r="J1103" s="1">
        <f t="shared" si="52"/>
        <v>4.3745599999999998</v>
      </c>
      <c r="L1103" t="str">
        <f t="shared" si="53"/>
        <v>5.74871|4.37456</v>
      </c>
      <c r="M1103">
        <f>IF(L1103&lt;&gt;"",COUNTIFS($L$2:L1103,L1103),"")</f>
        <v>10</v>
      </c>
      <c r="N1103" cm="1">
        <f t="array" ref="N1103">IF(M1103&lt;&gt;"",SUM(IF($M$2:M1103=M1103,1,0)),"")</f>
        <v>53</v>
      </c>
      <c r="O1103">
        <v>10</v>
      </c>
    </row>
    <row r="1104" spans="1:15" x14ac:dyDescent="0.35">
      <c r="A1104">
        <v>1102</v>
      </c>
      <c r="B1104">
        <v>-0.81189999999999996</v>
      </c>
      <c r="C1104">
        <v>0.48060000000000003</v>
      </c>
      <c r="D1104">
        <v>0.33144000000000001</v>
      </c>
      <c r="E1104">
        <v>1000</v>
      </c>
      <c r="F1104">
        <v>2826</v>
      </c>
      <c r="G1104">
        <v>130</v>
      </c>
      <c r="H1104">
        <v>53</v>
      </c>
      <c r="I1104" s="1">
        <f t="shared" si="51"/>
        <v>5.74871</v>
      </c>
      <c r="J1104" s="1">
        <f t="shared" si="52"/>
        <v>4.3745599999999998</v>
      </c>
      <c r="L1104" t="str">
        <f t="shared" si="53"/>
        <v>5.74871|4.37456</v>
      </c>
      <c r="M1104">
        <f>IF(L1104&lt;&gt;"",COUNTIFS($L$2:L1104,L1104),"")</f>
        <v>11</v>
      </c>
      <c r="N1104" cm="1">
        <f t="array" ref="N1104">IF(M1104&lt;&gt;"",SUM(IF($M$2:M1104=M1104,1,0)),"")</f>
        <v>53</v>
      </c>
      <c r="O1104">
        <v>10</v>
      </c>
    </row>
    <row r="1105" spans="1:15" x14ac:dyDescent="0.35">
      <c r="A1105">
        <v>1103</v>
      </c>
      <c r="B1105">
        <v>-0.81189999999999996</v>
      </c>
      <c r="C1105">
        <v>0.48060000000000003</v>
      </c>
      <c r="D1105">
        <v>0.33144000000000001</v>
      </c>
      <c r="E1105">
        <v>1000</v>
      </c>
      <c r="F1105">
        <v>4062.4</v>
      </c>
      <c r="G1105">
        <v>130</v>
      </c>
      <c r="H1105">
        <v>53</v>
      </c>
      <c r="I1105" s="1">
        <f t="shared" si="51"/>
        <v>5.74871</v>
      </c>
      <c r="J1105" s="1">
        <f t="shared" si="52"/>
        <v>4.3745599999999998</v>
      </c>
      <c r="L1105" t="str">
        <f t="shared" si="53"/>
        <v>5.74871|4.37456</v>
      </c>
      <c r="M1105">
        <f>IF(L1105&lt;&gt;"",COUNTIFS($L$2:L1105,L1105),"")</f>
        <v>12</v>
      </c>
      <c r="N1105" cm="1">
        <f t="array" ref="N1105">IF(M1105&lt;&gt;"",SUM(IF($M$2:M1105=M1105,1,0)),"")</f>
        <v>53</v>
      </c>
      <c r="O1105">
        <v>10</v>
      </c>
    </row>
    <row r="1106" spans="1:15" x14ac:dyDescent="0.35">
      <c r="A1106">
        <v>1104</v>
      </c>
      <c r="B1106">
        <v>9.5250000000000001E-2</v>
      </c>
      <c r="C1106">
        <v>0.37125000000000002</v>
      </c>
      <c r="D1106">
        <v>0.92362999999999995</v>
      </c>
      <c r="E1106">
        <v>3000</v>
      </c>
      <c r="F1106">
        <v>529.87</v>
      </c>
      <c r="G1106">
        <v>130</v>
      </c>
      <c r="H1106">
        <v>54</v>
      </c>
      <c r="I1106" s="1">
        <f t="shared" si="51"/>
        <v>4.4612400000000001</v>
      </c>
      <c r="J1106" s="1">
        <f t="shared" si="52"/>
        <v>3.5349300000000001</v>
      </c>
      <c r="L1106" t="str">
        <f t="shared" si="53"/>
        <v>4.46124|3.53493</v>
      </c>
      <c r="M1106">
        <f>IF(L1106&lt;&gt;"",COUNTIFS($L$2:L1106,L1106),"")</f>
        <v>9</v>
      </c>
      <c r="N1106" cm="1">
        <f t="array" ref="N1106">IF(M1106&lt;&gt;"",SUM(IF($M$2:M1106=M1106,1,0)),"")</f>
        <v>54</v>
      </c>
      <c r="O1106">
        <v>10</v>
      </c>
    </row>
    <row r="1107" spans="1:15" x14ac:dyDescent="0.35">
      <c r="A1107">
        <v>1105</v>
      </c>
      <c r="B1107">
        <v>9.5250000000000001E-2</v>
      </c>
      <c r="C1107">
        <v>0.37125000000000002</v>
      </c>
      <c r="D1107">
        <v>0.92362999999999995</v>
      </c>
      <c r="E1107">
        <v>3000</v>
      </c>
      <c r="F1107">
        <v>1766.2</v>
      </c>
      <c r="G1107">
        <v>130</v>
      </c>
      <c r="H1107">
        <v>54</v>
      </c>
      <c r="I1107" s="1">
        <f t="shared" si="51"/>
        <v>4.4612400000000001</v>
      </c>
      <c r="J1107" s="1">
        <f t="shared" si="52"/>
        <v>3.5349300000000001</v>
      </c>
      <c r="L1107" t="str">
        <f t="shared" si="53"/>
        <v>4.46124|3.53493</v>
      </c>
      <c r="M1107">
        <f>IF(L1107&lt;&gt;"",COUNTIFS($L$2:L1107,L1107),"")</f>
        <v>10</v>
      </c>
      <c r="N1107" cm="1">
        <f t="array" ref="N1107">IF(M1107&lt;&gt;"",SUM(IF($M$2:M1107=M1107,1,0)),"")</f>
        <v>54</v>
      </c>
      <c r="O1107">
        <v>10</v>
      </c>
    </row>
    <row r="1108" spans="1:15" x14ac:dyDescent="0.35">
      <c r="A1108">
        <v>1106</v>
      </c>
      <c r="B1108">
        <v>9.5250000000000001E-2</v>
      </c>
      <c r="C1108">
        <v>0.37125000000000002</v>
      </c>
      <c r="D1108">
        <v>0.92362999999999995</v>
      </c>
      <c r="E1108">
        <v>3000</v>
      </c>
      <c r="F1108">
        <v>3002.6</v>
      </c>
      <c r="G1108">
        <v>130</v>
      </c>
      <c r="H1108">
        <v>54</v>
      </c>
      <c r="I1108" s="1">
        <f t="shared" si="51"/>
        <v>4.4612400000000001</v>
      </c>
      <c r="J1108" s="1">
        <f t="shared" si="52"/>
        <v>3.5349300000000001</v>
      </c>
      <c r="L1108" t="str">
        <f t="shared" si="53"/>
        <v>4.46124|3.53493</v>
      </c>
      <c r="M1108">
        <f>IF(L1108&lt;&gt;"",COUNTIFS($L$2:L1108,L1108),"")</f>
        <v>11</v>
      </c>
      <c r="N1108" cm="1">
        <f t="array" ref="N1108">IF(M1108&lt;&gt;"",SUM(IF($M$2:M1108=M1108,1,0)),"")</f>
        <v>54</v>
      </c>
      <c r="O1108">
        <v>10</v>
      </c>
    </row>
    <row r="1109" spans="1:15" x14ac:dyDescent="0.35">
      <c r="A1109">
        <v>1107</v>
      </c>
      <c r="B1109">
        <v>9.5250000000000001E-2</v>
      </c>
      <c r="C1109">
        <v>0.37125000000000002</v>
      </c>
      <c r="D1109">
        <v>0.92362999999999995</v>
      </c>
      <c r="E1109">
        <v>3000</v>
      </c>
      <c r="F1109">
        <v>4239</v>
      </c>
      <c r="G1109">
        <v>130</v>
      </c>
      <c r="H1109">
        <v>54</v>
      </c>
      <c r="I1109" s="1">
        <f t="shared" si="51"/>
        <v>4.4612400000000001</v>
      </c>
      <c r="J1109" s="1">
        <f t="shared" si="52"/>
        <v>3.5349300000000001</v>
      </c>
      <c r="L1109" t="str">
        <f t="shared" si="53"/>
        <v>4.46124|3.53493</v>
      </c>
      <c r="M1109">
        <f>IF(L1109&lt;&gt;"",COUNTIFS($L$2:L1109,L1109),"")</f>
        <v>12</v>
      </c>
      <c r="N1109" cm="1">
        <f t="array" ref="N1109">IF(M1109&lt;&gt;"",SUM(IF($M$2:M1109=M1109,1,0)),"")</f>
        <v>54</v>
      </c>
      <c r="O1109">
        <v>10</v>
      </c>
    </row>
    <row r="1110" spans="1:15" x14ac:dyDescent="0.35">
      <c r="A1110">
        <v>1108</v>
      </c>
      <c r="B1110">
        <v>-0.23859</v>
      </c>
      <c r="C1110">
        <v>0.74368000000000001</v>
      </c>
      <c r="D1110">
        <v>0.62451000000000001</v>
      </c>
      <c r="E1110">
        <v>2000</v>
      </c>
      <c r="F1110">
        <v>706.5</v>
      </c>
      <c r="G1110">
        <v>130</v>
      </c>
      <c r="H1110">
        <v>55</v>
      </c>
      <c r="I1110" s="1">
        <f t="shared" si="51"/>
        <v>5.0228400000000004</v>
      </c>
      <c r="J1110" s="1">
        <f t="shared" si="52"/>
        <v>4.0378800000000004</v>
      </c>
      <c r="L1110" t="str">
        <f t="shared" si="53"/>
        <v>5.02284|4.03788</v>
      </c>
      <c r="M1110">
        <f>IF(L1110&lt;&gt;"",COUNTIFS($L$2:L1110,L1110),"")</f>
        <v>9</v>
      </c>
      <c r="N1110" cm="1">
        <f t="array" ref="N1110">IF(M1110&lt;&gt;"",SUM(IF($M$2:M1110=M1110,1,0)),"")</f>
        <v>55</v>
      </c>
      <c r="O1110">
        <v>10</v>
      </c>
    </row>
    <row r="1111" spans="1:15" x14ac:dyDescent="0.35">
      <c r="A1111">
        <v>1109</v>
      </c>
      <c r="B1111">
        <v>-0.23859</v>
      </c>
      <c r="C1111">
        <v>0.74368000000000001</v>
      </c>
      <c r="D1111">
        <v>0.62451000000000001</v>
      </c>
      <c r="E1111">
        <v>2000</v>
      </c>
      <c r="F1111">
        <v>1942.9</v>
      </c>
      <c r="G1111">
        <v>130</v>
      </c>
      <c r="H1111">
        <v>55</v>
      </c>
      <c r="I1111" s="1">
        <f t="shared" si="51"/>
        <v>5.0228400000000004</v>
      </c>
      <c r="J1111" s="1">
        <f t="shared" si="52"/>
        <v>4.0378800000000004</v>
      </c>
      <c r="L1111" t="str">
        <f t="shared" si="53"/>
        <v>5.02284|4.03788</v>
      </c>
      <c r="M1111">
        <f>IF(L1111&lt;&gt;"",COUNTIFS($L$2:L1111,L1111),"")</f>
        <v>10</v>
      </c>
      <c r="N1111" cm="1">
        <f t="array" ref="N1111">IF(M1111&lt;&gt;"",SUM(IF($M$2:M1111=M1111,1,0)),"")</f>
        <v>55</v>
      </c>
      <c r="O1111">
        <v>10</v>
      </c>
    </row>
    <row r="1112" spans="1:15" x14ac:dyDescent="0.35">
      <c r="A1112">
        <v>1110</v>
      </c>
      <c r="B1112">
        <v>-0.23859</v>
      </c>
      <c r="C1112">
        <v>0.74368000000000001</v>
      </c>
      <c r="D1112">
        <v>0.62451000000000001</v>
      </c>
      <c r="E1112">
        <v>2000</v>
      </c>
      <c r="F1112">
        <v>3179.2</v>
      </c>
      <c r="G1112">
        <v>130</v>
      </c>
      <c r="H1112">
        <v>55</v>
      </c>
      <c r="I1112" s="1">
        <f t="shared" si="51"/>
        <v>5.0228400000000004</v>
      </c>
      <c r="J1112" s="1">
        <f t="shared" si="52"/>
        <v>4.0378800000000004</v>
      </c>
      <c r="L1112" t="str">
        <f t="shared" si="53"/>
        <v>5.02284|4.03788</v>
      </c>
      <c r="M1112">
        <f>IF(L1112&lt;&gt;"",COUNTIFS($L$2:L1112,L1112),"")</f>
        <v>11</v>
      </c>
      <c r="N1112" cm="1">
        <f t="array" ref="N1112">IF(M1112&lt;&gt;"",SUM(IF($M$2:M1112=M1112,1,0)),"")</f>
        <v>55</v>
      </c>
      <c r="O1112">
        <v>10</v>
      </c>
    </row>
    <row r="1113" spans="1:15" x14ac:dyDescent="0.35">
      <c r="A1113">
        <v>1111</v>
      </c>
      <c r="B1113">
        <v>-0.23859</v>
      </c>
      <c r="C1113">
        <v>0.74368000000000001</v>
      </c>
      <c r="D1113">
        <v>0.62451000000000001</v>
      </c>
      <c r="E1113">
        <v>2000</v>
      </c>
      <c r="F1113">
        <v>4415.6000000000004</v>
      </c>
      <c r="G1113">
        <v>130</v>
      </c>
      <c r="H1113">
        <v>55</v>
      </c>
      <c r="I1113" s="1">
        <f t="shared" si="51"/>
        <v>5.0228400000000004</v>
      </c>
      <c r="J1113" s="1">
        <f t="shared" si="52"/>
        <v>4.0378800000000004</v>
      </c>
      <c r="L1113" t="str">
        <f t="shared" si="53"/>
        <v>5.02284|4.03788</v>
      </c>
      <c r="M1113">
        <f>IF(L1113&lt;&gt;"",COUNTIFS($L$2:L1113,L1113),"")</f>
        <v>12</v>
      </c>
      <c r="N1113" cm="1">
        <f t="array" ref="N1113">IF(M1113&lt;&gt;"",SUM(IF($M$2:M1113=M1113,1,0)),"")</f>
        <v>55</v>
      </c>
      <c r="O1113">
        <v>10</v>
      </c>
    </row>
    <row r="1114" spans="1:15" x14ac:dyDescent="0.35">
      <c r="A1114">
        <v>1112</v>
      </c>
      <c r="B1114">
        <v>-0.71677999999999997</v>
      </c>
      <c r="C1114">
        <v>0.67398999999999998</v>
      </c>
      <c r="D1114">
        <v>0.17877000000000001</v>
      </c>
      <c r="E1114">
        <v>0</v>
      </c>
      <c r="F1114">
        <v>883.12</v>
      </c>
      <c r="G1114">
        <v>130</v>
      </c>
      <c r="H1114">
        <v>1</v>
      </c>
      <c r="I1114" s="1">
        <f t="shared" si="51"/>
        <v>5.5285399999999996</v>
      </c>
      <c r="J1114" s="1">
        <f t="shared" si="52"/>
        <v>4.5326500000000003</v>
      </c>
      <c r="L1114" t="str">
        <f t="shared" si="53"/>
        <v>5.52854|4.53265</v>
      </c>
      <c r="M1114">
        <f>IF(L1114&lt;&gt;"",COUNTIFS($L$2:L1114,L1114),"")</f>
        <v>21</v>
      </c>
      <c r="N1114" cm="1">
        <f t="array" ref="N1114">IF(M1114&lt;&gt;"",SUM(IF($M$2:M1114=M1114,1,0)),"")</f>
        <v>1</v>
      </c>
      <c r="O1114">
        <v>10</v>
      </c>
    </row>
    <row r="1115" spans="1:15" x14ac:dyDescent="0.35">
      <c r="A1115">
        <v>1113</v>
      </c>
      <c r="B1115">
        <v>-0.71677999999999997</v>
      </c>
      <c r="C1115">
        <v>0.67398999999999998</v>
      </c>
      <c r="D1115">
        <v>0.17877000000000001</v>
      </c>
      <c r="E1115">
        <v>0</v>
      </c>
      <c r="F1115">
        <v>2119.5</v>
      </c>
      <c r="G1115">
        <v>130</v>
      </c>
      <c r="H1115">
        <v>1</v>
      </c>
      <c r="I1115" s="1">
        <f t="shared" si="51"/>
        <v>5.5285399999999996</v>
      </c>
      <c r="J1115" s="1">
        <f t="shared" si="52"/>
        <v>4.5326500000000003</v>
      </c>
      <c r="L1115" t="str">
        <f t="shared" si="53"/>
        <v>5.52854|4.53265</v>
      </c>
      <c r="M1115">
        <f>IF(L1115&lt;&gt;"",COUNTIFS($L$2:L1115,L1115),"")</f>
        <v>22</v>
      </c>
      <c r="N1115" cm="1">
        <f t="array" ref="N1115">IF(M1115&lt;&gt;"",SUM(IF($M$2:M1115=M1115,1,0)),"")</f>
        <v>1</v>
      </c>
      <c r="O1115">
        <v>10</v>
      </c>
    </row>
    <row r="1116" spans="1:15" x14ac:dyDescent="0.35">
      <c r="A1116">
        <v>1114</v>
      </c>
      <c r="B1116">
        <v>-0.71677999999999997</v>
      </c>
      <c r="C1116">
        <v>0.67398999999999998</v>
      </c>
      <c r="D1116">
        <v>0.17877000000000001</v>
      </c>
      <c r="E1116">
        <v>0</v>
      </c>
      <c r="F1116">
        <v>3355.9</v>
      </c>
      <c r="G1116">
        <v>130</v>
      </c>
      <c r="H1116">
        <v>1</v>
      </c>
      <c r="I1116" s="1">
        <f t="shared" si="51"/>
        <v>5.5285399999999996</v>
      </c>
      <c r="J1116" s="1">
        <f t="shared" si="52"/>
        <v>4.5326500000000003</v>
      </c>
      <c r="L1116" t="str">
        <f t="shared" si="53"/>
        <v>5.52854|4.53265</v>
      </c>
      <c r="M1116">
        <f>IF(L1116&lt;&gt;"",COUNTIFS($L$2:L1116,L1116),"")</f>
        <v>23</v>
      </c>
      <c r="N1116" cm="1">
        <f t="array" ref="N1116">IF(M1116&lt;&gt;"",SUM(IF($M$2:M1116=M1116,1,0)),"")</f>
        <v>1</v>
      </c>
      <c r="O1116">
        <v>10</v>
      </c>
    </row>
    <row r="1117" spans="1:15" x14ac:dyDescent="0.35">
      <c r="A1117">
        <v>1115</v>
      </c>
      <c r="B1117">
        <v>-0.71677999999999997</v>
      </c>
      <c r="C1117">
        <v>0.67398999999999998</v>
      </c>
      <c r="D1117">
        <v>0.17877000000000001</v>
      </c>
      <c r="E1117">
        <v>0</v>
      </c>
      <c r="F1117">
        <v>4673.8</v>
      </c>
      <c r="G1117">
        <v>130</v>
      </c>
      <c r="H1117">
        <v>1</v>
      </c>
      <c r="I1117" s="1">
        <f t="shared" si="51"/>
        <v>5.5285399999999996</v>
      </c>
      <c r="J1117" s="1">
        <f t="shared" si="52"/>
        <v>4.5326500000000003</v>
      </c>
      <c r="L1117" t="str">
        <f t="shared" si="53"/>
        <v>5.52854|4.53265</v>
      </c>
      <c r="M1117">
        <f>IF(L1117&lt;&gt;"",COUNTIFS($L$2:L1117,L1117),"")</f>
        <v>24</v>
      </c>
      <c r="N1117" cm="1">
        <f t="array" ref="N1117">IF(M1117&lt;&gt;"",SUM(IF($M$2:M1117=M1117,1,0)),"")</f>
        <v>1</v>
      </c>
      <c r="O1117">
        <v>10</v>
      </c>
    </row>
    <row r="1118" spans="1:15" x14ac:dyDescent="0.35">
      <c r="A1118">
        <v>1116</v>
      </c>
      <c r="B1118">
        <v>0.48449999999999999</v>
      </c>
      <c r="C1118">
        <v>0.44217000000000001</v>
      </c>
      <c r="D1118">
        <v>0.75480999999999998</v>
      </c>
      <c r="E1118">
        <v>3000</v>
      </c>
      <c r="F1118">
        <v>1059.7</v>
      </c>
      <c r="G1118">
        <v>130</v>
      </c>
      <c r="H1118">
        <v>56</v>
      </c>
      <c r="I1118" s="1">
        <f t="shared" si="51"/>
        <v>3.8813399999999998</v>
      </c>
      <c r="J1118" s="1">
        <f t="shared" si="52"/>
        <v>3.8570199999999999</v>
      </c>
      <c r="L1118" t="str">
        <f t="shared" si="53"/>
        <v>3.88134|3.85702</v>
      </c>
      <c r="M1118">
        <f>IF(L1118&lt;&gt;"",COUNTIFS($L$2:L1118,L1118),"")</f>
        <v>9</v>
      </c>
      <c r="N1118" cm="1">
        <f t="array" ref="N1118">IF(M1118&lt;&gt;"",SUM(IF($M$2:M1118=M1118,1,0)),"")</f>
        <v>56</v>
      </c>
      <c r="O1118">
        <v>10</v>
      </c>
    </row>
    <row r="1119" spans="1:15" x14ac:dyDescent="0.35">
      <c r="A1119">
        <v>1117</v>
      </c>
      <c r="B1119">
        <v>0.48449999999999999</v>
      </c>
      <c r="C1119">
        <v>0.44217000000000001</v>
      </c>
      <c r="D1119">
        <v>0.75480999999999998</v>
      </c>
      <c r="E1119">
        <v>3000</v>
      </c>
      <c r="F1119">
        <v>2296.1</v>
      </c>
      <c r="G1119">
        <v>130</v>
      </c>
      <c r="H1119">
        <v>56</v>
      </c>
      <c r="I1119" s="1">
        <f t="shared" si="51"/>
        <v>3.8813399999999998</v>
      </c>
      <c r="J1119" s="1">
        <f t="shared" si="52"/>
        <v>3.8570199999999999</v>
      </c>
      <c r="L1119" t="str">
        <f t="shared" si="53"/>
        <v>3.88134|3.85702</v>
      </c>
      <c r="M1119">
        <f>IF(L1119&lt;&gt;"",COUNTIFS($L$2:L1119,L1119),"")</f>
        <v>10</v>
      </c>
      <c r="N1119" cm="1">
        <f t="array" ref="N1119">IF(M1119&lt;&gt;"",SUM(IF($M$2:M1119=M1119,1,0)),"")</f>
        <v>56</v>
      </c>
      <c r="O1119">
        <v>10</v>
      </c>
    </row>
    <row r="1120" spans="1:15" x14ac:dyDescent="0.35">
      <c r="A1120">
        <v>1118</v>
      </c>
      <c r="B1120">
        <v>0.48449999999999999</v>
      </c>
      <c r="C1120">
        <v>0.44217000000000001</v>
      </c>
      <c r="D1120">
        <v>0.75480999999999998</v>
      </c>
      <c r="E1120">
        <v>3000</v>
      </c>
      <c r="F1120">
        <v>3532.5</v>
      </c>
      <c r="G1120">
        <v>130</v>
      </c>
      <c r="H1120">
        <v>56</v>
      </c>
      <c r="I1120" s="1">
        <f t="shared" si="51"/>
        <v>3.8813399999999998</v>
      </c>
      <c r="J1120" s="1">
        <f t="shared" si="52"/>
        <v>3.8570199999999999</v>
      </c>
      <c r="L1120" t="str">
        <f t="shared" si="53"/>
        <v>3.88134|3.85702</v>
      </c>
      <c r="M1120">
        <f>IF(L1120&lt;&gt;"",COUNTIFS($L$2:L1120,L1120),"")</f>
        <v>11</v>
      </c>
      <c r="N1120" cm="1">
        <f t="array" ref="N1120">IF(M1120&lt;&gt;"",SUM(IF($M$2:M1120=M1120,1,0)),"")</f>
        <v>56</v>
      </c>
      <c r="O1120">
        <v>10</v>
      </c>
    </row>
    <row r="1121" spans="1:15" x14ac:dyDescent="0.35">
      <c r="A1121">
        <v>1119</v>
      </c>
      <c r="B1121">
        <v>0.48449999999999999</v>
      </c>
      <c r="C1121">
        <v>0.44217000000000001</v>
      </c>
      <c r="D1121">
        <v>0.75480999999999998</v>
      </c>
      <c r="E1121">
        <v>3000</v>
      </c>
      <c r="F1121">
        <v>7322.7</v>
      </c>
      <c r="G1121">
        <v>130</v>
      </c>
      <c r="H1121">
        <v>56</v>
      </c>
      <c r="I1121" s="1">
        <f t="shared" si="51"/>
        <v>3.8813399999999998</v>
      </c>
      <c r="J1121" s="1">
        <f t="shared" si="52"/>
        <v>3.8570199999999999</v>
      </c>
      <c r="L1121" t="str">
        <f t="shared" si="53"/>
        <v>3.88134|3.85702</v>
      </c>
      <c r="M1121">
        <f>IF(L1121&lt;&gt;"",COUNTIFS($L$2:L1121,L1121),"")</f>
        <v>12</v>
      </c>
      <c r="N1121" cm="1">
        <f t="array" ref="N1121">IF(M1121&lt;&gt;"",SUM(IF($M$2:M1121=M1121,1,0)),"")</f>
        <v>56</v>
      </c>
      <c r="O1121">
        <v>10</v>
      </c>
    </row>
    <row r="1122" spans="1:15" x14ac:dyDescent="0.35">
      <c r="A1122">
        <v>1120</v>
      </c>
      <c r="B1122">
        <v>0.92266999999999999</v>
      </c>
      <c r="C1122">
        <v>0.28793000000000002</v>
      </c>
      <c r="D1122">
        <v>0.25646000000000002</v>
      </c>
      <c r="E1122">
        <v>1000</v>
      </c>
      <c r="F1122">
        <v>20</v>
      </c>
      <c r="G1122">
        <v>130</v>
      </c>
      <c r="H1122">
        <v>57</v>
      </c>
      <c r="I1122" s="1">
        <f t="shared" si="51"/>
        <v>3.44408</v>
      </c>
      <c r="J1122" s="1">
        <f t="shared" si="52"/>
        <v>4.45303</v>
      </c>
      <c r="L1122" t="str">
        <f t="shared" si="53"/>
        <v>3.44408|4.45303</v>
      </c>
      <c r="M1122">
        <f>IF(L1122&lt;&gt;"",COUNTIFS($L$2:L1122,L1122),"")</f>
        <v>9</v>
      </c>
      <c r="N1122" cm="1">
        <f t="array" ref="N1122">IF(M1122&lt;&gt;"",SUM(IF($M$2:M1122=M1122,1,0)),"")</f>
        <v>57</v>
      </c>
      <c r="O1122">
        <v>10</v>
      </c>
    </row>
    <row r="1123" spans="1:15" x14ac:dyDescent="0.35">
      <c r="A1123">
        <v>1121</v>
      </c>
      <c r="B1123">
        <v>0.92266999999999999</v>
      </c>
      <c r="C1123">
        <v>0.28793000000000002</v>
      </c>
      <c r="D1123">
        <v>0.25646000000000002</v>
      </c>
      <c r="E1123">
        <v>1000</v>
      </c>
      <c r="F1123">
        <v>1236.4000000000001</v>
      </c>
      <c r="G1123">
        <v>130</v>
      </c>
      <c r="H1123">
        <v>57</v>
      </c>
      <c r="I1123" s="1">
        <f t="shared" si="51"/>
        <v>3.44408</v>
      </c>
      <c r="J1123" s="1">
        <f t="shared" si="52"/>
        <v>4.45303</v>
      </c>
      <c r="L1123" t="str">
        <f t="shared" si="53"/>
        <v>3.44408|4.45303</v>
      </c>
      <c r="M1123">
        <f>IF(L1123&lt;&gt;"",COUNTIFS($L$2:L1123,L1123),"")</f>
        <v>10</v>
      </c>
      <c r="N1123" cm="1">
        <f t="array" ref="N1123">IF(M1123&lt;&gt;"",SUM(IF($M$2:M1123=M1123,1,0)),"")</f>
        <v>57</v>
      </c>
      <c r="O1123">
        <v>10</v>
      </c>
    </row>
    <row r="1124" spans="1:15" x14ac:dyDescent="0.35">
      <c r="A1124">
        <v>1122</v>
      </c>
      <c r="B1124">
        <v>0.92266999999999999</v>
      </c>
      <c r="C1124">
        <v>0.28793000000000002</v>
      </c>
      <c r="D1124">
        <v>0.25646000000000002</v>
      </c>
      <c r="E1124">
        <v>1000</v>
      </c>
      <c r="F1124">
        <v>2472.6999999999998</v>
      </c>
      <c r="G1124">
        <v>130</v>
      </c>
      <c r="H1124">
        <v>57</v>
      </c>
      <c r="I1124" s="1">
        <f t="shared" si="51"/>
        <v>3.44408</v>
      </c>
      <c r="J1124" s="1">
        <f t="shared" si="52"/>
        <v>4.45303</v>
      </c>
      <c r="L1124" t="str">
        <f t="shared" si="53"/>
        <v>3.44408|4.45303</v>
      </c>
      <c r="M1124">
        <f>IF(L1124&lt;&gt;"",COUNTIFS($L$2:L1124,L1124),"")</f>
        <v>11</v>
      </c>
      <c r="N1124" cm="1">
        <f t="array" ref="N1124">IF(M1124&lt;&gt;"",SUM(IF($M$2:M1124=M1124,1,0)),"")</f>
        <v>57</v>
      </c>
      <c r="O1124">
        <v>10</v>
      </c>
    </row>
    <row r="1125" spans="1:15" x14ac:dyDescent="0.35">
      <c r="A1125">
        <v>1123</v>
      </c>
      <c r="B1125">
        <v>0.92266999999999999</v>
      </c>
      <c r="C1125">
        <v>0.28793000000000002</v>
      </c>
      <c r="D1125">
        <v>0.25646000000000002</v>
      </c>
      <c r="E1125">
        <v>1000</v>
      </c>
      <c r="F1125">
        <v>3709.1</v>
      </c>
      <c r="G1125">
        <v>130</v>
      </c>
      <c r="H1125">
        <v>57</v>
      </c>
      <c r="I1125" s="1">
        <f t="shared" si="51"/>
        <v>3.44408</v>
      </c>
      <c r="J1125" s="1">
        <f t="shared" si="52"/>
        <v>4.45303</v>
      </c>
      <c r="L1125" t="str">
        <f t="shared" si="53"/>
        <v>3.44408|4.45303</v>
      </c>
      <c r="M1125">
        <f>IF(L1125&lt;&gt;"",COUNTIFS($L$2:L1125,L1125),"")</f>
        <v>12</v>
      </c>
      <c r="N1125" cm="1">
        <f t="array" ref="N1125">IF(M1125&lt;&gt;"",SUM(IF($M$2:M1125=M1125,1,0)),"")</f>
        <v>57</v>
      </c>
      <c r="O1125">
        <v>10</v>
      </c>
    </row>
    <row r="1126" spans="1:15" x14ac:dyDescent="0.35">
      <c r="A1126">
        <v>1124</v>
      </c>
      <c r="B1126">
        <v>0.74826000000000004</v>
      </c>
      <c r="C1126">
        <v>0.52197000000000005</v>
      </c>
      <c r="D1126">
        <v>-0.40947</v>
      </c>
      <c r="E1126">
        <v>3000</v>
      </c>
      <c r="F1126">
        <v>176.62</v>
      </c>
      <c r="G1126">
        <v>130</v>
      </c>
      <c r="H1126">
        <v>58</v>
      </c>
      <c r="I1126" s="1">
        <f t="shared" si="51"/>
        <v>3.7506900000000001</v>
      </c>
      <c r="J1126" s="1">
        <f t="shared" si="52"/>
        <v>5.1342600000000003</v>
      </c>
      <c r="L1126" t="str">
        <f t="shared" si="53"/>
        <v>3.75069|5.13426</v>
      </c>
      <c r="M1126">
        <f>IF(L1126&lt;&gt;"",COUNTIFS($L$2:L1126,L1126),"")</f>
        <v>9</v>
      </c>
      <c r="N1126" cm="1">
        <f t="array" ref="N1126">IF(M1126&lt;&gt;"",SUM(IF($M$2:M1126=M1126,1,0)),"")</f>
        <v>58</v>
      </c>
      <c r="O1126">
        <v>10</v>
      </c>
    </row>
    <row r="1127" spans="1:15" x14ac:dyDescent="0.35">
      <c r="A1127">
        <v>1125</v>
      </c>
      <c r="B1127">
        <v>0.74826000000000004</v>
      </c>
      <c r="C1127">
        <v>0.52197000000000005</v>
      </c>
      <c r="D1127">
        <v>-0.40947</v>
      </c>
      <c r="E1127">
        <v>3000</v>
      </c>
      <c r="F1127">
        <v>1413</v>
      </c>
      <c r="G1127">
        <v>130</v>
      </c>
      <c r="H1127">
        <v>58</v>
      </c>
      <c r="I1127" s="1">
        <f t="shared" si="51"/>
        <v>3.7506900000000001</v>
      </c>
      <c r="J1127" s="1">
        <f t="shared" si="52"/>
        <v>5.1342600000000003</v>
      </c>
      <c r="L1127" t="str">
        <f t="shared" si="53"/>
        <v>3.75069|5.13426</v>
      </c>
      <c r="M1127">
        <f>IF(L1127&lt;&gt;"",COUNTIFS($L$2:L1127,L1127),"")</f>
        <v>10</v>
      </c>
      <c r="N1127" cm="1">
        <f t="array" ref="N1127">IF(M1127&lt;&gt;"",SUM(IF($M$2:M1127=M1127,1,0)),"")</f>
        <v>58</v>
      </c>
      <c r="O1127">
        <v>10</v>
      </c>
    </row>
    <row r="1128" spans="1:15" x14ac:dyDescent="0.35">
      <c r="A1128">
        <v>1126</v>
      </c>
      <c r="B1128">
        <v>0.74826000000000004</v>
      </c>
      <c r="C1128">
        <v>0.52197000000000005</v>
      </c>
      <c r="D1128">
        <v>-0.40947</v>
      </c>
      <c r="E1128">
        <v>3000</v>
      </c>
      <c r="F1128">
        <v>2649.4</v>
      </c>
      <c r="G1128">
        <v>130</v>
      </c>
      <c r="H1128">
        <v>58</v>
      </c>
      <c r="I1128" s="1">
        <f t="shared" si="51"/>
        <v>3.7506900000000001</v>
      </c>
      <c r="J1128" s="1">
        <f t="shared" si="52"/>
        <v>5.1342600000000003</v>
      </c>
      <c r="L1128" t="str">
        <f t="shared" si="53"/>
        <v>3.75069|5.13426</v>
      </c>
      <c r="M1128">
        <f>IF(L1128&lt;&gt;"",COUNTIFS($L$2:L1128,L1128),"")</f>
        <v>11</v>
      </c>
      <c r="N1128" cm="1">
        <f t="array" ref="N1128">IF(M1128&lt;&gt;"",SUM(IF($M$2:M1128=M1128,1,0)),"")</f>
        <v>58</v>
      </c>
      <c r="O1128">
        <v>10</v>
      </c>
    </row>
    <row r="1129" spans="1:15" x14ac:dyDescent="0.35">
      <c r="A1129">
        <v>1127</v>
      </c>
      <c r="B1129">
        <v>0.74826000000000004</v>
      </c>
      <c r="C1129">
        <v>0.52197000000000005</v>
      </c>
      <c r="D1129">
        <v>-0.40947</v>
      </c>
      <c r="E1129">
        <v>3000</v>
      </c>
      <c r="F1129">
        <v>3885.7</v>
      </c>
      <c r="G1129">
        <v>130</v>
      </c>
      <c r="H1129">
        <v>58</v>
      </c>
      <c r="I1129" s="1">
        <f t="shared" si="51"/>
        <v>3.7506900000000001</v>
      </c>
      <c r="J1129" s="1">
        <f t="shared" si="52"/>
        <v>5.1342600000000003</v>
      </c>
      <c r="L1129" t="str">
        <f t="shared" si="53"/>
        <v>3.75069|5.13426</v>
      </c>
      <c r="M1129">
        <f>IF(L1129&lt;&gt;"",COUNTIFS($L$2:L1129,L1129),"")</f>
        <v>12</v>
      </c>
      <c r="N1129" cm="1">
        <f t="array" ref="N1129">IF(M1129&lt;&gt;"",SUM(IF($M$2:M1129=M1129,1,0)),"")</f>
        <v>58</v>
      </c>
      <c r="O1129">
        <v>10</v>
      </c>
    </row>
    <row r="1130" spans="1:15" x14ac:dyDescent="0.35">
      <c r="A1130">
        <v>1128</v>
      </c>
      <c r="B1130">
        <v>-0.11874999999999999</v>
      </c>
      <c r="C1130">
        <v>-0.98407</v>
      </c>
      <c r="D1130">
        <v>0.13228999999999999</v>
      </c>
      <c r="E1130">
        <v>2000</v>
      </c>
      <c r="F1130">
        <v>353.25</v>
      </c>
      <c r="G1130">
        <v>130</v>
      </c>
      <c r="H1130">
        <v>59</v>
      </c>
      <c r="I1130" s="1">
        <f t="shared" si="51"/>
        <v>1.4507000000000001</v>
      </c>
      <c r="J1130" s="1">
        <f t="shared" si="52"/>
        <v>4.5797100000000004</v>
      </c>
      <c r="L1130" t="str">
        <f t="shared" si="53"/>
        <v>1.4507|4.57971</v>
      </c>
      <c r="M1130">
        <f>IF(L1130&lt;&gt;"",COUNTIFS($L$2:L1130,L1130),"")</f>
        <v>9</v>
      </c>
      <c r="N1130" cm="1">
        <f t="array" ref="N1130">IF(M1130&lt;&gt;"",SUM(IF($M$2:M1130=M1130,1,0)),"")</f>
        <v>59</v>
      </c>
      <c r="O1130">
        <v>10</v>
      </c>
    </row>
    <row r="1131" spans="1:15" x14ac:dyDescent="0.35">
      <c r="A1131">
        <v>1129</v>
      </c>
      <c r="B1131">
        <v>-0.11874999999999999</v>
      </c>
      <c r="C1131">
        <v>-0.98407</v>
      </c>
      <c r="D1131">
        <v>0.13228999999999999</v>
      </c>
      <c r="E1131">
        <v>2000</v>
      </c>
      <c r="F1131">
        <v>1589.6</v>
      </c>
      <c r="G1131">
        <v>130</v>
      </c>
      <c r="H1131">
        <v>59</v>
      </c>
      <c r="I1131" s="1">
        <f t="shared" si="51"/>
        <v>1.4507000000000001</v>
      </c>
      <c r="J1131" s="1">
        <f t="shared" si="52"/>
        <v>4.5797100000000004</v>
      </c>
      <c r="L1131" t="str">
        <f t="shared" si="53"/>
        <v>1.4507|4.57971</v>
      </c>
      <c r="M1131">
        <f>IF(L1131&lt;&gt;"",COUNTIFS($L$2:L1131,L1131),"")</f>
        <v>10</v>
      </c>
      <c r="N1131" cm="1">
        <f t="array" ref="N1131">IF(M1131&lt;&gt;"",SUM(IF($M$2:M1131=M1131,1,0)),"")</f>
        <v>59</v>
      </c>
      <c r="O1131">
        <v>10</v>
      </c>
    </row>
    <row r="1132" spans="1:15" x14ac:dyDescent="0.35">
      <c r="A1132">
        <v>1130</v>
      </c>
      <c r="B1132">
        <v>-0.11874999999999999</v>
      </c>
      <c r="C1132">
        <v>-0.98407</v>
      </c>
      <c r="D1132">
        <v>0.13228999999999999</v>
      </c>
      <c r="E1132">
        <v>2000</v>
      </c>
      <c r="F1132">
        <v>2826</v>
      </c>
      <c r="G1132">
        <v>130</v>
      </c>
      <c r="H1132">
        <v>59</v>
      </c>
      <c r="I1132" s="1">
        <f t="shared" si="51"/>
        <v>1.4507000000000001</v>
      </c>
      <c r="J1132" s="1">
        <f t="shared" si="52"/>
        <v>4.5797100000000004</v>
      </c>
      <c r="L1132" t="str">
        <f t="shared" si="53"/>
        <v>1.4507|4.57971</v>
      </c>
      <c r="M1132">
        <f>IF(L1132&lt;&gt;"",COUNTIFS($L$2:L1132,L1132),"")</f>
        <v>11</v>
      </c>
      <c r="N1132" cm="1">
        <f t="array" ref="N1132">IF(M1132&lt;&gt;"",SUM(IF($M$2:M1132=M1132,1,0)),"")</f>
        <v>59</v>
      </c>
      <c r="O1132">
        <v>10</v>
      </c>
    </row>
    <row r="1133" spans="1:15" x14ac:dyDescent="0.35">
      <c r="A1133">
        <v>1131</v>
      </c>
      <c r="B1133">
        <v>-0.11874999999999999</v>
      </c>
      <c r="C1133">
        <v>-0.98407</v>
      </c>
      <c r="D1133">
        <v>0.13228999999999999</v>
      </c>
      <c r="E1133">
        <v>2000</v>
      </c>
      <c r="F1133">
        <v>4062.4</v>
      </c>
      <c r="G1133">
        <v>130</v>
      </c>
      <c r="H1133">
        <v>59</v>
      </c>
      <c r="I1133" s="1">
        <f t="shared" si="51"/>
        <v>1.4507000000000001</v>
      </c>
      <c r="J1133" s="1">
        <f t="shared" si="52"/>
        <v>4.5797100000000004</v>
      </c>
      <c r="L1133" t="str">
        <f t="shared" si="53"/>
        <v>1.4507|4.57971</v>
      </c>
      <c r="M1133">
        <f>IF(L1133&lt;&gt;"",COUNTIFS($L$2:L1133,L1133),"")</f>
        <v>12</v>
      </c>
      <c r="N1133" cm="1">
        <f t="array" ref="N1133">IF(M1133&lt;&gt;"",SUM(IF($M$2:M1133=M1133,1,0)),"")</f>
        <v>59</v>
      </c>
      <c r="O1133">
        <v>10</v>
      </c>
    </row>
    <row r="1134" spans="1:15" x14ac:dyDescent="0.35">
      <c r="A1134">
        <v>1132</v>
      </c>
      <c r="B1134">
        <v>-0.80206999999999995</v>
      </c>
      <c r="C1134">
        <v>-0.56262000000000001</v>
      </c>
      <c r="D1134">
        <v>0.20038</v>
      </c>
      <c r="E1134">
        <v>1000</v>
      </c>
      <c r="F1134">
        <v>529.87</v>
      </c>
      <c r="G1134">
        <v>130</v>
      </c>
      <c r="H1134">
        <v>60</v>
      </c>
      <c r="I1134" s="1">
        <f t="shared" si="51"/>
        <v>0.61170999999999998</v>
      </c>
      <c r="J1134" s="1">
        <f t="shared" si="52"/>
        <v>4.5106400000000004</v>
      </c>
      <c r="L1134" t="str">
        <f t="shared" si="53"/>
        <v>0.61171|4.51064</v>
      </c>
      <c r="M1134">
        <f>IF(L1134&lt;&gt;"",COUNTIFS($L$2:L1134,L1134),"")</f>
        <v>9</v>
      </c>
      <c r="N1134" cm="1">
        <f t="array" ref="N1134">IF(M1134&lt;&gt;"",SUM(IF($M$2:M1134=M1134,1,0)),"")</f>
        <v>60</v>
      </c>
      <c r="O1134">
        <v>10</v>
      </c>
    </row>
    <row r="1135" spans="1:15" x14ac:dyDescent="0.35">
      <c r="A1135">
        <v>1133</v>
      </c>
      <c r="B1135">
        <v>-0.80206999999999995</v>
      </c>
      <c r="C1135">
        <v>-0.56262000000000001</v>
      </c>
      <c r="D1135">
        <v>0.20038</v>
      </c>
      <c r="E1135">
        <v>1000</v>
      </c>
      <c r="F1135">
        <v>1766.2</v>
      </c>
      <c r="G1135">
        <v>130</v>
      </c>
      <c r="H1135">
        <v>60</v>
      </c>
      <c r="I1135" s="1">
        <f t="shared" si="51"/>
        <v>0.61170999999999998</v>
      </c>
      <c r="J1135" s="1">
        <f t="shared" si="52"/>
        <v>4.5106400000000004</v>
      </c>
      <c r="L1135" t="str">
        <f t="shared" si="53"/>
        <v>0.61171|4.51064</v>
      </c>
      <c r="M1135">
        <f>IF(L1135&lt;&gt;"",COUNTIFS($L$2:L1135,L1135),"")</f>
        <v>10</v>
      </c>
      <c r="N1135" cm="1">
        <f t="array" ref="N1135">IF(M1135&lt;&gt;"",SUM(IF($M$2:M1135=M1135,1,0)),"")</f>
        <v>60</v>
      </c>
      <c r="O1135">
        <v>10</v>
      </c>
    </row>
    <row r="1136" spans="1:15" x14ac:dyDescent="0.35">
      <c r="A1136">
        <v>1134</v>
      </c>
      <c r="B1136">
        <v>-0.80206999999999995</v>
      </c>
      <c r="C1136">
        <v>-0.56262000000000001</v>
      </c>
      <c r="D1136">
        <v>0.20038</v>
      </c>
      <c r="E1136">
        <v>1000</v>
      </c>
      <c r="F1136">
        <v>3002.6</v>
      </c>
      <c r="G1136">
        <v>130</v>
      </c>
      <c r="H1136">
        <v>60</v>
      </c>
      <c r="I1136" s="1">
        <f t="shared" si="51"/>
        <v>0.61170999999999998</v>
      </c>
      <c r="J1136" s="1">
        <f t="shared" si="52"/>
        <v>4.5106400000000004</v>
      </c>
      <c r="L1136" t="str">
        <f t="shared" si="53"/>
        <v>0.61171|4.51064</v>
      </c>
      <c r="M1136">
        <f>IF(L1136&lt;&gt;"",COUNTIFS($L$2:L1136,L1136),"")</f>
        <v>11</v>
      </c>
      <c r="N1136" cm="1">
        <f t="array" ref="N1136">IF(M1136&lt;&gt;"",SUM(IF($M$2:M1136=M1136,1,0)),"")</f>
        <v>60</v>
      </c>
      <c r="O1136">
        <v>10</v>
      </c>
    </row>
    <row r="1137" spans="1:15" x14ac:dyDescent="0.35">
      <c r="A1137">
        <v>1135</v>
      </c>
      <c r="B1137">
        <v>-0.80206999999999995</v>
      </c>
      <c r="C1137">
        <v>-0.56262000000000001</v>
      </c>
      <c r="D1137">
        <v>0.20038</v>
      </c>
      <c r="E1137">
        <v>1000</v>
      </c>
      <c r="F1137">
        <v>4239</v>
      </c>
      <c r="G1137">
        <v>130</v>
      </c>
      <c r="H1137">
        <v>60</v>
      </c>
      <c r="I1137" s="1">
        <f t="shared" si="51"/>
        <v>0.61170999999999998</v>
      </c>
      <c r="J1137" s="1">
        <f t="shared" si="52"/>
        <v>4.5106400000000004</v>
      </c>
      <c r="L1137" t="str">
        <f t="shared" si="53"/>
        <v>0.61171|4.51064</v>
      </c>
      <c r="M1137">
        <f>IF(L1137&lt;&gt;"",COUNTIFS($L$2:L1137,L1137),"")</f>
        <v>12</v>
      </c>
      <c r="N1137" cm="1">
        <f t="array" ref="N1137">IF(M1137&lt;&gt;"",SUM(IF($M$2:M1137=M1137,1,0)),"")</f>
        <v>60</v>
      </c>
      <c r="O1137">
        <v>10</v>
      </c>
    </row>
    <row r="1138" spans="1:15" x14ac:dyDescent="0.35">
      <c r="A1138">
        <v>1136</v>
      </c>
      <c r="B1138">
        <v>-0.96718000000000004</v>
      </c>
      <c r="C1138">
        <v>-0.13519</v>
      </c>
      <c r="D1138">
        <v>-0.21512999999999999</v>
      </c>
      <c r="E1138">
        <v>3000</v>
      </c>
      <c r="F1138">
        <v>706.5</v>
      </c>
      <c r="G1138">
        <v>130</v>
      </c>
      <c r="H1138">
        <v>61</v>
      </c>
      <c r="I1138" s="1">
        <f t="shared" si="51"/>
        <v>0.13888</v>
      </c>
      <c r="J1138" s="1">
        <f t="shared" si="52"/>
        <v>4.9292100000000003</v>
      </c>
      <c r="L1138" t="str">
        <f t="shared" si="53"/>
        <v>0.13888|4.92921</v>
      </c>
      <c r="M1138">
        <f>IF(L1138&lt;&gt;"",COUNTIFS($L$2:L1138,L1138),"")</f>
        <v>9</v>
      </c>
      <c r="N1138" cm="1">
        <f t="array" ref="N1138">IF(M1138&lt;&gt;"",SUM(IF($M$2:M1138=M1138,1,0)),"")</f>
        <v>61</v>
      </c>
      <c r="O1138">
        <v>10</v>
      </c>
    </row>
    <row r="1139" spans="1:15" x14ac:dyDescent="0.35">
      <c r="A1139">
        <v>1137</v>
      </c>
      <c r="B1139">
        <v>-0.96718000000000004</v>
      </c>
      <c r="C1139">
        <v>-0.13519</v>
      </c>
      <c r="D1139">
        <v>-0.21512999999999999</v>
      </c>
      <c r="E1139">
        <v>3000</v>
      </c>
      <c r="F1139">
        <v>1942.9</v>
      </c>
      <c r="G1139">
        <v>130</v>
      </c>
      <c r="H1139">
        <v>61</v>
      </c>
      <c r="I1139" s="1">
        <f t="shared" si="51"/>
        <v>0.13888</v>
      </c>
      <c r="J1139" s="1">
        <f t="shared" si="52"/>
        <v>4.9292100000000003</v>
      </c>
      <c r="L1139" t="str">
        <f t="shared" si="53"/>
        <v>0.13888|4.92921</v>
      </c>
      <c r="M1139">
        <f>IF(L1139&lt;&gt;"",COUNTIFS($L$2:L1139,L1139),"")</f>
        <v>10</v>
      </c>
      <c r="N1139" cm="1">
        <f t="array" ref="N1139">IF(M1139&lt;&gt;"",SUM(IF($M$2:M1139=M1139,1,0)),"")</f>
        <v>61</v>
      </c>
      <c r="O1139">
        <v>10</v>
      </c>
    </row>
    <row r="1140" spans="1:15" x14ac:dyDescent="0.35">
      <c r="A1140">
        <v>1138</v>
      </c>
      <c r="B1140">
        <v>-0.96718000000000004</v>
      </c>
      <c r="C1140">
        <v>-0.13519</v>
      </c>
      <c r="D1140">
        <v>-0.21512999999999999</v>
      </c>
      <c r="E1140">
        <v>3000</v>
      </c>
      <c r="F1140">
        <v>3179.2</v>
      </c>
      <c r="G1140">
        <v>130</v>
      </c>
      <c r="H1140">
        <v>61</v>
      </c>
      <c r="I1140" s="1">
        <f t="shared" si="51"/>
        <v>0.13888</v>
      </c>
      <c r="J1140" s="1">
        <f t="shared" si="52"/>
        <v>4.9292100000000003</v>
      </c>
      <c r="L1140" t="str">
        <f t="shared" si="53"/>
        <v>0.13888|4.92921</v>
      </c>
      <c r="M1140">
        <f>IF(L1140&lt;&gt;"",COUNTIFS($L$2:L1140,L1140),"")</f>
        <v>11</v>
      </c>
      <c r="N1140" cm="1">
        <f t="array" ref="N1140">IF(M1140&lt;&gt;"",SUM(IF($M$2:M1140=M1140,1,0)),"")</f>
        <v>61</v>
      </c>
      <c r="O1140">
        <v>10</v>
      </c>
    </row>
    <row r="1141" spans="1:15" x14ac:dyDescent="0.35">
      <c r="A1141">
        <v>1139</v>
      </c>
      <c r="B1141">
        <v>-0.96718000000000004</v>
      </c>
      <c r="C1141">
        <v>-0.13519</v>
      </c>
      <c r="D1141">
        <v>-0.21512999999999999</v>
      </c>
      <c r="E1141">
        <v>3000</v>
      </c>
      <c r="F1141">
        <v>4415.6000000000004</v>
      </c>
      <c r="G1141">
        <v>130</v>
      </c>
      <c r="H1141">
        <v>61</v>
      </c>
      <c r="I1141" s="1">
        <f t="shared" si="51"/>
        <v>0.13888</v>
      </c>
      <c r="J1141" s="1">
        <f t="shared" si="52"/>
        <v>4.9292100000000003</v>
      </c>
      <c r="L1141" t="str">
        <f t="shared" si="53"/>
        <v>0.13888|4.92921</v>
      </c>
      <c r="M1141">
        <f>IF(L1141&lt;&gt;"",COUNTIFS($L$2:L1141,L1141),"")</f>
        <v>12</v>
      </c>
      <c r="N1141" cm="1">
        <f t="array" ref="N1141">IF(M1141&lt;&gt;"",SUM(IF($M$2:M1141=M1141,1,0)),"")</f>
        <v>61</v>
      </c>
      <c r="O1141">
        <v>10</v>
      </c>
    </row>
    <row r="1142" spans="1:15" x14ac:dyDescent="0.35">
      <c r="A1142">
        <v>1140</v>
      </c>
      <c r="B1142">
        <v>-0.67888000000000004</v>
      </c>
      <c r="C1142">
        <v>0.72187999999999997</v>
      </c>
      <c r="D1142">
        <v>-0.13420000000000001</v>
      </c>
      <c r="E1142">
        <v>2000</v>
      </c>
      <c r="F1142">
        <v>883.12</v>
      </c>
      <c r="G1142">
        <v>130</v>
      </c>
      <c r="H1142">
        <v>62</v>
      </c>
      <c r="I1142" s="1">
        <f t="shared" si="51"/>
        <v>5.4671000000000003</v>
      </c>
      <c r="J1142" s="1">
        <f t="shared" si="52"/>
        <v>4.8470000000000004</v>
      </c>
      <c r="L1142" t="str">
        <f t="shared" si="53"/>
        <v>5.4671|4.847</v>
      </c>
      <c r="M1142">
        <f>IF(L1142&lt;&gt;"",COUNTIFS($L$2:L1142,L1142),"")</f>
        <v>9</v>
      </c>
      <c r="N1142" cm="1">
        <f t="array" ref="N1142">IF(M1142&lt;&gt;"",SUM(IF($M$2:M1142=M1142,1,0)),"")</f>
        <v>62</v>
      </c>
      <c r="O1142">
        <v>10</v>
      </c>
    </row>
    <row r="1143" spans="1:15" x14ac:dyDescent="0.35">
      <c r="A1143">
        <v>1141</v>
      </c>
      <c r="B1143">
        <v>-0.67888000000000004</v>
      </c>
      <c r="C1143">
        <v>0.72187999999999997</v>
      </c>
      <c r="D1143">
        <v>-0.13420000000000001</v>
      </c>
      <c r="E1143">
        <v>2000</v>
      </c>
      <c r="F1143">
        <v>2119.5</v>
      </c>
      <c r="G1143">
        <v>130</v>
      </c>
      <c r="H1143">
        <v>62</v>
      </c>
      <c r="I1143" s="1">
        <f t="shared" si="51"/>
        <v>5.4671000000000003</v>
      </c>
      <c r="J1143" s="1">
        <f t="shared" si="52"/>
        <v>4.8470000000000004</v>
      </c>
      <c r="L1143" t="str">
        <f t="shared" si="53"/>
        <v>5.4671|4.847</v>
      </c>
      <c r="M1143">
        <f>IF(L1143&lt;&gt;"",COUNTIFS($L$2:L1143,L1143),"")</f>
        <v>10</v>
      </c>
      <c r="N1143" cm="1">
        <f t="array" ref="N1143">IF(M1143&lt;&gt;"",SUM(IF($M$2:M1143=M1143,1,0)),"")</f>
        <v>62</v>
      </c>
      <c r="O1143">
        <v>10</v>
      </c>
    </row>
    <row r="1144" spans="1:15" x14ac:dyDescent="0.35">
      <c r="A1144">
        <v>1142</v>
      </c>
      <c r="B1144">
        <v>-0.67888000000000004</v>
      </c>
      <c r="C1144">
        <v>0.72187999999999997</v>
      </c>
      <c r="D1144">
        <v>-0.13420000000000001</v>
      </c>
      <c r="E1144">
        <v>2000</v>
      </c>
      <c r="F1144">
        <v>3355.9</v>
      </c>
      <c r="G1144">
        <v>130</v>
      </c>
      <c r="H1144">
        <v>62</v>
      </c>
      <c r="I1144" s="1">
        <f t="shared" si="51"/>
        <v>5.4671000000000003</v>
      </c>
      <c r="J1144" s="1">
        <f t="shared" si="52"/>
        <v>4.8470000000000004</v>
      </c>
      <c r="L1144" t="str">
        <f t="shared" si="53"/>
        <v>5.4671|4.847</v>
      </c>
      <c r="M1144">
        <f>IF(L1144&lt;&gt;"",COUNTIFS($L$2:L1144,L1144),"")</f>
        <v>11</v>
      </c>
      <c r="N1144" cm="1">
        <f t="array" ref="N1144">IF(M1144&lt;&gt;"",SUM(IF($M$2:M1144=M1144,1,0)),"")</f>
        <v>62</v>
      </c>
      <c r="O1144">
        <v>10</v>
      </c>
    </row>
    <row r="1145" spans="1:15" x14ac:dyDescent="0.35">
      <c r="A1145">
        <v>1143</v>
      </c>
      <c r="B1145">
        <v>-0.67888000000000004</v>
      </c>
      <c r="C1145">
        <v>0.72187999999999997</v>
      </c>
      <c r="D1145">
        <v>-0.13420000000000001</v>
      </c>
      <c r="E1145">
        <v>2000</v>
      </c>
      <c r="F1145">
        <v>4673.8</v>
      </c>
      <c r="G1145">
        <v>130</v>
      </c>
      <c r="H1145">
        <v>62</v>
      </c>
      <c r="I1145" s="1">
        <f t="shared" si="51"/>
        <v>5.4671000000000003</v>
      </c>
      <c r="J1145" s="1">
        <f t="shared" si="52"/>
        <v>4.8470000000000004</v>
      </c>
      <c r="L1145" t="str">
        <f t="shared" si="53"/>
        <v>5.4671|4.847</v>
      </c>
      <c r="M1145">
        <f>IF(L1145&lt;&gt;"",COUNTIFS($L$2:L1145,L1145),"")</f>
        <v>12</v>
      </c>
      <c r="N1145" cm="1">
        <f t="array" ref="N1145">IF(M1145&lt;&gt;"",SUM(IF($M$2:M1145=M1145,1,0)),"")</f>
        <v>62</v>
      </c>
      <c r="O1145">
        <v>10</v>
      </c>
    </row>
    <row r="1146" spans="1:15" x14ac:dyDescent="0.35">
      <c r="A1146">
        <v>1144</v>
      </c>
      <c r="B1146">
        <v>-0.85857000000000006</v>
      </c>
      <c r="C1146">
        <v>-0.18345</v>
      </c>
      <c r="D1146">
        <v>0.47874</v>
      </c>
      <c r="E1146">
        <v>500</v>
      </c>
      <c r="F1146">
        <v>1059.7</v>
      </c>
      <c r="G1146">
        <v>130</v>
      </c>
      <c r="H1146">
        <v>2</v>
      </c>
      <c r="I1146" s="1">
        <f t="shared" si="51"/>
        <v>0.21049999999999999</v>
      </c>
      <c r="J1146" s="1">
        <f t="shared" si="52"/>
        <v>4.2131699999999999</v>
      </c>
      <c r="L1146" t="str">
        <f t="shared" si="53"/>
        <v>0.2105|4.21317</v>
      </c>
      <c r="M1146">
        <f>IF(L1146&lt;&gt;"",COUNTIFS($L$2:L1146,L1146),"")</f>
        <v>21</v>
      </c>
      <c r="N1146" cm="1">
        <f t="array" ref="N1146">IF(M1146&lt;&gt;"",SUM(IF($M$2:M1146=M1146,1,0)),"")</f>
        <v>2</v>
      </c>
      <c r="O1146">
        <v>10</v>
      </c>
    </row>
    <row r="1147" spans="1:15" x14ac:dyDescent="0.35">
      <c r="A1147">
        <v>1145</v>
      </c>
      <c r="B1147">
        <v>-0.85857000000000006</v>
      </c>
      <c r="C1147">
        <v>-0.18345</v>
      </c>
      <c r="D1147">
        <v>0.47874</v>
      </c>
      <c r="E1147">
        <v>500</v>
      </c>
      <c r="F1147">
        <v>2296.1</v>
      </c>
      <c r="G1147">
        <v>130</v>
      </c>
      <c r="H1147">
        <v>2</v>
      </c>
      <c r="I1147" s="1">
        <f t="shared" si="51"/>
        <v>0.21049999999999999</v>
      </c>
      <c r="J1147" s="1">
        <f t="shared" si="52"/>
        <v>4.2131699999999999</v>
      </c>
      <c r="L1147" t="str">
        <f t="shared" si="53"/>
        <v>0.2105|4.21317</v>
      </c>
      <c r="M1147">
        <f>IF(L1147&lt;&gt;"",COUNTIFS($L$2:L1147,L1147),"")</f>
        <v>22</v>
      </c>
      <c r="N1147" cm="1">
        <f t="array" ref="N1147">IF(M1147&lt;&gt;"",SUM(IF($M$2:M1147=M1147,1,0)),"")</f>
        <v>2</v>
      </c>
      <c r="O1147">
        <v>10</v>
      </c>
    </row>
    <row r="1148" spans="1:15" x14ac:dyDescent="0.35">
      <c r="A1148">
        <v>1146</v>
      </c>
      <c r="B1148">
        <v>-0.85857000000000006</v>
      </c>
      <c r="C1148">
        <v>-0.18345</v>
      </c>
      <c r="D1148">
        <v>0.47874</v>
      </c>
      <c r="E1148">
        <v>500</v>
      </c>
      <c r="F1148">
        <v>3532.5</v>
      </c>
      <c r="G1148">
        <v>130</v>
      </c>
      <c r="H1148">
        <v>2</v>
      </c>
      <c r="I1148" s="1">
        <f t="shared" si="51"/>
        <v>0.21049999999999999</v>
      </c>
      <c r="J1148" s="1">
        <f t="shared" si="52"/>
        <v>4.2131699999999999</v>
      </c>
      <c r="L1148" t="str">
        <f t="shared" si="53"/>
        <v>0.2105|4.21317</v>
      </c>
      <c r="M1148">
        <f>IF(L1148&lt;&gt;"",COUNTIFS($L$2:L1148,L1148),"")</f>
        <v>23</v>
      </c>
      <c r="N1148" cm="1">
        <f t="array" ref="N1148">IF(M1148&lt;&gt;"",SUM(IF($M$2:M1148=M1148,1,0)),"")</f>
        <v>2</v>
      </c>
      <c r="O1148">
        <v>10</v>
      </c>
    </row>
    <row r="1149" spans="1:15" x14ac:dyDescent="0.35">
      <c r="A1149">
        <v>1147</v>
      </c>
      <c r="B1149">
        <v>-0.85857000000000006</v>
      </c>
      <c r="C1149">
        <v>-0.18345</v>
      </c>
      <c r="D1149">
        <v>0.47874</v>
      </c>
      <c r="E1149">
        <v>500</v>
      </c>
      <c r="F1149">
        <v>7322.7</v>
      </c>
      <c r="G1149">
        <v>130</v>
      </c>
      <c r="H1149">
        <v>2</v>
      </c>
      <c r="I1149" s="1">
        <f t="shared" si="51"/>
        <v>0.21049999999999999</v>
      </c>
      <c r="J1149" s="1">
        <f t="shared" si="52"/>
        <v>4.2131699999999999</v>
      </c>
      <c r="L1149" t="str">
        <f t="shared" si="53"/>
        <v>0.2105|4.21317</v>
      </c>
      <c r="M1149">
        <f>IF(L1149&lt;&gt;"",COUNTIFS($L$2:L1149,L1149),"")</f>
        <v>24</v>
      </c>
      <c r="N1149" cm="1">
        <f t="array" ref="N1149">IF(M1149&lt;&gt;"",SUM(IF($M$2:M1149=M1149,1,0)),"")</f>
        <v>2</v>
      </c>
      <c r="O1149">
        <v>10</v>
      </c>
    </row>
    <row r="1150" spans="1:15" x14ac:dyDescent="0.35">
      <c r="A1150">
        <v>1148</v>
      </c>
      <c r="B1150">
        <v>0.30207000000000001</v>
      </c>
      <c r="C1150">
        <v>-0.27499000000000001</v>
      </c>
      <c r="D1150">
        <v>-0.91276000000000002</v>
      </c>
      <c r="E1150">
        <v>3000</v>
      </c>
      <c r="F1150">
        <v>20</v>
      </c>
      <c r="G1150">
        <v>130</v>
      </c>
      <c r="H1150">
        <v>63</v>
      </c>
      <c r="I1150" s="1">
        <f t="shared" si="51"/>
        <v>2.4030900000000002</v>
      </c>
      <c r="J1150" s="1">
        <f t="shared" si="52"/>
        <v>5.8623799999999999</v>
      </c>
      <c r="L1150" t="str">
        <f t="shared" si="53"/>
        <v>2.40309|5.86238</v>
      </c>
      <c r="M1150">
        <f>IF(L1150&lt;&gt;"",COUNTIFS($L$2:L1150,L1150),"")</f>
        <v>9</v>
      </c>
      <c r="N1150" cm="1">
        <f t="array" ref="N1150">IF(M1150&lt;&gt;"",SUM(IF($M$2:M1150=M1150,1,0)),"")</f>
        <v>63</v>
      </c>
      <c r="O1150">
        <v>10</v>
      </c>
    </row>
    <row r="1151" spans="1:15" x14ac:dyDescent="0.35">
      <c r="A1151">
        <v>1149</v>
      </c>
      <c r="B1151">
        <v>0.30207000000000001</v>
      </c>
      <c r="C1151">
        <v>-0.27499000000000001</v>
      </c>
      <c r="D1151">
        <v>-0.91276000000000002</v>
      </c>
      <c r="E1151">
        <v>3000</v>
      </c>
      <c r="F1151">
        <v>1236.4000000000001</v>
      </c>
      <c r="G1151">
        <v>130</v>
      </c>
      <c r="H1151">
        <v>63</v>
      </c>
      <c r="I1151" s="1">
        <f t="shared" si="51"/>
        <v>2.4030900000000002</v>
      </c>
      <c r="J1151" s="1">
        <f t="shared" si="52"/>
        <v>5.8623799999999999</v>
      </c>
      <c r="L1151" t="str">
        <f t="shared" si="53"/>
        <v>2.40309|5.86238</v>
      </c>
      <c r="M1151">
        <f>IF(L1151&lt;&gt;"",COUNTIFS($L$2:L1151,L1151),"")</f>
        <v>10</v>
      </c>
      <c r="N1151" cm="1">
        <f t="array" ref="N1151">IF(M1151&lt;&gt;"",SUM(IF($M$2:M1151=M1151,1,0)),"")</f>
        <v>63</v>
      </c>
      <c r="O1151">
        <v>10</v>
      </c>
    </row>
    <row r="1152" spans="1:15" x14ac:dyDescent="0.35">
      <c r="A1152">
        <v>1150</v>
      </c>
      <c r="B1152">
        <v>0.30207000000000001</v>
      </c>
      <c r="C1152">
        <v>-0.27499000000000001</v>
      </c>
      <c r="D1152">
        <v>-0.91276000000000002</v>
      </c>
      <c r="E1152">
        <v>3000</v>
      </c>
      <c r="F1152">
        <v>2472.6999999999998</v>
      </c>
      <c r="G1152">
        <v>130</v>
      </c>
      <c r="H1152">
        <v>63</v>
      </c>
      <c r="I1152" s="1">
        <f t="shared" si="51"/>
        <v>2.4030900000000002</v>
      </c>
      <c r="J1152" s="1">
        <f t="shared" si="52"/>
        <v>5.8623799999999999</v>
      </c>
      <c r="L1152" t="str">
        <f t="shared" si="53"/>
        <v>2.40309|5.86238</v>
      </c>
      <c r="M1152">
        <f>IF(L1152&lt;&gt;"",COUNTIFS($L$2:L1152,L1152),"")</f>
        <v>11</v>
      </c>
      <c r="N1152" cm="1">
        <f t="array" ref="N1152">IF(M1152&lt;&gt;"",SUM(IF($M$2:M1152=M1152,1,0)),"")</f>
        <v>63</v>
      </c>
      <c r="O1152">
        <v>10</v>
      </c>
    </row>
    <row r="1153" spans="1:15" x14ac:dyDescent="0.35">
      <c r="A1153">
        <v>1151</v>
      </c>
      <c r="B1153">
        <v>0.30207000000000001</v>
      </c>
      <c r="C1153">
        <v>-0.27499000000000001</v>
      </c>
      <c r="D1153">
        <v>-0.91276000000000002</v>
      </c>
      <c r="E1153">
        <v>3000</v>
      </c>
      <c r="F1153">
        <v>3709.1</v>
      </c>
      <c r="G1153">
        <v>130</v>
      </c>
      <c r="H1153">
        <v>63</v>
      </c>
      <c r="I1153" s="1">
        <f t="shared" si="51"/>
        <v>2.4030900000000002</v>
      </c>
      <c r="J1153" s="1">
        <f t="shared" si="52"/>
        <v>5.8623799999999999</v>
      </c>
      <c r="L1153" t="str">
        <f t="shared" si="53"/>
        <v>2.40309|5.86238</v>
      </c>
      <c r="M1153">
        <f>IF(L1153&lt;&gt;"",COUNTIFS($L$2:L1153,L1153),"")</f>
        <v>12</v>
      </c>
      <c r="N1153" cm="1">
        <f t="array" ref="N1153">IF(M1153&lt;&gt;"",SUM(IF($M$2:M1153=M1153,1,0)),"")</f>
        <v>63</v>
      </c>
      <c r="O1153">
        <v>10</v>
      </c>
    </row>
    <row r="1154" spans="1:15" x14ac:dyDescent="0.35">
      <c r="A1154">
        <v>1152</v>
      </c>
      <c r="B1154">
        <v>-4.0726999999999999E-2</v>
      </c>
      <c r="C1154">
        <v>0.96036999999999995</v>
      </c>
      <c r="D1154">
        <v>0.27573999999999999</v>
      </c>
      <c r="E1154">
        <v>2000</v>
      </c>
      <c r="F1154">
        <v>176.62</v>
      </c>
      <c r="G1154">
        <v>130</v>
      </c>
      <c r="H1154">
        <v>64</v>
      </c>
      <c r="I1154" s="1">
        <f t="shared" si="51"/>
        <v>4.7547699999999997</v>
      </c>
      <c r="J1154" s="1">
        <f t="shared" si="52"/>
        <v>4.4330299999999996</v>
      </c>
      <c r="L1154" t="str">
        <f t="shared" si="53"/>
        <v>4.75477|4.43303</v>
      </c>
      <c r="M1154">
        <f>IF(L1154&lt;&gt;"",COUNTIFS($L$2:L1154,L1154),"")</f>
        <v>9</v>
      </c>
      <c r="N1154" cm="1">
        <f t="array" ref="N1154">IF(M1154&lt;&gt;"",SUM(IF($M$2:M1154=M1154,1,0)),"")</f>
        <v>64</v>
      </c>
      <c r="O1154">
        <v>10</v>
      </c>
    </row>
    <row r="1155" spans="1:15" x14ac:dyDescent="0.35">
      <c r="A1155">
        <v>1153</v>
      </c>
      <c r="B1155">
        <v>-4.0726999999999999E-2</v>
      </c>
      <c r="C1155">
        <v>0.96036999999999995</v>
      </c>
      <c r="D1155">
        <v>0.27573999999999999</v>
      </c>
      <c r="E1155">
        <v>2000</v>
      </c>
      <c r="F1155">
        <v>1413</v>
      </c>
      <c r="G1155">
        <v>130</v>
      </c>
      <c r="H1155">
        <v>64</v>
      </c>
      <c r="I1155" s="1">
        <f t="shared" ref="I1155:I1218" si="54">ROUND(ATAN2(B1155, C1155) + PI(), 5)</f>
        <v>4.7547699999999997</v>
      </c>
      <c r="J1155" s="1">
        <f t="shared" ref="J1155:J1218" si="55" xml:space="preserve"> ROUND(ATAN2(D1155, SQRT((B1155^2)+(C1155^2))) + PI(), 5)</f>
        <v>4.4330299999999996</v>
      </c>
      <c r="L1155" t="str">
        <f t="shared" ref="L1155:L1218" si="56">IF(I1155&lt;&gt;"",I1155&amp;"|"&amp;J1155,"")</f>
        <v>4.75477|4.43303</v>
      </c>
      <c r="M1155">
        <f>IF(L1155&lt;&gt;"",COUNTIFS($L$2:L1155,L1155),"")</f>
        <v>10</v>
      </c>
      <c r="N1155" cm="1">
        <f t="array" ref="N1155">IF(M1155&lt;&gt;"",SUM(IF($M$2:M1155=M1155,1,0)),"")</f>
        <v>64</v>
      </c>
      <c r="O1155">
        <v>10</v>
      </c>
    </row>
    <row r="1156" spans="1:15" x14ac:dyDescent="0.35">
      <c r="A1156">
        <v>1154</v>
      </c>
      <c r="B1156">
        <v>-4.0726999999999999E-2</v>
      </c>
      <c r="C1156">
        <v>0.96036999999999995</v>
      </c>
      <c r="D1156">
        <v>0.27573999999999999</v>
      </c>
      <c r="E1156">
        <v>2000</v>
      </c>
      <c r="F1156">
        <v>2649.4</v>
      </c>
      <c r="G1156">
        <v>130</v>
      </c>
      <c r="H1156">
        <v>64</v>
      </c>
      <c r="I1156" s="1">
        <f t="shared" si="54"/>
        <v>4.7547699999999997</v>
      </c>
      <c r="J1156" s="1">
        <f t="shared" si="55"/>
        <v>4.4330299999999996</v>
      </c>
      <c r="L1156" t="str">
        <f t="shared" si="56"/>
        <v>4.75477|4.43303</v>
      </c>
      <c r="M1156">
        <f>IF(L1156&lt;&gt;"",COUNTIFS($L$2:L1156,L1156),"")</f>
        <v>11</v>
      </c>
      <c r="N1156" cm="1">
        <f t="array" ref="N1156">IF(M1156&lt;&gt;"",SUM(IF($M$2:M1156=M1156,1,0)),"")</f>
        <v>64</v>
      </c>
      <c r="O1156">
        <v>10</v>
      </c>
    </row>
    <row r="1157" spans="1:15" x14ac:dyDescent="0.35">
      <c r="A1157">
        <v>1155</v>
      </c>
      <c r="B1157">
        <v>-4.0726999999999999E-2</v>
      </c>
      <c r="C1157">
        <v>0.96036999999999995</v>
      </c>
      <c r="D1157">
        <v>0.27573999999999999</v>
      </c>
      <c r="E1157">
        <v>2000</v>
      </c>
      <c r="F1157">
        <v>3885.7</v>
      </c>
      <c r="G1157">
        <v>130</v>
      </c>
      <c r="H1157">
        <v>64</v>
      </c>
      <c r="I1157" s="1">
        <f t="shared" si="54"/>
        <v>4.7547699999999997</v>
      </c>
      <c r="J1157" s="1">
        <f t="shared" si="55"/>
        <v>4.4330299999999996</v>
      </c>
      <c r="L1157" t="str">
        <f t="shared" si="56"/>
        <v>4.75477|4.43303</v>
      </c>
      <c r="M1157">
        <f>IF(L1157&lt;&gt;"",COUNTIFS($L$2:L1157,L1157),"")</f>
        <v>12</v>
      </c>
      <c r="N1157" cm="1">
        <f t="array" ref="N1157">IF(M1157&lt;&gt;"",SUM(IF($M$2:M1157=M1157,1,0)),"")</f>
        <v>64</v>
      </c>
      <c r="O1157">
        <v>10</v>
      </c>
    </row>
    <row r="1158" spans="1:15" x14ac:dyDescent="0.35">
      <c r="A1158">
        <v>1156</v>
      </c>
      <c r="B1158">
        <v>-0.54425000000000001</v>
      </c>
      <c r="C1158">
        <v>-0.41768</v>
      </c>
      <c r="D1158">
        <v>-0.72755999999999998</v>
      </c>
      <c r="E1158">
        <v>1000</v>
      </c>
      <c r="F1158">
        <v>353.25</v>
      </c>
      <c r="G1158">
        <v>130</v>
      </c>
      <c r="H1158">
        <v>65</v>
      </c>
      <c r="I1158" s="1">
        <f t="shared" si="54"/>
        <v>0.65456999999999999</v>
      </c>
      <c r="J1158" s="1">
        <f t="shared" si="55"/>
        <v>5.5271400000000002</v>
      </c>
      <c r="L1158" t="str">
        <f t="shared" si="56"/>
        <v>0.65457|5.52714</v>
      </c>
      <c r="M1158">
        <f>IF(L1158&lt;&gt;"",COUNTIFS($L$2:L1158,L1158),"")</f>
        <v>9</v>
      </c>
      <c r="N1158" cm="1">
        <f t="array" ref="N1158">IF(M1158&lt;&gt;"",SUM(IF($M$2:M1158=M1158,1,0)),"")</f>
        <v>65</v>
      </c>
      <c r="O1158">
        <v>10</v>
      </c>
    </row>
    <row r="1159" spans="1:15" x14ac:dyDescent="0.35">
      <c r="A1159">
        <v>1157</v>
      </c>
      <c r="B1159">
        <v>-0.54425000000000001</v>
      </c>
      <c r="C1159">
        <v>-0.41768</v>
      </c>
      <c r="D1159">
        <v>-0.72755999999999998</v>
      </c>
      <c r="E1159">
        <v>1000</v>
      </c>
      <c r="F1159">
        <v>1589.6</v>
      </c>
      <c r="G1159">
        <v>130</v>
      </c>
      <c r="H1159">
        <v>65</v>
      </c>
      <c r="I1159" s="1">
        <f t="shared" si="54"/>
        <v>0.65456999999999999</v>
      </c>
      <c r="J1159" s="1">
        <f t="shared" si="55"/>
        <v>5.5271400000000002</v>
      </c>
      <c r="L1159" t="str">
        <f t="shared" si="56"/>
        <v>0.65457|5.52714</v>
      </c>
      <c r="M1159">
        <f>IF(L1159&lt;&gt;"",COUNTIFS($L$2:L1159,L1159),"")</f>
        <v>10</v>
      </c>
      <c r="N1159" cm="1">
        <f t="array" ref="N1159">IF(M1159&lt;&gt;"",SUM(IF($M$2:M1159=M1159,1,0)),"")</f>
        <v>65</v>
      </c>
      <c r="O1159">
        <v>10</v>
      </c>
    </row>
    <row r="1160" spans="1:15" x14ac:dyDescent="0.35">
      <c r="A1160">
        <v>1158</v>
      </c>
      <c r="B1160">
        <v>-0.54425000000000001</v>
      </c>
      <c r="C1160">
        <v>-0.41768</v>
      </c>
      <c r="D1160">
        <v>-0.72755999999999998</v>
      </c>
      <c r="E1160">
        <v>1000</v>
      </c>
      <c r="F1160">
        <v>2826</v>
      </c>
      <c r="G1160">
        <v>130</v>
      </c>
      <c r="H1160">
        <v>65</v>
      </c>
      <c r="I1160" s="1">
        <f t="shared" si="54"/>
        <v>0.65456999999999999</v>
      </c>
      <c r="J1160" s="1">
        <f t="shared" si="55"/>
        <v>5.5271400000000002</v>
      </c>
      <c r="L1160" t="str">
        <f t="shared" si="56"/>
        <v>0.65457|5.52714</v>
      </c>
      <c r="M1160">
        <f>IF(L1160&lt;&gt;"",COUNTIFS($L$2:L1160,L1160),"")</f>
        <v>11</v>
      </c>
      <c r="N1160" cm="1">
        <f t="array" ref="N1160">IF(M1160&lt;&gt;"",SUM(IF($M$2:M1160=M1160,1,0)),"")</f>
        <v>65</v>
      </c>
      <c r="O1160">
        <v>10</v>
      </c>
    </row>
    <row r="1161" spans="1:15" x14ac:dyDescent="0.35">
      <c r="A1161">
        <v>1159</v>
      </c>
      <c r="B1161">
        <v>-0.54425000000000001</v>
      </c>
      <c r="C1161">
        <v>-0.41768</v>
      </c>
      <c r="D1161">
        <v>-0.72755999999999998</v>
      </c>
      <c r="E1161">
        <v>1000</v>
      </c>
      <c r="F1161">
        <v>4062.4</v>
      </c>
      <c r="G1161">
        <v>130</v>
      </c>
      <c r="H1161">
        <v>65</v>
      </c>
      <c r="I1161" s="1">
        <f t="shared" si="54"/>
        <v>0.65456999999999999</v>
      </c>
      <c r="J1161" s="1">
        <f t="shared" si="55"/>
        <v>5.5271400000000002</v>
      </c>
      <c r="L1161" t="str">
        <f t="shared" si="56"/>
        <v>0.65457|5.52714</v>
      </c>
      <c r="M1161">
        <f>IF(L1161&lt;&gt;"",COUNTIFS($L$2:L1161,L1161),"")</f>
        <v>12</v>
      </c>
      <c r="N1161" cm="1">
        <f t="array" ref="N1161">IF(M1161&lt;&gt;"",SUM(IF($M$2:M1161=M1161,1,0)),"")</f>
        <v>65</v>
      </c>
      <c r="O1161">
        <v>10</v>
      </c>
    </row>
    <row r="1162" spans="1:15" x14ac:dyDescent="0.35">
      <c r="A1162">
        <v>1160</v>
      </c>
      <c r="B1162">
        <v>0.70730000000000004</v>
      </c>
      <c r="C1162">
        <v>0.12895000000000001</v>
      </c>
      <c r="D1162">
        <v>0.69506000000000001</v>
      </c>
      <c r="E1162">
        <v>3000</v>
      </c>
      <c r="F1162">
        <v>529.87</v>
      </c>
      <c r="G1162">
        <v>130</v>
      </c>
      <c r="H1162">
        <v>66</v>
      </c>
      <c r="I1162" s="1">
        <f t="shared" si="54"/>
        <v>3.32193</v>
      </c>
      <c r="J1162" s="1">
        <f t="shared" si="55"/>
        <v>3.9438900000000001</v>
      </c>
      <c r="L1162" t="str">
        <f t="shared" si="56"/>
        <v>3.32193|3.94389</v>
      </c>
      <c r="M1162">
        <f>IF(L1162&lt;&gt;"",COUNTIFS($L$2:L1162,L1162),"")</f>
        <v>9</v>
      </c>
      <c r="N1162" cm="1">
        <f t="array" ref="N1162">IF(M1162&lt;&gt;"",SUM(IF($M$2:M1162=M1162,1,0)),"")</f>
        <v>66</v>
      </c>
      <c r="O1162">
        <v>10</v>
      </c>
    </row>
    <row r="1163" spans="1:15" x14ac:dyDescent="0.35">
      <c r="A1163">
        <v>1161</v>
      </c>
      <c r="B1163">
        <v>0.70730000000000004</v>
      </c>
      <c r="C1163">
        <v>0.12895000000000001</v>
      </c>
      <c r="D1163">
        <v>0.69506000000000001</v>
      </c>
      <c r="E1163">
        <v>3000</v>
      </c>
      <c r="F1163">
        <v>1766.2</v>
      </c>
      <c r="G1163">
        <v>130</v>
      </c>
      <c r="H1163">
        <v>66</v>
      </c>
      <c r="I1163" s="1">
        <f t="shared" si="54"/>
        <v>3.32193</v>
      </c>
      <c r="J1163" s="1">
        <f t="shared" si="55"/>
        <v>3.9438900000000001</v>
      </c>
      <c r="L1163" t="str">
        <f t="shared" si="56"/>
        <v>3.32193|3.94389</v>
      </c>
      <c r="M1163">
        <f>IF(L1163&lt;&gt;"",COUNTIFS($L$2:L1163,L1163),"")</f>
        <v>10</v>
      </c>
      <c r="N1163" cm="1">
        <f t="array" ref="N1163">IF(M1163&lt;&gt;"",SUM(IF($M$2:M1163=M1163,1,0)),"")</f>
        <v>66</v>
      </c>
      <c r="O1163">
        <v>10</v>
      </c>
    </row>
    <row r="1164" spans="1:15" x14ac:dyDescent="0.35">
      <c r="A1164">
        <v>1162</v>
      </c>
      <c r="B1164">
        <v>0.70730000000000004</v>
      </c>
      <c r="C1164">
        <v>0.12895000000000001</v>
      </c>
      <c r="D1164">
        <v>0.69506000000000001</v>
      </c>
      <c r="E1164">
        <v>3000</v>
      </c>
      <c r="F1164">
        <v>3002.6</v>
      </c>
      <c r="G1164">
        <v>130</v>
      </c>
      <c r="H1164">
        <v>66</v>
      </c>
      <c r="I1164" s="1">
        <f t="shared" si="54"/>
        <v>3.32193</v>
      </c>
      <c r="J1164" s="1">
        <f t="shared" si="55"/>
        <v>3.9438900000000001</v>
      </c>
      <c r="L1164" t="str">
        <f t="shared" si="56"/>
        <v>3.32193|3.94389</v>
      </c>
      <c r="M1164">
        <f>IF(L1164&lt;&gt;"",COUNTIFS($L$2:L1164,L1164),"")</f>
        <v>11</v>
      </c>
      <c r="N1164" cm="1">
        <f t="array" ref="N1164">IF(M1164&lt;&gt;"",SUM(IF($M$2:M1164=M1164,1,0)),"")</f>
        <v>66</v>
      </c>
      <c r="O1164">
        <v>10</v>
      </c>
    </row>
    <row r="1165" spans="1:15" x14ac:dyDescent="0.35">
      <c r="A1165">
        <v>1163</v>
      </c>
      <c r="B1165">
        <v>0.70730000000000004</v>
      </c>
      <c r="C1165">
        <v>0.12895000000000001</v>
      </c>
      <c r="D1165">
        <v>0.69506000000000001</v>
      </c>
      <c r="E1165">
        <v>3000</v>
      </c>
      <c r="F1165">
        <v>4239</v>
      </c>
      <c r="G1165">
        <v>130</v>
      </c>
      <c r="H1165">
        <v>66</v>
      </c>
      <c r="I1165" s="1">
        <f t="shared" si="54"/>
        <v>3.32193</v>
      </c>
      <c r="J1165" s="1">
        <f t="shared" si="55"/>
        <v>3.9438900000000001</v>
      </c>
      <c r="L1165" t="str">
        <f t="shared" si="56"/>
        <v>3.32193|3.94389</v>
      </c>
      <c r="M1165">
        <f>IF(L1165&lt;&gt;"",COUNTIFS($L$2:L1165,L1165),"")</f>
        <v>12</v>
      </c>
      <c r="N1165" cm="1">
        <f t="array" ref="N1165">IF(M1165&lt;&gt;"",SUM(IF($M$2:M1165=M1165,1,0)),"")</f>
        <v>66</v>
      </c>
      <c r="O1165">
        <v>10</v>
      </c>
    </row>
    <row r="1166" spans="1:15" x14ac:dyDescent="0.35">
      <c r="A1166">
        <v>1164</v>
      </c>
      <c r="B1166">
        <v>0.49930999999999998</v>
      </c>
      <c r="C1166">
        <v>-0.51117000000000001</v>
      </c>
      <c r="D1166">
        <v>0.69957000000000003</v>
      </c>
      <c r="E1166">
        <v>0</v>
      </c>
      <c r="F1166">
        <v>706.5</v>
      </c>
      <c r="G1166">
        <v>130</v>
      </c>
      <c r="H1166">
        <v>7</v>
      </c>
      <c r="I1166" s="1">
        <f t="shared" si="54"/>
        <v>2.3444600000000002</v>
      </c>
      <c r="J1166" s="1">
        <f t="shared" si="55"/>
        <v>3.9376000000000002</v>
      </c>
      <c r="L1166" t="str">
        <f t="shared" si="56"/>
        <v>2.34446|3.9376</v>
      </c>
      <c r="M1166">
        <f>IF(L1166&lt;&gt;"",COUNTIFS($L$2:L1166,L1166),"")</f>
        <v>17</v>
      </c>
      <c r="N1166" cm="1">
        <f t="array" ref="N1166">IF(M1166&lt;&gt;"",SUM(IF($M$2:M1166=M1166,1,0)),"")</f>
        <v>7</v>
      </c>
      <c r="O1166">
        <v>10</v>
      </c>
    </row>
    <row r="1167" spans="1:15" x14ac:dyDescent="0.35">
      <c r="A1167">
        <v>1165</v>
      </c>
      <c r="B1167">
        <v>0.49930999999999998</v>
      </c>
      <c r="C1167">
        <v>-0.51117000000000001</v>
      </c>
      <c r="D1167">
        <v>0.69957000000000003</v>
      </c>
      <c r="E1167">
        <v>0</v>
      </c>
      <c r="F1167">
        <v>1942.9</v>
      </c>
      <c r="G1167">
        <v>130</v>
      </c>
      <c r="H1167">
        <v>7</v>
      </c>
      <c r="I1167" s="1">
        <f t="shared" si="54"/>
        <v>2.3444600000000002</v>
      </c>
      <c r="J1167" s="1">
        <f t="shared" si="55"/>
        <v>3.9376000000000002</v>
      </c>
      <c r="L1167" t="str">
        <f t="shared" si="56"/>
        <v>2.34446|3.9376</v>
      </c>
      <c r="M1167">
        <f>IF(L1167&lt;&gt;"",COUNTIFS($L$2:L1167,L1167),"")</f>
        <v>18</v>
      </c>
      <c r="N1167" cm="1">
        <f t="array" ref="N1167">IF(M1167&lt;&gt;"",SUM(IF($M$2:M1167=M1167,1,0)),"")</f>
        <v>7</v>
      </c>
      <c r="O1167">
        <v>10</v>
      </c>
    </row>
    <row r="1168" spans="1:15" x14ac:dyDescent="0.35">
      <c r="A1168">
        <v>1166</v>
      </c>
      <c r="B1168">
        <v>0.49930999999999998</v>
      </c>
      <c r="C1168">
        <v>-0.51117000000000001</v>
      </c>
      <c r="D1168">
        <v>0.69957000000000003</v>
      </c>
      <c r="E1168">
        <v>0</v>
      </c>
      <c r="F1168">
        <v>3179.2</v>
      </c>
      <c r="G1168">
        <v>130</v>
      </c>
      <c r="H1168">
        <v>7</v>
      </c>
      <c r="I1168" s="1">
        <f t="shared" si="54"/>
        <v>2.3444600000000002</v>
      </c>
      <c r="J1168" s="1">
        <f t="shared" si="55"/>
        <v>3.9376000000000002</v>
      </c>
      <c r="L1168" t="str">
        <f t="shared" si="56"/>
        <v>2.34446|3.9376</v>
      </c>
      <c r="M1168">
        <f>IF(L1168&lt;&gt;"",COUNTIFS($L$2:L1168,L1168),"")</f>
        <v>19</v>
      </c>
      <c r="N1168" cm="1">
        <f t="array" ref="N1168">IF(M1168&lt;&gt;"",SUM(IF($M$2:M1168=M1168,1,0)),"")</f>
        <v>7</v>
      </c>
      <c r="O1168">
        <v>10</v>
      </c>
    </row>
    <row r="1169" spans="1:15" x14ac:dyDescent="0.35">
      <c r="A1169">
        <v>1167</v>
      </c>
      <c r="B1169">
        <v>0.49930999999999998</v>
      </c>
      <c r="C1169">
        <v>-0.51117000000000001</v>
      </c>
      <c r="D1169">
        <v>0.69957000000000003</v>
      </c>
      <c r="E1169">
        <v>0</v>
      </c>
      <c r="F1169">
        <v>4415.6000000000004</v>
      </c>
      <c r="G1169">
        <v>130</v>
      </c>
      <c r="H1169">
        <v>7</v>
      </c>
      <c r="I1169" s="1">
        <f t="shared" si="54"/>
        <v>2.3444600000000002</v>
      </c>
      <c r="J1169" s="1">
        <f t="shared" si="55"/>
        <v>3.9376000000000002</v>
      </c>
      <c r="L1169" t="str">
        <f t="shared" si="56"/>
        <v>2.34446|3.9376</v>
      </c>
      <c r="M1169">
        <f>IF(L1169&lt;&gt;"",COUNTIFS($L$2:L1169,L1169),"")</f>
        <v>20</v>
      </c>
      <c r="N1169" cm="1">
        <f t="array" ref="N1169">IF(M1169&lt;&gt;"",SUM(IF($M$2:M1169=M1169,1,0)),"")</f>
        <v>7</v>
      </c>
      <c r="O1169">
        <v>10</v>
      </c>
    </row>
    <row r="1170" spans="1:15" x14ac:dyDescent="0.35">
      <c r="A1170">
        <v>1168</v>
      </c>
      <c r="B1170">
        <v>-0.93966000000000005</v>
      </c>
      <c r="C1170">
        <v>0.30893999999999999</v>
      </c>
      <c r="D1170">
        <v>-0.14696999999999999</v>
      </c>
      <c r="E1170">
        <v>3000</v>
      </c>
      <c r="F1170">
        <v>883.12</v>
      </c>
      <c r="G1170">
        <v>130</v>
      </c>
      <c r="H1170">
        <v>67</v>
      </c>
      <c r="I1170" s="1">
        <f t="shared" si="54"/>
        <v>5.9655399999999998</v>
      </c>
      <c r="J1170" s="1">
        <f t="shared" si="55"/>
        <v>4.85989</v>
      </c>
      <c r="L1170" t="str">
        <f t="shared" si="56"/>
        <v>5.96554|4.85989</v>
      </c>
      <c r="M1170">
        <f>IF(L1170&lt;&gt;"",COUNTIFS($L$2:L1170,L1170),"")</f>
        <v>9</v>
      </c>
      <c r="N1170" cm="1">
        <f t="array" ref="N1170">IF(M1170&lt;&gt;"",SUM(IF($M$2:M1170=M1170,1,0)),"")</f>
        <v>67</v>
      </c>
      <c r="O1170">
        <v>10</v>
      </c>
    </row>
    <row r="1171" spans="1:15" x14ac:dyDescent="0.35">
      <c r="A1171">
        <v>1169</v>
      </c>
      <c r="B1171">
        <v>-0.93966000000000005</v>
      </c>
      <c r="C1171">
        <v>0.30893999999999999</v>
      </c>
      <c r="D1171">
        <v>-0.14696999999999999</v>
      </c>
      <c r="E1171">
        <v>3000</v>
      </c>
      <c r="F1171">
        <v>2119.5</v>
      </c>
      <c r="G1171">
        <v>130</v>
      </c>
      <c r="H1171">
        <v>67</v>
      </c>
      <c r="I1171" s="1">
        <f t="shared" si="54"/>
        <v>5.9655399999999998</v>
      </c>
      <c r="J1171" s="1">
        <f t="shared" si="55"/>
        <v>4.85989</v>
      </c>
      <c r="L1171" t="str">
        <f t="shared" si="56"/>
        <v>5.96554|4.85989</v>
      </c>
      <c r="M1171">
        <f>IF(L1171&lt;&gt;"",COUNTIFS($L$2:L1171,L1171),"")</f>
        <v>10</v>
      </c>
      <c r="N1171" cm="1">
        <f t="array" ref="N1171">IF(M1171&lt;&gt;"",SUM(IF($M$2:M1171=M1171,1,0)),"")</f>
        <v>67</v>
      </c>
      <c r="O1171">
        <v>10</v>
      </c>
    </row>
    <row r="1172" spans="1:15" x14ac:dyDescent="0.35">
      <c r="A1172">
        <v>1170</v>
      </c>
      <c r="B1172">
        <v>-0.93966000000000005</v>
      </c>
      <c r="C1172">
        <v>0.30893999999999999</v>
      </c>
      <c r="D1172">
        <v>-0.14696999999999999</v>
      </c>
      <c r="E1172">
        <v>3000</v>
      </c>
      <c r="F1172">
        <v>3355.9</v>
      </c>
      <c r="G1172">
        <v>130</v>
      </c>
      <c r="H1172">
        <v>67</v>
      </c>
      <c r="I1172" s="1">
        <f t="shared" si="54"/>
        <v>5.9655399999999998</v>
      </c>
      <c r="J1172" s="1">
        <f t="shared" si="55"/>
        <v>4.85989</v>
      </c>
      <c r="L1172" t="str">
        <f t="shared" si="56"/>
        <v>5.96554|4.85989</v>
      </c>
      <c r="M1172">
        <f>IF(L1172&lt;&gt;"",COUNTIFS($L$2:L1172,L1172),"")</f>
        <v>11</v>
      </c>
      <c r="N1172" cm="1">
        <f t="array" ref="N1172">IF(M1172&lt;&gt;"",SUM(IF($M$2:M1172=M1172,1,0)),"")</f>
        <v>67</v>
      </c>
      <c r="O1172">
        <v>10</v>
      </c>
    </row>
    <row r="1173" spans="1:15" x14ac:dyDescent="0.35">
      <c r="A1173">
        <v>1171</v>
      </c>
      <c r="B1173">
        <v>-0.93966000000000005</v>
      </c>
      <c r="C1173">
        <v>0.30893999999999999</v>
      </c>
      <c r="D1173">
        <v>-0.14696999999999999</v>
      </c>
      <c r="E1173">
        <v>3000</v>
      </c>
      <c r="F1173">
        <v>4673.8</v>
      </c>
      <c r="G1173">
        <v>130</v>
      </c>
      <c r="H1173">
        <v>67</v>
      </c>
      <c r="I1173" s="1">
        <f t="shared" si="54"/>
        <v>5.9655399999999998</v>
      </c>
      <c r="J1173" s="1">
        <f t="shared" si="55"/>
        <v>4.85989</v>
      </c>
      <c r="L1173" t="str">
        <f t="shared" si="56"/>
        <v>5.96554|4.85989</v>
      </c>
      <c r="M1173">
        <f>IF(L1173&lt;&gt;"",COUNTIFS($L$2:L1173,L1173),"")</f>
        <v>12</v>
      </c>
      <c r="N1173" cm="1">
        <f t="array" ref="N1173">IF(M1173&lt;&gt;"",SUM(IF($M$2:M1173=M1173,1,0)),"")</f>
        <v>67</v>
      </c>
      <c r="O1173">
        <v>10</v>
      </c>
    </row>
    <row r="1174" spans="1:15" x14ac:dyDescent="0.35">
      <c r="A1174">
        <v>1172</v>
      </c>
      <c r="B1174">
        <v>-0.73489000000000004</v>
      </c>
      <c r="C1174">
        <v>-0.67115999999999998</v>
      </c>
      <c r="D1174">
        <v>-9.7337000000000007E-2</v>
      </c>
      <c r="E1174">
        <v>2000</v>
      </c>
      <c r="F1174">
        <v>1059.7</v>
      </c>
      <c r="G1174">
        <v>130</v>
      </c>
      <c r="H1174">
        <v>68</v>
      </c>
      <c r="I1174" s="1">
        <f t="shared" si="54"/>
        <v>0.74009999999999998</v>
      </c>
      <c r="J1174" s="1">
        <f t="shared" si="55"/>
        <v>4.8098799999999997</v>
      </c>
      <c r="L1174" t="str">
        <f t="shared" si="56"/>
        <v>0.7401|4.80988</v>
      </c>
      <c r="M1174">
        <f>IF(L1174&lt;&gt;"",COUNTIFS($L$2:L1174,L1174),"")</f>
        <v>9</v>
      </c>
      <c r="N1174" cm="1">
        <f t="array" ref="N1174">IF(M1174&lt;&gt;"",SUM(IF($M$2:M1174=M1174,1,0)),"")</f>
        <v>68</v>
      </c>
      <c r="O1174">
        <v>10</v>
      </c>
    </row>
    <row r="1175" spans="1:15" x14ac:dyDescent="0.35">
      <c r="A1175">
        <v>1173</v>
      </c>
      <c r="B1175">
        <v>-0.73489000000000004</v>
      </c>
      <c r="C1175">
        <v>-0.67115999999999998</v>
      </c>
      <c r="D1175">
        <v>-9.7337000000000007E-2</v>
      </c>
      <c r="E1175">
        <v>2000</v>
      </c>
      <c r="F1175">
        <v>2296.1</v>
      </c>
      <c r="G1175">
        <v>130</v>
      </c>
      <c r="H1175">
        <v>68</v>
      </c>
      <c r="I1175" s="1">
        <f t="shared" si="54"/>
        <v>0.74009999999999998</v>
      </c>
      <c r="J1175" s="1">
        <f t="shared" si="55"/>
        <v>4.8098799999999997</v>
      </c>
      <c r="L1175" t="str">
        <f t="shared" si="56"/>
        <v>0.7401|4.80988</v>
      </c>
      <c r="M1175">
        <f>IF(L1175&lt;&gt;"",COUNTIFS($L$2:L1175,L1175),"")</f>
        <v>10</v>
      </c>
      <c r="N1175" cm="1">
        <f t="array" ref="N1175">IF(M1175&lt;&gt;"",SUM(IF($M$2:M1175=M1175,1,0)),"")</f>
        <v>68</v>
      </c>
      <c r="O1175">
        <v>10</v>
      </c>
    </row>
    <row r="1176" spans="1:15" x14ac:dyDescent="0.35">
      <c r="A1176">
        <v>1174</v>
      </c>
      <c r="B1176">
        <v>-0.73489000000000004</v>
      </c>
      <c r="C1176">
        <v>-0.67115999999999998</v>
      </c>
      <c r="D1176">
        <v>-9.7337000000000007E-2</v>
      </c>
      <c r="E1176">
        <v>2000</v>
      </c>
      <c r="F1176">
        <v>3532.5</v>
      </c>
      <c r="G1176">
        <v>130</v>
      </c>
      <c r="H1176">
        <v>68</v>
      </c>
      <c r="I1176" s="1">
        <f t="shared" si="54"/>
        <v>0.74009999999999998</v>
      </c>
      <c r="J1176" s="1">
        <f t="shared" si="55"/>
        <v>4.8098799999999997</v>
      </c>
      <c r="L1176" t="str">
        <f t="shared" si="56"/>
        <v>0.7401|4.80988</v>
      </c>
      <c r="M1176">
        <f>IF(L1176&lt;&gt;"",COUNTIFS($L$2:L1176,L1176),"")</f>
        <v>11</v>
      </c>
      <c r="N1176" cm="1">
        <f t="array" ref="N1176">IF(M1176&lt;&gt;"",SUM(IF($M$2:M1176=M1176,1,0)),"")</f>
        <v>68</v>
      </c>
      <c r="O1176">
        <v>10</v>
      </c>
    </row>
    <row r="1177" spans="1:15" x14ac:dyDescent="0.35">
      <c r="A1177">
        <v>1175</v>
      </c>
      <c r="B1177">
        <v>-0.73489000000000004</v>
      </c>
      <c r="C1177">
        <v>-0.67115999999999998</v>
      </c>
      <c r="D1177">
        <v>-9.7337000000000007E-2</v>
      </c>
      <c r="E1177">
        <v>2000</v>
      </c>
      <c r="F1177">
        <v>7322.7</v>
      </c>
      <c r="G1177">
        <v>130</v>
      </c>
      <c r="H1177">
        <v>68</v>
      </c>
      <c r="I1177" s="1">
        <f t="shared" si="54"/>
        <v>0.74009999999999998</v>
      </c>
      <c r="J1177" s="1">
        <f t="shared" si="55"/>
        <v>4.8098799999999997</v>
      </c>
      <c r="L1177" t="str">
        <f t="shared" si="56"/>
        <v>0.7401|4.80988</v>
      </c>
      <c r="M1177">
        <f>IF(L1177&lt;&gt;"",COUNTIFS($L$2:L1177,L1177),"")</f>
        <v>12</v>
      </c>
      <c r="N1177" cm="1">
        <f t="array" ref="N1177">IF(M1177&lt;&gt;"",SUM(IF($M$2:M1177=M1177,1,0)),"")</f>
        <v>68</v>
      </c>
      <c r="O1177">
        <v>10</v>
      </c>
    </row>
    <row r="1178" spans="1:15" x14ac:dyDescent="0.35">
      <c r="A1178">
        <v>1176</v>
      </c>
      <c r="B1178">
        <v>0.97540000000000004</v>
      </c>
      <c r="C1178">
        <v>-6.1314E-2</v>
      </c>
      <c r="D1178">
        <v>0.21176</v>
      </c>
      <c r="E1178">
        <v>2000</v>
      </c>
      <c r="F1178">
        <v>20</v>
      </c>
      <c r="G1178">
        <v>130</v>
      </c>
      <c r="H1178">
        <v>69</v>
      </c>
      <c r="I1178" s="1">
        <f t="shared" si="54"/>
        <v>3.0788099999999998</v>
      </c>
      <c r="J1178" s="1">
        <f t="shared" si="55"/>
        <v>4.4990100000000002</v>
      </c>
      <c r="L1178" t="str">
        <f t="shared" si="56"/>
        <v>3.07881|4.49901</v>
      </c>
      <c r="M1178">
        <f>IF(L1178&lt;&gt;"",COUNTIFS($L$2:L1178,L1178),"")</f>
        <v>9</v>
      </c>
      <c r="N1178" cm="1">
        <f t="array" ref="N1178">IF(M1178&lt;&gt;"",SUM(IF($M$2:M1178=M1178,1,0)),"")</f>
        <v>69</v>
      </c>
      <c r="O1178">
        <v>10</v>
      </c>
    </row>
    <row r="1179" spans="1:15" x14ac:dyDescent="0.35">
      <c r="A1179">
        <v>1177</v>
      </c>
      <c r="B1179">
        <v>0.97540000000000004</v>
      </c>
      <c r="C1179">
        <v>-6.1314E-2</v>
      </c>
      <c r="D1179">
        <v>0.21176</v>
      </c>
      <c r="E1179">
        <v>2000</v>
      </c>
      <c r="F1179">
        <v>1236.4000000000001</v>
      </c>
      <c r="G1179">
        <v>130</v>
      </c>
      <c r="H1179">
        <v>69</v>
      </c>
      <c r="I1179" s="1">
        <f t="shared" si="54"/>
        <v>3.0788099999999998</v>
      </c>
      <c r="J1179" s="1">
        <f t="shared" si="55"/>
        <v>4.4990100000000002</v>
      </c>
      <c r="L1179" t="str">
        <f t="shared" si="56"/>
        <v>3.07881|4.49901</v>
      </c>
      <c r="M1179">
        <f>IF(L1179&lt;&gt;"",COUNTIFS($L$2:L1179,L1179),"")</f>
        <v>10</v>
      </c>
      <c r="N1179" cm="1">
        <f t="array" ref="N1179">IF(M1179&lt;&gt;"",SUM(IF($M$2:M1179=M1179,1,0)),"")</f>
        <v>69</v>
      </c>
      <c r="O1179">
        <v>10</v>
      </c>
    </row>
    <row r="1180" spans="1:15" x14ac:dyDescent="0.35">
      <c r="A1180">
        <v>1178</v>
      </c>
      <c r="B1180">
        <v>0.97540000000000004</v>
      </c>
      <c r="C1180">
        <v>-6.1314E-2</v>
      </c>
      <c r="D1180">
        <v>0.21176</v>
      </c>
      <c r="E1180">
        <v>2000</v>
      </c>
      <c r="F1180">
        <v>2472.6999999999998</v>
      </c>
      <c r="G1180">
        <v>130</v>
      </c>
      <c r="H1180">
        <v>69</v>
      </c>
      <c r="I1180" s="1">
        <f t="shared" si="54"/>
        <v>3.0788099999999998</v>
      </c>
      <c r="J1180" s="1">
        <f t="shared" si="55"/>
        <v>4.4990100000000002</v>
      </c>
      <c r="L1180" t="str">
        <f t="shared" si="56"/>
        <v>3.07881|4.49901</v>
      </c>
      <c r="M1180">
        <f>IF(L1180&lt;&gt;"",COUNTIFS($L$2:L1180,L1180),"")</f>
        <v>11</v>
      </c>
      <c r="N1180" cm="1">
        <f t="array" ref="N1180">IF(M1180&lt;&gt;"",SUM(IF($M$2:M1180=M1180,1,0)),"")</f>
        <v>69</v>
      </c>
      <c r="O1180">
        <v>10</v>
      </c>
    </row>
    <row r="1181" spans="1:15" x14ac:dyDescent="0.35">
      <c r="A1181">
        <v>1179</v>
      </c>
      <c r="B1181">
        <v>0.97540000000000004</v>
      </c>
      <c r="C1181">
        <v>-6.1314E-2</v>
      </c>
      <c r="D1181">
        <v>0.21176</v>
      </c>
      <c r="E1181">
        <v>2000</v>
      </c>
      <c r="F1181">
        <v>3709.1</v>
      </c>
      <c r="G1181">
        <v>130</v>
      </c>
      <c r="H1181">
        <v>69</v>
      </c>
      <c r="I1181" s="1">
        <f t="shared" si="54"/>
        <v>3.0788099999999998</v>
      </c>
      <c r="J1181" s="1">
        <f t="shared" si="55"/>
        <v>4.4990100000000002</v>
      </c>
      <c r="L1181" t="str">
        <f t="shared" si="56"/>
        <v>3.07881|4.49901</v>
      </c>
      <c r="M1181">
        <f>IF(L1181&lt;&gt;"",COUNTIFS($L$2:L1181,L1181),"")</f>
        <v>12</v>
      </c>
      <c r="N1181" cm="1">
        <f t="array" ref="N1181">IF(M1181&lt;&gt;"",SUM(IF($M$2:M1181=M1181,1,0)),"")</f>
        <v>69</v>
      </c>
      <c r="O1181">
        <v>10</v>
      </c>
    </row>
    <row r="1182" spans="1:15" x14ac:dyDescent="0.35">
      <c r="A1182">
        <v>1180</v>
      </c>
      <c r="B1182">
        <v>0.98638999999999999</v>
      </c>
      <c r="C1182">
        <v>-4.1692E-2</v>
      </c>
      <c r="D1182">
        <v>-0.15903</v>
      </c>
      <c r="E1182">
        <v>3000</v>
      </c>
      <c r="F1182">
        <v>176.62</v>
      </c>
      <c r="G1182">
        <v>130</v>
      </c>
      <c r="H1182">
        <v>70</v>
      </c>
      <c r="I1182" s="1">
        <f t="shared" si="54"/>
        <v>3.0993499999999998</v>
      </c>
      <c r="J1182" s="1">
        <f t="shared" si="55"/>
        <v>4.8720999999999997</v>
      </c>
      <c r="L1182" t="str">
        <f t="shared" si="56"/>
        <v>3.09935|4.8721</v>
      </c>
      <c r="M1182">
        <f>IF(L1182&lt;&gt;"",COUNTIFS($L$2:L1182,L1182),"")</f>
        <v>9</v>
      </c>
      <c r="N1182" cm="1">
        <f t="array" ref="N1182">IF(M1182&lt;&gt;"",SUM(IF($M$2:M1182=M1182,1,0)),"")</f>
        <v>70</v>
      </c>
      <c r="O1182">
        <v>10</v>
      </c>
    </row>
    <row r="1183" spans="1:15" x14ac:dyDescent="0.35">
      <c r="A1183">
        <v>1181</v>
      </c>
      <c r="B1183">
        <v>0.98638999999999999</v>
      </c>
      <c r="C1183">
        <v>-4.1692E-2</v>
      </c>
      <c r="D1183">
        <v>-0.15903</v>
      </c>
      <c r="E1183">
        <v>3000</v>
      </c>
      <c r="F1183">
        <v>1413</v>
      </c>
      <c r="G1183">
        <v>130</v>
      </c>
      <c r="H1183">
        <v>70</v>
      </c>
      <c r="I1183" s="1">
        <f t="shared" si="54"/>
        <v>3.0993499999999998</v>
      </c>
      <c r="J1183" s="1">
        <f t="shared" si="55"/>
        <v>4.8720999999999997</v>
      </c>
      <c r="L1183" t="str">
        <f t="shared" si="56"/>
        <v>3.09935|4.8721</v>
      </c>
      <c r="M1183">
        <f>IF(L1183&lt;&gt;"",COUNTIFS($L$2:L1183,L1183),"")</f>
        <v>10</v>
      </c>
      <c r="N1183" cm="1">
        <f t="array" ref="N1183">IF(M1183&lt;&gt;"",SUM(IF($M$2:M1183=M1183,1,0)),"")</f>
        <v>70</v>
      </c>
      <c r="O1183">
        <v>10</v>
      </c>
    </row>
    <row r="1184" spans="1:15" x14ac:dyDescent="0.35">
      <c r="A1184">
        <v>1182</v>
      </c>
      <c r="B1184">
        <v>0.98638999999999999</v>
      </c>
      <c r="C1184">
        <v>-4.1692E-2</v>
      </c>
      <c r="D1184">
        <v>-0.15903</v>
      </c>
      <c r="E1184">
        <v>3000</v>
      </c>
      <c r="F1184">
        <v>2649.4</v>
      </c>
      <c r="G1184">
        <v>130</v>
      </c>
      <c r="H1184">
        <v>70</v>
      </c>
      <c r="I1184" s="1">
        <f t="shared" si="54"/>
        <v>3.0993499999999998</v>
      </c>
      <c r="J1184" s="1">
        <f t="shared" si="55"/>
        <v>4.8720999999999997</v>
      </c>
      <c r="L1184" t="str">
        <f t="shared" si="56"/>
        <v>3.09935|4.8721</v>
      </c>
      <c r="M1184">
        <f>IF(L1184&lt;&gt;"",COUNTIFS($L$2:L1184,L1184),"")</f>
        <v>11</v>
      </c>
      <c r="N1184" cm="1">
        <f t="array" ref="N1184">IF(M1184&lt;&gt;"",SUM(IF($M$2:M1184=M1184,1,0)),"")</f>
        <v>70</v>
      </c>
      <c r="O1184">
        <v>10</v>
      </c>
    </row>
    <row r="1185" spans="1:15" x14ac:dyDescent="0.35">
      <c r="A1185">
        <v>1183</v>
      </c>
      <c r="B1185">
        <v>0.98638999999999999</v>
      </c>
      <c r="C1185">
        <v>-4.1692E-2</v>
      </c>
      <c r="D1185">
        <v>-0.15903</v>
      </c>
      <c r="E1185">
        <v>3000</v>
      </c>
      <c r="F1185">
        <v>3885.7</v>
      </c>
      <c r="G1185">
        <v>130</v>
      </c>
      <c r="H1185">
        <v>70</v>
      </c>
      <c r="I1185" s="1">
        <f t="shared" si="54"/>
        <v>3.0993499999999998</v>
      </c>
      <c r="J1185" s="1">
        <f t="shared" si="55"/>
        <v>4.8720999999999997</v>
      </c>
      <c r="L1185" t="str">
        <f t="shared" si="56"/>
        <v>3.09935|4.8721</v>
      </c>
      <c r="M1185">
        <f>IF(L1185&lt;&gt;"",COUNTIFS($L$2:L1185,L1185),"")</f>
        <v>12</v>
      </c>
      <c r="N1185" cm="1">
        <f t="array" ref="N1185">IF(M1185&lt;&gt;"",SUM(IF($M$2:M1185=M1185,1,0)),"")</f>
        <v>70</v>
      </c>
      <c r="O1185">
        <v>10</v>
      </c>
    </row>
    <row r="1186" spans="1:15" x14ac:dyDescent="0.35">
      <c r="A1186">
        <v>1184</v>
      </c>
      <c r="B1186">
        <v>-0.27461000000000002</v>
      </c>
      <c r="C1186">
        <v>-0.88583000000000001</v>
      </c>
      <c r="D1186">
        <v>0.37402999999999997</v>
      </c>
      <c r="E1186">
        <v>0</v>
      </c>
      <c r="F1186">
        <v>353.25</v>
      </c>
      <c r="G1186">
        <v>130</v>
      </c>
      <c r="H1186">
        <v>3</v>
      </c>
      <c r="I1186" s="1">
        <f t="shared" si="54"/>
        <v>1.2701899999999999</v>
      </c>
      <c r="J1186" s="1">
        <f t="shared" si="55"/>
        <v>4.32904</v>
      </c>
      <c r="L1186" t="str">
        <f t="shared" si="56"/>
        <v>1.27019|4.32904</v>
      </c>
      <c r="M1186">
        <f>IF(L1186&lt;&gt;"",COUNTIFS($L$2:L1186,L1186),"")</f>
        <v>21</v>
      </c>
      <c r="N1186" cm="1">
        <f t="array" ref="N1186">IF(M1186&lt;&gt;"",SUM(IF($M$2:M1186=M1186,1,0)),"")</f>
        <v>3</v>
      </c>
      <c r="O1186">
        <v>10</v>
      </c>
    </row>
    <row r="1187" spans="1:15" x14ac:dyDescent="0.35">
      <c r="A1187">
        <v>1185</v>
      </c>
      <c r="B1187">
        <v>-0.27461000000000002</v>
      </c>
      <c r="C1187">
        <v>-0.88583000000000001</v>
      </c>
      <c r="D1187">
        <v>0.37402999999999997</v>
      </c>
      <c r="E1187">
        <v>0</v>
      </c>
      <c r="F1187">
        <v>1589.6</v>
      </c>
      <c r="G1187">
        <v>130</v>
      </c>
      <c r="H1187">
        <v>3</v>
      </c>
      <c r="I1187" s="1">
        <f t="shared" si="54"/>
        <v>1.2701899999999999</v>
      </c>
      <c r="J1187" s="1">
        <f t="shared" si="55"/>
        <v>4.32904</v>
      </c>
      <c r="L1187" t="str">
        <f t="shared" si="56"/>
        <v>1.27019|4.32904</v>
      </c>
      <c r="M1187">
        <f>IF(L1187&lt;&gt;"",COUNTIFS($L$2:L1187,L1187),"")</f>
        <v>22</v>
      </c>
      <c r="N1187" cm="1">
        <f t="array" ref="N1187">IF(M1187&lt;&gt;"",SUM(IF($M$2:M1187=M1187,1,0)),"")</f>
        <v>3</v>
      </c>
      <c r="O1187">
        <v>10</v>
      </c>
    </row>
    <row r="1188" spans="1:15" x14ac:dyDescent="0.35">
      <c r="A1188">
        <v>1186</v>
      </c>
      <c r="B1188">
        <v>-0.27461000000000002</v>
      </c>
      <c r="C1188">
        <v>-0.88583000000000001</v>
      </c>
      <c r="D1188">
        <v>0.37402999999999997</v>
      </c>
      <c r="E1188">
        <v>0</v>
      </c>
      <c r="F1188">
        <v>2826</v>
      </c>
      <c r="G1188">
        <v>130</v>
      </c>
      <c r="H1188">
        <v>3</v>
      </c>
      <c r="I1188" s="1">
        <f t="shared" si="54"/>
        <v>1.2701899999999999</v>
      </c>
      <c r="J1188" s="1">
        <f t="shared" si="55"/>
        <v>4.32904</v>
      </c>
      <c r="L1188" t="str">
        <f t="shared" si="56"/>
        <v>1.27019|4.32904</v>
      </c>
      <c r="M1188">
        <f>IF(L1188&lt;&gt;"",COUNTIFS($L$2:L1188,L1188),"")</f>
        <v>23</v>
      </c>
      <c r="N1188" cm="1">
        <f t="array" ref="N1188">IF(M1188&lt;&gt;"",SUM(IF($M$2:M1188=M1188,1,0)),"")</f>
        <v>3</v>
      </c>
      <c r="O1188">
        <v>10</v>
      </c>
    </row>
    <row r="1189" spans="1:15" x14ac:dyDescent="0.35">
      <c r="A1189">
        <v>1187</v>
      </c>
      <c r="B1189">
        <v>-0.27461000000000002</v>
      </c>
      <c r="C1189">
        <v>-0.88583000000000001</v>
      </c>
      <c r="D1189">
        <v>0.37402999999999997</v>
      </c>
      <c r="E1189">
        <v>0</v>
      </c>
      <c r="F1189">
        <v>4062.4</v>
      </c>
      <c r="G1189">
        <v>130</v>
      </c>
      <c r="H1189">
        <v>3</v>
      </c>
      <c r="I1189" s="1">
        <f t="shared" si="54"/>
        <v>1.2701899999999999</v>
      </c>
      <c r="J1189" s="1">
        <f t="shared" si="55"/>
        <v>4.32904</v>
      </c>
      <c r="L1189" t="str">
        <f t="shared" si="56"/>
        <v>1.27019|4.32904</v>
      </c>
      <c r="M1189">
        <f>IF(L1189&lt;&gt;"",COUNTIFS($L$2:L1189,L1189),"")</f>
        <v>24</v>
      </c>
      <c r="N1189" cm="1">
        <f t="array" ref="N1189">IF(M1189&lt;&gt;"",SUM(IF($M$2:M1189=M1189,1,0)),"")</f>
        <v>3</v>
      </c>
      <c r="O1189">
        <v>10</v>
      </c>
    </row>
    <row r="1190" spans="1:15" x14ac:dyDescent="0.35">
      <c r="A1190">
        <v>1188</v>
      </c>
      <c r="B1190">
        <v>0.75097999999999998</v>
      </c>
      <c r="C1190">
        <v>-0.22625999999999999</v>
      </c>
      <c r="D1190">
        <v>-0.62036000000000002</v>
      </c>
      <c r="E1190">
        <v>2000</v>
      </c>
      <c r="F1190">
        <v>529.87</v>
      </c>
      <c r="G1190">
        <v>130</v>
      </c>
      <c r="H1190">
        <v>71</v>
      </c>
      <c r="I1190" s="1">
        <f t="shared" si="54"/>
        <v>2.8489599999999999</v>
      </c>
      <c r="J1190" s="1">
        <f t="shared" si="55"/>
        <v>5.3815900000000001</v>
      </c>
      <c r="L1190" t="str">
        <f t="shared" si="56"/>
        <v>2.84896|5.38159</v>
      </c>
      <c r="M1190">
        <f>IF(L1190&lt;&gt;"",COUNTIFS($L$2:L1190,L1190),"")</f>
        <v>9</v>
      </c>
      <c r="N1190" cm="1">
        <f t="array" ref="N1190">IF(M1190&lt;&gt;"",SUM(IF($M$2:M1190=M1190,1,0)),"")</f>
        <v>71</v>
      </c>
      <c r="O1190">
        <v>10</v>
      </c>
    </row>
    <row r="1191" spans="1:15" x14ac:dyDescent="0.35">
      <c r="A1191">
        <v>1189</v>
      </c>
      <c r="B1191">
        <v>0.75097999999999998</v>
      </c>
      <c r="C1191">
        <v>-0.22625999999999999</v>
      </c>
      <c r="D1191">
        <v>-0.62036000000000002</v>
      </c>
      <c r="E1191">
        <v>2000</v>
      </c>
      <c r="F1191">
        <v>1766.2</v>
      </c>
      <c r="G1191">
        <v>130</v>
      </c>
      <c r="H1191">
        <v>71</v>
      </c>
      <c r="I1191" s="1">
        <f t="shared" si="54"/>
        <v>2.8489599999999999</v>
      </c>
      <c r="J1191" s="1">
        <f t="shared" si="55"/>
        <v>5.3815900000000001</v>
      </c>
      <c r="L1191" t="str">
        <f t="shared" si="56"/>
        <v>2.84896|5.38159</v>
      </c>
      <c r="M1191">
        <f>IF(L1191&lt;&gt;"",COUNTIFS($L$2:L1191,L1191),"")</f>
        <v>10</v>
      </c>
      <c r="N1191" cm="1">
        <f t="array" ref="N1191">IF(M1191&lt;&gt;"",SUM(IF($M$2:M1191=M1191,1,0)),"")</f>
        <v>71</v>
      </c>
      <c r="O1191">
        <v>10</v>
      </c>
    </row>
    <row r="1192" spans="1:15" x14ac:dyDescent="0.35">
      <c r="A1192">
        <v>1190</v>
      </c>
      <c r="B1192">
        <v>0.75097999999999998</v>
      </c>
      <c r="C1192">
        <v>-0.22625999999999999</v>
      </c>
      <c r="D1192">
        <v>-0.62036000000000002</v>
      </c>
      <c r="E1192">
        <v>2000</v>
      </c>
      <c r="F1192">
        <v>3002.6</v>
      </c>
      <c r="G1192">
        <v>130</v>
      </c>
      <c r="H1192">
        <v>71</v>
      </c>
      <c r="I1192" s="1">
        <f t="shared" si="54"/>
        <v>2.8489599999999999</v>
      </c>
      <c r="J1192" s="1">
        <f t="shared" si="55"/>
        <v>5.3815900000000001</v>
      </c>
      <c r="L1192" t="str">
        <f t="shared" si="56"/>
        <v>2.84896|5.38159</v>
      </c>
      <c r="M1192">
        <f>IF(L1192&lt;&gt;"",COUNTIFS($L$2:L1192,L1192),"")</f>
        <v>11</v>
      </c>
      <c r="N1192" cm="1">
        <f t="array" ref="N1192">IF(M1192&lt;&gt;"",SUM(IF($M$2:M1192=M1192,1,0)),"")</f>
        <v>71</v>
      </c>
      <c r="O1192">
        <v>10</v>
      </c>
    </row>
    <row r="1193" spans="1:15" x14ac:dyDescent="0.35">
      <c r="A1193">
        <v>1191</v>
      </c>
      <c r="B1193">
        <v>0.75097999999999998</v>
      </c>
      <c r="C1193">
        <v>-0.22625999999999999</v>
      </c>
      <c r="D1193">
        <v>-0.62036000000000002</v>
      </c>
      <c r="E1193">
        <v>2000</v>
      </c>
      <c r="F1193">
        <v>4239</v>
      </c>
      <c r="G1193">
        <v>130</v>
      </c>
      <c r="H1193">
        <v>71</v>
      </c>
      <c r="I1193" s="1">
        <f t="shared" si="54"/>
        <v>2.8489599999999999</v>
      </c>
      <c r="J1193" s="1">
        <f t="shared" si="55"/>
        <v>5.3815900000000001</v>
      </c>
      <c r="L1193" t="str">
        <f t="shared" si="56"/>
        <v>2.84896|5.38159</v>
      </c>
      <c r="M1193">
        <f>IF(L1193&lt;&gt;"",COUNTIFS($L$2:L1193,L1193),"")</f>
        <v>12</v>
      </c>
      <c r="N1193" cm="1">
        <f t="array" ref="N1193">IF(M1193&lt;&gt;"",SUM(IF($M$2:M1193=M1193,1,0)),"")</f>
        <v>71</v>
      </c>
      <c r="O1193">
        <v>10</v>
      </c>
    </row>
    <row r="1194" spans="1:15" x14ac:dyDescent="0.35">
      <c r="A1194">
        <v>1192</v>
      </c>
      <c r="B1194">
        <v>-0.13571</v>
      </c>
      <c r="C1194">
        <v>-0.90164999999999995</v>
      </c>
      <c r="D1194">
        <v>-0.41061999999999999</v>
      </c>
      <c r="E1194">
        <v>3000</v>
      </c>
      <c r="F1194">
        <v>706.5</v>
      </c>
      <c r="G1194">
        <v>130</v>
      </c>
      <c r="H1194">
        <v>72</v>
      </c>
      <c r="I1194" s="1">
        <f t="shared" si="54"/>
        <v>1.4214</v>
      </c>
      <c r="J1194" s="1">
        <f t="shared" si="55"/>
        <v>5.1355199999999996</v>
      </c>
      <c r="L1194" t="str">
        <f t="shared" si="56"/>
        <v>1.4214|5.13552</v>
      </c>
      <c r="M1194">
        <f>IF(L1194&lt;&gt;"",COUNTIFS($L$2:L1194,L1194),"")</f>
        <v>9</v>
      </c>
      <c r="N1194" cm="1">
        <f t="array" ref="N1194">IF(M1194&lt;&gt;"",SUM(IF($M$2:M1194=M1194,1,0)),"")</f>
        <v>72</v>
      </c>
      <c r="O1194">
        <v>10</v>
      </c>
    </row>
    <row r="1195" spans="1:15" x14ac:dyDescent="0.35">
      <c r="A1195">
        <v>1193</v>
      </c>
      <c r="B1195">
        <v>-0.13571</v>
      </c>
      <c r="C1195">
        <v>-0.90164999999999995</v>
      </c>
      <c r="D1195">
        <v>-0.41061999999999999</v>
      </c>
      <c r="E1195">
        <v>3000</v>
      </c>
      <c r="F1195">
        <v>1942.9</v>
      </c>
      <c r="G1195">
        <v>130</v>
      </c>
      <c r="H1195">
        <v>72</v>
      </c>
      <c r="I1195" s="1">
        <f t="shared" si="54"/>
        <v>1.4214</v>
      </c>
      <c r="J1195" s="1">
        <f t="shared" si="55"/>
        <v>5.1355199999999996</v>
      </c>
      <c r="L1195" t="str">
        <f t="shared" si="56"/>
        <v>1.4214|5.13552</v>
      </c>
      <c r="M1195">
        <f>IF(L1195&lt;&gt;"",COUNTIFS($L$2:L1195,L1195),"")</f>
        <v>10</v>
      </c>
      <c r="N1195" cm="1">
        <f t="array" ref="N1195">IF(M1195&lt;&gt;"",SUM(IF($M$2:M1195=M1195,1,0)),"")</f>
        <v>72</v>
      </c>
      <c r="O1195">
        <v>10</v>
      </c>
    </row>
    <row r="1196" spans="1:15" x14ac:dyDescent="0.35">
      <c r="A1196">
        <v>1194</v>
      </c>
      <c r="B1196">
        <v>-0.13571</v>
      </c>
      <c r="C1196">
        <v>-0.90164999999999995</v>
      </c>
      <c r="D1196">
        <v>-0.41061999999999999</v>
      </c>
      <c r="E1196">
        <v>3000</v>
      </c>
      <c r="F1196">
        <v>3179.2</v>
      </c>
      <c r="G1196">
        <v>130</v>
      </c>
      <c r="H1196">
        <v>72</v>
      </c>
      <c r="I1196" s="1">
        <f t="shared" si="54"/>
        <v>1.4214</v>
      </c>
      <c r="J1196" s="1">
        <f t="shared" si="55"/>
        <v>5.1355199999999996</v>
      </c>
      <c r="L1196" t="str">
        <f t="shared" si="56"/>
        <v>1.4214|5.13552</v>
      </c>
      <c r="M1196">
        <f>IF(L1196&lt;&gt;"",COUNTIFS($L$2:L1196,L1196),"")</f>
        <v>11</v>
      </c>
      <c r="N1196" cm="1">
        <f t="array" ref="N1196">IF(M1196&lt;&gt;"",SUM(IF($M$2:M1196=M1196,1,0)),"")</f>
        <v>72</v>
      </c>
      <c r="O1196">
        <v>10</v>
      </c>
    </row>
    <row r="1197" spans="1:15" x14ac:dyDescent="0.35">
      <c r="A1197">
        <v>1195</v>
      </c>
      <c r="B1197">
        <v>-0.13571</v>
      </c>
      <c r="C1197">
        <v>-0.90164999999999995</v>
      </c>
      <c r="D1197">
        <v>-0.41061999999999999</v>
      </c>
      <c r="E1197">
        <v>3000</v>
      </c>
      <c r="F1197">
        <v>4415.6000000000004</v>
      </c>
      <c r="G1197">
        <v>130</v>
      </c>
      <c r="H1197">
        <v>72</v>
      </c>
      <c r="I1197" s="1">
        <f t="shared" si="54"/>
        <v>1.4214</v>
      </c>
      <c r="J1197" s="1">
        <f t="shared" si="55"/>
        <v>5.1355199999999996</v>
      </c>
      <c r="L1197" t="str">
        <f t="shared" si="56"/>
        <v>1.4214|5.13552</v>
      </c>
      <c r="M1197">
        <f>IF(L1197&lt;&gt;"",COUNTIFS($L$2:L1197,L1197),"")</f>
        <v>12</v>
      </c>
      <c r="N1197" cm="1">
        <f t="array" ref="N1197">IF(M1197&lt;&gt;"",SUM(IF($M$2:M1197=M1197,1,0)),"")</f>
        <v>72</v>
      </c>
      <c r="O1197">
        <v>10</v>
      </c>
    </row>
    <row r="1198" spans="1:15" x14ac:dyDescent="0.35">
      <c r="A1198">
        <v>1196</v>
      </c>
      <c r="B1198">
        <v>0.61229999999999996</v>
      </c>
      <c r="C1198">
        <v>-0.20993000000000001</v>
      </c>
      <c r="D1198">
        <v>-0.76224999999999998</v>
      </c>
      <c r="E1198">
        <v>1000</v>
      </c>
      <c r="F1198">
        <v>883.12</v>
      </c>
      <c r="G1198">
        <v>130</v>
      </c>
      <c r="H1198">
        <v>73</v>
      </c>
      <c r="I1198" s="1">
        <f t="shared" si="54"/>
        <v>2.8113000000000001</v>
      </c>
      <c r="J1198" s="1">
        <f t="shared" si="55"/>
        <v>5.5791700000000004</v>
      </c>
      <c r="L1198" t="str">
        <f t="shared" si="56"/>
        <v>2.8113|5.57917</v>
      </c>
      <c r="M1198">
        <f>IF(L1198&lt;&gt;"",COUNTIFS($L$2:L1198,L1198),"")</f>
        <v>9</v>
      </c>
      <c r="N1198" cm="1">
        <f t="array" ref="N1198">IF(M1198&lt;&gt;"",SUM(IF($M$2:M1198=M1198,1,0)),"")</f>
        <v>73</v>
      </c>
      <c r="O1198">
        <v>10</v>
      </c>
    </row>
    <row r="1199" spans="1:15" x14ac:dyDescent="0.35">
      <c r="A1199">
        <v>1197</v>
      </c>
      <c r="B1199">
        <v>0.61229999999999996</v>
      </c>
      <c r="C1199">
        <v>-0.20993000000000001</v>
      </c>
      <c r="D1199">
        <v>-0.76224999999999998</v>
      </c>
      <c r="E1199">
        <v>1000</v>
      </c>
      <c r="F1199">
        <v>2119.5</v>
      </c>
      <c r="G1199">
        <v>130</v>
      </c>
      <c r="H1199">
        <v>73</v>
      </c>
      <c r="I1199" s="1">
        <f t="shared" si="54"/>
        <v>2.8113000000000001</v>
      </c>
      <c r="J1199" s="1">
        <f t="shared" si="55"/>
        <v>5.5791700000000004</v>
      </c>
      <c r="L1199" t="str">
        <f t="shared" si="56"/>
        <v>2.8113|5.57917</v>
      </c>
      <c r="M1199">
        <f>IF(L1199&lt;&gt;"",COUNTIFS($L$2:L1199,L1199),"")</f>
        <v>10</v>
      </c>
      <c r="N1199" cm="1">
        <f t="array" ref="N1199">IF(M1199&lt;&gt;"",SUM(IF($M$2:M1199=M1199,1,0)),"")</f>
        <v>73</v>
      </c>
      <c r="O1199">
        <v>10</v>
      </c>
    </row>
    <row r="1200" spans="1:15" x14ac:dyDescent="0.35">
      <c r="A1200">
        <v>1198</v>
      </c>
      <c r="B1200">
        <v>0.61229999999999996</v>
      </c>
      <c r="C1200">
        <v>-0.20993000000000001</v>
      </c>
      <c r="D1200">
        <v>-0.76224999999999998</v>
      </c>
      <c r="E1200">
        <v>1000</v>
      </c>
      <c r="F1200">
        <v>3355.9</v>
      </c>
      <c r="G1200">
        <v>130</v>
      </c>
      <c r="H1200">
        <v>73</v>
      </c>
      <c r="I1200" s="1">
        <f t="shared" si="54"/>
        <v>2.8113000000000001</v>
      </c>
      <c r="J1200" s="1">
        <f t="shared" si="55"/>
        <v>5.5791700000000004</v>
      </c>
      <c r="L1200" t="str">
        <f t="shared" si="56"/>
        <v>2.8113|5.57917</v>
      </c>
      <c r="M1200">
        <f>IF(L1200&lt;&gt;"",COUNTIFS($L$2:L1200,L1200),"")</f>
        <v>11</v>
      </c>
      <c r="N1200" cm="1">
        <f t="array" ref="N1200">IF(M1200&lt;&gt;"",SUM(IF($M$2:M1200=M1200,1,0)),"")</f>
        <v>73</v>
      </c>
      <c r="O1200">
        <v>10</v>
      </c>
    </row>
    <row r="1201" spans="1:15" x14ac:dyDescent="0.35">
      <c r="A1201">
        <v>1199</v>
      </c>
      <c r="B1201">
        <v>0.61229999999999996</v>
      </c>
      <c r="C1201">
        <v>-0.20993000000000001</v>
      </c>
      <c r="D1201">
        <v>-0.76224999999999998</v>
      </c>
      <c r="E1201">
        <v>1000</v>
      </c>
      <c r="F1201">
        <v>4673.8</v>
      </c>
      <c r="G1201">
        <v>130</v>
      </c>
      <c r="H1201">
        <v>73</v>
      </c>
      <c r="I1201" s="1">
        <f t="shared" si="54"/>
        <v>2.8113000000000001</v>
      </c>
      <c r="J1201" s="1">
        <f t="shared" si="55"/>
        <v>5.5791700000000004</v>
      </c>
      <c r="L1201" t="str">
        <f t="shared" si="56"/>
        <v>2.8113|5.57917</v>
      </c>
      <c r="M1201">
        <f>IF(L1201&lt;&gt;"",COUNTIFS($L$2:L1201,L1201),"")</f>
        <v>12</v>
      </c>
      <c r="N1201" cm="1">
        <f t="array" ref="N1201">IF(M1201&lt;&gt;"",SUM(IF($M$2:M1201=M1201,1,0)),"")</f>
        <v>73</v>
      </c>
      <c r="O1201">
        <v>10</v>
      </c>
    </row>
    <row r="1202" spans="1:15" x14ac:dyDescent="0.35">
      <c r="A1202">
        <v>1200</v>
      </c>
      <c r="B1202">
        <v>-0.56428999999999996</v>
      </c>
      <c r="C1202">
        <v>0.48361999999999999</v>
      </c>
      <c r="D1202">
        <v>0.66908999999999996</v>
      </c>
      <c r="E1202">
        <v>3000</v>
      </c>
      <c r="F1202">
        <v>1059.7</v>
      </c>
      <c r="G1202">
        <v>130</v>
      </c>
      <c r="H1202">
        <v>74</v>
      </c>
      <c r="I1202" s="1">
        <f t="shared" si="54"/>
        <v>5.5746200000000004</v>
      </c>
      <c r="J1202" s="1">
        <f t="shared" si="55"/>
        <v>3.9794</v>
      </c>
      <c r="L1202" t="str">
        <f t="shared" si="56"/>
        <v>5.57462|3.9794</v>
      </c>
      <c r="M1202">
        <f>IF(L1202&lt;&gt;"",COUNTIFS($L$2:L1202,L1202),"")</f>
        <v>9</v>
      </c>
      <c r="N1202" cm="1">
        <f t="array" ref="N1202">IF(M1202&lt;&gt;"",SUM(IF($M$2:M1202=M1202,1,0)),"")</f>
        <v>74</v>
      </c>
      <c r="O1202">
        <v>10</v>
      </c>
    </row>
    <row r="1203" spans="1:15" x14ac:dyDescent="0.35">
      <c r="A1203">
        <v>1201</v>
      </c>
      <c r="B1203">
        <v>-0.56428999999999996</v>
      </c>
      <c r="C1203">
        <v>0.48361999999999999</v>
      </c>
      <c r="D1203">
        <v>0.66908999999999996</v>
      </c>
      <c r="E1203">
        <v>3000</v>
      </c>
      <c r="F1203">
        <v>2296.1</v>
      </c>
      <c r="G1203">
        <v>130</v>
      </c>
      <c r="H1203">
        <v>74</v>
      </c>
      <c r="I1203" s="1">
        <f t="shared" si="54"/>
        <v>5.5746200000000004</v>
      </c>
      <c r="J1203" s="1">
        <f t="shared" si="55"/>
        <v>3.9794</v>
      </c>
      <c r="L1203" t="str">
        <f t="shared" si="56"/>
        <v>5.57462|3.9794</v>
      </c>
      <c r="M1203">
        <f>IF(L1203&lt;&gt;"",COUNTIFS($L$2:L1203,L1203),"")</f>
        <v>10</v>
      </c>
      <c r="N1203" cm="1">
        <f t="array" ref="N1203">IF(M1203&lt;&gt;"",SUM(IF($M$2:M1203=M1203,1,0)),"")</f>
        <v>74</v>
      </c>
      <c r="O1203">
        <v>10</v>
      </c>
    </row>
    <row r="1204" spans="1:15" x14ac:dyDescent="0.35">
      <c r="A1204">
        <v>1202</v>
      </c>
      <c r="B1204">
        <v>-0.56428999999999996</v>
      </c>
      <c r="C1204">
        <v>0.48361999999999999</v>
      </c>
      <c r="D1204">
        <v>0.66908999999999996</v>
      </c>
      <c r="E1204">
        <v>3000</v>
      </c>
      <c r="F1204">
        <v>3532.5</v>
      </c>
      <c r="G1204">
        <v>130</v>
      </c>
      <c r="H1204">
        <v>74</v>
      </c>
      <c r="I1204" s="1">
        <f t="shared" si="54"/>
        <v>5.5746200000000004</v>
      </c>
      <c r="J1204" s="1">
        <f t="shared" si="55"/>
        <v>3.9794</v>
      </c>
      <c r="L1204" t="str">
        <f t="shared" si="56"/>
        <v>5.57462|3.9794</v>
      </c>
      <c r="M1204">
        <f>IF(L1204&lt;&gt;"",COUNTIFS($L$2:L1204,L1204),"")</f>
        <v>11</v>
      </c>
      <c r="N1204" cm="1">
        <f t="array" ref="N1204">IF(M1204&lt;&gt;"",SUM(IF($M$2:M1204=M1204,1,0)),"")</f>
        <v>74</v>
      </c>
      <c r="O1204">
        <v>10</v>
      </c>
    </row>
    <row r="1205" spans="1:15" x14ac:dyDescent="0.35">
      <c r="A1205">
        <v>1203</v>
      </c>
      <c r="B1205">
        <v>-0.56428999999999996</v>
      </c>
      <c r="C1205">
        <v>0.48361999999999999</v>
      </c>
      <c r="D1205">
        <v>0.66908999999999996</v>
      </c>
      <c r="E1205">
        <v>3000</v>
      </c>
      <c r="F1205">
        <v>7322.7</v>
      </c>
      <c r="G1205">
        <v>130</v>
      </c>
      <c r="H1205">
        <v>74</v>
      </c>
      <c r="I1205" s="1">
        <f t="shared" si="54"/>
        <v>5.5746200000000004</v>
      </c>
      <c r="J1205" s="1">
        <f t="shared" si="55"/>
        <v>3.9794</v>
      </c>
      <c r="L1205" t="str">
        <f t="shared" si="56"/>
        <v>5.57462|3.9794</v>
      </c>
      <c r="M1205">
        <f>IF(L1205&lt;&gt;"",COUNTIFS($L$2:L1205,L1205),"")</f>
        <v>12</v>
      </c>
      <c r="N1205" cm="1">
        <f t="array" ref="N1205">IF(M1205&lt;&gt;"",SUM(IF($M$2:M1205=M1205,1,0)),"")</f>
        <v>74</v>
      </c>
      <c r="O1205">
        <v>10</v>
      </c>
    </row>
    <row r="1206" spans="1:15" x14ac:dyDescent="0.35">
      <c r="A1206">
        <v>1204</v>
      </c>
      <c r="B1206">
        <v>0.48809000000000002</v>
      </c>
      <c r="C1206">
        <v>-0.79220999999999997</v>
      </c>
      <c r="D1206">
        <v>0.36627999999999999</v>
      </c>
      <c r="E1206">
        <v>3000</v>
      </c>
      <c r="F1206">
        <v>20</v>
      </c>
      <c r="G1206">
        <v>130</v>
      </c>
      <c r="H1206">
        <v>75</v>
      </c>
      <c r="I1206" s="1">
        <f t="shared" si="54"/>
        <v>2.1229800000000001</v>
      </c>
      <c r="J1206" s="1">
        <f t="shared" si="55"/>
        <v>4.3373799999999996</v>
      </c>
      <c r="L1206" t="str">
        <f t="shared" si="56"/>
        <v>2.12298|4.33738</v>
      </c>
      <c r="M1206">
        <f>IF(L1206&lt;&gt;"",COUNTIFS($L$2:L1206,L1206),"")</f>
        <v>9</v>
      </c>
      <c r="N1206" cm="1">
        <f t="array" ref="N1206">IF(M1206&lt;&gt;"",SUM(IF($M$2:M1206=M1206,1,0)),"")</f>
        <v>75</v>
      </c>
      <c r="O1206">
        <v>10</v>
      </c>
    </row>
    <row r="1207" spans="1:15" x14ac:dyDescent="0.35">
      <c r="A1207">
        <v>1205</v>
      </c>
      <c r="B1207">
        <v>0.48809000000000002</v>
      </c>
      <c r="C1207">
        <v>-0.79220999999999997</v>
      </c>
      <c r="D1207">
        <v>0.36627999999999999</v>
      </c>
      <c r="E1207">
        <v>3000</v>
      </c>
      <c r="F1207">
        <v>1236.4000000000001</v>
      </c>
      <c r="G1207">
        <v>130</v>
      </c>
      <c r="H1207">
        <v>75</v>
      </c>
      <c r="I1207" s="1">
        <f t="shared" si="54"/>
        <v>2.1229800000000001</v>
      </c>
      <c r="J1207" s="1">
        <f t="shared" si="55"/>
        <v>4.3373799999999996</v>
      </c>
      <c r="L1207" t="str">
        <f t="shared" si="56"/>
        <v>2.12298|4.33738</v>
      </c>
      <c r="M1207">
        <f>IF(L1207&lt;&gt;"",COUNTIFS($L$2:L1207,L1207),"")</f>
        <v>10</v>
      </c>
      <c r="N1207" cm="1">
        <f t="array" ref="N1207">IF(M1207&lt;&gt;"",SUM(IF($M$2:M1207=M1207,1,0)),"")</f>
        <v>75</v>
      </c>
      <c r="O1207">
        <v>10</v>
      </c>
    </row>
    <row r="1208" spans="1:15" x14ac:dyDescent="0.35">
      <c r="A1208">
        <v>1206</v>
      </c>
      <c r="B1208">
        <v>0.48809000000000002</v>
      </c>
      <c r="C1208">
        <v>-0.79220999999999997</v>
      </c>
      <c r="D1208">
        <v>0.36627999999999999</v>
      </c>
      <c r="E1208">
        <v>3000</v>
      </c>
      <c r="F1208">
        <v>2472.6999999999998</v>
      </c>
      <c r="G1208">
        <v>130</v>
      </c>
      <c r="H1208">
        <v>75</v>
      </c>
      <c r="I1208" s="1">
        <f t="shared" si="54"/>
        <v>2.1229800000000001</v>
      </c>
      <c r="J1208" s="1">
        <f t="shared" si="55"/>
        <v>4.3373799999999996</v>
      </c>
      <c r="L1208" t="str">
        <f t="shared" si="56"/>
        <v>2.12298|4.33738</v>
      </c>
      <c r="M1208">
        <f>IF(L1208&lt;&gt;"",COUNTIFS($L$2:L1208,L1208),"")</f>
        <v>11</v>
      </c>
      <c r="N1208" cm="1">
        <f t="array" ref="N1208">IF(M1208&lt;&gt;"",SUM(IF($M$2:M1208=M1208,1,0)),"")</f>
        <v>75</v>
      </c>
      <c r="O1208">
        <v>10</v>
      </c>
    </row>
    <row r="1209" spans="1:15" x14ac:dyDescent="0.35">
      <c r="A1209">
        <v>1207</v>
      </c>
      <c r="B1209">
        <v>0.48809000000000002</v>
      </c>
      <c r="C1209">
        <v>-0.79220999999999997</v>
      </c>
      <c r="D1209">
        <v>0.36627999999999999</v>
      </c>
      <c r="E1209">
        <v>3000</v>
      </c>
      <c r="F1209">
        <v>3709.1</v>
      </c>
      <c r="G1209">
        <v>130</v>
      </c>
      <c r="H1209">
        <v>75</v>
      </c>
      <c r="I1209" s="1">
        <f t="shared" si="54"/>
        <v>2.1229800000000001</v>
      </c>
      <c r="J1209" s="1">
        <f t="shared" si="55"/>
        <v>4.3373799999999996</v>
      </c>
      <c r="L1209" t="str">
        <f t="shared" si="56"/>
        <v>2.12298|4.33738</v>
      </c>
      <c r="M1209">
        <f>IF(L1209&lt;&gt;"",COUNTIFS($L$2:L1209,L1209),"")</f>
        <v>12</v>
      </c>
      <c r="N1209" cm="1">
        <f t="array" ref="N1209">IF(M1209&lt;&gt;"",SUM(IF($M$2:M1209=M1209,1,0)),"")</f>
        <v>75</v>
      </c>
      <c r="O1209">
        <v>10</v>
      </c>
    </row>
    <row r="1210" spans="1:15" x14ac:dyDescent="0.35">
      <c r="A1210">
        <v>1208</v>
      </c>
      <c r="B1210">
        <v>0.47273999999999999</v>
      </c>
      <c r="C1210">
        <v>0.28544999999999998</v>
      </c>
      <c r="D1210">
        <v>0.83369000000000004</v>
      </c>
      <c r="E1210">
        <v>2000</v>
      </c>
      <c r="F1210">
        <v>176.62</v>
      </c>
      <c r="G1210">
        <v>130</v>
      </c>
      <c r="H1210">
        <v>76</v>
      </c>
      <c r="I1210" s="1">
        <f t="shared" si="54"/>
        <v>3.6848200000000002</v>
      </c>
      <c r="J1210" s="1">
        <f t="shared" si="55"/>
        <v>3.7266400000000002</v>
      </c>
      <c r="L1210" t="str">
        <f t="shared" si="56"/>
        <v>3.68482|3.72664</v>
      </c>
      <c r="M1210">
        <f>IF(L1210&lt;&gt;"",COUNTIFS($L$2:L1210,L1210),"")</f>
        <v>9</v>
      </c>
      <c r="N1210" cm="1">
        <f t="array" ref="N1210">IF(M1210&lt;&gt;"",SUM(IF($M$2:M1210=M1210,1,0)),"")</f>
        <v>76</v>
      </c>
      <c r="O1210">
        <v>10</v>
      </c>
    </row>
    <row r="1211" spans="1:15" x14ac:dyDescent="0.35">
      <c r="A1211">
        <v>1209</v>
      </c>
      <c r="B1211">
        <v>0.47273999999999999</v>
      </c>
      <c r="C1211">
        <v>0.28544999999999998</v>
      </c>
      <c r="D1211">
        <v>0.83369000000000004</v>
      </c>
      <c r="E1211">
        <v>2000</v>
      </c>
      <c r="F1211">
        <v>1413</v>
      </c>
      <c r="G1211">
        <v>130</v>
      </c>
      <c r="H1211">
        <v>76</v>
      </c>
      <c r="I1211" s="1">
        <f t="shared" si="54"/>
        <v>3.6848200000000002</v>
      </c>
      <c r="J1211" s="1">
        <f t="shared" si="55"/>
        <v>3.7266400000000002</v>
      </c>
      <c r="L1211" t="str">
        <f t="shared" si="56"/>
        <v>3.68482|3.72664</v>
      </c>
      <c r="M1211">
        <f>IF(L1211&lt;&gt;"",COUNTIFS($L$2:L1211,L1211),"")</f>
        <v>10</v>
      </c>
      <c r="N1211" cm="1">
        <f t="array" ref="N1211">IF(M1211&lt;&gt;"",SUM(IF($M$2:M1211=M1211,1,0)),"")</f>
        <v>76</v>
      </c>
      <c r="O1211">
        <v>10</v>
      </c>
    </row>
    <row r="1212" spans="1:15" x14ac:dyDescent="0.35">
      <c r="A1212">
        <v>1210</v>
      </c>
      <c r="B1212">
        <v>0.47273999999999999</v>
      </c>
      <c r="C1212">
        <v>0.28544999999999998</v>
      </c>
      <c r="D1212">
        <v>0.83369000000000004</v>
      </c>
      <c r="E1212">
        <v>2000</v>
      </c>
      <c r="F1212">
        <v>2649.4</v>
      </c>
      <c r="G1212">
        <v>130</v>
      </c>
      <c r="H1212">
        <v>76</v>
      </c>
      <c r="I1212" s="1">
        <f t="shared" si="54"/>
        <v>3.6848200000000002</v>
      </c>
      <c r="J1212" s="1">
        <f t="shared" si="55"/>
        <v>3.7266400000000002</v>
      </c>
      <c r="L1212" t="str">
        <f t="shared" si="56"/>
        <v>3.68482|3.72664</v>
      </c>
      <c r="M1212">
        <f>IF(L1212&lt;&gt;"",COUNTIFS($L$2:L1212,L1212),"")</f>
        <v>11</v>
      </c>
      <c r="N1212" cm="1">
        <f t="array" ref="N1212">IF(M1212&lt;&gt;"",SUM(IF($M$2:M1212=M1212,1,0)),"")</f>
        <v>76</v>
      </c>
      <c r="O1212">
        <v>10</v>
      </c>
    </row>
    <row r="1213" spans="1:15" x14ac:dyDescent="0.35">
      <c r="A1213">
        <v>1211</v>
      </c>
      <c r="B1213">
        <v>0.47273999999999999</v>
      </c>
      <c r="C1213">
        <v>0.28544999999999998</v>
      </c>
      <c r="D1213">
        <v>0.83369000000000004</v>
      </c>
      <c r="E1213">
        <v>2000</v>
      </c>
      <c r="F1213">
        <v>3885.7</v>
      </c>
      <c r="G1213">
        <v>130</v>
      </c>
      <c r="H1213">
        <v>76</v>
      </c>
      <c r="I1213" s="1">
        <f t="shared" si="54"/>
        <v>3.6848200000000002</v>
      </c>
      <c r="J1213" s="1">
        <f t="shared" si="55"/>
        <v>3.7266400000000002</v>
      </c>
      <c r="L1213" t="str">
        <f t="shared" si="56"/>
        <v>3.68482|3.72664</v>
      </c>
      <c r="M1213">
        <f>IF(L1213&lt;&gt;"",COUNTIFS($L$2:L1213,L1213),"")</f>
        <v>12</v>
      </c>
      <c r="N1213" cm="1">
        <f t="array" ref="N1213">IF(M1213&lt;&gt;"",SUM(IF($M$2:M1213=M1213,1,0)),"")</f>
        <v>76</v>
      </c>
      <c r="O1213">
        <v>10</v>
      </c>
    </row>
    <row r="1214" spans="1:15" x14ac:dyDescent="0.35">
      <c r="A1214">
        <v>1212</v>
      </c>
      <c r="B1214">
        <v>-0.38856000000000002</v>
      </c>
      <c r="C1214">
        <v>-5.6612000000000003E-2</v>
      </c>
      <c r="D1214">
        <v>-0.91968000000000005</v>
      </c>
      <c r="E1214">
        <v>3000</v>
      </c>
      <c r="F1214">
        <v>353.25</v>
      </c>
      <c r="G1214">
        <v>130</v>
      </c>
      <c r="H1214">
        <v>77</v>
      </c>
      <c r="I1214" s="1">
        <f t="shared" si="54"/>
        <v>0.14468</v>
      </c>
      <c r="J1214" s="1">
        <f t="shared" si="55"/>
        <v>5.8796600000000003</v>
      </c>
      <c r="L1214" t="str">
        <f t="shared" si="56"/>
        <v>0.14468|5.87966</v>
      </c>
      <c r="M1214">
        <f>IF(L1214&lt;&gt;"",COUNTIFS($L$2:L1214,L1214),"")</f>
        <v>9</v>
      </c>
      <c r="N1214" cm="1">
        <f t="array" ref="N1214">IF(M1214&lt;&gt;"",SUM(IF($M$2:M1214=M1214,1,0)),"")</f>
        <v>77</v>
      </c>
      <c r="O1214">
        <v>10</v>
      </c>
    </row>
    <row r="1215" spans="1:15" x14ac:dyDescent="0.35">
      <c r="A1215">
        <v>1213</v>
      </c>
      <c r="B1215">
        <v>-0.38856000000000002</v>
      </c>
      <c r="C1215">
        <v>-5.6612000000000003E-2</v>
      </c>
      <c r="D1215">
        <v>-0.91968000000000005</v>
      </c>
      <c r="E1215">
        <v>3000</v>
      </c>
      <c r="F1215">
        <v>1589.6</v>
      </c>
      <c r="G1215">
        <v>130</v>
      </c>
      <c r="H1215">
        <v>77</v>
      </c>
      <c r="I1215" s="1">
        <f t="shared" si="54"/>
        <v>0.14468</v>
      </c>
      <c r="J1215" s="1">
        <f t="shared" si="55"/>
        <v>5.8796600000000003</v>
      </c>
      <c r="L1215" t="str">
        <f t="shared" si="56"/>
        <v>0.14468|5.87966</v>
      </c>
      <c r="M1215">
        <f>IF(L1215&lt;&gt;"",COUNTIFS($L$2:L1215,L1215),"")</f>
        <v>10</v>
      </c>
      <c r="N1215" cm="1">
        <f t="array" ref="N1215">IF(M1215&lt;&gt;"",SUM(IF($M$2:M1215=M1215,1,0)),"")</f>
        <v>77</v>
      </c>
      <c r="O1215">
        <v>10</v>
      </c>
    </row>
    <row r="1216" spans="1:15" x14ac:dyDescent="0.35">
      <c r="A1216">
        <v>1214</v>
      </c>
      <c r="B1216">
        <v>-0.38856000000000002</v>
      </c>
      <c r="C1216">
        <v>-5.6612000000000003E-2</v>
      </c>
      <c r="D1216">
        <v>-0.91968000000000005</v>
      </c>
      <c r="E1216">
        <v>3000</v>
      </c>
      <c r="F1216">
        <v>2826</v>
      </c>
      <c r="G1216">
        <v>130</v>
      </c>
      <c r="H1216">
        <v>77</v>
      </c>
      <c r="I1216" s="1">
        <f t="shared" si="54"/>
        <v>0.14468</v>
      </c>
      <c r="J1216" s="1">
        <f t="shared" si="55"/>
        <v>5.8796600000000003</v>
      </c>
      <c r="L1216" t="str">
        <f t="shared" si="56"/>
        <v>0.14468|5.87966</v>
      </c>
      <c r="M1216">
        <f>IF(L1216&lt;&gt;"",COUNTIFS($L$2:L1216,L1216),"")</f>
        <v>11</v>
      </c>
      <c r="N1216" cm="1">
        <f t="array" ref="N1216">IF(M1216&lt;&gt;"",SUM(IF($M$2:M1216=M1216,1,0)),"")</f>
        <v>77</v>
      </c>
      <c r="O1216">
        <v>10</v>
      </c>
    </row>
    <row r="1217" spans="1:15" x14ac:dyDescent="0.35">
      <c r="A1217">
        <v>1215</v>
      </c>
      <c r="B1217">
        <v>-0.38856000000000002</v>
      </c>
      <c r="C1217">
        <v>-5.6612000000000003E-2</v>
      </c>
      <c r="D1217">
        <v>-0.91968000000000005</v>
      </c>
      <c r="E1217">
        <v>3000</v>
      </c>
      <c r="F1217">
        <v>4062.4</v>
      </c>
      <c r="G1217">
        <v>130</v>
      </c>
      <c r="H1217">
        <v>77</v>
      </c>
      <c r="I1217" s="1">
        <f t="shared" si="54"/>
        <v>0.14468</v>
      </c>
      <c r="J1217" s="1">
        <f t="shared" si="55"/>
        <v>5.8796600000000003</v>
      </c>
      <c r="L1217" t="str">
        <f t="shared" si="56"/>
        <v>0.14468|5.87966</v>
      </c>
      <c r="M1217">
        <f>IF(L1217&lt;&gt;"",COUNTIFS($L$2:L1217,L1217),"")</f>
        <v>12</v>
      </c>
      <c r="N1217" cm="1">
        <f t="array" ref="N1217">IF(M1217&lt;&gt;"",SUM(IF($M$2:M1217=M1217,1,0)),"")</f>
        <v>77</v>
      </c>
      <c r="O1217">
        <v>10</v>
      </c>
    </row>
    <row r="1218" spans="1:15" x14ac:dyDescent="0.35">
      <c r="A1218">
        <v>1216</v>
      </c>
      <c r="B1218">
        <v>-4.2057999999999998E-2</v>
      </c>
      <c r="C1218">
        <v>0.38788</v>
      </c>
      <c r="D1218">
        <v>0.92074999999999996</v>
      </c>
      <c r="E1218">
        <v>1000</v>
      </c>
      <c r="F1218">
        <v>529.87</v>
      </c>
      <c r="G1218">
        <v>130</v>
      </c>
      <c r="H1218">
        <v>78</v>
      </c>
      <c r="I1218" s="1">
        <f t="shared" si="54"/>
        <v>4.8204000000000002</v>
      </c>
      <c r="J1218" s="1">
        <f t="shared" si="55"/>
        <v>3.5423900000000001</v>
      </c>
      <c r="L1218" t="str">
        <f t="shared" si="56"/>
        <v>4.8204|3.54239</v>
      </c>
      <c r="M1218">
        <f>IF(L1218&lt;&gt;"",COUNTIFS($L$2:L1218,L1218),"")</f>
        <v>9</v>
      </c>
      <c r="N1218" cm="1">
        <f t="array" ref="N1218">IF(M1218&lt;&gt;"",SUM(IF($M$2:M1218=M1218,1,0)),"")</f>
        <v>78</v>
      </c>
      <c r="O1218">
        <v>10</v>
      </c>
    </row>
    <row r="1219" spans="1:15" x14ac:dyDescent="0.35">
      <c r="A1219">
        <v>1217</v>
      </c>
      <c r="B1219">
        <v>-4.2057999999999998E-2</v>
      </c>
      <c r="C1219">
        <v>0.38788</v>
      </c>
      <c r="D1219">
        <v>0.92074999999999996</v>
      </c>
      <c r="E1219">
        <v>1000</v>
      </c>
      <c r="F1219">
        <v>1766.2</v>
      </c>
      <c r="G1219">
        <v>130</v>
      </c>
      <c r="H1219">
        <v>78</v>
      </c>
      <c r="I1219" s="1">
        <f t="shared" ref="I1219:I1282" si="57">ROUND(ATAN2(B1219, C1219) + PI(), 5)</f>
        <v>4.8204000000000002</v>
      </c>
      <c r="J1219" s="1">
        <f t="shared" ref="J1219:J1282" si="58" xml:space="preserve"> ROUND(ATAN2(D1219, SQRT((B1219^2)+(C1219^2))) + PI(), 5)</f>
        <v>3.5423900000000001</v>
      </c>
      <c r="L1219" t="str">
        <f t="shared" ref="L1219:L1282" si="59">IF(I1219&lt;&gt;"",I1219&amp;"|"&amp;J1219,"")</f>
        <v>4.8204|3.54239</v>
      </c>
      <c r="M1219">
        <f>IF(L1219&lt;&gt;"",COUNTIFS($L$2:L1219,L1219),"")</f>
        <v>10</v>
      </c>
      <c r="N1219" cm="1">
        <f t="array" ref="N1219">IF(M1219&lt;&gt;"",SUM(IF($M$2:M1219=M1219,1,0)),"")</f>
        <v>78</v>
      </c>
      <c r="O1219">
        <v>10</v>
      </c>
    </row>
    <row r="1220" spans="1:15" x14ac:dyDescent="0.35">
      <c r="A1220">
        <v>1218</v>
      </c>
      <c r="B1220">
        <v>-4.2057999999999998E-2</v>
      </c>
      <c r="C1220">
        <v>0.38788</v>
      </c>
      <c r="D1220">
        <v>0.92074999999999996</v>
      </c>
      <c r="E1220">
        <v>1000</v>
      </c>
      <c r="F1220">
        <v>3002.6</v>
      </c>
      <c r="G1220">
        <v>130</v>
      </c>
      <c r="H1220">
        <v>78</v>
      </c>
      <c r="I1220" s="1">
        <f t="shared" si="57"/>
        <v>4.8204000000000002</v>
      </c>
      <c r="J1220" s="1">
        <f t="shared" si="58"/>
        <v>3.5423900000000001</v>
      </c>
      <c r="L1220" t="str">
        <f t="shared" si="59"/>
        <v>4.8204|3.54239</v>
      </c>
      <c r="M1220">
        <f>IF(L1220&lt;&gt;"",COUNTIFS($L$2:L1220,L1220),"")</f>
        <v>11</v>
      </c>
      <c r="N1220" cm="1">
        <f t="array" ref="N1220">IF(M1220&lt;&gt;"",SUM(IF($M$2:M1220=M1220,1,0)),"")</f>
        <v>78</v>
      </c>
      <c r="O1220">
        <v>10</v>
      </c>
    </row>
    <row r="1221" spans="1:15" x14ac:dyDescent="0.35">
      <c r="A1221">
        <v>1219</v>
      </c>
      <c r="B1221">
        <v>-4.2057999999999998E-2</v>
      </c>
      <c r="C1221">
        <v>0.38788</v>
      </c>
      <c r="D1221">
        <v>0.92074999999999996</v>
      </c>
      <c r="E1221">
        <v>1000</v>
      </c>
      <c r="F1221">
        <v>4239</v>
      </c>
      <c r="G1221">
        <v>130</v>
      </c>
      <c r="H1221">
        <v>78</v>
      </c>
      <c r="I1221" s="1">
        <f t="shared" si="57"/>
        <v>4.8204000000000002</v>
      </c>
      <c r="J1221" s="1">
        <f t="shared" si="58"/>
        <v>3.5423900000000001</v>
      </c>
      <c r="L1221" t="str">
        <f t="shared" si="59"/>
        <v>4.8204|3.54239</v>
      </c>
      <c r="M1221">
        <f>IF(L1221&lt;&gt;"",COUNTIFS($L$2:L1221,L1221),"")</f>
        <v>12</v>
      </c>
      <c r="N1221" cm="1">
        <f t="array" ref="N1221">IF(M1221&lt;&gt;"",SUM(IF($M$2:M1221=M1221,1,0)),"")</f>
        <v>78</v>
      </c>
      <c r="O1221">
        <v>10</v>
      </c>
    </row>
    <row r="1222" spans="1:15" x14ac:dyDescent="0.35">
      <c r="A1222">
        <v>1220</v>
      </c>
      <c r="B1222">
        <v>0.49930999999999998</v>
      </c>
      <c r="C1222">
        <v>-0.51117000000000001</v>
      </c>
      <c r="D1222">
        <v>0.69957000000000003</v>
      </c>
      <c r="E1222">
        <v>500</v>
      </c>
      <c r="F1222">
        <v>706.5</v>
      </c>
      <c r="G1222">
        <v>130</v>
      </c>
      <c r="H1222">
        <v>4</v>
      </c>
      <c r="I1222" s="1">
        <f t="shared" si="57"/>
        <v>2.3444600000000002</v>
      </c>
      <c r="J1222" s="1">
        <f t="shared" si="58"/>
        <v>3.9376000000000002</v>
      </c>
      <c r="L1222" t="str">
        <f t="shared" si="59"/>
        <v>2.34446|3.9376</v>
      </c>
      <c r="M1222">
        <f>IF(L1222&lt;&gt;"",COUNTIFS($L$2:L1222,L1222),"")</f>
        <v>21</v>
      </c>
      <c r="N1222" cm="1">
        <f t="array" ref="N1222">IF(M1222&lt;&gt;"",SUM(IF($M$2:M1222=M1222,1,0)),"")</f>
        <v>4</v>
      </c>
      <c r="O1222">
        <v>10</v>
      </c>
    </row>
    <row r="1223" spans="1:15" x14ac:dyDescent="0.35">
      <c r="A1223">
        <v>1221</v>
      </c>
      <c r="B1223">
        <v>0.49930999999999998</v>
      </c>
      <c r="C1223">
        <v>-0.51117000000000001</v>
      </c>
      <c r="D1223">
        <v>0.69957000000000003</v>
      </c>
      <c r="E1223">
        <v>500</v>
      </c>
      <c r="F1223">
        <v>1942.9</v>
      </c>
      <c r="G1223">
        <v>130</v>
      </c>
      <c r="H1223">
        <v>4</v>
      </c>
      <c r="I1223" s="1">
        <f t="shared" si="57"/>
        <v>2.3444600000000002</v>
      </c>
      <c r="J1223" s="1">
        <f t="shared" si="58"/>
        <v>3.9376000000000002</v>
      </c>
      <c r="L1223" t="str">
        <f t="shared" si="59"/>
        <v>2.34446|3.9376</v>
      </c>
      <c r="M1223">
        <f>IF(L1223&lt;&gt;"",COUNTIFS($L$2:L1223,L1223),"")</f>
        <v>22</v>
      </c>
      <c r="N1223" cm="1">
        <f t="array" ref="N1223">IF(M1223&lt;&gt;"",SUM(IF($M$2:M1223=M1223,1,0)),"")</f>
        <v>4</v>
      </c>
      <c r="O1223">
        <v>10</v>
      </c>
    </row>
    <row r="1224" spans="1:15" x14ac:dyDescent="0.35">
      <c r="A1224">
        <v>1222</v>
      </c>
      <c r="B1224">
        <v>0.49930999999999998</v>
      </c>
      <c r="C1224">
        <v>-0.51117000000000001</v>
      </c>
      <c r="D1224">
        <v>0.69957000000000003</v>
      </c>
      <c r="E1224">
        <v>500</v>
      </c>
      <c r="F1224">
        <v>3179.2</v>
      </c>
      <c r="G1224">
        <v>130</v>
      </c>
      <c r="H1224">
        <v>4</v>
      </c>
      <c r="I1224" s="1">
        <f t="shared" si="57"/>
        <v>2.3444600000000002</v>
      </c>
      <c r="J1224" s="1">
        <f t="shared" si="58"/>
        <v>3.9376000000000002</v>
      </c>
      <c r="L1224" t="str">
        <f t="shared" si="59"/>
        <v>2.34446|3.9376</v>
      </c>
      <c r="M1224">
        <f>IF(L1224&lt;&gt;"",COUNTIFS($L$2:L1224,L1224),"")</f>
        <v>23</v>
      </c>
      <c r="N1224" cm="1">
        <f t="array" ref="N1224">IF(M1224&lt;&gt;"",SUM(IF($M$2:M1224=M1224,1,0)),"")</f>
        <v>4</v>
      </c>
      <c r="O1224">
        <v>10</v>
      </c>
    </row>
    <row r="1225" spans="1:15" x14ac:dyDescent="0.35">
      <c r="A1225">
        <v>1223</v>
      </c>
      <c r="B1225">
        <v>0.49930999999999998</v>
      </c>
      <c r="C1225">
        <v>-0.51117000000000001</v>
      </c>
      <c r="D1225">
        <v>0.69957000000000003</v>
      </c>
      <c r="E1225">
        <v>500</v>
      </c>
      <c r="F1225">
        <v>4415.6000000000004</v>
      </c>
      <c r="G1225">
        <v>130</v>
      </c>
      <c r="H1225">
        <v>4</v>
      </c>
      <c r="I1225" s="1">
        <f t="shared" si="57"/>
        <v>2.3444600000000002</v>
      </c>
      <c r="J1225" s="1">
        <f t="shared" si="58"/>
        <v>3.9376000000000002</v>
      </c>
      <c r="L1225" t="str">
        <f t="shared" si="59"/>
        <v>2.34446|3.9376</v>
      </c>
      <c r="M1225">
        <f>IF(L1225&lt;&gt;"",COUNTIFS($L$2:L1225,L1225),"")</f>
        <v>24</v>
      </c>
      <c r="N1225" cm="1">
        <f t="array" ref="N1225">IF(M1225&lt;&gt;"",SUM(IF($M$2:M1225=M1225,1,0)),"")</f>
        <v>4</v>
      </c>
      <c r="O1225">
        <v>10</v>
      </c>
    </row>
    <row r="1226" spans="1:15" x14ac:dyDescent="0.35">
      <c r="A1226">
        <v>1224</v>
      </c>
      <c r="B1226">
        <v>-1.3662000000000001E-2</v>
      </c>
      <c r="C1226">
        <v>9.2934999999999997E-3</v>
      </c>
      <c r="D1226">
        <v>-0.99985999999999997</v>
      </c>
      <c r="E1226">
        <v>3000</v>
      </c>
      <c r="F1226">
        <v>883.12</v>
      </c>
      <c r="G1226">
        <v>130</v>
      </c>
      <c r="H1226">
        <v>79</v>
      </c>
      <c r="I1226" s="1">
        <f t="shared" si="57"/>
        <v>5.6858399999999998</v>
      </c>
      <c r="J1226" s="1">
        <f t="shared" si="58"/>
        <v>6.2666599999999999</v>
      </c>
      <c r="L1226" t="str">
        <f t="shared" si="59"/>
        <v>5.68584|6.26666</v>
      </c>
      <c r="M1226">
        <f>IF(L1226&lt;&gt;"",COUNTIFS($L$2:L1226,L1226),"")</f>
        <v>9</v>
      </c>
      <c r="N1226" cm="1">
        <f t="array" ref="N1226">IF(M1226&lt;&gt;"",SUM(IF($M$2:M1226=M1226,1,0)),"")</f>
        <v>79</v>
      </c>
      <c r="O1226">
        <v>10</v>
      </c>
    </row>
    <row r="1227" spans="1:15" x14ac:dyDescent="0.35">
      <c r="A1227">
        <v>1225</v>
      </c>
      <c r="B1227">
        <v>-1.3662000000000001E-2</v>
      </c>
      <c r="C1227">
        <v>9.2934999999999997E-3</v>
      </c>
      <c r="D1227">
        <v>-0.99985999999999997</v>
      </c>
      <c r="E1227">
        <v>3000</v>
      </c>
      <c r="F1227">
        <v>2119.5</v>
      </c>
      <c r="G1227">
        <v>130</v>
      </c>
      <c r="H1227">
        <v>79</v>
      </c>
      <c r="I1227" s="1">
        <f t="shared" si="57"/>
        <v>5.6858399999999998</v>
      </c>
      <c r="J1227" s="1">
        <f t="shared" si="58"/>
        <v>6.2666599999999999</v>
      </c>
      <c r="L1227" t="str">
        <f t="shared" si="59"/>
        <v>5.68584|6.26666</v>
      </c>
      <c r="M1227">
        <f>IF(L1227&lt;&gt;"",COUNTIFS($L$2:L1227,L1227),"")</f>
        <v>10</v>
      </c>
      <c r="N1227" cm="1">
        <f t="array" ref="N1227">IF(M1227&lt;&gt;"",SUM(IF($M$2:M1227=M1227,1,0)),"")</f>
        <v>79</v>
      </c>
      <c r="O1227">
        <v>10</v>
      </c>
    </row>
    <row r="1228" spans="1:15" x14ac:dyDescent="0.35">
      <c r="A1228">
        <v>1226</v>
      </c>
      <c r="B1228">
        <v>-1.3662000000000001E-2</v>
      </c>
      <c r="C1228">
        <v>9.2934999999999997E-3</v>
      </c>
      <c r="D1228">
        <v>-0.99985999999999997</v>
      </c>
      <c r="E1228">
        <v>3000</v>
      </c>
      <c r="F1228">
        <v>3355.9</v>
      </c>
      <c r="G1228">
        <v>130</v>
      </c>
      <c r="H1228">
        <v>79</v>
      </c>
      <c r="I1228" s="1">
        <f t="shared" si="57"/>
        <v>5.6858399999999998</v>
      </c>
      <c r="J1228" s="1">
        <f t="shared" si="58"/>
        <v>6.2666599999999999</v>
      </c>
      <c r="L1228" t="str">
        <f t="shared" si="59"/>
        <v>5.68584|6.26666</v>
      </c>
      <c r="M1228">
        <f>IF(L1228&lt;&gt;"",COUNTIFS($L$2:L1228,L1228),"")</f>
        <v>11</v>
      </c>
      <c r="N1228" cm="1">
        <f t="array" ref="N1228">IF(M1228&lt;&gt;"",SUM(IF($M$2:M1228=M1228,1,0)),"")</f>
        <v>79</v>
      </c>
      <c r="O1228">
        <v>10</v>
      </c>
    </row>
    <row r="1229" spans="1:15" x14ac:dyDescent="0.35">
      <c r="A1229">
        <v>1227</v>
      </c>
      <c r="B1229">
        <v>-1.3662000000000001E-2</v>
      </c>
      <c r="C1229">
        <v>9.2934999999999997E-3</v>
      </c>
      <c r="D1229">
        <v>-0.99985999999999997</v>
      </c>
      <c r="E1229">
        <v>3000</v>
      </c>
      <c r="F1229">
        <v>4673.8</v>
      </c>
      <c r="G1229">
        <v>130</v>
      </c>
      <c r="H1229">
        <v>79</v>
      </c>
      <c r="I1229" s="1">
        <f t="shared" si="57"/>
        <v>5.6858399999999998</v>
      </c>
      <c r="J1229" s="1">
        <f t="shared" si="58"/>
        <v>6.2666599999999999</v>
      </c>
      <c r="L1229" t="str">
        <f t="shared" si="59"/>
        <v>5.68584|6.26666</v>
      </c>
      <c r="M1229">
        <f>IF(L1229&lt;&gt;"",COUNTIFS($L$2:L1229,L1229),"")</f>
        <v>12</v>
      </c>
      <c r="N1229" cm="1">
        <f t="array" ref="N1229">IF(M1229&lt;&gt;"",SUM(IF($M$2:M1229=M1229,1,0)),"")</f>
        <v>79</v>
      </c>
      <c r="O1229">
        <v>10</v>
      </c>
    </row>
    <row r="1230" spans="1:15" x14ac:dyDescent="0.35">
      <c r="A1230">
        <v>1228</v>
      </c>
      <c r="B1230">
        <v>-0.76766999999999996</v>
      </c>
      <c r="C1230">
        <v>7.2755E-2</v>
      </c>
      <c r="D1230">
        <v>-0.63670000000000004</v>
      </c>
      <c r="E1230">
        <v>1000</v>
      </c>
      <c r="F1230">
        <v>1059.7</v>
      </c>
      <c r="G1230">
        <v>130</v>
      </c>
      <c r="H1230">
        <v>80</v>
      </c>
      <c r="I1230" s="1">
        <f t="shared" si="57"/>
        <v>6.1886900000000002</v>
      </c>
      <c r="J1230" s="1">
        <f t="shared" si="58"/>
        <v>5.4025999999999996</v>
      </c>
      <c r="L1230" t="str">
        <f t="shared" si="59"/>
        <v>6.18869|5.4026</v>
      </c>
      <c r="M1230">
        <f>IF(L1230&lt;&gt;"",COUNTIFS($L$2:L1230,L1230),"")</f>
        <v>9</v>
      </c>
      <c r="N1230" cm="1">
        <f t="array" ref="N1230">IF(M1230&lt;&gt;"",SUM(IF($M$2:M1230=M1230,1,0)),"")</f>
        <v>80</v>
      </c>
      <c r="O1230">
        <v>10</v>
      </c>
    </row>
    <row r="1231" spans="1:15" x14ac:dyDescent="0.35">
      <c r="A1231">
        <v>1229</v>
      </c>
      <c r="B1231">
        <v>-0.76766999999999996</v>
      </c>
      <c r="C1231">
        <v>7.2755E-2</v>
      </c>
      <c r="D1231">
        <v>-0.63670000000000004</v>
      </c>
      <c r="E1231">
        <v>1000</v>
      </c>
      <c r="F1231">
        <v>2296.1</v>
      </c>
      <c r="G1231">
        <v>130</v>
      </c>
      <c r="H1231">
        <v>80</v>
      </c>
      <c r="I1231" s="1">
        <f t="shared" si="57"/>
        <v>6.1886900000000002</v>
      </c>
      <c r="J1231" s="1">
        <f t="shared" si="58"/>
        <v>5.4025999999999996</v>
      </c>
      <c r="L1231" t="str">
        <f t="shared" si="59"/>
        <v>6.18869|5.4026</v>
      </c>
      <c r="M1231">
        <f>IF(L1231&lt;&gt;"",COUNTIFS($L$2:L1231,L1231),"")</f>
        <v>10</v>
      </c>
      <c r="N1231" cm="1">
        <f t="array" ref="N1231">IF(M1231&lt;&gt;"",SUM(IF($M$2:M1231=M1231,1,0)),"")</f>
        <v>80</v>
      </c>
      <c r="O1231">
        <v>10</v>
      </c>
    </row>
    <row r="1232" spans="1:15" x14ac:dyDescent="0.35">
      <c r="A1232">
        <v>1230</v>
      </c>
      <c r="B1232">
        <v>-0.76766999999999996</v>
      </c>
      <c r="C1232">
        <v>7.2755E-2</v>
      </c>
      <c r="D1232">
        <v>-0.63670000000000004</v>
      </c>
      <c r="E1232">
        <v>1000</v>
      </c>
      <c r="F1232">
        <v>3532.5</v>
      </c>
      <c r="G1232">
        <v>130</v>
      </c>
      <c r="H1232">
        <v>80</v>
      </c>
      <c r="I1232" s="1">
        <f t="shared" si="57"/>
        <v>6.1886900000000002</v>
      </c>
      <c r="J1232" s="1">
        <f t="shared" si="58"/>
        <v>5.4025999999999996</v>
      </c>
      <c r="L1232" t="str">
        <f t="shared" si="59"/>
        <v>6.18869|5.4026</v>
      </c>
      <c r="M1232">
        <f>IF(L1232&lt;&gt;"",COUNTIFS($L$2:L1232,L1232),"")</f>
        <v>11</v>
      </c>
      <c r="N1232" cm="1">
        <f t="array" ref="N1232">IF(M1232&lt;&gt;"",SUM(IF($M$2:M1232=M1232,1,0)),"")</f>
        <v>80</v>
      </c>
      <c r="O1232">
        <v>10</v>
      </c>
    </row>
    <row r="1233" spans="1:15" x14ac:dyDescent="0.35">
      <c r="A1233">
        <v>1231</v>
      </c>
      <c r="B1233">
        <v>-0.76766999999999996</v>
      </c>
      <c r="C1233">
        <v>7.2755E-2</v>
      </c>
      <c r="D1233">
        <v>-0.63670000000000004</v>
      </c>
      <c r="E1233">
        <v>1000</v>
      </c>
      <c r="F1233">
        <v>7322.7</v>
      </c>
      <c r="G1233">
        <v>130</v>
      </c>
      <c r="H1233">
        <v>80</v>
      </c>
      <c r="I1233" s="1">
        <f t="shared" si="57"/>
        <v>6.1886900000000002</v>
      </c>
      <c r="J1233" s="1">
        <f t="shared" si="58"/>
        <v>5.4025999999999996</v>
      </c>
      <c r="L1233" t="str">
        <f t="shared" si="59"/>
        <v>6.18869|5.4026</v>
      </c>
      <c r="M1233">
        <f>IF(L1233&lt;&gt;"",COUNTIFS($L$2:L1233,L1233),"")</f>
        <v>12</v>
      </c>
      <c r="N1233" cm="1">
        <f t="array" ref="N1233">IF(M1233&lt;&gt;"",SUM(IF($M$2:M1233=M1233,1,0)),"")</f>
        <v>80</v>
      </c>
      <c r="O1233">
        <v>10</v>
      </c>
    </row>
    <row r="1234" spans="1:15" x14ac:dyDescent="0.35">
      <c r="A1234">
        <v>1232</v>
      </c>
      <c r="B1234">
        <v>0.30858000000000002</v>
      </c>
      <c r="C1234">
        <v>-0.93979999999999997</v>
      </c>
      <c r="D1234">
        <v>0.14680000000000001</v>
      </c>
      <c r="E1234">
        <v>2000</v>
      </c>
      <c r="F1234">
        <v>20</v>
      </c>
      <c r="G1234">
        <v>130</v>
      </c>
      <c r="H1234">
        <v>81</v>
      </c>
      <c r="I1234" s="1">
        <f t="shared" si="57"/>
        <v>1.88805</v>
      </c>
      <c r="J1234" s="1">
        <f t="shared" si="58"/>
        <v>4.5650599999999999</v>
      </c>
      <c r="L1234" t="str">
        <f t="shared" si="59"/>
        <v>1.88805|4.56506</v>
      </c>
      <c r="M1234">
        <f>IF(L1234&lt;&gt;"",COUNTIFS($L$2:L1234,L1234),"")</f>
        <v>9</v>
      </c>
      <c r="N1234" cm="1">
        <f t="array" ref="N1234">IF(M1234&lt;&gt;"",SUM(IF($M$2:M1234=M1234,1,0)),"")</f>
        <v>81</v>
      </c>
      <c r="O1234">
        <v>10</v>
      </c>
    </row>
    <row r="1235" spans="1:15" x14ac:dyDescent="0.35">
      <c r="A1235">
        <v>1233</v>
      </c>
      <c r="B1235">
        <v>0.30858000000000002</v>
      </c>
      <c r="C1235">
        <v>-0.93979999999999997</v>
      </c>
      <c r="D1235">
        <v>0.14680000000000001</v>
      </c>
      <c r="E1235">
        <v>2000</v>
      </c>
      <c r="F1235">
        <v>1236.4000000000001</v>
      </c>
      <c r="G1235">
        <v>130</v>
      </c>
      <c r="H1235">
        <v>81</v>
      </c>
      <c r="I1235" s="1">
        <f t="shared" si="57"/>
        <v>1.88805</v>
      </c>
      <c r="J1235" s="1">
        <f t="shared" si="58"/>
        <v>4.5650599999999999</v>
      </c>
      <c r="L1235" t="str">
        <f t="shared" si="59"/>
        <v>1.88805|4.56506</v>
      </c>
      <c r="M1235">
        <f>IF(L1235&lt;&gt;"",COUNTIFS($L$2:L1235,L1235),"")</f>
        <v>10</v>
      </c>
      <c r="N1235" cm="1">
        <f t="array" ref="N1235">IF(M1235&lt;&gt;"",SUM(IF($M$2:M1235=M1235,1,0)),"")</f>
        <v>81</v>
      </c>
      <c r="O1235">
        <v>10</v>
      </c>
    </row>
    <row r="1236" spans="1:15" x14ac:dyDescent="0.35">
      <c r="A1236">
        <v>1234</v>
      </c>
      <c r="B1236">
        <v>0.30858000000000002</v>
      </c>
      <c r="C1236">
        <v>-0.93979999999999997</v>
      </c>
      <c r="D1236">
        <v>0.14680000000000001</v>
      </c>
      <c r="E1236">
        <v>2000</v>
      </c>
      <c r="F1236">
        <v>2472.6999999999998</v>
      </c>
      <c r="G1236">
        <v>130</v>
      </c>
      <c r="H1236">
        <v>81</v>
      </c>
      <c r="I1236" s="1">
        <f t="shared" si="57"/>
        <v>1.88805</v>
      </c>
      <c r="J1236" s="1">
        <f t="shared" si="58"/>
        <v>4.5650599999999999</v>
      </c>
      <c r="L1236" t="str">
        <f t="shared" si="59"/>
        <v>1.88805|4.56506</v>
      </c>
      <c r="M1236">
        <f>IF(L1236&lt;&gt;"",COUNTIFS($L$2:L1236,L1236),"")</f>
        <v>11</v>
      </c>
      <c r="N1236" cm="1">
        <f t="array" ref="N1236">IF(M1236&lt;&gt;"",SUM(IF($M$2:M1236=M1236,1,0)),"")</f>
        <v>81</v>
      </c>
      <c r="O1236">
        <v>10</v>
      </c>
    </row>
    <row r="1237" spans="1:15" x14ac:dyDescent="0.35">
      <c r="A1237">
        <v>1235</v>
      </c>
      <c r="B1237">
        <v>0.30858000000000002</v>
      </c>
      <c r="C1237">
        <v>-0.93979999999999997</v>
      </c>
      <c r="D1237">
        <v>0.14680000000000001</v>
      </c>
      <c r="E1237">
        <v>2000</v>
      </c>
      <c r="F1237">
        <v>3709.1</v>
      </c>
      <c r="G1237">
        <v>130</v>
      </c>
      <c r="H1237">
        <v>81</v>
      </c>
      <c r="I1237" s="1">
        <f t="shared" si="57"/>
        <v>1.88805</v>
      </c>
      <c r="J1237" s="1">
        <f t="shared" si="58"/>
        <v>4.5650599999999999</v>
      </c>
      <c r="L1237" t="str">
        <f t="shared" si="59"/>
        <v>1.88805|4.56506</v>
      </c>
      <c r="M1237">
        <f>IF(L1237&lt;&gt;"",COUNTIFS($L$2:L1237,L1237),"")</f>
        <v>12</v>
      </c>
      <c r="N1237" cm="1">
        <f t="array" ref="N1237">IF(M1237&lt;&gt;"",SUM(IF($M$2:M1237=M1237,1,0)),"")</f>
        <v>81</v>
      </c>
      <c r="O1237">
        <v>10</v>
      </c>
    </row>
    <row r="1238" spans="1:15" x14ac:dyDescent="0.35">
      <c r="A1238">
        <v>1236</v>
      </c>
      <c r="B1238">
        <v>0.73116000000000003</v>
      </c>
      <c r="C1238">
        <v>-0.67813999999999997</v>
      </c>
      <c r="D1238">
        <v>7.4406E-2</v>
      </c>
      <c r="E1238">
        <v>3000</v>
      </c>
      <c r="F1238">
        <v>176.62</v>
      </c>
      <c r="G1238">
        <v>130</v>
      </c>
      <c r="H1238">
        <v>82</v>
      </c>
      <c r="I1238" s="1">
        <f t="shared" si="57"/>
        <v>2.3938000000000001</v>
      </c>
      <c r="J1238" s="1">
        <f t="shared" si="58"/>
        <v>4.6379099999999998</v>
      </c>
      <c r="L1238" t="str">
        <f t="shared" si="59"/>
        <v>2.3938|4.63791</v>
      </c>
      <c r="M1238">
        <f>IF(L1238&lt;&gt;"",COUNTIFS($L$2:L1238,L1238),"")</f>
        <v>9</v>
      </c>
      <c r="N1238" cm="1">
        <f t="array" ref="N1238">IF(M1238&lt;&gt;"",SUM(IF($M$2:M1238=M1238,1,0)),"")</f>
        <v>82</v>
      </c>
      <c r="O1238">
        <v>10</v>
      </c>
    </row>
    <row r="1239" spans="1:15" x14ac:dyDescent="0.35">
      <c r="A1239">
        <v>1237</v>
      </c>
      <c r="B1239">
        <v>0.73116000000000003</v>
      </c>
      <c r="C1239">
        <v>-0.67813999999999997</v>
      </c>
      <c r="D1239">
        <v>7.4406E-2</v>
      </c>
      <c r="E1239">
        <v>3000</v>
      </c>
      <c r="F1239">
        <v>1413</v>
      </c>
      <c r="G1239">
        <v>130</v>
      </c>
      <c r="H1239">
        <v>82</v>
      </c>
      <c r="I1239" s="1">
        <f t="shared" si="57"/>
        <v>2.3938000000000001</v>
      </c>
      <c r="J1239" s="1">
        <f t="shared" si="58"/>
        <v>4.6379099999999998</v>
      </c>
      <c r="L1239" t="str">
        <f t="shared" si="59"/>
        <v>2.3938|4.63791</v>
      </c>
      <c r="M1239">
        <f>IF(L1239&lt;&gt;"",COUNTIFS($L$2:L1239,L1239),"")</f>
        <v>10</v>
      </c>
      <c r="N1239" cm="1">
        <f t="array" ref="N1239">IF(M1239&lt;&gt;"",SUM(IF($M$2:M1239=M1239,1,0)),"")</f>
        <v>82</v>
      </c>
      <c r="O1239">
        <v>10</v>
      </c>
    </row>
    <row r="1240" spans="1:15" x14ac:dyDescent="0.35">
      <c r="A1240">
        <v>1238</v>
      </c>
      <c r="B1240">
        <v>0.73116000000000003</v>
      </c>
      <c r="C1240">
        <v>-0.67813999999999997</v>
      </c>
      <c r="D1240">
        <v>7.4406E-2</v>
      </c>
      <c r="E1240">
        <v>3000</v>
      </c>
      <c r="F1240">
        <v>2649.4</v>
      </c>
      <c r="G1240">
        <v>130</v>
      </c>
      <c r="H1240">
        <v>82</v>
      </c>
      <c r="I1240" s="1">
        <f t="shared" si="57"/>
        <v>2.3938000000000001</v>
      </c>
      <c r="J1240" s="1">
        <f t="shared" si="58"/>
        <v>4.6379099999999998</v>
      </c>
      <c r="L1240" t="str">
        <f t="shared" si="59"/>
        <v>2.3938|4.63791</v>
      </c>
      <c r="M1240">
        <f>IF(L1240&lt;&gt;"",COUNTIFS($L$2:L1240,L1240),"")</f>
        <v>11</v>
      </c>
      <c r="N1240" cm="1">
        <f t="array" ref="N1240">IF(M1240&lt;&gt;"",SUM(IF($M$2:M1240=M1240,1,0)),"")</f>
        <v>82</v>
      </c>
      <c r="O1240">
        <v>10</v>
      </c>
    </row>
    <row r="1241" spans="1:15" x14ac:dyDescent="0.35">
      <c r="A1241">
        <v>1239</v>
      </c>
      <c r="B1241">
        <v>0.73116000000000003</v>
      </c>
      <c r="C1241">
        <v>-0.67813999999999997</v>
      </c>
      <c r="D1241">
        <v>7.4406E-2</v>
      </c>
      <c r="E1241">
        <v>3000</v>
      </c>
      <c r="F1241">
        <v>3885.7</v>
      </c>
      <c r="G1241">
        <v>130</v>
      </c>
      <c r="H1241">
        <v>82</v>
      </c>
      <c r="I1241" s="1">
        <f t="shared" si="57"/>
        <v>2.3938000000000001</v>
      </c>
      <c r="J1241" s="1">
        <f t="shared" si="58"/>
        <v>4.6379099999999998</v>
      </c>
      <c r="L1241" t="str">
        <f t="shared" si="59"/>
        <v>2.3938|4.63791</v>
      </c>
      <c r="M1241">
        <f>IF(L1241&lt;&gt;"",COUNTIFS($L$2:L1241,L1241),"")</f>
        <v>12</v>
      </c>
      <c r="N1241" cm="1">
        <f t="array" ref="N1241">IF(M1241&lt;&gt;"",SUM(IF($M$2:M1241=M1241,1,0)),"")</f>
        <v>82</v>
      </c>
      <c r="O1241">
        <v>10</v>
      </c>
    </row>
    <row r="1242" spans="1:15" x14ac:dyDescent="0.35">
      <c r="A1242">
        <v>1240</v>
      </c>
      <c r="B1242">
        <v>-3.2709000000000002E-2</v>
      </c>
      <c r="C1242">
        <v>-0.60428000000000004</v>
      </c>
      <c r="D1242">
        <v>0.79610000000000003</v>
      </c>
      <c r="E1242">
        <v>1000</v>
      </c>
      <c r="F1242">
        <v>353.25</v>
      </c>
      <c r="G1242">
        <v>130</v>
      </c>
      <c r="H1242">
        <v>83</v>
      </c>
      <c r="I1242" s="1">
        <f t="shared" si="57"/>
        <v>1.5167200000000001</v>
      </c>
      <c r="J1242" s="1">
        <f t="shared" si="58"/>
        <v>3.7915700000000001</v>
      </c>
      <c r="L1242" t="str">
        <f t="shared" si="59"/>
        <v>1.51672|3.79157</v>
      </c>
      <c r="M1242">
        <f>IF(L1242&lt;&gt;"",COUNTIFS($L$2:L1242,L1242),"")</f>
        <v>9</v>
      </c>
      <c r="N1242" cm="1">
        <f t="array" ref="N1242">IF(M1242&lt;&gt;"",SUM(IF($M$2:M1242=M1242,1,0)),"")</f>
        <v>83</v>
      </c>
      <c r="O1242">
        <v>10</v>
      </c>
    </row>
    <row r="1243" spans="1:15" x14ac:dyDescent="0.35">
      <c r="A1243">
        <v>1241</v>
      </c>
      <c r="B1243">
        <v>-3.2709000000000002E-2</v>
      </c>
      <c r="C1243">
        <v>-0.60428000000000004</v>
      </c>
      <c r="D1243">
        <v>0.79610000000000003</v>
      </c>
      <c r="E1243">
        <v>1000</v>
      </c>
      <c r="F1243">
        <v>1589.6</v>
      </c>
      <c r="G1243">
        <v>130</v>
      </c>
      <c r="H1243">
        <v>83</v>
      </c>
      <c r="I1243" s="1">
        <f t="shared" si="57"/>
        <v>1.5167200000000001</v>
      </c>
      <c r="J1243" s="1">
        <f t="shared" si="58"/>
        <v>3.7915700000000001</v>
      </c>
      <c r="L1243" t="str">
        <f t="shared" si="59"/>
        <v>1.51672|3.79157</v>
      </c>
      <c r="M1243">
        <f>IF(L1243&lt;&gt;"",COUNTIFS($L$2:L1243,L1243),"")</f>
        <v>10</v>
      </c>
      <c r="N1243" cm="1">
        <f t="array" ref="N1243">IF(M1243&lt;&gt;"",SUM(IF($M$2:M1243=M1243,1,0)),"")</f>
        <v>83</v>
      </c>
      <c r="O1243">
        <v>10</v>
      </c>
    </row>
    <row r="1244" spans="1:15" x14ac:dyDescent="0.35">
      <c r="A1244">
        <v>1242</v>
      </c>
      <c r="B1244">
        <v>-3.2709000000000002E-2</v>
      </c>
      <c r="C1244">
        <v>-0.60428000000000004</v>
      </c>
      <c r="D1244">
        <v>0.79610000000000003</v>
      </c>
      <c r="E1244">
        <v>1000</v>
      </c>
      <c r="F1244">
        <v>2826</v>
      </c>
      <c r="G1244">
        <v>130</v>
      </c>
      <c r="H1244">
        <v>83</v>
      </c>
      <c r="I1244" s="1">
        <f t="shared" si="57"/>
        <v>1.5167200000000001</v>
      </c>
      <c r="J1244" s="1">
        <f t="shared" si="58"/>
        <v>3.7915700000000001</v>
      </c>
      <c r="L1244" t="str">
        <f t="shared" si="59"/>
        <v>1.51672|3.79157</v>
      </c>
      <c r="M1244">
        <f>IF(L1244&lt;&gt;"",COUNTIFS($L$2:L1244,L1244),"")</f>
        <v>11</v>
      </c>
      <c r="N1244" cm="1">
        <f t="array" ref="N1244">IF(M1244&lt;&gt;"",SUM(IF($M$2:M1244=M1244,1,0)),"")</f>
        <v>83</v>
      </c>
      <c r="O1244">
        <v>10</v>
      </c>
    </row>
    <row r="1245" spans="1:15" x14ac:dyDescent="0.35">
      <c r="A1245">
        <v>1243</v>
      </c>
      <c r="B1245">
        <v>-3.2709000000000002E-2</v>
      </c>
      <c r="C1245">
        <v>-0.60428000000000004</v>
      </c>
      <c r="D1245">
        <v>0.79610000000000003</v>
      </c>
      <c r="E1245">
        <v>1000</v>
      </c>
      <c r="F1245">
        <v>4062.4</v>
      </c>
      <c r="G1245">
        <v>130</v>
      </c>
      <c r="H1245">
        <v>83</v>
      </c>
      <c r="I1245" s="1">
        <f t="shared" si="57"/>
        <v>1.5167200000000001</v>
      </c>
      <c r="J1245" s="1">
        <f t="shared" si="58"/>
        <v>3.7915700000000001</v>
      </c>
      <c r="L1245" t="str">
        <f t="shared" si="59"/>
        <v>1.51672|3.79157</v>
      </c>
      <c r="M1245">
        <f>IF(L1245&lt;&gt;"",COUNTIFS($L$2:L1245,L1245),"")</f>
        <v>12</v>
      </c>
      <c r="N1245" cm="1">
        <f t="array" ref="N1245">IF(M1245&lt;&gt;"",SUM(IF($M$2:M1245=M1245,1,0)),"")</f>
        <v>83</v>
      </c>
      <c r="O1245">
        <v>10</v>
      </c>
    </row>
    <row r="1246" spans="1:15" x14ac:dyDescent="0.35">
      <c r="A1246">
        <v>1244</v>
      </c>
      <c r="B1246">
        <v>-0.15725</v>
      </c>
      <c r="C1246">
        <v>-0.50509999999999999</v>
      </c>
      <c r="D1246">
        <v>0.84862000000000004</v>
      </c>
      <c r="E1246">
        <v>3000</v>
      </c>
      <c r="F1246">
        <v>529.87</v>
      </c>
      <c r="G1246">
        <v>130</v>
      </c>
      <c r="H1246">
        <v>84</v>
      </c>
      <c r="I1246" s="1">
        <f t="shared" si="57"/>
        <v>1.26898</v>
      </c>
      <c r="J1246" s="1">
        <f t="shared" si="58"/>
        <v>3.69903</v>
      </c>
      <c r="L1246" t="str">
        <f t="shared" si="59"/>
        <v>1.26898|3.69903</v>
      </c>
      <c r="M1246">
        <f>IF(L1246&lt;&gt;"",COUNTIFS($L$2:L1246,L1246),"")</f>
        <v>9</v>
      </c>
      <c r="N1246" cm="1">
        <f t="array" ref="N1246">IF(M1246&lt;&gt;"",SUM(IF($M$2:M1246=M1246,1,0)),"")</f>
        <v>84</v>
      </c>
      <c r="O1246">
        <v>10</v>
      </c>
    </row>
    <row r="1247" spans="1:15" x14ac:dyDescent="0.35">
      <c r="A1247">
        <v>1245</v>
      </c>
      <c r="B1247">
        <v>-0.15725</v>
      </c>
      <c r="C1247">
        <v>-0.50509999999999999</v>
      </c>
      <c r="D1247">
        <v>0.84862000000000004</v>
      </c>
      <c r="E1247">
        <v>3000</v>
      </c>
      <c r="F1247">
        <v>1766.2</v>
      </c>
      <c r="G1247">
        <v>130</v>
      </c>
      <c r="H1247">
        <v>84</v>
      </c>
      <c r="I1247" s="1">
        <f t="shared" si="57"/>
        <v>1.26898</v>
      </c>
      <c r="J1247" s="1">
        <f t="shared" si="58"/>
        <v>3.69903</v>
      </c>
      <c r="L1247" t="str">
        <f t="shared" si="59"/>
        <v>1.26898|3.69903</v>
      </c>
      <c r="M1247">
        <f>IF(L1247&lt;&gt;"",COUNTIFS($L$2:L1247,L1247),"")</f>
        <v>10</v>
      </c>
      <c r="N1247" cm="1">
        <f t="array" ref="N1247">IF(M1247&lt;&gt;"",SUM(IF($M$2:M1247=M1247,1,0)),"")</f>
        <v>84</v>
      </c>
      <c r="O1247">
        <v>10</v>
      </c>
    </row>
    <row r="1248" spans="1:15" x14ac:dyDescent="0.35">
      <c r="A1248">
        <v>1246</v>
      </c>
      <c r="B1248">
        <v>-0.15725</v>
      </c>
      <c r="C1248">
        <v>-0.50509999999999999</v>
      </c>
      <c r="D1248">
        <v>0.84862000000000004</v>
      </c>
      <c r="E1248">
        <v>3000</v>
      </c>
      <c r="F1248">
        <v>3002.6</v>
      </c>
      <c r="G1248">
        <v>130</v>
      </c>
      <c r="H1248">
        <v>84</v>
      </c>
      <c r="I1248" s="1">
        <f t="shared" si="57"/>
        <v>1.26898</v>
      </c>
      <c r="J1248" s="1">
        <f t="shared" si="58"/>
        <v>3.69903</v>
      </c>
      <c r="L1248" t="str">
        <f t="shared" si="59"/>
        <v>1.26898|3.69903</v>
      </c>
      <c r="M1248">
        <f>IF(L1248&lt;&gt;"",COUNTIFS($L$2:L1248,L1248),"")</f>
        <v>11</v>
      </c>
      <c r="N1248" cm="1">
        <f t="array" ref="N1248">IF(M1248&lt;&gt;"",SUM(IF($M$2:M1248=M1248,1,0)),"")</f>
        <v>84</v>
      </c>
      <c r="O1248">
        <v>10</v>
      </c>
    </row>
    <row r="1249" spans="1:15" x14ac:dyDescent="0.35">
      <c r="A1249">
        <v>1247</v>
      </c>
      <c r="B1249">
        <v>-0.15725</v>
      </c>
      <c r="C1249">
        <v>-0.50509999999999999</v>
      </c>
      <c r="D1249">
        <v>0.84862000000000004</v>
      </c>
      <c r="E1249">
        <v>3000</v>
      </c>
      <c r="F1249">
        <v>4239</v>
      </c>
      <c r="G1249">
        <v>130</v>
      </c>
      <c r="H1249">
        <v>84</v>
      </c>
      <c r="I1249" s="1">
        <f t="shared" si="57"/>
        <v>1.26898</v>
      </c>
      <c r="J1249" s="1">
        <f t="shared" si="58"/>
        <v>3.69903</v>
      </c>
      <c r="L1249" t="str">
        <f t="shared" si="59"/>
        <v>1.26898|3.69903</v>
      </c>
      <c r="M1249">
        <f>IF(L1249&lt;&gt;"",COUNTIFS($L$2:L1249,L1249),"")</f>
        <v>12</v>
      </c>
      <c r="N1249" cm="1">
        <f t="array" ref="N1249">IF(M1249&lt;&gt;"",SUM(IF($M$2:M1249=M1249,1,0)),"")</f>
        <v>84</v>
      </c>
      <c r="O1249">
        <v>10</v>
      </c>
    </row>
    <row r="1250" spans="1:15" x14ac:dyDescent="0.35">
      <c r="A1250">
        <v>1248</v>
      </c>
      <c r="B1250">
        <v>-0.31614999999999999</v>
      </c>
      <c r="C1250">
        <v>0.11532000000000001</v>
      </c>
      <c r="D1250">
        <v>-0.94167000000000001</v>
      </c>
      <c r="E1250">
        <v>1000</v>
      </c>
      <c r="F1250">
        <v>706.5</v>
      </c>
      <c r="G1250">
        <v>130</v>
      </c>
      <c r="H1250">
        <v>85</v>
      </c>
      <c r="I1250" s="1">
        <f t="shared" si="57"/>
        <v>5.9334199999999999</v>
      </c>
      <c r="J1250" s="1">
        <f t="shared" si="58"/>
        <v>5.9399600000000001</v>
      </c>
      <c r="L1250" t="str">
        <f t="shared" si="59"/>
        <v>5.93342|5.93996</v>
      </c>
      <c r="M1250">
        <f>IF(L1250&lt;&gt;"",COUNTIFS($L$2:L1250,L1250),"")</f>
        <v>9</v>
      </c>
      <c r="N1250" cm="1">
        <f t="array" ref="N1250">IF(M1250&lt;&gt;"",SUM(IF($M$2:M1250=M1250,1,0)),"")</f>
        <v>85</v>
      </c>
      <c r="O1250">
        <v>10</v>
      </c>
    </row>
    <row r="1251" spans="1:15" x14ac:dyDescent="0.35">
      <c r="A1251">
        <v>1249</v>
      </c>
      <c r="B1251">
        <v>-0.31614999999999999</v>
      </c>
      <c r="C1251">
        <v>0.11532000000000001</v>
      </c>
      <c r="D1251">
        <v>-0.94167000000000001</v>
      </c>
      <c r="E1251">
        <v>1000</v>
      </c>
      <c r="F1251">
        <v>1942.9</v>
      </c>
      <c r="G1251">
        <v>130</v>
      </c>
      <c r="H1251">
        <v>85</v>
      </c>
      <c r="I1251" s="1">
        <f t="shared" si="57"/>
        <v>5.9334199999999999</v>
      </c>
      <c r="J1251" s="1">
        <f t="shared" si="58"/>
        <v>5.9399600000000001</v>
      </c>
      <c r="L1251" t="str">
        <f t="shared" si="59"/>
        <v>5.93342|5.93996</v>
      </c>
      <c r="M1251">
        <f>IF(L1251&lt;&gt;"",COUNTIFS($L$2:L1251,L1251),"")</f>
        <v>10</v>
      </c>
      <c r="N1251" cm="1">
        <f t="array" ref="N1251">IF(M1251&lt;&gt;"",SUM(IF($M$2:M1251=M1251,1,0)),"")</f>
        <v>85</v>
      </c>
      <c r="O1251">
        <v>10</v>
      </c>
    </row>
    <row r="1252" spans="1:15" x14ac:dyDescent="0.35">
      <c r="A1252">
        <v>1250</v>
      </c>
      <c r="B1252">
        <v>-0.31614999999999999</v>
      </c>
      <c r="C1252">
        <v>0.11532000000000001</v>
      </c>
      <c r="D1252">
        <v>-0.94167000000000001</v>
      </c>
      <c r="E1252">
        <v>1000</v>
      </c>
      <c r="F1252">
        <v>3179.2</v>
      </c>
      <c r="G1252">
        <v>130</v>
      </c>
      <c r="H1252">
        <v>85</v>
      </c>
      <c r="I1252" s="1">
        <f t="shared" si="57"/>
        <v>5.9334199999999999</v>
      </c>
      <c r="J1252" s="1">
        <f t="shared" si="58"/>
        <v>5.9399600000000001</v>
      </c>
      <c r="L1252" t="str">
        <f t="shared" si="59"/>
        <v>5.93342|5.93996</v>
      </c>
      <c r="M1252">
        <f>IF(L1252&lt;&gt;"",COUNTIFS($L$2:L1252,L1252),"")</f>
        <v>11</v>
      </c>
      <c r="N1252" cm="1">
        <f t="array" ref="N1252">IF(M1252&lt;&gt;"",SUM(IF($M$2:M1252=M1252,1,0)),"")</f>
        <v>85</v>
      </c>
      <c r="O1252">
        <v>10</v>
      </c>
    </row>
    <row r="1253" spans="1:15" x14ac:dyDescent="0.35">
      <c r="A1253">
        <v>1251</v>
      </c>
      <c r="B1253">
        <v>-0.31614999999999999</v>
      </c>
      <c r="C1253">
        <v>0.11532000000000001</v>
      </c>
      <c r="D1253">
        <v>-0.94167000000000001</v>
      </c>
      <c r="E1253">
        <v>1000</v>
      </c>
      <c r="F1253">
        <v>4415.6000000000004</v>
      </c>
      <c r="G1253">
        <v>130</v>
      </c>
      <c r="H1253">
        <v>85</v>
      </c>
      <c r="I1253" s="1">
        <f t="shared" si="57"/>
        <v>5.9334199999999999</v>
      </c>
      <c r="J1253" s="1">
        <f t="shared" si="58"/>
        <v>5.9399600000000001</v>
      </c>
      <c r="L1253" t="str">
        <f t="shared" si="59"/>
        <v>5.93342|5.93996</v>
      </c>
      <c r="M1253">
        <f>IF(L1253&lt;&gt;"",COUNTIFS($L$2:L1253,L1253),"")</f>
        <v>12</v>
      </c>
      <c r="N1253" cm="1">
        <f t="array" ref="N1253">IF(M1253&lt;&gt;"",SUM(IF($M$2:M1253=M1253,1,0)),"")</f>
        <v>85</v>
      </c>
      <c r="O1253">
        <v>10</v>
      </c>
    </row>
    <row r="1254" spans="1:15" x14ac:dyDescent="0.35">
      <c r="A1254">
        <v>1252</v>
      </c>
      <c r="B1254">
        <v>9.5645999999999995E-2</v>
      </c>
      <c r="C1254">
        <v>-0.85462000000000005</v>
      </c>
      <c r="D1254">
        <v>0.51036999999999999</v>
      </c>
      <c r="E1254">
        <v>2000</v>
      </c>
      <c r="F1254">
        <v>883.12</v>
      </c>
      <c r="G1254">
        <v>130</v>
      </c>
      <c r="H1254">
        <v>86</v>
      </c>
      <c r="I1254" s="1">
        <f t="shared" si="57"/>
        <v>1.68225</v>
      </c>
      <c r="J1254" s="1">
        <f t="shared" si="58"/>
        <v>4.1767700000000003</v>
      </c>
      <c r="L1254" t="str">
        <f t="shared" si="59"/>
        <v>1.68225|4.17677</v>
      </c>
      <c r="M1254">
        <f>IF(L1254&lt;&gt;"",COUNTIFS($L$2:L1254,L1254),"")</f>
        <v>9</v>
      </c>
      <c r="N1254" cm="1">
        <f t="array" ref="N1254">IF(M1254&lt;&gt;"",SUM(IF($M$2:M1254=M1254,1,0)),"")</f>
        <v>86</v>
      </c>
      <c r="O1254">
        <v>10</v>
      </c>
    </row>
    <row r="1255" spans="1:15" x14ac:dyDescent="0.35">
      <c r="A1255">
        <v>1253</v>
      </c>
      <c r="B1255">
        <v>9.5645999999999995E-2</v>
      </c>
      <c r="C1255">
        <v>-0.85462000000000005</v>
      </c>
      <c r="D1255">
        <v>0.51036999999999999</v>
      </c>
      <c r="E1255">
        <v>2000</v>
      </c>
      <c r="F1255">
        <v>2119.5</v>
      </c>
      <c r="G1255">
        <v>130</v>
      </c>
      <c r="H1255">
        <v>86</v>
      </c>
      <c r="I1255" s="1">
        <f t="shared" si="57"/>
        <v>1.68225</v>
      </c>
      <c r="J1255" s="1">
        <f t="shared" si="58"/>
        <v>4.1767700000000003</v>
      </c>
      <c r="L1255" t="str">
        <f t="shared" si="59"/>
        <v>1.68225|4.17677</v>
      </c>
      <c r="M1255">
        <f>IF(L1255&lt;&gt;"",COUNTIFS($L$2:L1255,L1255),"")</f>
        <v>10</v>
      </c>
      <c r="N1255" cm="1">
        <f t="array" ref="N1255">IF(M1255&lt;&gt;"",SUM(IF($M$2:M1255=M1255,1,0)),"")</f>
        <v>86</v>
      </c>
      <c r="O1255">
        <v>10</v>
      </c>
    </row>
    <row r="1256" spans="1:15" x14ac:dyDescent="0.35">
      <c r="A1256">
        <v>1254</v>
      </c>
      <c r="B1256">
        <v>9.5645999999999995E-2</v>
      </c>
      <c r="C1256">
        <v>-0.85462000000000005</v>
      </c>
      <c r="D1256">
        <v>0.51036999999999999</v>
      </c>
      <c r="E1256">
        <v>2000</v>
      </c>
      <c r="F1256">
        <v>3355.9</v>
      </c>
      <c r="G1256">
        <v>130</v>
      </c>
      <c r="H1256">
        <v>86</v>
      </c>
      <c r="I1256" s="1">
        <f t="shared" si="57"/>
        <v>1.68225</v>
      </c>
      <c r="J1256" s="1">
        <f t="shared" si="58"/>
        <v>4.1767700000000003</v>
      </c>
      <c r="L1256" t="str">
        <f t="shared" si="59"/>
        <v>1.68225|4.17677</v>
      </c>
      <c r="M1256">
        <f>IF(L1256&lt;&gt;"",COUNTIFS($L$2:L1256,L1256),"")</f>
        <v>11</v>
      </c>
      <c r="N1256" cm="1">
        <f t="array" ref="N1256">IF(M1256&lt;&gt;"",SUM(IF($M$2:M1256=M1256,1,0)),"")</f>
        <v>86</v>
      </c>
      <c r="O1256">
        <v>10</v>
      </c>
    </row>
    <row r="1257" spans="1:15" x14ac:dyDescent="0.35">
      <c r="A1257">
        <v>1255</v>
      </c>
      <c r="B1257">
        <v>9.5645999999999995E-2</v>
      </c>
      <c r="C1257">
        <v>-0.85462000000000005</v>
      </c>
      <c r="D1257">
        <v>0.51036999999999999</v>
      </c>
      <c r="E1257">
        <v>2000</v>
      </c>
      <c r="F1257">
        <v>4673.8</v>
      </c>
      <c r="G1257">
        <v>130</v>
      </c>
      <c r="H1257">
        <v>86</v>
      </c>
      <c r="I1257" s="1">
        <f t="shared" si="57"/>
        <v>1.68225</v>
      </c>
      <c r="J1257" s="1">
        <f t="shared" si="58"/>
        <v>4.1767700000000003</v>
      </c>
      <c r="L1257" t="str">
        <f t="shared" si="59"/>
        <v>1.68225|4.17677</v>
      </c>
      <c r="M1257">
        <f>IF(L1257&lt;&gt;"",COUNTIFS($L$2:L1257,L1257),"")</f>
        <v>12</v>
      </c>
      <c r="N1257" cm="1">
        <f t="array" ref="N1257">IF(M1257&lt;&gt;"",SUM(IF($M$2:M1257=M1257,1,0)),"")</f>
        <v>86</v>
      </c>
      <c r="O1257">
        <v>10</v>
      </c>
    </row>
    <row r="1258" spans="1:15" x14ac:dyDescent="0.35">
      <c r="A1258">
        <v>1256</v>
      </c>
      <c r="B1258">
        <v>-0.39727000000000001</v>
      </c>
      <c r="C1258">
        <v>-0.71064000000000005</v>
      </c>
      <c r="D1258">
        <v>0.58065999999999995</v>
      </c>
      <c r="E1258">
        <v>3000</v>
      </c>
      <c r="F1258">
        <v>1059.7</v>
      </c>
      <c r="G1258">
        <v>130</v>
      </c>
      <c r="H1258">
        <v>87</v>
      </c>
      <c r="I1258" s="1">
        <f t="shared" si="57"/>
        <v>1.06105</v>
      </c>
      <c r="J1258" s="1">
        <f t="shared" si="58"/>
        <v>4.0928500000000003</v>
      </c>
      <c r="L1258" t="str">
        <f t="shared" si="59"/>
        <v>1.06105|4.09285</v>
      </c>
      <c r="M1258">
        <f>IF(L1258&lt;&gt;"",COUNTIFS($L$2:L1258,L1258),"")</f>
        <v>9</v>
      </c>
      <c r="N1258" cm="1">
        <f t="array" ref="N1258">IF(M1258&lt;&gt;"",SUM(IF($M$2:M1258=M1258,1,0)),"")</f>
        <v>87</v>
      </c>
      <c r="O1258">
        <v>10</v>
      </c>
    </row>
    <row r="1259" spans="1:15" x14ac:dyDescent="0.35">
      <c r="A1259">
        <v>1257</v>
      </c>
      <c r="B1259">
        <v>-0.39727000000000001</v>
      </c>
      <c r="C1259">
        <v>-0.71064000000000005</v>
      </c>
      <c r="D1259">
        <v>0.58065999999999995</v>
      </c>
      <c r="E1259">
        <v>3000</v>
      </c>
      <c r="F1259">
        <v>2296.1</v>
      </c>
      <c r="G1259">
        <v>130</v>
      </c>
      <c r="H1259">
        <v>87</v>
      </c>
      <c r="I1259" s="1">
        <f t="shared" si="57"/>
        <v>1.06105</v>
      </c>
      <c r="J1259" s="1">
        <f t="shared" si="58"/>
        <v>4.0928500000000003</v>
      </c>
      <c r="L1259" t="str">
        <f t="shared" si="59"/>
        <v>1.06105|4.09285</v>
      </c>
      <c r="M1259">
        <f>IF(L1259&lt;&gt;"",COUNTIFS($L$2:L1259,L1259),"")</f>
        <v>10</v>
      </c>
      <c r="N1259" cm="1">
        <f t="array" ref="N1259">IF(M1259&lt;&gt;"",SUM(IF($M$2:M1259=M1259,1,0)),"")</f>
        <v>87</v>
      </c>
      <c r="O1259">
        <v>10</v>
      </c>
    </row>
    <row r="1260" spans="1:15" x14ac:dyDescent="0.35">
      <c r="A1260">
        <v>1258</v>
      </c>
      <c r="B1260">
        <v>-0.39727000000000001</v>
      </c>
      <c r="C1260">
        <v>-0.71064000000000005</v>
      </c>
      <c r="D1260">
        <v>0.58065999999999995</v>
      </c>
      <c r="E1260">
        <v>3000</v>
      </c>
      <c r="F1260">
        <v>3532.5</v>
      </c>
      <c r="G1260">
        <v>130</v>
      </c>
      <c r="H1260">
        <v>87</v>
      </c>
      <c r="I1260" s="1">
        <f t="shared" si="57"/>
        <v>1.06105</v>
      </c>
      <c r="J1260" s="1">
        <f t="shared" si="58"/>
        <v>4.0928500000000003</v>
      </c>
      <c r="L1260" t="str">
        <f t="shared" si="59"/>
        <v>1.06105|4.09285</v>
      </c>
      <c r="M1260">
        <f>IF(L1260&lt;&gt;"",COUNTIFS($L$2:L1260,L1260),"")</f>
        <v>11</v>
      </c>
      <c r="N1260" cm="1">
        <f t="array" ref="N1260">IF(M1260&lt;&gt;"",SUM(IF($M$2:M1260=M1260,1,0)),"")</f>
        <v>87</v>
      </c>
      <c r="O1260">
        <v>10</v>
      </c>
    </row>
    <row r="1261" spans="1:15" x14ac:dyDescent="0.35">
      <c r="A1261">
        <v>1259</v>
      </c>
      <c r="B1261">
        <v>-0.39727000000000001</v>
      </c>
      <c r="C1261">
        <v>-0.71064000000000005</v>
      </c>
      <c r="D1261">
        <v>0.58065999999999995</v>
      </c>
      <c r="E1261">
        <v>3000</v>
      </c>
      <c r="F1261">
        <v>7322.7</v>
      </c>
      <c r="G1261">
        <v>130</v>
      </c>
      <c r="H1261">
        <v>87</v>
      </c>
      <c r="I1261" s="1">
        <f t="shared" si="57"/>
        <v>1.06105</v>
      </c>
      <c r="J1261" s="1">
        <f t="shared" si="58"/>
        <v>4.0928500000000003</v>
      </c>
      <c r="L1261" t="str">
        <f t="shared" si="59"/>
        <v>1.06105|4.09285</v>
      </c>
      <c r="M1261">
        <f>IF(L1261&lt;&gt;"",COUNTIFS($L$2:L1261,L1261),"")</f>
        <v>12</v>
      </c>
      <c r="N1261" cm="1">
        <f t="array" ref="N1261">IF(M1261&lt;&gt;"",SUM(IF($M$2:M1261=M1261,1,0)),"")</f>
        <v>87</v>
      </c>
      <c r="O1261">
        <v>10</v>
      </c>
    </row>
    <row r="1262" spans="1:15" x14ac:dyDescent="0.35">
      <c r="A1262">
        <v>1260</v>
      </c>
      <c r="B1262">
        <v>1.6580999999999999E-2</v>
      </c>
      <c r="C1262">
        <v>-0.99768999999999997</v>
      </c>
      <c r="D1262">
        <v>-6.5801999999999999E-2</v>
      </c>
      <c r="E1262">
        <v>3000</v>
      </c>
      <c r="F1262">
        <v>20</v>
      </c>
      <c r="G1262">
        <v>130</v>
      </c>
      <c r="H1262">
        <v>88</v>
      </c>
      <c r="I1262" s="1">
        <f t="shared" si="57"/>
        <v>1.58741</v>
      </c>
      <c r="J1262" s="1">
        <f t="shared" si="58"/>
        <v>4.7782400000000003</v>
      </c>
      <c r="L1262" t="str">
        <f t="shared" si="59"/>
        <v>1.58741|4.77824</v>
      </c>
      <c r="M1262">
        <f>IF(L1262&lt;&gt;"",COUNTIFS($L$2:L1262,L1262),"")</f>
        <v>9</v>
      </c>
      <c r="N1262" cm="1">
        <f t="array" ref="N1262">IF(M1262&lt;&gt;"",SUM(IF($M$2:M1262=M1262,1,0)),"")</f>
        <v>88</v>
      </c>
      <c r="O1262">
        <v>10</v>
      </c>
    </row>
    <row r="1263" spans="1:15" x14ac:dyDescent="0.35">
      <c r="A1263">
        <v>1261</v>
      </c>
      <c r="B1263">
        <v>1.6580999999999999E-2</v>
      </c>
      <c r="C1263">
        <v>-0.99768999999999997</v>
      </c>
      <c r="D1263">
        <v>-6.5801999999999999E-2</v>
      </c>
      <c r="E1263">
        <v>3000</v>
      </c>
      <c r="F1263">
        <v>1236.4000000000001</v>
      </c>
      <c r="G1263">
        <v>130</v>
      </c>
      <c r="H1263">
        <v>88</v>
      </c>
      <c r="I1263" s="1">
        <f t="shared" si="57"/>
        <v>1.58741</v>
      </c>
      <c r="J1263" s="1">
        <f t="shared" si="58"/>
        <v>4.7782400000000003</v>
      </c>
      <c r="L1263" t="str">
        <f t="shared" si="59"/>
        <v>1.58741|4.77824</v>
      </c>
      <c r="M1263">
        <f>IF(L1263&lt;&gt;"",COUNTIFS($L$2:L1263,L1263),"")</f>
        <v>10</v>
      </c>
      <c r="N1263" cm="1">
        <f t="array" ref="N1263">IF(M1263&lt;&gt;"",SUM(IF($M$2:M1263=M1263,1,0)),"")</f>
        <v>88</v>
      </c>
      <c r="O1263">
        <v>10</v>
      </c>
    </row>
    <row r="1264" spans="1:15" x14ac:dyDescent="0.35">
      <c r="A1264">
        <v>1262</v>
      </c>
      <c r="B1264">
        <v>1.6580999999999999E-2</v>
      </c>
      <c r="C1264">
        <v>-0.99768999999999997</v>
      </c>
      <c r="D1264">
        <v>-6.5801999999999999E-2</v>
      </c>
      <c r="E1264">
        <v>3000</v>
      </c>
      <c r="F1264">
        <v>2472.6999999999998</v>
      </c>
      <c r="G1264">
        <v>130</v>
      </c>
      <c r="H1264">
        <v>88</v>
      </c>
      <c r="I1264" s="1">
        <f t="shared" si="57"/>
        <v>1.58741</v>
      </c>
      <c r="J1264" s="1">
        <f t="shared" si="58"/>
        <v>4.7782400000000003</v>
      </c>
      <c r="L1264" t="str">
        <f t="shared" si="59"/>
        <v>1.58741|4.77824</v>
      </c>
      <c r="M1264">
        <f>IF(L1264&lt;&gt;"",COUNTIFS($L$2:L1264,L1264),"")</f>
        <v>11</v>
      </c>
      <c r="N1264" cm="1">
        <f t="array" ref="N1264">IF(M1264&lt;&gt;"",SUM(IF($M$2:M1264=M1264,1,0)),"")</f>
        <v>88</v>
      </c>
      <c r="O1264">
        <v>10</v>
      </c>
    </row>
    <row r="1265" spans="1:15" x14ac:dyDescent="0.35">
      <c r="A1265">
        <v>1263</v>
      </c>
      <c r="B1265">
        <v>1.6580999999999999E-2</v>
      </c>
      <c r="C1265">
        <v>-0.99768999999999997</v>
      </c>
      <c r="D1265">
        <v>-6.5801999999999999E-2</v>
      </c>
      <c r="E1265">
        <v>3000</v>
      </c>
      <c r="F1265">
        <v>3709.1</v>
      </c>
      <c r="G1265">
        <v>130</v>
      </c>
      <c r="H1265">
        <v>88</v>
      </c>
      <c r="I1265" s="1">
        <f t="shared" si="57"/>
        <v>1.58741</v>
      </c>
      <c r="J1265" s="1">
        <f t="shared" si="58"/>
        <v>4.7782400000000003</v>
      </c>
      <c r="L1265" t="str">
        <f t="shared" si="59"/>
        <v>1.58741|4.77824</v>
      </c>
      <c r="M1265">
        <f>IF(L1265&lt;&gt;"",COUNTIFS($L$2:L1265,L1265),"")</f>
        <v>12</v>
      </c>
      <c r="N1265" cm="1">
        <f t="array" ref="N1265">IF(M1265&lt;&gt;"",SUM(IF($M$2:M1265=M1265,1,0)),"")</f>
        <v>88</v>
      </c>
      <c r="O1265">
        <v>10</v>
      </c>
    </row>
    <row r="1266" spans="1:15" x14ac:dyDescent="0.35">
      <c r="A1266">
        <v>1264</v>
      </c>
      <c r="B1266">
        <v>-0.53293000000000001</v>
      </c>
      <c r="C1266">
        <v>-0.43780999999999998</v>
      </c>
      <c r="D1266">
        <v>0.72409000000000001</v>
      </c>
      <c r="E1266">
        <v>2000</v>
      </c>
      <c r="F1266">
        <v>176.62</v>
      </c>
      <c r="G1266">
        <v>130</v>
      </c>
      <c r="H1266">
        <v>89</v>
      </c>
      <c r="I1266" s="1">
        <f t="shared" si="57"/>
        <v>0.68772</v>
      </c>
      <c r="J1266" s="1">
        <f t="shared" si="58"/>
        <v>3.9026700000000001</v>
      </c>
      <c r="L1266" t="str">
        <f t="shared" si="59"/>
        <v>0.68772|3.90267</v>
      </c>
      <c r="M1266">
        <f>IF(L1266&lt;&gt;"",COUNTIFS($L$2:L1266,L1266),"")</f>
        <v>9</v>
      </c>
      <c r="N1266" cm="1">
        <f t="array" ref="N1266">IF(M1266&lt;&gt;"",SUM(IF($M$2:M1266=M1266,1,0)),"")</f>
        <v>89</v>
      </c>
      <c r="O1266">
        <v>10</v>
      </c>
    </row>
    <row r="1267" spans="1:15" x14ac:dyDescent="0.35">
      <c r="A1267">
        <v>1265</v>
      </c>
      <c r="B1267">
        <v>-0.53293000000000001</v>
      </c>
      <c r="C1267">
        <v>-0.43780999999999998</v>
      </c>
      <c r="D1267">
        <v>0.72409000000000001</v>
      </c>
      <c r="E1267">
        <v>2000</v>
      </c>
      <c r="F1267">
        <v>1413</v>
      </c>
      <c r="G1267">
        <v>130</v>
      </c>
      <c r="H1267">
        <v>89</v>
      </c>
      <c r="I1267" s="1">
        <f t="shared" si="57"/>
        <v>0.68772</v>
      </c>
      <c r="J1267" s="1">
        <f t="shared" si="58"/>
        <v>3.9026700000000001</v>
      </c>
      <c r="L1267" t="str">
        <f t="shared" si="59"/>
        <v>0.68772|3.90267</v>
      </c>
      <c r="M1267">
        <f>IF(L1267&lt;&gt;"",COUNTIFS($L$2:L1267,L1267),"")</f>
        <v>10</v>
      </c>
      <c r="N1267" cm="1">
        <f t="array" ref="N1267">IF(M1267&lt;&gt;"",SUM(IF($M$2:M1267=M1267,1,0)),"")</f>
        <v>89</v>
      </c>
      <c r="O1267">
        <v>10</v>
      </c>
    </row>
    <row r="1268" spans="1:15" x14ac:dyDescent="0.35">
      <c r="A1268">
        <v>1266</v>
      </c>
      <c r="B1268">
        <v>-0.53293000000000001</v>
      </c>
      <c r="C1268">
        <v>-0.43780999999999998</v>
      </c>
      <c r="D1268">
        <v>0.72409000000000001</v>
      </c>
      <c r="E1268">
        <v>2000</v>
      </c>
      <c r="F1268">
        <v>2649.4</v>
      </c>
      <c r="G1268">
        <v>130</v>
      </c>
      <c r="H1268">
        <v>89</v>
      </c>
      <c r="I1268" s="1">
        <f t="shared" si="57"/>
        <v>0.68772</v>
      </c>
      <c r="J1268" s="1">
        <f t="shared" si="58"/>
        <v>3.9026700000000001</v>
      </c>
      <c r="L1268" t="str">
        <f t="shared" si="59"/>
        <v>0.68772|3.90267</v>
      </c>
      <c r="M1268">
        <f>IF(L1268&lt;&gt;"",COUNTIFS($L$2:L1268,L1268),"")</f>
        <v>11</v>
      </c>
      <c r="N1268" cm="1">
        <f t="array" ref="N1268">IF(M1268&lt;&gt;"",SUM(IF($M$2:M1268=M1268,1,0)),"")</f>
        <v>89</v>
      </c>
      <c r="O1268">
        <v>10</v>
      </c>
    </row>
    <row r="1269" spans="1:15" x14ac:dyDescent="0.35">
      <c r="A1269">
        <v>1267</v>
      </c>
      <c r="B1269">
        <v>-0.53293000000000001</v>
      </c>
      <c r="C1269">
        <v>-0.43780999999999998</v>
      </c>
      <c r="D1269">
        <v>0.72409000000000001</v>
      </c>
      <c r="E1269">
        <v>2000</v>
      </c>
      <c r="F1269">
        <v>3885.7</v>
      </c>
      <c r="G1269">
        <v>130</v>
      </c>
      <c r="H1269">
        <v>89</v>
      </c>
      <c r="I1269" s="1">
        <f t="shared" si="57"/>
        <v>0.68772</v>
      </c>
      <c r="J1269" s="1">
        <f t="shared" si="58"/>
        <v>3.9026700000000001</v>
      </c>
      <c r="L1269" t="str">
        <f t="shared" si="59"/>
        <v>0.68772|3.90267</v>
      </c>
      <c r="M1269">
        <f>IF(L1269&lt;&gt;"",COUNTIFS($L$2:L1269,L1269),"")</f>
        <v>12</v>
      </c>
      <c r="N1269" cm="1">
        <f t="array" ref="N1269">IF(M1269&lt;&gt;"",SUM(IF($M$2:M1269=M1269,1,0)),"")</f>
        <v>89</v>
      </c>
      <c r="O1269">
        <v>10</v>
      </c>
    </row>
    <row r="1270" spans="1:15" x14ac:dyDescent="0.35">
      <c r="A1270">
        <v>1268</v>
      </c>
      <c r="B1270">
        <v>-0.82599</v>
      </c>
      <c r="C1270">
        <v>0.23746999999999999</v>
      </c>
      <c r="D1270">
        <v>0.51122000000000001</v>
      </c>
      <c r="E1270">
        <v>3000</v>
      </c>
      <c r="F1270">
        <v>353.25</v>
      </c>
      <c r="G1270">
        <v>130</v>
      </c>
      <c r="H1270">
        <v>90</v>
      </c>
      <c r="I1270" s="1">
        <f t="shared" si="57"/>
        <v>6.0032399999999999</v>
      </c>
      <c r="J1270" s="1">
        <f t="shared" si="58"/>
        <v>4.1757799999999996</v>
      </c>
      <c r="L1270" t="str">
        <f t="shared" si="59"/>
        <v>6.00324|4.17578</v>
      </c>
      <c r="M1270">
        <f>IF(L1270&lt;&gt;"",COUNTIFS($L$2:L1270,L1270),"")</f>
        <v>9</v>
      </c>
      <c r="N1270" cm="1">
        <f t="array" ref="N1270">IF(M1270&lt;&gt;"",SUM(IF($M$2:M1270=M1270,1,0)),"")</f>
        <v>90</v>
      </c>
      <c r="O1270">
        <v>10</v>
      </c>
    </row>
    <row r="1271" spans="1:15" x14ac:dyDescent="0.35">
      <c r="A1271">
        <v>1269</v>
      </c>
      <c r="B1271">
        <v>-0.82599</v>
      </c>
      <c r="C1271">
        <v>0.23746999999999999</v>
      </c>
      <c r="D1271">
        <v>0.51122000000000001</v>
      </c>
      <c r="E1271">
        <v>3000</v>
      </c>
      <c r="F1271">
        <v>1589.6</v>
      </c>
      <c r="G1271">
        <v>130</v>
      </c>
      <c r="H1271">
        <v>90</v>
      </c>
      <c r="I1271" s="1">
        <f t="shared" si="57"/>
        <v>6.0032399999999999</v>
      </c>
      <c r="J1271" s="1">
        <f t="shared" si="58"/>
        <v>4.1757799999999996</v>
      </c>
      <c r="L1271" t="str">
        <f t="shared" si="59"/>
        <v>6.00324|4.17578</v>
      </c>
      <c r="M1271">
        <f>IF(L1271&lt;&gt;"",COUNTIFS($L$2:L1271,L1271),"")</f>
        <v>10</v>
      </c>
      <c r="N1271" cm="1">
        <f t="array" ref="N1271">IF(M1271&lt;&gt;"",SUM(IF($M$2:M1271=M1271,1,0)),"")</f>
        <v>90</v>
      </c>
      <c r="O1271">
        <v>10</v>
      </c>
    </row>
    <row r="1272" spans="1:15" x14ac:dyDescent="0.35">
      <c r="A1272">
        <v>1270</v>
      </c>
      <c r="B1272">
        <v>-0.82599</v>
      </c>
      <c r="C1272">
        <v>0.23746999999999999</v>
      </c>
      <c r="D1272">
        <v>0.51122000000000001</v>
      </c>
      <c r="E1272">
        <v>3000</v>
      </c>
      <c r="F1272">
        <v>2826</v>
      </c>
      <c r="G1272">
        <v>130</v>
      </c>
      <c r="H1272">
        <v>90</v>
      </c>
      <c r="I1272" s="1">
        <f t="shared" si="57"/>
        <v>6.0032399999999999</v>
      </c>
      <c r="J1272" s="1">
        <f t="shared" si="58"/>
        <v>4.1757799999999996</v>
      </c>
      <c r="L1272" t="str">
        <f t="shared" si="59"/>
        <v>6.00324|4.17578</v>
      </c>
      <c r="M1272">
        <f>IF(L1272&lt;&gt;"",COUNTIFS($L$2:L1272,L1272),"")</f>
        <v>11</v>
      </c>
      <c r="N1272" cm="1">
        <f t="array" ref="N1272">IF(M1272&lt;&gt;"",SUM(IF($M$2:M1272=M1272,1,0)),"")</f>
        <v>90</v>
      </c>
      <c r="O1272">
        <v>10</v>
      </c>
    </row>
    <row r="1273" spans="1:15" x14ac:dyDescent="0.35">
      <c r="A1273">
        <v>1271</v>
      </c>
      <c r="B1273">
        <v>-0.82599</v>
      </c>
      <c r="C1273">
        <v>0.23746999999999999</v>
      </c>
      <c r="D1273">
        <v>0.51122000000000001</v>
      </c>
      <c r="E1273">
        <v>3000</v>
      </c>
      <c r="F1273">
        <v>4062.4</v>
      </c>
      <c r="G1273">
        <v>130</v>
      </c>
      <c r="H1273">
        <v>90</v>
      </c>
      <c r="I1273" s="1">
        <f t="shared" si="57"/>
        <v>6.0032399999999999</v>
      </c>
      <c r="J1273" s="1">
        <f t="shared" si="58"/>
        <v>4.1757799999999996</v>
      </c>
      <c r="L1273" t="str">
        <f t="shared" si="59"/>
        <v>6.00324|4.17578</v>
      </c>
      <c r="M1273">
        <f>IF(L1273&lt;&gt;"",COUNTIFS($L$2:L1273,L1273),"")</f>
        <v>12</v>
      </c>
      <c r="N1273" cm="1">
        <f t="array" ref="N1273">IF(M1273&lt;&gt;"",SUM(IF($M$2:M1273=M1273,1,0)),"")</f>
        <v>90</v>
      </c>
      <c r="O1273">
        <v>10</v>
      </c>
    </row>
    <row r="1274" spans="1:15" x14ac:dyDescent="0.35">
      <c r="A1274">
        <v>1272</v>
      </c>
      <c r="B1274">
        <v>-0.14022999999999999</v>
      </c>
      <c r="C1274">
        <v>8.3748000000000003E-2</v>
      </c>
      <c r="D1274">
        <v>0.98656999999999995</v>
      </c>
      <c r="E1274">
        <v>0</v>
      </c>
      <c r="F1274">
        <v>529.87</v>
      </c>
      <c r="G1274">
        <v>130</v>
      </c>
      <c r="H1274">
        <v>5</v>
      </c>
      <c r="I1274" s="1">
        <f t="shared" si="57"/>
        <v>5.7448100000000002</v>
      </c>
      <c r="J1274" s="1">
        <f t="shared" si="58"/>
        <v>3.30566</v>
      </c>
      <c r="L1274" t="str">
        <f t="shared" si="59"/>
        <v>5.74481|3.30566</v>
      </c>
      <c r="M1274">
        <f>IF(L1274&lt;&gt;"",COUNTIFS($L$2:L1274,L1274),"")</f>
        <v>21</v>
      </c>
      <c r="N1274" cm="1">
        <f t="array" ref="N1274">IF(M1274&lt;&gt;"",SUM(IF($M$2:M1274=M1274,1,0)),"")</f>
        <v>5</v>
      </c>
      <c r="O1274">
        <v>10</v>
      </c>
    </row>
    <row r="1275" spans="1:15" x14ac:dyDescent="0.35">
      <c r="A1275">
        <v>1273</v>
      </c>
      <c r="B1275">
        <v>-0.14022999999999999</v>
      </c>
      <c r="C1275">
        <v>8.3748000000000003E-2</v>
      </c>
      <c r="D1275">
        <v>0.98656999999999995</v>
      </c>
      <c r="E1275">
        <v>0</v>
      </c>
      <c r="F1275">
        <v>1766.2</v>
      </c>
      <c r="G1275">
        <v>130</v>
      </c>
      <c r="H1275">
        <v>5</v>
      </c>
      <c r="I1275" s="1">
        <f t="shared" si="57"/>
        <v>5.7448100000000002</v>
      </c>
      <c r="J1275" s="1">
        <f t="shared" si="58"/>
        <v>3.30566</v>
      </c>
      <c r="L1275" t="str">
        <f t="shared" si="59"/>
        <v>5.74481|3.30566</v>
      </c>
      <c r="M1275">
        <f>IF(L1275&lt;&gt;"",COUNTIFS($L$2:L1275,L1275),"")</f>
        <v>22</v>
      </c>
      <c r="N1275" cm="1">
        <f t="array" ref="N1275">IF(M1275&lt;&gt;"",SUM(IF($M$2:M1275=M1275,1,0)),"")</f>
        <v>5</v>
      </c>
      <c r="O1275">
        <v>10</v>
      </c>
    </row>
    <row r="1276" spans="1:15" x14ac:dyDescent="0.35">
      <c r="A1276">
        <v>1274</v>
      </c>
      <c r="B1276">
        <v>-0.14022999999999999</v>
      </c>
      <c r="C1276">
        <v>8.3748000000000003E-2</v>
      </c>
      <c r="D1276">
        <v>0.98656999999999995</v>
      </c>
      <c r="E1276">
        <v>0</v>
      </c>
      <c r="F1276">
        <v>3002.6</v>
      </c>
      <c r="G1276">
        <v>130</v>
      </c>
      <c r="H1276">
        <v>5</v>
      </c>
      <c r="I1276" s="1">
        <f t="shared" si="57"/>
        <v>5.7448100000000002</v>
      </c>
      <c r="J1276" s="1">
        <f t="shared" si="58"/>
        <v>3.30566</v>
      </c>
      <c r="L1276" t="str">
        <f t="shared" si="59"/>
        <v>5.74481|3.30566</v>
      </c>
      <c r="M1276">
        <f>IF(L1276&lt;&gt;"",COUNTIFS($L$2:L1276,L1276),"")</f>
        <v>23</v>
      </c>
      <c r="N1276" cm="1">
        <f t="array" ref="N1276">IF(M1276&lt;&gt;"",SUM(IF($M$2:M1276=M1276,1,0)),"")</f>
        <v>5</v>
      </c>
      <c r="O1276">
        <v>10</v>
      </c>
    </row>
    <row r="1277" spans="1:15" x14ac:dyDescent="0.35">
      <c r="A1277">
        <v>1275</v>
      </c>
      <c r="B1277">
        <v>-0.14022999999999999</v>
      </c>
      <c r="C1277">
        <v>8.3748000000000003E-2</v>
      </c>
      <c r="D1277">
        <v>0.98656999999999995</v>
      </c>
      <c r="E1277">
        <v>0</v>
      </c>
      <c r="F1277">
        <v>4239</v>
      </c>
      <c r="G1277">
        <v>130</v>
      </c>
      <c r="H1277">
        <v>5</v>
      </c>
      <c r="I1277" s="1">
        <f t="shared" si="57"/>
        <v>5.7448100000000002</v>
      </c>
      <c r="J1277" s="1">
        <f t="shared" si="58"/>
        <v>3.30566</v>
      </c>
      <c r="L1277" t="str">
        <f t="shared" si="59"/>
        <v>5.74481|3.30566</v>
      </c>
      <c r="M1277">
        <f>IF(L1277&lt;&gt;"",COUNTIFS($L$2:L1277,L1277),"")</f>
        <v>24</v>
      </c>
      <c r="N1277" cm="1">
        <f t="array" ref="N1277">IF(M1277&lt;&gt;"",SUM(IF($M$2:M1277=M1277,1,0)),"")</f>
        <v>5</v>
      </c>
      <c r="O1277">
        <v>10</v>
      </c>
    </row>
    <row r="1278" spans="1:15" x14ac:dyDescent="0.35">
      <c r="A1278">
        <v>1276</v>
      </c>
      <c r="B1278">
        <v>-0.86185</v>
      </c>
      <c r="C1278">
        <v>-0.34155000000000002</v>
      </c>
      <c r="D1278">
        <v>-0.37490000000000001</v>
      </c>
      <c r="E1278">
        <v>2000</v>
      </c>
      <c r="F1278">
        <v>706.5</v>
      </c>
      <c r="G1278">
        <v>130</v>
      </c>
      <c r="H1278">
        <v>91</v>
      </c>
      <c r="I1278" s="1">
        <f t="shared" si="57"/>
        <v>0.37730999999999998</v>
      </c>
      <c r="J1278" s="1">
        <f t="shared" si="58"/>
        <v>5.0966800000000001</v>
      </c>
      <c r="L1278" t="str">
        <f t="shared" si="59"/>
        <v>0.37731|5.09668</v>
      </c>
      <c r="M1278">
        <f>IF(L1278&lt;&gt;"",COUNTIFS($L$2:L1278,L1278),"")</f>
        <v>9</v>
      </c>
      <c r="N1278" cm="1">
        <f t="array" ref="N1278">IF(M1278&lt;&gt;"",SUM(IF($M$2:M1278=M1278,1,0)),"")</f>
        <v>91</v>
      </c>
      <c r="O1278">
        <v>10</v>
      </c>
    </row>
    <row r="1279" spans="1:15" x14ac:dyDescent="0.35">
      <c r="A1279">
        <v>1277</v>
      </c>
      <c r="B1279">
        <v>-0.86185</v>
      </c>
      <c r="C1279">
        <v>-0.34155000000000002</v>
      </c>
      <c r="D1279">
        <v>-0.37490000000000001</v>
      </c>
      <c r="E1279">
        <v>2000</v>
      </c>
      <c r="F1279">
        <v>1942.9</v>
      </c>
      <c r="G1279">
        <v>130</v>
      </c>
      <c r="H1279">
        <v>91</v>
      </c>
      <c r="I1279" s="1">
        <f t="shared" si="57"/>
        <v>0.37730999999999998</v>
      </c>
      <c r="J1279" s="1">
        <f t="shared" si="58"/>
        <v>5.0966800000000001</v>
      </c>
      <c r="L1279" t="str">
        <f t="shared" si="59"/>
        <v>0.37731|5.09668</v>
      </c>
      <c r="M1279">
        <f>IF(L1279&lt;&gt;"",COUNTIFS($L$2:L1279,L1279),"")</f>
        <v>10</v>
      </c>
      <c r="N1279" cm="1">
        <f t="array" ref="N1279">IF(M1279&lt;&gt;"",SUM(IF($M$2:M1279=M1279,1,0)),"")</f>
        <v>91</v>
      </c>
      <c r="O1279">
        <v>10</v>
      </c>
    </row>
    <row r="1280" spans="1:15" x14ac:dyDescent="0.35">
      <c r="A1280">
        <v>1278</v>
      </c>
      <c r="B1280">
        <v>-0.86185</v>
      </c>
      <c r="C1280">
        <v>-0.34155000000000002</v>
      </c>
      <c r="D1280">
        <v>-0.37490000000000001</v>
      </c>
      <c r="E1280">
        <v>2000</v>
      </c>
      <c r="F1280">
        <v>3179.2</v>
      </c>
      <c r="G1280">
        <v>130</v>
      </c>
      <c r="H1280">
        <v>91</v>
      </c>
      <c r="I1280" s="1">
        <f t="shared" si="57"/>
        <v>0.37730999999999998</v>
      </c>
      <c r="J1280" s="1">
        <f t="shared" si="58"/>
        <v>5.0966800000000001</v>
      </c>
      <c r="L1280" t="str">
        <f t="shared" si="59"/>
        <v>0.37731|5.09668</v>
      </c>
      <c r="M1280">
        <f>IF(L1280&lt;&gt;"",COUNTIFS($L$2:L1280,L1280),"")</f>
        <v>11</v>
      </c>
      <c r="N1280" cm="1">
        <f t="array" ref="N1280">IF(M1280&lt;&gt;"",SUM(IF($M$2:M1280=M1280,1,0)),"")</f>
        <v>91</v>
      </c>
      <c r="O1280">
        <v>10</v>
      </c>
    </row>
    <row r="1281" spans="1:15" x14ac:dyDescent="0.35">
      <c r="A1281">
        <v>1279</v>
      </c>
      <c r="B1281">
        <v>-0.86185</v>
      </c>
      <c r="C1281">
        <v>-0.34155000000000002</v>
      </c>
      <c r="D1281">
        <v>-0.37490000000000001</v>
      </c>
      <c r="E1281">
        <v>2000</v>
      </c>
      <c r="F1281">
        <v>4415.6000000000004</v>
      </c>
      <c r="G1281">
        <v>130</v>
      </c>
      <c r="H1281">
        <v>91</v>
      </c>
      <c r="I1281" s="1">
        <f t="shared" si="57"/>
        <v>0.37730999999999998</v>
      </c>
      <c r="J1281" s="1">
        <f t="shared" si="58"/>
        <v>5.0966800000000001</v>
      </c>
      <c r="L1281" t="str">
        <f t="shared" si="59"/>
        <v>0.37731|5.09668</v>
      </c>
      <c r="M1281">
        <f>IF(L1281&lt;&gt;"",COUNTIFS($L$2:L1281,L1281),"")</f>
        <v>12</v>
      </c>
      <c r="N1281" cm="1">
        <f t="array" ref="N1281">IF(M1281&lt;&gt;"",SUM(IF($M$2:M1281=M1281,1,0)),"")</f>
        <v>91</v>
      </c>
      <c r="O1281">
        <v>10</v>
      </c>
    </row>
    <row r="1282" spans="1:15" x14ac:dyDescent="0.35">
      <c r="A1282">
        <v>1280</v>
      </c>
      <c r="B1282">
        <v>8.7369000000000006E-3</v>
      </c>
      <c r="C1282">
        <v>-0.77900999999999998</v>
      </c>
      <c r="D1282">
        <v>0.62695000000000001</v>
      </c>
      <c r="E1282">
        <v>3000</v>
      </c>
      <c r="F1282">
        <v>883.12</v>
      </c>
      <c r="G1282">
        <v>130</v>
      </c>
      <c r="H1282">
        <v>92</v>
      </c>
      <c r="I1282" s="1">
        <f t="shared" si="57"/>
        <v>1.5820099999999999</v>
      </c>
      <c r="J1282" s="1">
        <f t="shared" si="58"/>
        <v>4.0347600000000003</v>
      </c>
      <c r="L1282" t="str">
        <f t="shared" si="59"/>
        <v>1.58201|4.03476</v>
      </c>
      <c r="M1282">
        <f>IF(L1282&lt;&gt;"",COUNTIFS($L$2:L1282,L1282),"")</f>
        <v>9</v>
      </c>
      <c r="N1282" cm="1">
        <f t="array" ref="N1282">IF(M1282&lt;&gt;"",SUM(IF($M$2:M1282=M1282,1,0)),"")</f>
        <v>92</v>
      </c>
      <c r="O1282">
        <v>10</v>
      </c>
    </row>
    <row r="1283" spans="1:15" x14ac:dyDescent="0.35">
      <c r="A1283">
        <v>1281</v>
      </c>
      <c r="B1283">
        <v>8.7369000000000006E-3</v>
      </c>
      <c r="C1283">
        <v>-0.77900999999999998</v>
      </c>
      <c r="D1283">
        <v>0.62695000000000001</v>
      </c>
      <c r="E1283">
        <v>3000</v>
      </c>
      <c r="F1283">
        <v>2119.5</v>
      </c>
      <c r="G1283">
        <v>130</v>
      </c>
      <c r="H1283">
        <v>92</v>
      </c>
      <c r="I1283" s="1">
        <f t="shared" ref="I1283:I1345" si="60">ROUND(ATAN2(B1283, C1283) + PI(), 5)</f>
        <v>1.5820099999999999</v>
      </c>
      <c r="J1283" s="1">
        <f t="shared" ref="J1283:J1345" si="61" xml:space="preserve"> ROUND(ATAN2(D1283, SQRT((B1283^2)+(C1283^2))) + PI(), 5)</f>
        <v>4.0347600000000003</v>
      </c>
      <c r="L1283" t="str">
        <f t="shared" ref="L1283:L1345" si="62">IF(I1283&lt;&gt;"",I1283&amp;"|"&amp;J1283,"")</f>
        <v>1.58201|4.03476</v>
      </c>
      <c r="M1283">
        <f>IF(L1283&lt;&gt;"",COUNTIFS($L$2:L1283,L1283),"")</f>
        <v>10</v>
      </c>
      <c r="N1283" cm="1">
        <f t="array" ref="N1283">IF(M1283&lt;&gt;"",SUM(IF($M$2:M1283=M1283,1,0)),"")</f>
        <v>92</v>
      </c>
      <c r="O1283">
        <v>10</v>
      </c>
    </row>
    <row r="1284" spans="1:15" x14ac:dyDescent="0.35">
      <c r="A1284">
        <v>1282</v>
      </c>
      <c r="B1284">
        <v>8.7369000000000006E-3</v>
      </c>
      <c r="C1284">
        <v>-0.77900999999999998</v>
      </c>
      <c r="D1284">
        <v>0.62695000000000001</v>
      </c>
      <c r="E1284">
        <v>3000</v>
      </c>
      <c r="F1284">
        <v>3355.9</v>
      </c>
      <c r="G1284">
        <v>130</v>
      </c>
      <c r="H1284">
        <v>92</v>
      </c>
      <c r="I1284" s="1">
        <f t="shared" si="60"/>
        <v>1.5820099999999999</v>
      </c>
      <c r="J1284" s="1">
        <f t="shared" si="61"/>
        <v>4.0347600000000003</v>
      </c>
      <c r="L1284" t="str">
        <f t="shared" si="62"/>
        <v>1.58201|4.03476</v>
      </c>
      <c r="M1284">
        <f>IF(L1284&lt;&gt;"",COUNTIFS($L$2:L1284,L1284),"")</f>
        <v>11</v>
      </c>
      <c r="N1284" cm="1">
        <f t="array" ref="N1284">IF(M1284&lt;&gt;"",SUM(IF($M$2:M1284=M1284,1,0)),"")</f>
        <v>92</v>
      </c>
      <c r="O1284">
        <v>10</v>
      </c>
    </row>
    <row r="1285" spans="1:15" x14ac:dyDescent="0.35">
      <c r="A1285">
        <v>1283</v>
      </c>
      <c r="B1285">
        <v>8.7369000000000006E-3</v>
      </c>
      <c r="C1285">
        <v>-0.77900999999999998</v>
      </c>
      <c r="D1285">
        <v>0.62695000000000001</v>
      </c>
      <c r="E1285">
        <v>3000</v>
      </c>
      <c r="F1285">
        <v>4673.8</v>
      </c>
      <c r="G1285">
        <v>130</v>
      </c>
      <c r="H1285">
        <v>92</v>
      </c>
      <c r="I1285" s="1">
        <f t="shared" si="60"/>
        <v>1.5820099999999999</v>
      </c>
      <c r="J1285" s="1">
        <f t="shared" si="61"/>
        <v>4.0347600000000003</v>
      </c>
      <c r="L1285" t="str">
        <f t="shared" si="62"/>
        <v>1.58201|4.03476</v>
      </c>
      <c r="M1285">
        <f>IF(L1285&lt;&gt;"",COUNTIFS($L$2:L1285,L1285),"")</f>
        <v>12</v>
      </c>
      <c r="N1285" cm="1">
        <f t="array" ref="N1285">IF(M1285&lt;&gt;"",SUM(IF($M$2:M1285=M1285,1,0)),"")</f>
        <v>92</v>
      </c>
      <c r="O1285">
        <v>10</v>
      </c>
    </row>
    <row r="1286" spans="1:15" x14ac:dyDescent="0.35">
      <c r="A1286">
        <v>1284</v>
      </c>
      <c r="B1286">
        <v>-0.60651999999999995</v>
      </c>
      <c r="C1286">
        <v>-0.40326000000000001</v>
      </c>
      <c r="D1286">
        <v>0.68520999999999999</v>
      </c>
      <c r="E1286">
        <v>1000</v>
      </c>
      <c r="F1286">
        <v>1059.7</v>
      </c>
      <c r="G1286">
        <v>130</v>
      </c>
      <c r="H1286">
        <v>93</v>
      </c>
      <c r="I1286" s="1">
        <f t="shared" si="60"/>
        <v>0.58675999999999995</v>
      </c>
      <c r="J1286" s="1">
        <f t="shared" si="61"/>
        <v>3.9575</v>
      </c>
      <c r="L1286" t="str">
        <f t="shared" si="62"/>
        <v>0.58676|3.9575</v>
      </c>
      <c r="M1286">
        <f>IF(L1286&lt;&gt;"",COUNTIFS($L$2:L1286,L1286),"")</f>
        <v>9</v>
      </c>
      <c r="N1286" cm="1">
        <f t="array" ref="N1286">IF(M1286&lt;&gt;"",SUM(IF($M$2:M1286=M1286,1,0)),"")</f>
        <v>93</v>
      </c>
      <c r="O1286">
        <v>10</v>
      </c>
    </row>
    <row r="1287" spans="1:15" x14ac:dyDescent="0.35">
      <c r="A1287">
        <v>1285</v>
      </c>
      <c r="B1287">
        <v>-0.60651999999999995</v>
      </c>
      <c r="C1287">
        <v>-0.40326000000000001</v>
      </c>
      <c r="D1287">
        <v>0.68520999999999999</v>
      </c>
      <c r="E1287">
        <v>1000</v>
      </c>
      <c r="F1287">
        <v>2296.1</v>
      </c>
      <c r="G1287">
        <v>130</v>
      </c>
      <c r="H1287">
        <v>93</v>
      </c>
      <c r="I1287" s="1">
        <f t="shared" si="60"/>
        <v>0.58675999999999995</v>
      </c>
      <c r="J1287" s="1">
        <f t="shared" si="61"/>
        <v>3.9575</v>
      </c>
      <c r="L1287" t="str">
        <f t="shared" si="62"/>
        <v>0.58676|3.9575</v>
      </c>
      <c r="M1287">
        <f>IF(L1287&lt;&gt;"",COUNTIFS($L$2:L1287,L1287),"")</f>
        <v>10</v>
      </c>
      <c r="N1287" cm="1">
        <f t="array" ref="N1287">IF(M1287&lt;&gt;"",SUM(IF($M$2:M1287=M1287,1,0)),"")</f>
        <v>93</v>
      </c>
      <c r="O1287">
        <v>10</v>
      </c>
    </row>
    <row r="1288" spans="1:15" x14ac:dyDescent="0.35">
      <c r="A1288">
        <v>1286</v>
      </c>
      <c r="B1288">
        <v>-0.60651999999999995</v>
      </c>
      <c r="C1288">
        <v>-0.40326000000000001</v>
      </c>
      <c r="D1288">
        <v>0.68520999999999999</v>
      </c>
      <c r="E1288">
        <v>1000</v>
      </c>
      <c r="F1288">
        <v>3532.5</v>
      </c>
      <c r="G1288">
        <v>130</v>
      </c>
      <c r="H1288">
        <v>93</v>
      </c>
      <c r="I1288" s="1">
        <f t="shared" si="60"/>
        <v>0.58675999999999995</v>
      </c>
      <c r="J1288" s="1">
        <f t="shared" si="61"/>
        <v>3.9575</v>
      </c>
      <c r="L1288" t="str">
        <f t="shared" si="62"/>
        <v>0.58676|3.9575</v>
      </c>
      <c r="M1288">
        <f>IF(L1288&lt;&gt;"",COUNTIFS($L$2:L1288,L1288),"")</f>
        <v>11</v>
      </c>
      <c r="N1288" cm="1">
        <f t="array" ref="N1288">IF(M1288&lt;&gt;"",SUM(IF($M$2:M1288=M1288,1,0)),"")</f>
        <v>93</v>
      </c>
      <c r="O1288">
        <v>10</v>
      </c>
    </row>
    <row r="1289" spans="1:15" x14ac:dyDescent="0.35">
      <c r="A1289">
        <v>1287</v>
      </c>
      <c r="B1289">
        <v>-0.60651999999999995</v>
      </c>
      <c r="C1289">
        <v>-0.40326000000000001</v>
      </c>
      <c r="D1289">
        <v>0.68520999999999999</v>
      </c>
      <c r="E1289">
        <v>1000</v>
      </c>
      <c r="F1289">
        <v>7322.7</v>
      </c>
      <c r="G1289">
        <v>130</v>
      </c>
      <c r="H1289">
        <v>93</v>
      </c>
      <c r="I1289" s="1">
        <f t="shared" si="60"/>
        <v>0.58675999999999995</v>
      </c>
      <c r="J1289" s="1">
        <f t="shared" si="61"/>
        <v>3.9575</v>
      </c>
      <c r="L1289" t="str">
        <f t="shared" si="62"/>
        <v>0.58676|3.9575</v>
      </c>
      <c r="M1289">
        <f>IF(L1289&lt;&gt;"",COUNTIFS($L$2:L1289,L1289),"")</f>
        <v>12</v>
      </c>
      <c r="N1289" cm="1">
        <f t="array" ref="N1289">IF(M1289&lt;&gt;"",SUM(IF($M$2:M1289=M1289,1,0)),"")</f>
        <v>93</v>
      </c>
      <c r="O1289">
        <v>10</v>
      </c>
    </row>
    <row r="1290" spans="1:15" x14ac:dyDescent="0.35">
      <c r="A1290">
        <v>1288</v>
      </c>
      <c r="B1290">
        <v>-0.85116000000000003</v>
      </c>
      <c r="C1290">
        <v>-0.29558000000000001</v>
      </c>
      <c r="D1290">
        <v>-0.43376999999999999</v>
      </c>
      <c r="E1290">
        <v>0</v>
      </c>
      <c r="F1290">
        <v>20</v>
      </c>
      <c r="G1290">
        <v>130</v>
      </c>
      <c r="H1290">
        <v>6</v>
      </c>
      <c r="I1290" s="1">
        <f t="shared" si="60"/>
        <v>0.33423999999999998</v>
      </c>
      <c r="J1290" s="1">
        <f t="shared" si="61"/>
        <v>5.16106</v>
      </c>
      <c r="L1290" t="str">
        <f t="shared" si="62"/>
        <v>0.33424|5.16106</v>
      </c>
      <c r="M1290">
        <f>IF(L1290&lt;&gt;"",COUNTIFS($L$2:L1290,L1290),"")</f>
        <v>21</v>
      </c>
      <c r="N1290" cm="1">
        <f t="array" ref="N1290">IF(M1290&lt;&gt;"",SUM(IF($M$2:M1290=M1290,1,0)),"")</f>
        <v>6</v>
      </c>
      <c r="O1290">
        <v>10</v>
      </c>
    </row>
    <row r="1291" spans="1:15" x14ac:dyDescent="0.35">
      <c r="A1291">
        <v>1289</v>
      </c>
      <c r="B1291">
        <v>-0.85116000000000003</v>
      </c>
      <c r="C1291">
        <v>-0.29558000000000001</v>
      </c>
      <c r="D1291">
        <v>-0.43376999999999999</v>
      </c>
      <c r="E1291">
        <v>0</v>
      </c>
      <c r="F1291">
        <v>1236.4000000000001</v>
      </c>
      <c r="G1291">
        <v>130</v>
      </c>
      <c r="H1291">
        <v>6</v>
      </c>
      <c r="I1291" s="1">
        <f t="shared" si="60"/>
        <v>0.33423999999999998</v>
      </c>
      <c r="J1291" s="1">
        <f t="shared" si="61"/>
        <v>5.16106</v>
      </c>
      <c r="L1291" t="str">
        <f t="shared" si="62"/>
        <v>0.33424|5.16106</v>
      </c>
      <c r="M1291">
        <f>IF(L1291&lt;&gt;"",COUNTIFS($L$2:L1291,L1291),"")</f>
        <v>22</v>
      </c>
      <c r="N1291" cm="1">
        <f t="array" ref="N1291">IF(M1291&lt;&gt;"",SUM(IF($M$2:M1291=M1291,1,0)),"")</f>
        <v>6</v>
      </c>
      <c r="O1291">
        <v>10</v>
      </c>
    </row>
    <row r="1292" spans="1:15" x14ac:dyDescent="0.35">
      <c r="A1292">
        <v>1290</v>
      </c>
      <c r="B1292">
        <v>-0.85116000000000003</v>
      </c>
      <c r="C1292">
        <v>-0.29558000000000001</v>
      </c>
      <c r="D1292">
        <v>-0.43376999999999999</v>
      </c>
      <c r="E1292">
        <v>0</v>
      </c>
      <c r="F1292">
        <v>2472.6999999999998</v>
      </c>
      <c r="G1292">
        <v>130</v>
      </c>
      <c r="H1292">
        <v>6</v>
      </c>
      <c r="I1292" s="1">
        <f t="shared" si="60"/>
        <v>0.33423999999999998</v>
      </c>
      <c r="J1292" s="1">
        <f t="shared" si="61"/>
        <v>5.16106</v>
      </c>
      <c r="L1292" t="str">
        <f t="shared" si="62"/>
        <v>0.33424|5.16106</v>
      </c>
      <c r="M1292">
        <f>IF(L1292&lt;&gt;"",COUNTIFS($L$2:L1292,L1292),"")</f>
        <v>23</v>
      </c>
      <c r="N1292" cm="1">
        <f t="array" ref="N1292">IF(M1292&lt;&gt;"",SUM(IF($M$2:M1292=M1292,1,0)),"")</f>
        <v>6</v>
      </c>
      <c r="O1292">
        <v>10</v>
      </c>
    </row>
    <row r="1293" spans="1:15" x14ac:dyDescent="0.35">
      <c r="A1293">
        <v>1291</v>
      </c>
      <c r="B1293">
        <v>-0.85116000000000003</v>
      </c>
      <c r="C1293">
        <v>-0.29558000000000001</v>
      </c>
      <c r="D1293">
        <v>-0.43376999999999999</v>
      </c>
      <c r="E1293">
        <v>0</v>
      </c>
      <c r="F1293">
        <v>3709.1</v>
      </c>
      <c r="G1293">
        <v>130</v>
      </c>
      <c r="H1293">
        <v>6</v>
      </c>
      <c r="I1293" s="1">
        <f t="shared" si="60"/>
        <v>0.33423999999999998</v>
      </c>
      <c r="J1293" s="1">
        <f t="shared" si="61"/>
        <v>5.16106</v>
      </c>
      <c r="L1293" t="str">
        <f t="shared" si="62"/>
        <v>0.33424|5.16106</v>
      </c>
      <c r="M1293">
        <f>IF(L1293&lt;&gt;"",COUNTIFS($L$2:L1293,L1293),"")</f>
        <v>24</v>
      </c>
      <c r="N1293" cm="1">
        <f t="array" ref="N1293">IF(M1293&lt;&gt;"",SUM(IF($M$2:M1293=M1293,1,0)),"")</f>
        <v>6</v>
      </c>
      <c r="O1293">
        <v>10</v>
      </c>
    </row>
    <row r="1294" spans="1:15" x14ac:dyDescent="0.35">
      <c r="A1294">
        <v>1292</v>
      </c>
      <c r="B1294">
        <v>0.57349000000000006</v>
      </c>
      <c r="C1294">
        <v>-0.27651999999999999</v>
      </c>
      <c r="D1294">
        <v>0.77112999999999998</v>
      </c>
      <c r="E1294">
        <v>3000</v>
      </c>
      <c r="F1294">
        <v>176.62</v>
      </c>
      <c r="G1294">
        <v>130</v>
      </c>
      <c r="H1294">
        <v>94</v>
      </c>
      <c r="I1294" s="1">
        <f t="shared" si="60"/>
        <v>2.69231</v>
      </c>
      <c r="J1294" s="1">
        <f t="shared" si="61"/>
        <v>3.8317700000000001</v>
      </c>
      <c r="L1294" t="str">
        <f t="shared" si="62"/>
        <v>2.69231|3.83177</v>
      </c>
      <c r="M1294">
        <f>IF(L1294&lt;&gt;"",COUNTIFS($L$2:L1294,L1294),"")</f>
        <v>9</v>
      </c>
      <c r="N1294" cm="1">
        <f t="array" ref="N1294">IF(M1294&lt;&gt;"",SUM(IF($M$2:M1294=M1294,1,0)),"")</f>
        <v>94</v>
      </c>
      <c r="O1294">
        <v>10</v>
      </c>
    </row>
    <row r="1295" spans="1:15" x14ac:dyDescent="0.35">
      <c r="A1295">
        <v>1293</v>
      </c>
      <c r="B1295">
        <v>0.57349000000000006</v>
      </c>
      <c r="C1295">
        <v>-0.27651999999999999</v>
      </c>
      <c r="D1295">
        <v>0.77112999999999998</v>
      </c>
      <c r="E1295">
        <v>3000</v>
      </c>
      <c r="F1295">
        <v>1413</v>
      </c>
      <c r="G1295">
        <v>130</v>
      </c>
      <c r="H1295">
        <v>94</v>
      </c>
      <c r="I1295" s="1">
        <f t="shared" si="60"/>
        <v>2.69231</v>
      </c>
      <c r="J1295" s="1">
        <f t="shared" si="61"/>
        <v>3.8317700000000001</v>
      </c>
      <c r="L1295" t="str">
        <f t="shared" si="62"/>
        <v>2.69231|3.83177</v>
      </c>
      <c r="M1295">
        <f>IF(L1295&lt;&gt;"",COUNTIFS($L$2:L1295,L1295),"")</f>
        <v>10</v>
      </c>
      <c r="N1295" cm="1">
        <f t="array" ref="N1295">IF(M1295&lt;&gt;"",SUM(IF($M$2:M1295=M1295,1,0)),"")</f>
        <v>94</v>
      </c>
      <c r="O1295">
        <v>10</v>
      </c>
    </row>
    <row r="1296" spans="1:15" x14ac:dyDescent="0.35">
      <c r="A1296">
        <v>1294</v>
      </c>
      <c r="B1296">
        <v>0.57349000000000006</v>
      </c>
      <c r="C1296">
        <v>-0.27651999999999999</v>
      </c>
      <c r="D1296">
        <v>0.77112999999999998</v>
      </c>
      <c r="E1296">
        <v>3000</v>
      </c>
      <c r="F1296">
        <v>2649.4</v>
      </c>
      <c r="G1296">
        <v>130</v>
      </c>
      <c r="H1296">
        <v>94</v>
      </c>
      <c r="I1296" s="1">
        <f t="shared" si="60"/>
        <v>2.69231</v>
      </c>
      <c r="J1296" s="1">
        <f t="shared" si="61"/>
        <v>3.8317700000000001</v>
      </c>
      <c r="L1296" t="str">
        <f t="shared" si="62"/>
        <v>2.69231|3.83177</v>
      </c>
      <c r="M1296">
        <f>IF(L1296&lt;&gt;"",COUNTIFS($L$2:L1296,L1296),"")</f>
        <v>11</v>
      </c>
      <c r="N1296" cm="1">
        <f t="array" ref="N1296">IF(M1296&lt;&gt;"",SUM(IF($M$2:M1296=M1296,1,0)),"")</f>
        <v>94</v>
      </c>
      <c r="O1296">
        <v>10</v>
      </c>
    </row>
    <row r="1297" spans="1:15" x14ac:dyDescent="0.35">
      <c r="A1297">
        <v>1295</v>
      </c>
      <c r="B1297">
        <v>0.57349000000000006</v>
      </c>
      <c r="C1297">
        <v>-0.27651999999999999</v>
      </c>
      <c r="D1297">
        <v>0.77112999999999998</v>
      </c>
      <c r="E1297">
        <v>3000</v>
      </c>
      <c r="F1297">
        <v>3885.7</v>
      </c>
      <c r="G1297">
        <v>130</v>
      </c>
      <c r="H1297">
        <v>94</v>
      </c>
      <c r="I1297" s="1">
        <f t="shared" si="60"/>
        <v>2.69231</v>
      </c>
      <c r="J1297" s="1">
        <f t="shared" si="61"/>
        <v>3.8317700000000001</v>
      </c>
      <c r="L1297" t="str">
        <f t="shared" si="62"/>
        <v>2.69231|3.83177</v>
      </c>
      <c r="M1297">
        <f>IF(L1297&lt;&gt;"",COUNTIFS($L$2:L1297,L1297),"")</f>
        <v>12</v>
      </c>
      <c r="N1297" cm="1">
        <f t="array" ref="N1297">IF(M1297&lt;&gt;"",SUM(IF($M$2:M1297=M1297,1,0)),"")</f>
        <v>94</v>
      </c>
      <c r="O1297">
        <v>10</v>
      </c>
    </row>
    <row r="1298" spans="1:15" x14ac:dyDescent="0.35">
      <c r="A1298">
        <v>1296</v>
      </c>
      <c r="B1298">
        <v>0.18160000000000001</v>
      </c>
      <c r="C1298">
        <v>-0.53605000000000003</v>
      </c>
      <c r="D1298">
        <v>0.82442000000000004</v>
      </c>
      <c r="E1298">
        <v>2000</v>
      </c>
      <c r="F1298">
        <v>353.25</v>
      </c>
      <c r="G1298">
        <v>130</v>
      </c>
      <c r="H1298">
        <v>95</v>
      </c>
      <c r="I1298" s="1">
        <f t="shared" si="60"/>
        <v>1.89744</v>
      </c>
      <c r="J1298" s="1">
        <f t="shared" si="61"/>
        <v>3.7432099999999999</v>
      </c>
      <c r="L1298" t="str">
        <f t="shared" si="62"/>
        <v>1.89744|3.74321</v>
      </c>
      <c r="M1298">
        <f>IF(L1298&lt;&gt;"",COUNTIFS($L$2:L1298,L1298),"")</f>
        <v>9</v>
      </c>
      <c r="N1298" cm="1">
        <f t="array" ref="N1298">IF(M1298&lt;&gt;"",SUM(IF($M$2:M1298=M1298,1,0)),"")</f>
        <v>95</v>
      </c>
      <c r="O1298">
        <v>10</v>
      </c>
    </row>
    <row r="1299" spans="1:15" x14ac:dyDescent="0.35">
      <c r="A1299">
        <v>1297</v>
      </c>
      <c r="B1299">
        <v>0.18160000000000001</v>
      </c>
      <c r="C1299">
        <v>-0.53605000000000003</v>
      </c>
      <c r="D1299">
        <v>0.82442000000000004</v>
      </c>
      <c r="E1299">
        <v>2000</v>
      </c>
      <c r="F1299">
        <v>1589.6</v>
      </c>
      <c r="G1299">
        <v>130</v>
      </c>
      <c r="H1299">
        <v>95</v>
      </c>
      <c r="I1299" s="1">
        <f t="shared" si="60"/>
        <v>1.89744</v>
      </c>
      <c r="J1299" s="1">
        <f t="shared" si="61"/>
        <v>3.7432099999999999</v>
      </c>
      <c r="L1299" t="str">
        <f t="shared" si="62"/>
        <v>1.89744|3.74321</v>
      </c>
      <c r="M1299">
        <f>IF(L1299&lt;&gt;"",COUNTIFS($L$2:L1299,L1299),"")</f>
        <v>10</v>
      </c>
      <c r="N1299" cm="1">
        <f t="array" ref="N1299">IF(M1299&lt;&gt;"",SUM(IF($M$2:M1299=M1299,1,0)),"")</f>
        <v>95</v>
      </c>
      <c r="O1299">
        <v>10</v>
      </c>
    </row>
    <row r="1300" spans="1:15" x14ac:dyDescent="0.35">
      <c r="A1300">
        <v>1298</v>
      </c>
      <c r="B1300">
        <v>0.18160000000000001</v>
      </c>
      <c r="C1300">
        <v>-0.53605000000000003</v>
      </c>
      <c r="D1300">
        <v>0.82442000000000004</v>
      </c>
      <c r="E1300">
        <v>2000</v>
      </c>
      <c r="F1300">
        <v>2826</v>
      </c>
      <c r="G1300">
        <v>130</v>
      </c>
      <c r="H1300">
        <v>95</v>
      </c>
      <c r="I1300" s="1">
        <f t="shared" si="60"/>
        <v>1.89744</v>
      </c>
      <c r="J1300" s="1">
        <f t="shared" si="61"/>
        <v>3.7432099999999999</v>
      </c>
      <c r="L1300" t="str">
        <f t="shared" si="62"/>
        <v>1.89744|3.74321</v>
      </c>
      <c r="M1300">
        <f>IF(L1300&lt;&gt;"",COUNTIFS($L$2:L1300,L1300),"")</f>
        <v>11</v>
      </c>
      <c r="N1300" cm="1">
        <f t="array" ref="N1300">IF(M1300&lt;&gt;"",SUM(IF($M$2:M1300=M1300,1,0)),"")</f>
        <v>95</v>
      </c>
      <c r="O1300">
        <v>10</v>
      </c>
    </row>
    <row r="1301" spans="1:15" x14ac:dyDescent="0.35">
      <c r="A1301">
        <v>1299</v>
      </c>
      <c r="B1301">
        <v>0.18160000000000001</v>
      </c>
      <c r="C1301">
        <v>-0.53605000000000003</v>
      </c>
      <c r="D1301">
        <v>0.82442000000000004</v>
      </c>
      <c r="E1301">
        <v>2000</v>
      </c>
      <c r="F1301">
        <v>4062.4</v>
      </c>
      <c r="G1301">
        <v>130</v>
      </c>
      <c r="H1301">
        <v>95</v>
      </c>
      <c r="I1301" s="1">
        <f t="shared" si="60"/>
        <v>1.89744</v>
      </c>
      <c r="J1301" s="1">
        <f t="shared" si="61"/>
        <v>3.7432099999999999</v>
      </c>
      <c r="L1301" t="str">
        <f t="shared" si="62"/>
        <v>1.89744|3.74321</v>
      </c>
      <c r="M1301">
        <f>IF(L1301&lt;&gt;"",COUNTIFS($L$2:L1301,L1301),"")</f>
        <v>12</v>
      </c>
      <c r="N1301" cm="1">
        <f t="array" ref="N1301">IF(M1301&lt;&gt;"",SUM(IF($M$2:M1301=M1301,1,0)),"")</f>
        <v>95</v>
      </c>
      <c r="O1301">
        <v>10</v>
      </c>
    </row>
    <row r="1302" spans="1:15" x14ac:dyDescent="0.35">
      <c r="A1302">
        <v>1300</v>
      </c>
      <c r="B1302">
        <v>-0.59072999999999998</v>
      </c>
      <c r="C1302">
        <v>-0.78191999999999995</v>
      </c>
      <c r="D1302">
        <v>0.1991</v>
      </c>
      <c r="E1302">
        <v>3000</v>
      </c>
      <c r="F1302">
        <v>529.87</v>
      </c>
      <c r="G1302">
        <v>130</v>
      </c>
      <c r="H1302">
        <v>96</v>
      </c>
      <c r="I1302" s="1">
        <f t="shared" si="60"/>
        <v>0.92379</v>
      </c>
      <c r="J1302" s="1">
        <f t="shared" si="61"/>
        <v>4.5119499999999997</v>
      </c>
      <c r="L1302" t="str">
        <f t="shared" si="62"/>
        <v>0.92379|4.51195</v>
      </c>
      <c r="M1302">
        <f>IF(L1302&lt;&gt;"",COUNTIFS($L$2:L1302,L1302),"")</f>
        <v>9</v>
      </c>
      <c r="N1302" cm="1">
        <f t="array" ref="N1302">IF(M1302&lt;&gt;"",SUM(IF($M$2:M1302=M1302,1,0)),"")</f>
        <v>96</v>
      </c>
      <c r="O1302">
        <v>10</v>
      </c>
    </row>
    <row r="1303" spans="1:15" x14ac:dyDescent="0.35">
      <c r="A1303">
        <v>1301</v>
      </c>
      <c r="B1303">
        <v>-0.59072999999999998</v>
      </c>
      <c r="C1303">
        <v>-0.78191999999999995</v>
      </c>
      <c r="D1303">
        <v>0.1991</v>
      </c>
      <c r="E1303">
        <v>3000</v>
      </c>
      <c r="F1303">
        <v>1766.2</v>
      </c>
      <c r="G1303">
        <v>130</v>
      </c>
      <c r="H1303">
        <v>96</v>
      </c>
      <c r="I1303" s="1">
        <f t="shared" si="60"/>
        <v>0.92379</v>
      </c>
      <c r="J1303" s="1">
        <f t="shared" si="61"/>
        <v>4.5119499999999997</v>
      </c>
      <c r="L1303" t="str">
        <f t="shared" si="62"/>
        <v>0.92379|4.51195</v>
      </c>
      <c r="M1303">
        <f>IF(L1303&lt;&gt;"",COUNTIFS($L$2:L1303,L1303),"")</f>
        <v>10</v>
      </c>
      <c r="N1303" cm="1">
        <f t="array" ref="N1303">IF(M1303&lt;&gt;"",SUM(IF($M$2:M1303=M1303,1,0)),"")</f>
        <v>96</v>
      </c>
      <c r="O1303">
        <v>10</v>
      </c>
    </row>
    <row r="1304" spans="1:15" x14ac:dyDescent="0.35">
      <c r="A1304">
        <v>1302</v>
      </c>
      <c r="B1304">
        <v>-0.59072999999999998</v>
      </c>
      <c r="C1304">
        <v>-0.78191999999999995</v>
      </c>
      <c r="D1304">
        <v>0.1991</v>
      </c>
      <c r="E1304">
        <v>3000</v>
      </c>
      <c r="F1304">
        <v>3002.6</v>
      </c>
      <c r="G1304">
        <v>130</v>
      </c>
      <c r="H1304">
        <v>96</v>
      </c>
      <c r="I1304" s="1">
        <f t="shared" si="60"/>
        <v>0.92379</v>
      </c>
      <c r="J1304" s="1">
        <f t="shared" si="61"/>
        <v>4.5119499999999997</v>
      </c>
      <c r="L1304" t="str">
        <f t="shared" si="62"/>
        <v>0.92379|4.51195</v>
      </c>
      <c r="M1304">
        <f>IF(L1304&lt;&gt;"",COUNTIFS($L$2:L1304,L1304),"")</f>
        <v>11</v>
      </c>
      <c r="N1304" cm="1">
        <f t="array" ref="N1304">IF(M1304&lt;&gt;"",SUM(IF($M$2:M1304=M1304,1,0)),"")</f>
        <v>96</v>
      </c>
      <c r="O1304">
        <v>10</v>
      </c>
    </row>
    <row r="1305" spans="1:15" x14ac:dyDescent="0.35">
      <c r="A1305">
        <v>1303</v>
      </c>
      <c r="B1305">
        <v>-0.59072999999999998</v>
      </c>
      <c r="C1305">
        <v>-0.78191999999999995</v>
      </c>
      <c r="D1305">
        <v>0.1991</v>
      </c>
      <c r="E1305">
        <v>3000</v>
      </c>
      <c r="F1305">
        <v>4239</v>
      </c>
      <c r="G1305">
        <v>130</v>
      </c>
      <c r="H1305">
        <v>96</v>
      </c>
      <c r="I1305" s="1">
        <f t="shared" si="60"/>
        <v>0.92379</v>
      </c>
      <c r="J1305" s="1">
        <f t="shared" si="61"/>
        <v>4.5119499999999997</v>
      </c>
      <c r="L1305" t="str">
        <f t="shared" si="62"/>
        <v>0.92379|4.51195</v>
      </c>
      <c r="M1305">
        <f>IF(L1305&lt;&gt;"",COUNTIFS($L$2:L1305,L1305),"")</f>
        <v>12</v>
      </c>
      <c r="N1305" cm="1">
        <f t="array" ref="N1305">IF(M1305&lt;&gt;"",SUM(IF($M$2:M1305=M1305,1,0)),"")</f>
        <v>96</v>
      </c>
      <c r="O1305">
        <v>10</v>
      </c>
    </row>
    <row r="1306" spans="1:15" x14ac:dyDescent="0.35">
      <c r="A1306">
        <v>1304</v>
      </c>
      <c r="B1306">
        <v>-0.94865999999999995</v>
      </c>
      <c r="C1306">
        <v>-4.8210000000000003E-2</v>
      </c>
      <c r="D1306">
        <v>0.31258999999999998</v>
      </c>
      <c r="E1306">
        <v>1000</v>
      </c>
      <c r="F1306">
        <v>706.5</v>
      </c>
      <c r="G1306">
        <v>130</v>
      </c>
      <c r="H1306">
        <v>97</v>
      </c>
      <c r="I1306" s="1">
        <f t="shared" si="60"/>
        <v>5.0779999999999999E-2</v>
      </c>
      <c r="J1306" s="1">
        <f t="shared" si="61"/>
        <v>4.3944700000000001</v>
      </c>
      <c r="L1306" t="str">
        <f t="shared" si="62"/>
        <v>0.05078|4.39447</v>
      </c>
      <c r="M1306">
        <f>IF(L1306&lt;&gt;"",COUNTIFS($L$2:L1306,L1306),"")</f>
        <v>9</v>
      </c>
      <c r="N1306" cm="1">
        <f t="array" ref="N1306">IF(M1306&lt;&gt;"",SUM(IF($M$2:M1306=M1306,1,0)),"")</f>
        <v>97</v>
      </c>
      <c r="O1306">
        <v>10</v>
      </c>
    </row>
    <row r="1307" spans="1:15" x14ac:dyDescent="0.35">
      <c r="A1307">
        <v>1305</v>
      </c>
      <c r="B1307">
        <v>-0.94865999999999995</v>
      </c>
      <c r="C1307">
        <v>-4.8210000000000003E-2</v>
      </c>
      <c r="D1307">
        <v>0.31258999999999998</v>
      </c>
      <c r="E1307">
        <v>1000</v>
      </c>
      <c r="F1307">
        <v>1942.9</v>
      </c>
      <c r="G1307">
        <v>130</v>
      </c>
      <c r="H1307">
        <v>97</v>
      </c>
      <c r="I1307" s="1">
        <f t="shared" si="60"/>
        <v>5.0779999999999999E-2</v>
      </c>
      <c r="J1307" s="1">
        <f t="shared" si="61"/>
        <v>4.3944700000000001</v>
      </c>
      <c r="L1307" t="str">
        <f t="shared" si="62"/>
        <v>0.05078|4.39447</v>
      </c>
      <c r="M1307">
        <f>IF(L1307&lt;&gt;"",COUNTIFS($L$2:L1307,L1307),"")</f>
        <v>10</v>
      </c>
      <c r="N1307" cm="1">
        <f t="array" ref="N1307">IF(M1307&lt;&gt;"",SUM(IF($M$2:M1307=M1307,1,0)),"")</f>
        <v>97</v>
      </c>
      <c r="O1307">
        <v>10</v>
      </c>
    </row>
    <row r="1308" spans="1:15" x14ac:dyDescent="0.35">
      <c r="A1308">
        <v>1306</v>
      </c>
      <c r="B1308">
        <v>-0.94865999999999995</v>
      </c>
      <c r="C1308">
        <v>-4.8210000000000003E-2</v>
      </c>
      <c r="D1308">
        <v>0.31258999999999998</v>
      </c>
      <c r="E1308">
        <v>1000</v>
      </c>
      <c r="F1308">
        <v>3179.2</v>
      </c>
      <c r="G1308">
        <v>130</v>
      </c>
      <c r="H1308">
        <v>97</v>
      </c>
      <c r="I1308" s="1">
        <f t="shared" si="60"/>
        <v>5.0779999999999999E-2</v>
      </c>
      <c r="J1308" s="1">
        <f t="shared" si="61"/>
        <v>4.3944700000000001</v>
      </c>
      <c r="L1308" t="str">
        <f t="shared" si="62"/>
        <v>0.05078|4.39447</v>
      </c>
      <c r="M1308">
        <f>IF(L1308&lt;&gt;"",COUNTIFS($L$2:L1308,L1308),"")</f>
        <v>11</v>
      </c>
      <c r="N1308" cm="1">
        <f t="array" ref="N1308">IF(M1308&lt;&gt;"",SUM(IF($M$2:M1308=M1308,1,0)),"")</f>
        <v>97</v>
      </c>
      <c r="O1308">
        <v>10</v>
      </c>
    </row>
    <row r="1309" spans="1:15" x14ac:dyDescent="0.35">
      <c r="A1309">
        <v>1307</v>
      </c>
      <c r="B1309">
        <v>-0.94865999999999995</v>
      </c>
      <c r="C1309">
        <v>-4.8210000000000003E-2</v>
      </c>
      <c r="D1309">
        <v>0.31258999999999998</v>
      </c>
      <c r="E1309">
        <v>1000</v>
      </c>
      <c r="F1309">
        <v>4415.6000000000004</v>
      </c>
      <c r="G1309">
        <v>130</v>
      </c>
      <c r="H1309">
        <v>97</v>
      </c>
      <c r="I1309" s="1">
        <f t="shared" si="60"/>
        <v>5.0779999999999999E-2</v>
      </c>
      <c r="J1309" s="1">
        <f t="shared" si="61"/>
        <v>4.3944700000000001</v>
      </c>
      <c r="L1309" t="str">
        <f t="shared" si="62"/>
        <v>0.05078|4.39447</v>
      </c>
      <c r="M1309">
        <f>IF(L1309&lt;&gt;"",COUNTIFS($L$2:L1309,L1309),"")</f>
        <v>12</v>
      </c>
      <c r="N1309" cm="1">
        <f t="array" ref="N1309">IF(M1309&lt;&gt;"",SUM(IF($M$2:M1309=M1309,1,0)),"")</f>
        <v>97</v>
      </c>
      <c r="O1309">
        <v>10</v>
      </c>
    </row>
    <row r="1310" spans="1:15" x14ac:dyDescent="0.35">
      <c r="A1310">
        <v>1308</v>
      </c>
      <c r="B1310">
        <v>0.38907000000000003</v>
      </c>
      <c r="C1310">
        <v>-0.41536000000000001</v>
      </c>
      <c r="D1310">
        <v>-0.82225999999999999</v>
      </c>
      <c r="E1310">
        <v>2000</v>
      </c>
      <c r="F1310">
        <v>883.12</v>
      </c>
      <c r="G1310">
        <v>130</v>
      </c>
      <c r="H1310">
        <v>98</v>
      </c>
      <c r="I1310" s="1">
        <f t="shared" si="60"/>
        <v>2.3235199999999998</v>
      </c>
      <c r="J1310" s="1">
        <f t="shared" si="61"/>
        <v>5.6777499999999996</v>
      </c>
      <c r="L1310" t="str">
        <f t="shared" si="62"/>
        <v>2.32352|5.67775</v>
      </c>
      <c r="M1310">
        <f>IF(L1310&lt;&gt;"",COUNTIFS($L$2:L1310,L1310),"")</f>
        <v>9</v>
      </c>
      <c r="N1310" cm="1">
        <f t="array" ref="N1310">IF(M1310&lt;&gt;"",SUM(IF($M$2:M1310=M1310,1,0)),"")</f>
        <v>98</v>
      </c>
      <c r="O1310">
        <v>10</v>
      </c>
    </row>
    <row r="1311" spans="1:15" x14ac:dyDescent="0.35">
      <c r="A1311">
        <v>1309</v>
      </c>
      <c r="B1311">
        <v>0.38907000000000003</v>
      </c>
      <c r="C1311">
        <v>-0.41536000000000001</v>
      </c>
      <c r="D1311">
        <v>-0.82225999999999999</v>
      </c>
      <c r="E1311">
        <v>2000</v>
      </c>
      <c r="F1311">
        <v>2119.5</v>
      </c>
      <c r="G1311">
        <v>130</v>
      </c>
      <c r="H1311">
        <v>98</v>
      </c>
      <c r="I1311" s="1">
        <f t="shared" si="60"/>
        <v>2.3235199999999998</v>
      </c>
      <c r="J1311" s="1">
        <f t="shared" si="61"/>
        <v>5.6777499999999996</v>
      </c>
      <c r="L1311" t="str">
        <f t="shared" si="62"/>
        <v>2.32352|5.67775</v>
      </c>
      <c r="M1311">
        <f>IF(L1311&lt;&gt;"",COUNTIFS($L$2:L1311,L1311),"")</f>
        <v>10</v>
      </c>
      <c r="N1311" cm="1">
        <f t="array" ref="N1311">IF(M1311&lt;&gt;"",SUM(IF($M$2:M1311=M1311,1,0)),"")</f>
        <v>98</v>
      </c>
      <c r="O1311">
        <v>10</v>
      </c>
    </row>
    <row r="1312" spans="1:15" x14ac:dyDescent="0.35">
      <c r="A1312">
        <v>1310</v>
      </c>
      <c r="B1312">
        <v>0.38907000000000003</v>
      </c>
      <c r="C1312">
        <v>-0.41536000000000001</v>
      </c>
      <c r="D1312">
        <v>-0.82225999999999999</v>
      </c>
      <c r="E1312">
        <v>2000</v>
      </c>
      <c r="F1312">
        <v>3355.9</v>
      </c>
      <c r="G1312">
        <v>130</v>
      </c>
      <c r="H1312">
        <v>98</v>
      </c>
      <c r="I1312" s="1">
        <f t="shared" si="60"/>
        <v>2.3235199999999998</v>
      </c>
      <c r="J1312" s="1">
        <f t="shared" si="61"/>
        <v>5.6777499999999996</v>
      </c>
      <c r="L1312" t="str">
        <f t="shared" si="62"/>
        <v>2.32352|5.67775</v>
      </c>
      <c r="M1312">
        <f>IF(L1312&lt;&gt;"",COUNTIFS($L$2:L1312,L1312),"")</f>
        <v>11</v>
      </c>
      <c r="N1312" cm="1">
        <f t="array" ref="N1312">IF(M1312&lt;&gt;"",SUM(IF($M$2:M1312=M1312,1,0)),"")</f>
        <v>98</v>
      </c>
      <c r="O1312">
        <v>10</v>
      </c>
    </row>
    <row r="1313" spans="1:15" x14ac:dyDescent="0.35">
      <c r="A1313">
        <v>1311</v>
      </c>
      <c r="B1313">
        <v>0.38907000000000003</v>
      </c>
      <c r="C1313">
        <v>-0.41536000000000001</v>
      </c>
      <c r="D1313">
        <v>-0.82225999999999999</v>
      </c>
      <c r="E1313">
        <v>2000</v>
      </c>
      <c r="F1313">
        <v>4673.8</v>
      </c>
      <c r="G1313">
        <v>130</v>
      </c>
      <c r="H1313">
        <v>98</v>
      </c>
      <c r="I1313" s="1">
        <f t="shared" si="60"/>
        <v>2.3235199999999998</v>
      </c>
      <c r="J1313" s="1">
        <f t="shared" si="61"/>
        <v>5.6777499999999996</v>
      </c>
      <c r="L1313" t="str">
        <f t="shared" si="62"/>
        <v>2.32352|5.67775</v>
      </c>
      <c r="M1313">
        <f>IF(L1313&lt;&gt;"",COUNTIFS($L$2:L1313,L1313),"")</f>
        <v>12</v>
      </c>
      <c r="N1313" cm="1">
        <f t="array" ref="N1313">IF(M1313&lt;&gt;"",SUM(IF($M$2:M1313=M1313,1,0)),"")</f>
        <v>98</v>
      </c>
      <c r="O1313">
        <v>10</v>
      </c>
    </row>
    <row r="1314" spans="1:15" x14ac:dyDescent="0.35">
      <c r="A1314">
        <v>1312</v>
      </c>
      <c r="B1314">
        <v>-0.15594</v>
      </c>
      <c r="C1314">
        <v>0.94074999999999998</v>
      </c>
      <c r="D1314">
        <v>-0.30110999999999999</v>
      </c>
      <c r="E1314">
        <v>3000</v>
      </c>
      <c r="F1314">
        <v>1059.7</v>
      </c>
      <c r="G1314">
        <v>130</v>
      </c>
      <c r="H1314">
        <v>99</v>
      </c>
      <c r="I1314" s="1">
        <f t="shared" si="60"/>
        <v>4.8766600000000002</v>
      </c>
      <c r="J1314" s="1">
        <f t="shared" si="61"/>
        <v>5.0182500000000001</v>
      </c>
      <c r="L1314" t="str">
        <f t="shared" si="62"/>
        <v>4.87666|5.01825</v>
      </c>
      <c r="M1314">
        <f>IF(L1314&lt;&gt;"",COUNTIFS($L$2:L1314,L1314),"")</f>
        <v>9</v>
      </c>
      <c r="N1314" cm="1">
        <f t="array" ref="N1314">IF(M1314&lt;&gt;"",SUM(IF($M$2:M1314=M1314,1,0)),"")</f>
        <v>99</v>
      </c>
      <c r="O1314">
        <v>10</v>
      </c>
    </row>
    <row r="1315" spans="1:15" x14ac:dyDescent="0.35">
      <c r="A1315">
        <v>1313</v>
      </c>
      <c r="B1315">
        <v>-0.15594</v>
      </c>
      <c r="C1315">
        <v>0.94074999999999998</v>
      </c>
      <c r="D1315">
        <v>-0.30110999999999999</v>
      </c>
      <c r="E1315">
        <v>3000</v>
      </c>
      <c r="F1315">
        <v>2296.1</v>
      </c>
      <c r="G1315">
        <v>130</v>
      </c>
      <c r="H1315">
        <v>99</v>
      </c>
      <c r="I1315" s="1">
        <f t="shared" si="60"/>
        <v>4.8766600000000002</v>
      </c>
      <c r="J1315" s="1">
        <f t="shared" si="61"/>
        <v>5.0182500000000001</v>
      </c>
      <c r="L1315" t="str">
        <f t="shared" si="62"/>
        <v>4.87666|5.01825</v>
      </c>
      <c r="M1315">
        <f>IF(L1315&lt;&gt;"",COUNTIFS($L$2:L1315,L1315),"")</f>
        <v>10</v>
      </c>
      <c r="N1315" cm="1">
        <f t="array" ref="N1315">IF(M1315&lt;&gt;"",SUM(IF($M$2:M1315=M1315,1,0)),"")</f>
        <v>99</v>
      </c>
      <c r="O1315">
        <v>10</v>
      </c>
    </row>
    <row r="1316" spans="1:15" x14ac:dyDescent="0.35">
      <c r="A1316">
        <v>1314</v>
      </c>
      <c r="B1316">
        <v>-0.15594</v>
      </c>
      <c r="C1316">
        <v>0.94074999999999998</v>
      </c>
      <c r="D1316">
        <v>-0.30110999999999999</v>
      </c>
      <c r="E1316">
        <v>3000</v>
      </c>
      <c r="F1316">
        <v>3532.5</v>
      </c>
      <c r="G1316">
        <v>130</v>
      </c>
      <c r="H1316">
        <v>99</v>
      </c>
      <c r="I1316" s="1">
        <f t="shared" si="60"/>
        <v>4.8766600000000002</v>
      </c>
      <c r="J1316" s="1">
        <f t="shared" si="61"/>
        <v>5.0182500000000001</v>
      </c>
      <c r="L1316" t="str">
        <f t="shared" si="62"/>
        <v>4.87666|5.01825</v>
      </c>
      <c r="M1316">
        <f>IF(L1316&lt;&gt;"",COUNTIFS($L$2:L1316,L1316),"")</f>
        <v>11</v>
      </c>
      <c r="N1316" cm="1">
        <f t="array" ref="N1316">IF(M1316&lt;&gt;"",SUM(IF($M$2:M1316=M1316,1,0)),"")</f>
        <v>99</v>
      </c>
      <c r="O1316">
        <v>10</v>
      </c>
    </row>
    <row r="1317" spans="1:15" x14ac:dyDescent="0.35">
      <c r="A1317">
        <v>1315</v>
      </c>
      <c r="B1317">
        <v>-0.15594</v>
      </c>
      <c r="C1317">
        <v>0.94074999999999998</v>
      </c>
      <c r="D1317">
        <v>-0.30110999999999999</v>
      </c>
      <c r="E1317">
        <v>3000</v>
      </c>
      <c r="F1317">
        <v>7322.7</v>
      </c>
      <c r="G1317">
        <v>130</v>
      </c>
      <c r="H1317">
        <v>99</v>
      </c>
      <c r="I1317" s="1">
        <f t="shared" si="60"/>
        <v>4.8766600000000002</v>
      </c>
      <c r="J1317" s="1">
        <f t="shared" si="61"/>
        <v>5.0182500000000001</v>
      </c>
      <c r="L1317" t="str">
        <f t="shared" si="62"/>
        <v>4.87666|5.01825</v>
      </c>
      <c r="M1317">
        <f>IF(L1317&lt;&gt;"",COUNTIFS($L$2:L1317,L1317),"")</f>
        <v>12</v>
      </c>
      <c r="N1317" cm="1">
        <f t="array" ref="N1317">IF(M1317&lt;&gt;"",SUM(IF($M$2:M1317=M1317,1,0)),"")</f>
        <v>99</v>
      </c>
      <c r="O1317">
        <v>10</v>
      </c>
    </row>
    <row r="1318" spans="1:15" x14ac:dyDescent="0.35">
      <c r="A1318">
        <v>1316</v>
      </c>
      <c r="B1318">
        <v>0.82540999999999998</v>
      </c>
      <c r="C1318">
        <v>0.18786</v>
      </c>
      <c r="D1318">
        <v>-0.53236000000000006</v>
      </c>
      <c r="E1318">
        <v>2000</v>
      </c>
      <c r="F1318">
        <v>20</v>
      </c>
      <c r="G1318">
        <v>130</v>
      </c>
      <c r="H1318">
        <v>100</v>
      </c>
      <c r="I1318" s="1">
        <f t="shared" si="60"/>
        <v>3.36538</v>
      </c>
      <c r="J1318" s="1">
        <f t="shared" si="61"/>
        <v>5.2737699999999998</v>
      </c>
      <c r="L1318" t="str">
        <f t="shared" si="62"/>
        <v>3.36538|5.27377</v>
      </c>
      <c r="M1318">
        <f>IF(L1318&lt;&gt;"",COUNTIFS($L$2:L1318,L1318),"")</f>
        <v>9</v>
      </c>
      <c r="N1318" cm="1">
        <f t="array" ref="N1318">IF(M1318&lt;&gt;"",SUM(IF($M$2:M1318=M1318,1,0)),"")</f>
        <v>100</v>
      </c>
      <c r="O1318">
        <v>10</v>
      </c>
    </row>
    <row r="1319" spans="1:15" x14ac:dyDescent="0.35">
      <c r="A1319">
        <v>1317</v>
      </c>
      <c r="B1319">
        <v>0.82540999999999998</v>
      </c>
      <c r="C1319">
        <v>0.18786</v>
      </c>
      <c r="D1319">
        <v>-0.53236000000000006</v>
      </c>
      <c r="E1319">
        <v>2000</v>
      </c>
      <c r="F1319">
        <v>1236.4000000000001</v>
      </c>
      <c r="G1319">
        <v>130</v>
      </c>
      <c r="H1319">
        <v>100</v>
      </c>
      <c r="I1319" s="1">
        <f t="shared" si="60"/>
        <v>3.36538</v>
      </c>
      <c r="J1319" s="1">
        <f t="shared" si="61"/>
        <v>5.2737699999999998</v>
      </c>
      <c r="L1319" t="str">
        <f t="shared" si="62"/>
        <v>3.36538|5.27377</v>
      </c>
      <c r="M1319">
        <f>IF(L1319&lt;&gt;"",COUNTIFS($L$2:L1319,L1319),"")</f>
        <v>10</v>
      </c>
      <c r="N1319" cm="1">
        <f t="array" ref="N1319">IF(M1319&lt;&gt;"",SUM(IF($M$2:M1319=M1319,1,0)),"")</f>
        <v>100</v>
      </c>
      <c r="O1319">
        <v>10</v>
      </c>
    </row>
    <row r="1320" spans="1:15" x14ac:dyDescent="0.35">
      <c r="A1320">
        <v>1318</v>
      </c>
      <c r="B1320">
        <v>0.82540999999999998</v>
      </c>
      <c r="C1320">
        <v>0.18786</v>
      </c>
      <c r="D1320">
        <v>-0.53236000000000006</v>
      </c>
      <c r="E1320">
        <v>2000</v>
      </c>
      <c r="F1320">
        <v>2472.6999999999998</v>
      </c>
      <c r="G1320">
        <v>130</v>
      </c>
      <c r="H1320">
        <v>100</v>
      </c>
      <c r="I1320" s="1">
        <f t="shared" si="60"/>
        <v>3.36538</v>
      </c>
      <c r="J1320" s="1">
        <f t="shared" si="61"/>
        <v>5.2737699999999998</v>
      </c>
      <c r="L1320" t="str">
        <f t="shared" si="62"/>
        <v>3.36538|5.27377</v>
      </c>
      <c r="M1320">
        <f>IF(L1320&lt;&gt;"",COUNTIFS($L$2:L1320,L1320),"")</f>
        <v>11</v>
      </c>
      <c r="N1320" cm="1">
        <f t="array" ref="N1320">IF(M1320&lt;&gt;"",SUM(IF($M$2:M1320=M1320,1,0)),"")</f>
        <v>100</v>
      </c>
      <c r="O1320">
        <v>10</v>
      </c>
    </row>
    <row r="1321" spans="1:15" x14ac:dyDescent="0.35">
      <c r="A1321">
        <v>1319</v>
      </c>
      <c r="B1321">
        <v>0.82540999999999998</v>
      </c>
      <c r="C1321">
        <v>0.18786</v>
      </c>
      <c r="D1321">
        <v>-0.53236000000000006</v>
      </c>
      <c r="E1321">
        <v>2000</v>
      </c>
      <c r="F1321">
        <v>3709.1</v>
      </c>
      <c r="G1321">
        <v>130</v>
      </c>
      <c r="H1321">
        <v>100</v>
      </c>
      <c r="I1321" s="1">
        <f t="shared" si="60"/>
        <v>3.36538</v>
      </c>
      <c r="J1321" s="1">
        <f t="shared" si="61"/>
        <v>5.2737699999999998</v>
      </c>
      <c r="L1321" t="str">
        <f t="shared" si="62"/>
        <v>3.36538|5.27377</v>
      </c>
      <c r="M1321">
        <f>IF(L1321&lt;&gt;"",COUNTIFS($L$2:L1321,L1321),"")</f>
        <v>12</v>
      </c>
      <c r="N1321" cm="1">
        <f t="array" ref="N1321">IF(M1321&lt;&gt;"",SUM(IF($M$2:M1321=M1321,1,0)),"")</f>
        <v>100</v>
      </c>
      <c r="O1321">
        <v>10</v>
      </c>
    </row>
    <row r="1322" spans="1:15" x14ac:dyDescent="0.35">
      <c r="A1322">
        <v>1320</v>
      </c>
      <c r="B1322">
        <v>0.11638</v>
      </c>
      <c r="C1322">
        <v>0.83967999999999998</v>
      </c>
      <c r="D1322">
        <v>0.53047</v>
      </c>
      <c r="E1322">
        <v>500</v>
      </c>
      <c r="F1322">
        <v>176.62</v>
      </c>
      <c r="G1322">
        <v>130</v>
      </c>
      <c r="H1322">
        <v>7</v>
      </c>
      <c r="I1322" s="1">
        <f t="shared" si="60"/>
        <v>4.5746700000000002</v>
      </c>
      <c r="J1322" s="1">
        <f t="shared" si="61"/>
        <v>4.1532400000000003</v>
      </c>
      <c r="L1322" t="str">
        <f t="shared" si="62"/>
        <v>4.57467|4.15324</v>
      </c>
      <c r="M1322">
        <f>IF(L1322&lt;&gt;"",COUNTIFS($L$2:L1322,L1322),"")</f>
        <v>21</v>
      </c>
      <c r="N1322" cm="1">
        <f t="array" ref="N1322">IF(M1322&lt;&gt;"",SUM(IF($M$2:M1322=M1322,1,0)),"")</f>
        <v>7</v>
      </c>
      <c r="O1322">
        <v>10</v>
      </c>
    </row>
    <row r="1323" spans="1:15" x14ac:dyDescent="0.35">
      <c r="A1323">
        <v>1321</v>
      </c>
      <c r="B1323">
        <v>0.11638</v>
      </c>
      <c r="C1323">
        <v>0.83967999999999998</v>
      </c>
      <c r="D1323">
        <v>0.53047</v>
      </c>
      <c r="E1323">
        <v>500</v>
      </c>
      <c r="F1323">
        <v>1413</v>
      </c>
      <c r="G1323">
        <v>130</v>
      </c>
      <c r="H1323">
        <v>7</v>
      </c>
      <c r="I1323" s="1">
        <f t="shared" si="60"/>
        <v>4.5746700000000002</v>
      </c>
      <c r="J1323" s="1">
        <f t="shared" si="61"/>
        <v>4.1532400000000003</v>
      </c>
      <c r="L1323" t="str">
        <f t="shared" si="62"/>
        <v>4.57467|4.15324</v>
      </c>
      <c r="M1323">
        <f>IF(L1323&lt;&gt;"",COUNTIFS($L$2:L1323,L1323),"")</f>
        <v>22</v>
      </c>
      <c r="N1323" cm="1">
        <f t="array" ref="N1323">IF(M1323&lt;&gt;"",SUM(IF($M$2:M1323=M1323,1,0)),"")</f>
        <v>7</v>
      </c>
      <c r="O1323">
        <v>10</v>
      </c>
    </row>
    <row r="1324" spans="1:15" x14ac:dyDescent="0.35">
      <c r="A1324">
        <v>1322</v>
      </c>
      <c r="B1324">
        <v>0.11638</v>
      </c>
      <c r="C1324">
        <v>0.83967999999999998</v>
      </c>
      <c r="D1324">
        <v>0.53047</v>
      </c>
      <c r="E1324">
        <v>500</v>
      </c>
      <c r="F1324">
        <v>2649.4</v>
      </c>
      <c r="G1324">
        <v>130</v>
      </c>
      <c r="H1324">
        <v>7</v>
      </c>
      <c r="I1324" s="1">
        <f t="shared" si="60"/>
        <v>4.5746700000000002</v>
      </c>
      <c r="J1324" s="1">
        <f t="shared" si="61"/>
        <v>4.1532400000000003</v>
      </c>
      <c r="L1324" t="str">
        <f t="shared" si="62"/>
        <v>4.57467|4.15324</v>
      </c>
      <c r="M1324">
        <f>IF(L1324&lt;&gt;"",COUNTIFS($L$2:L1324,L1324),"")</f>
        <v>23</v>
      </c>
      <c r="N1324" cm="1">
        <f t="array" ref="N1324">IF(M1324&lt;&gt;"",SUM(IF($M$2:M1324=M1324,1,0)),"")</f>
        <v>7</v>
      </c>
      <c r="O1324">
        <v>10</v>
      </c>
    </row>
    <row r="1325" spans="1:15" x14ac:dyDescent="0.35">
      <c r="A1325">
        <v>1323</v>
      </c>
      <c r="B1325">
        <v>0.11638</v>
      </c>
      <c r="C1325">
        <v>0.83967999999999998</v>
      </c>
      <c r="D1325">
        <v>0.53047</v>
      </c>
      <c r="E1325">
        <v>500</v>
      </c>
      <c r="F1325">
        <v>3885.7</v>
      </c>
      <c r="G1325">
        <v>130</v>
      </c>
      <c r="H1325">
        <v>7</v>
      </c>
      <c r="I1325" s="1">
        <f t="shared" si="60"/>
        <v>4.5746700000000002</v>
      </c>
      <c r="J1325" s="1">
        <f t="shared" si="61"/>
        <v>4.1532400000000003</v>
      </c>
      <c r="L1325" t="str">
        <f t="shared" si="62"/>
        <v>4.57467|4.15324</v>
      </c>
      <c r="M1325">
        <f>IF(L1325&lt;&gt;"",COUNTIFS($L$2:L1325,L1325),"")</f>
        <v>24</v>
      </c>
      <c r="N1325" cm="1">
        <f t="array" ref="N1325">IF(M1325&lt;&gt;"",SUM(IF($M$2:M1325=M1325,1,0)),"")</f>
        <v>7</v>
      </c>
      <c r="O1325">
        <v>10</v>
      </c>
    </row>
    <row r="1326" spans="1:15" x14ac:dyDescent="0.35">
      <c r="A1326">
        <v>1324</v>
      </c>
      <c r="B1326">
        <v>-0.35855999999999999</v>
      </c>
      <c r="C1326">
        <v>0.62256999999999996</v>
      </c>
      <c r="D1326">
        <v>-0.69559000000000004</v>
      </c>
      <c r="E1326">
        <v>3000</v>
      </c>
      <c r="F1326">
        <v>353.25</v>
      </c>
      <c r="G1326">
        <v>130</v>
      </c>
      <c r="H1326">
        <v>101</v>
      </c>
      <c r="I1326" s="1">
        <f t="shared" si="60"/>
        <v>5.2349300000000003</v>
      </c>
      <c r="J1326" s="1">
        <f t="shared" si="61"/>
        <v>5.48163</v>
      </c>
      <c r="L1326" t="str">
        <f t="shared" si="62"/>
        <v>5.23493|5.48163</v>
      </c>
      <c r="M1326">
        <f>IF(L1326&lt;&gt;"",COUNTIFS($L$2:L1326,L1326),"")</f>
        <v>9</v>
      </c>
      <c r="N1326" cm="1">
        <f t="array" ref="N1326">IF(M1326&lt;&gt;"",SUM(IF($M$2:M1326=M1326,1,0)),"")</f>
        <v>101</v>
      </c>
      <c r="O1326">
        <v>10</v>
      </c>
    </row>
    <row r="1327" spans="1:15" x14ac:dyDescent="0.35">
      <c r="A1327">
        <v>1325</v>
      </c>
      <c r="B1327">
        <v>-0.35855999999999999</v>
      </c>
      <c r="C1327">
        <v>0.62256999999999996</v>
      </c>
      <c r="D1327">
        <v>-0.69559000000000004</v>
      </c>
      <c r="E1327">
        <v>3000</v>
      </c>
      <c r="F1327">
        <v>1589.6</v>
      </c>
      <c r="G1327">
        <v>130</v>
      </c>
      <c r="H1327">
        <v>101</v>
      </c>
      <c r="I1327" s="1">
        <f t="shared" si="60"/>
        <v>5.2349300000000003</v>
      </c>
      <c r="J1327" s="1">
        <f t="shared" si="61"/>
        <v>5.48163</v>
      </c>
      <c r="L1327" t="str">
        <f t="shared" si="62"/>
        <v>5.23493|5.48163</v>
      </c>
      <c r="M1327">
        <f>IF(L1327&lt;&gt;"",COUNTIFS($L$2:L1327,L1327),"")</f>
        <v>10</v>
      </c>
      <c r="N1327" cm="1">
        <f t="array" ref="N1327">IF(M1327&lt;&gt;"",SUM(IF($M$2:M1327=M1327,1,0)),"")</f>
        <v>101</v>
      </c>
      <c r="O1327">
        <v>10</v>
      </c>
    </row>
    <row r="1328" spans="1:15" x14ac:dyDescent="0.35">
      <c r="A1328">
        <v>1326</v>
      </c>
      <c r="B1328">
        <v>-0.35855999999999999</v>
      </c>
      <c r="C1328">
        <v>0.62256999999999996</v>
      </c>
      <c r="D1328">
        <v>-0.69559000000000004</v>
      </c>
      <c r="E1328">
        <v>3000</v>
      </c>
      <c r="F1328">
        <v>2826</v>
      </c>
      <c r="G1328">
        <v>130</v>
      </c>
      <c r="H1328">
        <v>101</v>
      </c>
      <c r="I1328" s="1">
        <f t="shared" si="60"/>
        <v>5.2349300000000003</v>
      </c>
      <c r="J1328" s="1">
        <f t="shared" si="61"/>
        <v>5.48163</v>
      </c>
      <c r="L1328" t="str">
        <f t="shared" si="62"/>
        <v>5.23493|5.48163</v>
      </c>
      <c r="M1328">
        <f>IF(L1328&lt;&gt;"",COUNTIFS($L$2:L1328,L1328),"")</f>
        <v>11</v>
      </c>
      <c r="N1328" cm="1">
        <f t="array" ref="N1328">IF(M1328&lt;&gt;"",SUM(IF($M$2:M1328=M1328,1,0)),"")</f>
        <v>101</v>
      </c>
      <c r="O1328">
        <v>10</v>
      </c>
    </row>
    <row r="1329" spans="1:15" x14ac:dyDescent="0.35">
      <c r="A1329">
        <v>1327</v>
      </c>
      <c r="B1329">
        <v>-0.35855999999999999</v>
      </c>
      <c r="C1329">
        <v>0.62256999999999996</v>
      </c>
      <c r="D1329">
        <v>-0.69559000000000004</v>
      </c>
      <c r="E1329">
        <v>3000</v>
      </c>
      <c r="F1329">
        <v>4062.4</v>
      </c>
      <c r="G1329">
        <v>130</v>
      </c>
      <c r="H1329">
        <v>101</v>
      </c>
      <c r="I1329" s="1">
        <f t="shared" si="60"/>
        <v>5.2349300000000003</v>
      </c>
      <c r="J1329" s="1">
        <f t="shared" si="61"/>
        <v>5.48163</v>
      </c>
      <c r="L1329" t="str">
        <f t="shared" si="62"/>
        <v>5.23493|5.48163</v>
      </c>
      <c r="M1329">
        <f>IF(L1329&lt;&gt;"",COUNTIFS($L$2:L1329,L1329),"")</f>
        <v>12</v>
      </c>
      <c r="N1329" cm="1">
        <f t="array" ref="N1329">IF(M1329&lt;&gt;"",SUM(IF($M$2:M1329=M1329,1,0)),"")</f>
        <v>101</v>
      </c>
      <c r="O1329">
        <v>10</v>
      </c>
    </row>
    <row r="1330" spans="1:15" x14ac:dyDescent="0.35">
      <c r="A1330">
        <v>1328</v>
      </c>
      <c r="B1330">
        <v>-0.46449000000000001</v>
      </c>
      <c r="C1330">
        <v>0.85133000000000003</v>
      </c>
      <c r="D1330">
        <v>0.24389</v>
      </c>
      <c r="E1330">
        <v>2000</v>
      </c>
      <c r="F1330">
        <v>529.87</v>
      </c>
      <c r="G1330">
        <v>130</v>
      </c>
      <c r="H1330">
        <v>102</v>
      </c>
      <c r="I1330" s="1">
        <f t="shared" si="60"/>
        <v>5.2118500000000001</v>
      </c>
      <c r="J1330" s="1">
        <f t="shared" si="61"/>
        <v>4.4660099999999998</v>
      </c>
      <c r="L1330" t="str">
        <f t="shared" si="62"/>
        <v>5.21185|4.46601</v>
      </c>
      <c r="M1330">
        <f>IF(L1330&lt;&gt;"",COUNTIFS($L$2:L1330,L1330),"")</f>
        <v>9</v>
      </c>
      <c r="N1330" cm="1">
        <f t="array" ref="N1330">IF(M1330&lt;&gt;"",SUM(IF($M$2:M1330=M1330,1,0)),"")</f>
        <v>102</v>
      </c>
      <c r="O1330">
        <v>10</v>
      </c>
    </row>
    <row r="1331" spans="1:15" x14ac:dyDescent="0.35">
      <c r="A1331">
        <v>1329</v>
      </c>
      <c r="B1331">
        <v>-0.46449000000000001</v>
      </c>
      <c r="C1331">
        <v>0.85133000000000003</v>
      </c>
      <c r="D1331">
        <v>0.24389</v>
      </c>
      <c r="E1331">
        <v>2000</v>
      </c>
      <c r="F1331">
        <v>1766.2</v>
      </c>
      <c r="G1331">
        <v>130</v>
      </c>
      <c r="H1331">
        <v>102</v>
      </c>
      <c r="I1331" s="1">
        <f t="shared" si="60"/>
        <v>5.2118500000000001</v>
      </c>
      <c r="J1331" s="1">
        <f t="shared" si="61"/>
        <v>4.4660099999999998</v>
      </c>
      <c r="L1331" t="str">
        <f t="shared" si="62"/>
        <v>5.21185|4.46601</v>
      </c>
      <c r="M1331">
        <f>IF(L1331&lt;&gt;"",COUNTIFS($L$2:L1331,L1331),"")</f>
        <v>10</v>
      </c>
      <c r="N1331" cm="1">
        <f t="array" ref="N1331">IF(M1331&lt;&gt;"",SUM(IF($M$2:M1331=M1331,1,0)),"")</f>
        <v>102</v>
      </c>
      <c r="O1331">
        <v>10</v>
      </c>
    </row>
    <row r="1332" spans="1:15" x14ac:dyDescent="0.35">
      <c r="A1332">
        <v>1330</v>
      </c>
      <c r="B1332">
        <v>-0.46449000000000001</v>
      </c>
      <c r="C1332">
        <v>0.85133000000000003</v>
      </c>
      <c r="D1332">
        <v>0.24389</v>
      </c>
      <c r="E1332">
        <v>2000</v>
      </c>
      <c r="F1332">
        <v>3002.6</v>
      </c>
      <c r="G1332">
        <v>130</v>
      </c>
      <c r="H1332">
        <v>102</v>
      </c>
      <c r="I1332" s="1">
        <f t="shared" si="60"/>
        <v>5.2118500000000001</v>
      </c>
      <c r="J1332" s="1">
        <f t="shared" si="61"/>
        <v>4.4660099999999998</v>
      </c>
      <c r="L1332" t="str">
        <f t="shared" si="62"/>
        <v>5.21185|4.46601</v>
      </c>
      <c r="M1332">
        <f>IF(L1332&lt;&gt;"",COUNTIFS($L$2:L1332,L1332),"")</f>
        <v>11</v>
      </c>
      <c r="N1332" cm="1">
        <f t="array" ref="N1332">IF(M1332&lt;&gt;"",SUM(IF($M$2:M1332=M1332,1,0)),"")</f>
        <v>102</v>
      </c>
      <c r="O1332">
        <v>10</v>
      </c>
    </row>
    <row r="1333" spans="1:15" x14ac:dyDescent="0.35">
      <c r="A1333">
        <v>1331</v>
      </c>
      <c r="B1333">
        <v>-0.46449000000000001</v>
      </c>
      <c r="C1333">
        <v>0.85133000000000003</v>
      </c>
      <c r="D1333">
        <v>0.24389</v>
      </c>
      <c r="E1333">
        <v>2000</v>
      </c>
      <c r="F1333">
        <v>4239</v>
      </c>
      <c r="G1333">
        <v>130</v>
      </c>
      <c r="H1333">
        <v>102</v>
      </c>
      <c r="I1333" s="1">
        <f t="shared" si="60"/>
        <v>5.2118500000000001</v>
      </c>
      <c r="J1333" s="1">
        <f t="shared" si="61"/>
        <v>4.4660099999999998</v>
      </c>
      <c r="L1333" t="str">
        <f t="shared" si="62"/>
        <v>5.21185|4.46601</v>
      </c>
      <c r="M1333">
        <f>IF(L1333&lt;&gt;"",COUNTIFS($L$2:L1333,L1333),"")</f>
        <v>12</v>
      </c>
      <c r="N1333" cm="1">
        <f t="array" ref="N1333">IF(M1333&lt;&gt;"",SUM(IF($M$2:M1333=M1333,1,0)),"")</f>
        <v>102</v>
      </c>
      <c r="O1333">
        <v>10</v>
      </c>
    </row>
    <row r="1334" spans="1:15" x14ac:dyDescent="0.35">
      <c r="A1334">
        <v>1332</v>
      </c>
      <c r="B1334">
        <v>-0.41517999999999999</v>
      </c>
      <c r="C1334">
        <v>0.90861999999999998</v>
      </c>
      <c r="D1334">
        <v>4.5090999999999999E-2</v>
      </c>
      <c r="E1334">
        <v>3000</v>
      </c>
      <c r="F1334">
        <v>706.5</v>
      </c>
      <c r="G1334">
        <v>130</v>
      </c>
      <c r="H1334">
        <v>103</v>
      </c>
      <c r="I1334" s="1">
        <f t="shared" si="60"/>
        <v>5.1409900000000004</v>
      </c>
      <c r="J1334" s="1">
        <f t="shared" si="61"/>
        <v>4.6672799999999999</v>
      </c>
      <c r="L1334" t="str">
        <f t="shared" si="62"/>
        <v>5.14099|4.66728</v>
      </c>
      <c r="M1334">
        <f>IF(L1334&lt;&gt;"",COUNTIFS($L$2:L1334,L1334),"")</f>
        <v>9</v>
      </c>
      <c r="N1334" cm="1">
        <f t="array" ref="N1334">IF(M1334&lt;&gt;"",SUM(IF($M$2:M1334=M1334,1,0)),"")</f>
        <v>103</v>
      </c>
      <c r="O1334">
        <v>10</v>
      </c>
    </row>
    <row r="1335" spans="1:15" x14ac:dyDescent="0.35">
      <c r="A1335">
        <v>1333</v>
      </c>
      <c r="B1335">
        <v>-0.41517999999999999</v>
      </c>
      <c r="C1335">
        <v>0.90861999999999998</v>
      </c>
      <c r="D1335">
        <v>4.5090999999999999E-2</v>
      </c>
      <c r="E1335">
        <v>3000</v>
      </c>
      <c r="F1335">
        <v>1942.9</v>
      </c>
      <c r="G1335">
        <v>130</v>
      </c>
      <c r="H1335">
        <v>103</v>
      </c>
      <c r="I1335" s="1">
        <f t="shared" si="60"/>
        <v>5.1409900000000004</v>
      </c>
      <c r="J1335" s="1">
        <f t="shared" si="61"/>
        <v>4.6672799999999999</v>
      </c>
      <c r="L1335" t="str">
        <f t="shared" si="62"/>
        <v>5.14099|4.66728</v>
      </c>
      <c r="M1335">
        <f>IF(L1335&lt;&gt;"",COUNTIFS($L$2:L1335,L1335),"")</f>
        <v>10</v>
      </c>
      <c r="N1335" cm="1">
        <f t="array" ref="N1335">IF(M1335&lt;&gt;"",SUM(IF($M$2:M1335=M1335,1,0)),"")</f>
        <v>103</v>
      </c>
      <c r="O1335">
        <v>10</v>
      </c>
    </row>
    <row r="1336" spans="1:15" x14ac:dyDescent="0.35">
      <c r="A1336">
        <v>1334</v>
      </c>
      <c r="B1336">
        <v>-0.41517999999999999</v>
      </c>
      <c r="C1336">
        <v>0.90861999999999998</v>
      </c>
      <c r="D1336">
        <v>4.5090999999999999E-2</v>
      </c>
      <c r="E1336">
        <v>3000</v>
      </c>
      <c r="F1336">
        <v>3179.2</v>
      </c>
      <c r="G1336">
        <v>130</v>
      </c>
      <c r="H1336">
        <v>103</v>
      </c>
      <c r="I1336" s="1">
        <f t="shared" si="60"/>
        <v>5.1409900000000004</v>
      </c>
      <c r="J1336" s="1">
        <f t="shared" si="61"/>
        <v>4.6672799999999999</v>
      </c>
      <c r="L1336" t="str">
        <f t="shared" si="62"/>
        <v>5.14099|4.66728</v>
      </c>
      <c r="M1336">
        <f>IF(L1336&lt;&gt;"",COUNTIFS($L$2:L1336,L1336),"")</f>
        <v>11</v>
      </c>
      <c r="N1336" cm="1">
        <f t="array" ref="N1336">IF(M1336&lt;&gt;"",SUM(IF($M$2:M1336=M1336,1,0)),"")</f>
        <v>103</v>
      </c>
      <c r="O1336">
        <v>10</v>
      </c>
    </row>
    <row r="1337" spans="1:15" x14ac:dyDescent="0.35">
      <c r="A1337">
        <v>1335</v>
      </c>
      <c r="B1337">
        <v>-0.41517999999999999</v>
      </c>
      <c r="C1337">
        <v>0.90861999999999998</v>
      </c>
      <c r="D1337">
        <v>4.5090999999999999E-2</v>
      </c>
      <c r="E1337">
        <v>3000</v>
      </c>
      <c r="F1337">
        <v>4415.6000000000004</v>
      </c>
      <c r="G1337">
        <v>130</v>
      </c>
      <c r="H1337">
        <v>103</v>
      </c>
      <c r="I1337" s="1">
        <f t="shared" si="60"/>
        <v>5.1409900000000004</v>
      </c>
      <c r="J1337" s="1">
        <f t="shared" si="61"/>
        <v>4.6672799999999999</v>
      </c>
      <c r="L1337" t="str">
        <f t="shared" si="62"/>
        <v>5.14099|4.66728</v>
      </c>
      <c r="M1337">
        <f>IF(L1337&lt;&gt;"",COUNTIFS($L$2:L1337,L1337),"")</f>
        <v>12</v>
      </c>
      <c r="N1337" cm="1">
        <f t="array" ref="N1337">IF(M1337&lt;&gt;"",SUM(IF($M$2:M1337=M1337,1,0)),"")</f>
        <v>103</v>
      </c>
      <c r="O1337">
        <v>10</v>
      </c>
    </row>
    <row r="1338" spans="1:15" x14ac:dyDescent="0.35">
      <c r="A1338">
        <v>1336</v>
      </c>
      <c r="B1338">
        <v>-0.56445999999999996</v>
      </c>
      <c r="C1338">
        <v>-0.79113999999999995</v>
      </c>
      <c r="D1338">
        <v>-0.23554</v>
      </c>
      <c r="E1338">
        <v>1000</v>
      </c>
      <c r="F1338">
        <v>883.12</v>
      </c>
      <c r="G1338">
        <v>130</v>
      </c>
      <c r="H1338">
        <v>104</v>
      </c>
      <c r="I1338" s="1">
        <f t="shared" si="60"/>
        <v>0.95108000000000004</v>
      </c>
      <c r="J1338" s="1">
        <f t="shared" si="61"/>
        <v>4.9501600000000003</v>
      </c>
      <c r="L1338" t="str">
        <f t="shared" si="62"/>
        <v>0.95108|4.95016</v>
      </c>
      <c r="M1338">
        <f>IF(L1338&lt;&gt;"",COUNTIFS($L$2:L1338,L1338),"")</f>
        <v>9</v>
      </c>
      <c r="N1338" cm="1">
        <f t="array" ref="N1338">IF(M1338&lt;&gt;"",SUM(IF($M$2:M1338=M1338,1,0)),"")</f>
        <v>104</v>
      </c>
      <c r="O1338">
        <v>10</v>
      </c>
    </row>
    <row r="1339" spans="1:15" x14ac:dyDescent="0.35">
      <c r="A1339">
        <v>1337</v>
      </c>
      <c r="B1339">
        <v>-0.56445999999999996</v>
      </c>
      <c r="C1339">
        <v>-0.79113999999999995</v>
      </c>
      <c r="D1339">
        <v>-0.23554</v>
      </c>
      <c r="E1339">
        <v>1000</v>
      </c>
      <c r="F1339">
        <v>2119.5</v>
      </c>
      <c r="G1339">
        <v>130</v>
      </c>
      <c r="H1339">
        <v>104</v>
      </c>
      <c r="I1339" s="1">
        <f t="shared" si="60"/>
        <v>0.95108000000000004</v>
      </c>
      <c r="J1339" s="1">
        <f t="shared" si="61"/>
        <v>4.9501600000000003</v>
      </c>
      <c r="L1339" t="str">
        <f t="shared" si="62"/>
        <v>0.95108|4.95016</v>
      </c>
      <c r="M1339">
        <f>IF(L1339&lt;&gt;"",COUNTIFS($L$2:L1339,L1339),"")</f>
        <v>10</v>
      </c>
      <c r="N1339" cm="1">
        <f t="array" ref="N1339">IF(M1339&lt;&gt;"",SUM(IF($M$2:M1339=M1339,1,0)),"")</f>
        <v>104</v>
      </c>
      <c r="O1339">
        <v>10</v>
      </c>
    </row>
    <row r="1340" spans="1:15" x14ac:dyDescent="0.35">
      <c r="A1340">
        <v>1338</v>
      </c>
      <c r="B1340">
        <v>-0.56445999999999996</v>
      </c>
      <c r="C1340">
        <v>-0.79113999999999995</v>
      </c>
      <c r="D1340">
        <v>-0.23554</v>
      </c>
      <c r="E1340">
        <v>1000</v>
      </c>
      <c r="F1340">
        <v>3355.9</v>
      </c>
      <c r="G1340">
        <v>130</v>
      </c>
      <c r="H1340">
        <v>104</v>
      </c>
      <c r="I1340" s="1">
        <f t="shared" si="60"/>
        <v>0.95108000000000004</v>
      </c>
      <c r="J1340" s="1">
        <f t="shared" si="61"/>
        <v>4.9501600000000003</v>
      </c>
      <c r="L1340" t="str">
        <f t="shared" si="62"/>
        <v>0.95108|4.95016</v>
      </c>
      <c r="M1340">
        <f>IF(L1340&lt;&gt;"",COUNTIFS($L$2:L1340,L1340),"")</f>
        <v>11</v>
      </c>
      <c r="N1340" cm="1">
        <f t="array" ref="N1340">IF(M1340&lt;&gt;"",SUM(IF($M$2:M1340=M1340,1,0)),"")</f>
        <v>104</v>
      </c>
      <c r="O1340">
        <v>10</v>
      </c>
    </row>
    <row r="1341" spans="1:15" x14ac:dyDescent="0.35">
      <c r="A1341">
        <v>1339</v>
      </c>
      <c r="B1341">
        <v>-0.56445999999999996</v>
      </c>
      <c r="C1341">
        <v>-0.79113999999999995</v>
      </c>
      <c r="D1341">
        <v>-0.23554</v>
      </c>
      <c r="E1341">
        <v>1000</v>
      </c>
      <c r="F1341">
        <v>4673.8</v>
      </c>
      <c r="G1341">
        <v>130</v>
      </c>
      <c r="H1341">
        <v>104</v>
      </c>
      <c r="I1341" s="1">
        <f t="shared" si="60"/>
        <v>0.95108000000000004</v>
      </c>
      <c r="J1341" s="1">
        <f t="shared" si="61"/>
        <v>4.9501600000000003</v>
      </c>
      <c r="L1341" t="str">
        <f t="shared" si="62"/>
        <v>0.95108|4.95016</v>
      </c>
      <c r="M1341">
        <f>IF(L1341&lt;&gt;"",COUNTIFS($L$2:L1341,L1341),"")</f>
        <v>12</v>
      </c>
      <c r="N1341" cm="1">
        <f t="array" ref="N1341">IF(M1341&lt;&gt;"",SUM(IF($M$2:M1341=M1341,1,0)),"")</f>
        <v>104</v>
      </c>
      <c r="O1341">
        <v>10</v>
      </c>
    </row>
    <row r="1342" spans="1:15" x14ac:dyDescent="0.35">
      <c r="A1342">
        <v>1340</v>
      </c>
      <c r="B1342">
        <v>0.49906</v>
      </c>
      <c r="C1342">
        <v>-0.68361000000000005</v>
      </c>
      <c r="D1342">
        <v>0.53254999999999997</v>
      </c>
      <c r="E1342">
        <v>2000</v>
      </c>
      <c r="F1342">
        <v>1059.7</v>
      </c>
      <c r="G1342">
        <v>130</v>
      </c>
      <c r="H1342">
        <v>105</v>
      </c>
      <c r="I1342" s="1">
        <f t="shared" si="60"/>
        <v>2.2014</v>
      </c>
      <c r="J1342" s="1">
        <f t="shared" si="61"/>
        <v>4.1507800000000001</v>
      </c>
      <c r="L1342" t="str">
        <f t="shared" si="62"/>
        <v>2.2014|4.15078</v>
      </c>
      <c r="M1342">
        <f>IF(L1342&lt;&gt;"",COUNTIFS($L$2:L1342,L1342),"")</f>
        <v>9</v>
      </c>
      <c r="N1342" cm="1">
        <f t="array" ref="N1342">IF(M1342&lt;&gt;"",SUM(IF($M$2:M1342=M1342,1,0)),"")</f>
        <v>105</v>
      </c>
      <c r="O1342">
        <v>10</v>
      </c>
    </row>
    <row r="1343" spans="1:15" x14ac:dyDescent="0.35">
      <c r="A1343">
        <v>1341</v>
      </c>
      <c r="B1343">
        <v>0.49906</v>
      </c>
      <c r="C1343">
        <v>-0.68361000000000005</v>
      </c>
      <c r="D1343">
        <v>0.53254999999999997</v>
      </c>
      <c r="E1343">
        <v>2000</v>
      </c>
      <c r="F1343">
        <v>2296.1</v>
      </c>
      <c r="G1343">
        <v>130</v>
      </c>
      <c r="H1343">
        <v>105</v>
      </c>
      <c r="I1343" s="1">
        <f t="shared" si="60"/>
        <v>2.2014</v>
      </c>
      <c r="J1343" s="1">
        <f t="shared" si="61"/>
        <v>4.1507800000000001</v>
      </c>
      <c r="L1343" t="str">
        <f t="shared" si="62"/>
        <v>2.2014|4.15078</v>
      </c>
      <c r="M1343">
        <f>IF(L1343&lt;&gt;"",COUNTIFS($L$2:L1343,L1343),"")</f>
        <v>10</v>
      </c>
      <c r="N1343" cm="1">
        <f t="array" ref="N1343">IF(M1343&lt;&gt;"",SUM(IF($M$2:M1343=M1343,1,0)),"")</f>
        <v>105</v>
      </c>
      <c r="O1343">
        <v>10</v>
      </c>
    </row>
    <row r="1344" spans="1:15" x14ac:dyDescent="0.35">
      <c r="A1344">
        <v>1342</v>
      </c>
      <c r="B1344">
        <v>0.49906</v>
      </c>
      <c r="C1344">
        <v>-0.68361000000000005</v>
      </c>
      <c r="D1344">
        <v>0.53254999999999997</v>
      </c>
      <c r="E1344">
        <v>2000</v>
      </c>
      <c r="F1344">
        <v>3532.5</v>
      </c>
      <c r="G1344">
        <v>130</v>
      </c>
      <c r="H1344">
        <v>105</v>
      </c>
      <c r="I1344" s="1">
        <f t="shared" si="60"/>
        <v>2.2014</v>
      </c>
      <c r="J1344" s="1">
        <f t="shared" si="61"/>
        <v>4.1507800000000001</v>
      </c>
      <c r="L1344" t="str">
        <f t="shared" si="62"/>
        <v>2.2014|4.15078</v>
      </c>
      <c r="M1344">
        <f>IF(L1344&lt;&gt;"",COUNTIFS($L$2:L1344,L1344),"")</f>
        <v>11</v>
      </c>
      <c r="N1344" cm="1">
        <f t="array" ref="N1344">IF(M1344&lt;&gt;"",SUM(IF($M$2:M1344=M1344,1,0)),"")</f>
        <v>105</v>
      </c>
      <c r="O1344">
        <v>10</v>
      </c>
    </row>
    <row r="1345" spans="1:15" x14ac:dyDescent="0.35">
      <c r="A1345">
        <v>1343</v>
      </c>
      <c r="B1345">
        <v>0.49906</v>
      </c>
      <c r="C1345">
        <v>-0.68361000000000005</v>
      </c>
      <c r="D1345">
        <v>0.53254999999999997</v>
      </c>
      <c r="E1345">
        <v>2000</v>
      </c>
      <c r="F1345">
        <v>7322.7</v>
      </c>
      <c r="G1345">
        <v>130</v>
      </c>
      <c r="H1345">
        <v>105</v>
      </c>
      <c r="I1345" s="1">
        <f t="shared" si="60"/>
        <v>2.2014</v>
      </c>
      <c r="J1345" s="1">
        <f t="shared" si="61"/>
        <v>4.1507800000000001</v>
      </c>
      <c r="L1345" t="str">
        <f t="shared" si="62"/>
        <v>2.2014|4.15078</v>
      </c>
      <c r="M1345">
        <f>IF(L1345&lt;&gt;"",COUNTIFS($L$2:L1345,L1345),"")</f>
        <v>12</v>
      </c>
      <c r="N1345" cm="1">
        <f t="array" ref="N1345">IF(M1345&lt;&gt;"",SUM(IF($M$2:M1345=M1345,1,0)),"")</f>
        <v>105</v>
      </c>
      <c r="O134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5847-758A-4049-A374-3EED4A893878}">
  <dimension ref="A1:J1345"/>
  <sheetViews>
    <sheetView workbookViewId="0">
      <selection activeCell="J2" sqref="J2:J1345"/>
    </sheetView>
  </sheetViews>
  <sheetFormatPr defaultRowHeight="14.5" x14ac:dyDescent="0.35"/>
  <cols>
    <col min="1" max="1" width="10.453125" bestFit="1" customWidth="1"/>
    <col min="2" max="2" width="9.81640625" bestFit="1" customWidth="1"/>
    <col min="3" max="3" width="9.453125" bestFit="1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>
        <v>-0.52602000000000004</v>
      </c>
      <c r="B2">
        <v>-0.71802999999999995</v>
      </c>
      <c r="C2">
        <v>-0.45578000000000002</v>
      </c>
      <c r="D2" s="1">
        <f>ROUND(ATAN2(A2, B2) + PI(), 5)</f>
        <v>0.93852999999999998</v>
      </c>
      <c r="E2" s="1">
        <f xml:space="preserve"> ROUND(ATAN2(C2, SQRT((A2^2)+(B2^2))) + PI(), 5)</f>
        <v>5.1856400000000002</v>
      </c>
      <c r="G2">
        <f>ATAN2(B2,C2)</f>
        <v>-2.5760024236869734</v>
      </c>
      <c r="H2">
        <f>ATAN2(-A2,SQRT(B2^2 + C2^2))</f>
        <v>1.0168821787307563</v>
      </c>
      <c r="I2">
        <f>ATAN2((SIN(G2) * B2) + (COS(G2) * C2), (COS(G2) * B2) - (SIN(G2) * C2))</f>
        <v>0.43961586698925731</v>
      </c>
      <c r="J2">
        <f>G2+H2+I2</f>
        <v>-1.1195043779669598</v>
      </c>
    </row>
    <row r="3" spans="1:10" x14ac:dyDescent="0.35">
      <c r="A3">
        <v>-0.52602000000000004</v>
      </c>
      <c r="B3">
        <v>-0.71802999999999995</v>
      </c>
      <c r="C3">
        <v>-0.45578000000000002</v>
      </c>
      <c r="D3" s="1">
        <f t="shared" ref="D3:D66" si="0">ROUND(ATAN2(A3, B3) + PI(), 5)</f>
        <v>0.93852999999999998</v>
      </c>
      <c r="E3" s="1">
        <f t="shared" ref="E3:E66" si="1" xml:space="preserve"> ROUND(ATAN2(C3, SQRT((A3^2)+(B3^2))) + PI(), 5)</f>
        <v>5.1856400000000002</v>
      </c>
      <c r="G3">
        <f t="shared" ref="G3:G66" si="2">ATAN2(B3,C3)</f>
        <v>-2.5760024236869734</v>
      </c>
      <c r="H3">
        <f t="shared" ref="H3:H66" si="3">ATAN2(-A3,SQRT(B3^2 + C3^2))</f>
        <v>1.0168821787307563</v>
      </c>
      <c r="I3">
        <f t="shared" ref="I3:I66" si="4">ATAN2((SIN(G3) * B3) + (COS(G3) * C3), (COS(G3) * B3) - (SIN(G3) * C3))</f>
        <v>0.43961586698925731</v>
      </c>
      <c r="J3">
        <f t="shared" ref="J3:J66" si="5">G3+H3+I3</f>
        <v>-1.1195043779669598</v>
      </c>
    </row>
    <row r="4" spans="1:10" x14ac:dyDescent="0.35">
      <c r="A4">
        <v>-0.52602000000000004</v>
      </c>
      <c r="B4">
        <v>-0.71802999999999995</v>
      </c>
      <c r="C4">
        <v>-0.45578000000000002</v>
      </c>
      <c r="D4" s="1">
        <f t="shared" si="0"/>
        <v>0.93852999999999998</v>
      </c>
      <c r="E4" s="1">
        <f t="shared" si="1"/>
        <v>5.1856400000000002</v>
      </c>
      <c r="G4">
        <f t="shared" si="2"/>
        <v>-2.5760024236869734</v>
      </c>
      <c r="H4">
        <f t="shared" si="3"/>
        <v>1.0168821787307563</v>
      </c>
      <c r="I4">
        <f t="shared" si="4"/>
        <v>0.43961586698925731</v>
      </c>
      <c r="J4">
        <f t="shared" si="5"/>
        <v>-1.1195043779669598</v>
      </c>
    </row>
    <row r="5" spans="1:10" x14ac:dyDescent="0.35">
      <c r="A5">
        <v>-0.52602000000000004</v>
      </c>
      <c r="B5">
        <v>-0.71802999999999995</v>
      </c>
      <c r="C5">
        <v>-0.45578000000000002</v>
      </c>
      <c r="D5" s="1">
        <f t="shared" si="0"/>
        <v>0.93852999999999998</v>
      </c>
      <c r="E5" s="1">
        <f t="shared" si="1"/>
        <v>5.1856400000000002</v>
      </c>
      <c r="G5">
        <f t="shared" si="2"/>
        <v>-2.5760024236869734</v>
      </c>
      <c r="H5">
        <f t="shared" si="3"/>
        <v>1.0168821787307563</v>
      </c>
      <c r="I5">
        <f t="shared" si="4"/>
        <v>0.43961586698925731</v>
      </c>
      <c r="J5">
        <f t="shared" si="5"/>
        <v>-1.1195043779669598</v>
      </c>
    </row>
    <row r="6" spans="1:10" x14ac:dyDescent="0.35">
      <c r="A6">
        <v>-0.92845</v>
      </c>
      <c r="B6">
        <v>0.32524999999999998</v>
      </c>
      <c r="C6">
        <v>-0.17943000000000001</v>
      </c>
      <c r="D6" s="1">
        <f t="shared" si="0"/>
        <v>5.9462299999999999</v>
      </c>
      <c r="E6" s="1">
        <f t="shared" si="1"/>
        <v>4.8928000000000003</v>
      </c>
      <c r="G6">
        <f t="shared" si="2"/>
        <v>-0.50412288301052988</v>
      </c>
      <c r="H6">
        <f t="shared" si="3"/>
        <v>0.38058084988348406</v>
      </c>
      <c r="I6">
        <f t="shared" si="4"/>
        <v>2.5790420928159561</v>
      </c>
      <c r="J6">
        <f t="shared" si="5"/>
        <v>2.4555000596889105</v>
      </c>
    </row>
    <row r="7" spans="1:10" x14ac:dyDescent="0.35">
      <c r="A7">
        <v>-0.92845</v>
      </c>
      <c r="B7">
        <v>0.32524999999999998</v>
      </c>
      <c r="C7">
        <v>-0.17943000000000001</v>
      </c>
      <c r="D7" s="1">
        <f t="shared" si="0"/>
        <v>5.9462299999999999</v>
      </c>
      <c r="E7" s="1">
        <f t="shared" si="1"/>
        <v>4.8928000000000003</v>
      </c>
      <c r="G7">
        <f t="shared" si="2"/>
        <v>-0.50412288301052988</v>
      </c>
      <c r="H7">
        <f t="shared" si="3"/>
        <v>0.38058084988348406</v>
      </c>
      <c r="I7">
        <f t="shared" si="4"/>
        <v>2.5790420928159561</v>
      </c>
      <c r="J7">
        <f t="shared" si="5"/>
        <v>2.4555000596889105</v>
      </c>
    </row>
    <row r="8" spans="1:10" x14ac:dyDescent="0.35">
      <c r="A8">
        <v>-0.92845</v>
      </c>
      <c r="B8">
        <v>0.32524999999999998</v>
      </c>
      <c r="C8">
        <v>-0.17943000000000001</v>
      </c>
      <c r="D8" s="1">
        <f t="shared" si="0"/>
        <v>5.9462299999999999</v>
      </c>
      <c r="E8" s="1">
        <f t="shared" si="1"/>
        <v>4.8928000000000003</v>
      </c>
      <c r="G8">
        <f t="shared" si="2"/>
        <v>-0.50412288301052988</v>
      </c>
      <c r="H8">
        <f t="shared" si="3"/>
        <v>0.38058084988348406</v>
      </c>
      <c r="I8">
        <f t="shared" si="4"/>
        <v>2.5790420928159561</v>
      </c>
      <c r="J8">
        <f t="shared" si="5"/>
        <v>2.4555000596889105</v>
      </c>
    </row>
    <row r="9" spans="1:10" x14ac:dyDescent="0.35">
      <c r="A9">
        <v>-0.92845</v>
      </c>
      <c r="B9">
        <v>0.32524999999999998</v>
      </c>
      <c r="C9">
        <v>-0.17943000000000001</v>
      </c>
      <c r="D9" s="1">
        <f t="shared" si="0"/>
        <v>5.9462299999999999</v>
      </c>
      <c r="E9" s="1">
        <f t="shared" si="1"/>
        <v>4.8928000000000003</v>
      </c>
      <c r="G9">
        <f t="shared" si="2"/>
        <v>-0.50412288301052988</v>
      </c>
      <c r="H9">
        <f t="shared" si="3"/>
        <v>0.38058084988348406</v>
      </c>
      <c r="I9">
        <f t="shared" si="4"/>
        <v>2.5790420928159561</v>
      </c>
      <c r="J9">
        <f t="shared" si="5"/>
        <v>2.4555000596889105</v>
      </c>
    </row>
    <row r="10" spans="1:10" x14ac:dyDescent="0.35">
      <c r="A10">
        <v>-0.40123999999999999</v>
      </c>
      <c r="B10">
        <v>-0.90858000000000005</v>
      </c>
      <c r="C10">
        <v>-0.11612</v>
      </c>
      <c r="D10" s="1">
        <f t="shared" si="0"/>
        <v>1.1549400000000001</v>
      </c>
      <c r="E10" s="1">
        <f t="shared" si="1"/>
        <v>4.8287699999999996</v>
      </c>
      <c r="G10">
        <f t="shared" si="2"/>
        <v>-3.0144779284273882</v>
      </c>
      <c r="H10">
        <f t="shared" si="3"/>
        <v>1.1579250364317326</v>
      </c>
      <c r="I10">
        <f t="shared" si="4"/>
        <v>1.3165668764700866</v>
      </c>
      <c r="J10">
        <f t="shared" si="5"/>
        <v>-0.53998601552556891</v>
      </c>
    </row>
    <row r="11" spans="1:10" x14ac:dyDescent="0.35">
      <c r="A11">
        <v>-0.40123999999999999</v>
      </c>
      <c r="B11">
        <v>-0.90858000000000005</v>
      </c>
      <c r="C11">
        <v>-0.11612</v>
      </c>
      <c r="D11" s="1">
        <f t="shared" si="0"/>
        <v>1.1549400000000001</v>
      </c>
      <c r="E11" s="1">
        <f t="shared" si="1"/>
        <v>4.8287699999999996</v>
      </c>
      <c r="G11">
        <f t="shared" si="2"/>
        <v>-3.0144779284273882</v>
      </c>
      <c r="H11">
        <f t="shared" si="3"/>
        <v>1.1579250364317326</v>
      </c>
      <c r="I11">
        <f t="shared" si="4"/>
        <v>1.3165668764700866</v>
      </c>
      <c r="J11">
        <f t="shared" si="5"/>
        <v>-0.53998601552556891</v>
      </c>
    </row>
    <row r="12" spans="1:10" x14ac:dyDescent="0.35">
      <c r="A12">
        <v>-0.40123999999999999</v>
      </c>
      <c r="B12">
        <v>-0.90858000000000005</v>
      </c>
      <c r="C12">
        <v>-0.11612</v>
      </c>
      <c r="D12" s="1">
        <f t="shared" si="0"/>
        <v>1.1549400000000001</v>
      </c>
      <c r="E12" s="1">
        <f t="shared" si="1"/>
        <v>4.8287699999999996</v>
      </c>
      <c r="G12">
        <f t="shared" si="2"/>
        <v>-3.0144779284273882</v>
      </c>
      <c r="H12">
        <f t="shared" si="3"/>
        <v>1.1579250364317326</v>
      </c>
      <c r="I12">
        <f t="shared" si="4"/>
        <v>1.3165668764700866</v>
      </c>
      <c r="J12">
        <f t="shared" si="5"/>
        <v>-0.53998601552556891</v>
      </c>
    </row>
    <row r="13" spans="1:10" x14ac:dyDescent="0.35">
      <c r="A13">
        <v>-0.40123999999999999</v>
      </c>
      <c r="B13">
        <v>-0.90858000000000005</v>
      </c>
      <c r="C13">
        <v>-0.11612</v>
      </c>
      <c r="D13" s="1">
        <f t="shared" si="0"/>
        <v>1.1549400000000001</v>
      </c>
      <c r="E13" s="1">
        <f t="shared" si="1"/>
        <v>4.8287699999999996</v>
      </c>
      <c r="G13">
        <f t="shared" si="2"/>
        <v>-3.0144779284273882</v>
      </c>
      <c r="H13">
        <f t="shared" si="3"/>
        <v>1.1579250364317326</v>
      </c>
      <c r="I13">
        <f t="shared" si="4"/>
        <v>1.3165668764700866</v>
      </c>
      <c r="J13">
        <f t="shared" si="5"/>
        <v>-0.53998601552556891</v>
      </c>
    </row>
    <row r="14" spans="1:10" x14ac:dyDescent="0.35">
      <c r="A14">
        <v>0.76588000000000001</v>
      </c>
      <c r="B14">
        <v>3.5643000000000001E-2</v>
      </c>
      <c r="C14">
        <v>0.64198999999999995</v>
      </c>
      <c r="D14" s="1">
        <f t="shared" si="0"/>
        <v>3.1880999999999999</v>
      </c>
      <c r="E14" s="1">
        <f t="shared" si="1"/>
        <v>4.0152999999999999</v>
      </c>
      <c r="G14">
        <f t="shared" si="2"/>
        <v>1.5153337100301956</v>
      </c>
      <c r="H14">
        <f t="shared" si="3"/>
        <v>2.443208881285388</v>
      </c>
      <c r="I14">
        <f t="shared" si="4"/>
        <v>-1.4598710932654946</v>
      </c>
      <c r="J14">
        <f t="shared" si="5"/>
        <v>2.498671498050089</v>
      </c>
    </row>
    <row r="15" spans="1:10" x14ac:dyDescent="0.35">
      <c r="A15">
        <v>0.76588000000000001</v>
      </c>
      <c r="B15">
        <v>3.5643000000000001E-2</v>
      </c>
      <c r="C15">
        <v>0.64198999999999995</v>
      </c>
      <c r="D15" s="1">
        <f t="shared" si="0"/>
        <v>3.1880999999999999</v>
      </c>
      <c r="E15" s="1">
        <f t="shared" si="1"/>
        <v>4.0152999999999999</v>
      </c>
      <c r="G15">
        <f t="shared" si="2"/>
        <v>1.5153337100301956</v>
      </c>
      <c r="H15">
        <f t="shared" si="3"/>
        <v>2.443208881285388</v>
      </c>
      <c r="I15">
        <f t="shared" si="4"/>
        <v>-1.4598710932654946</v>
      </c>
      <c r="J15">
        <f t="shared" si="5"/>
        <v>2.498671498050089</v>
      </c>
    </row>
    <row r="16" spans="1:10" x14ac:dyDescent="0.35">
      <c r="A16">
        <v>0.76588000000000001</v>
      </c>
      <c r="B16">
        <v>3.5643000000000001E-2</v>
      </c>
      <c r="C16">
        <v>0.64198999999999995</v>
      </c>
      <c r="D16" s="1">
        <f t="shared" si="0"/>
        <v>3.1880999999999999</v>
      </c>
      <c r="E16" s="1">
        <f t="shared" si="1"/>
        <v>4.0152999999999999</v>
      </c>
      <c r="G16">
        <f t="shared" si="2"/>
        <v>1.5153337100301956</v>
      </c>
      <c r="H16">
        <f t="shared" si="3"/>
        <v>2.443208881285388</v>
      </c>
      <c r="I16">
        <f t="shared" si="4"/>
        <v>-1.4598710932654946</v>
      </c>
      <c r="J16">
        <f t="shared" si="5"/>
        <v>2.498671498050089</v>
      </c>
    </row>
    <row r="17" spans="1:10" x14ac:dyDescent="0.35">
      <c r="A17">
        <v>0.76588000000000001</v>
      </c>
      <c r="B17">
        <v>3.5643000000000001E-2</v>
      </c>
      <c r="C17">
        <v>0.64198999999999995</v>
      </c>
      <c r="D17" s="1">
        <f t="shared" si="0"/>
        <v>3.1880999999999999</v>
      </c>
      <c r="E17" s="1">
        <f t="shared" si="1"/>
        <v>4.0152999999999999</v>
      </c>
      <c r="G17">
        <f t="shared" si="2"/>
        <v>1.5153337100301956</v>
      </c>
      <c r="H17">
        <f t="shared" si="3"/>
        <v>2.443208881285388</v>
      </c>
      <c r="I17">
        <f t="shared" si="4"/>
        <v>-1.4598710932654946</v>
      </c>
      <c r="J17">
        <f t="shared" si="5"/>
        <v>2.498671498050089</v>
      </c>
    </row>
    <row r="18" spans="1:10" x14ac:dyDescent="0.35">
      <c r="A18">
        <v>-0.31850000000000001</v>
      </c>
      <c r="B18">
        <v>-0.15784000000000001</v>
      </c>
      <c r="C18">
        <v>0.93469000000000002</v>
      </c>
      <c r="D18" s="1">
        <f t="shared" si="0"/>
        <v>0.46010000000000001</v>
      </c>
      <c r="E18" s="1">
        <f t="shared" si="1"/>
        <v>3.5049999999999999</v>
      </c>
      <c r="G18">
        <f t="shared" si="2"/>
        <v>1.7380868744751747</v>
      </c>
      <c r="H18">
        <f t="shared" si="3"/>
        <v>1.2466498550631142</v>
      </c>
      <c r="I18">
        <f t="shared" si="4"/>
        <v>-1.9053774221554527</v>
      </c>
      <c r="J18">
        <f t="shared" si="5"/>
        <v>1.0793593073828365</v>
      </c>
    </row>
    <row r="19" spans="1:10" x14ac:dyDescent="0.35">
      <c r="A19">
        <v>-0.31850000000000001</v>
      </c>
      <c r="B19">
        <v>-0.15784000000000001</v>
      </c>
      <c r="C19">
        <v>0.93469000000000002</v>
      </c>
      <c r="D19" s="1">
        <f t="shared" si="0"/>
        <v>0.46010000000000001</v>
      </c>
      <c r="E19" s="1">
        <f t="shared" si="1"/>
        <v>3.5049999999999999</v>
      </c>
      <c r="G19">
        <f t="shared" si="2"/>
        <v>1.7380868744751747</v>
      </c>
      <c r="H19">
        <f t="shared" si="3"/>
        <v>1.2466498550631142</v>
      </c>
      <c r="I19">
        <f t="shared" si="4"/>
        <v>-1.9053774221554527</v>
      </c>
      <c r="J19">
        <f t="shared" si="5"/>
        <v>1.0793593073828365</v>
      </c>
    </row>
    <row r="20" spans="1:10" x14ac:dyDescent="0.35">
      <c r="A20">
        <v>-0.31850000000000001</v>
      </c>
      <c r="B20">
        <v>-0.15784000000000001</v>
      </c>
      <c r="C20">
        <v>0.93469000000000002</v>
      </c>
      <c r="D20" s="1">
        <f t="shared" si="0"/>
        <v>0.46010000000000001</v>
      </c>
      <c r="E20" s="1">
        <f t="shared" si="1"/>
        <v>3.5049999999999999</v>
      </c>
      <c r="G20">
        <f t="shared" si="2"/>
        <v>1.7380868744751747</v>
      </c>
      <c r="H20">
        <f t="shared" si="3"/>
        <v>1.2466498550631142</v>
      </c>
      <c r="I20">
        <f t="shared" si="4"/>
        <v>-1.9053774221554527</v>
      </c>
      <c r="J20">
        <f t="shared" si="5"/>
        <v>1.0793593073828365</v>
      </c>
    </row>
    <row r="21" spans="1:10" x14ac:dyDescent="0.35">
      <c r="A21">
        <v>-0.31850000000000001</v>
      </c>
      <c r="B21">
        <v>-0.15784000000000001</v>
      </c>
      <c r="C21">
        <v>0.93469000000000002</v>
      </c>
      <c r="D21" s="1">
        <f t="shared" si="0"/>
        <v>0.46010000000000001</v>
      </c>
      <c r="E21" s="1">
        <f t="shared" si="1"/>
        <v>3.5049999999999999</v>
      </c>
      <c r="G21">
        <f t="shared" si="2"/>
        <v>1.7380868744751747</v>
      </c>
      <c r="H21">
        <f t="shared" si="3"/>
        <v>1.2466498550631142</v>
      </c>
      <c r="I21">
        <f t="shared" si="4"/>
        <v>-1.9053774221554527</v>
      </c>
      <c r="J21">
        <f t="shared" si="5"/>
        <v>1.0793593073828365</v>
      </c>
    </row>
    <row r="22" spans="1:10" x14ac:dyDescent="0.35">
      <c r="A22">
        <v>-0.71677999999999997</v>
      </c>
      <c r="B22">
        <v>0.67398999999999998</v>
      </c>
      <c r="C22">
        <v>0.17877000000000001</v>
      </c>
      <c r="D22" s="1">
        <f t="shared" si="0"/>
        <v>5.5285399999999996</v>
      </c>
      <c r="E22" s="1">
        <f t="shared" si="1"/>
        <v>4.5326500000000003</v>
      </c>
      <c r="G22">
        <f t="shared" si="2"/>
        <v>0.25927120609641974</v>
      </c>
      <c r="H22">
        <f t="shared" si="3"/>
        <v>0.7716201804709818</v>
      </c>
      <c r="I22">
        <f t="shared" si="4"/>
        <v>1.0522539146020571</v>
      </c>
      <c r="J22">
        <f t="shared" si="5"/>
        <v>2.0831453011694587</v>
      </c>
    </row>
    <row r="23" spans="1:10" x14ac:dyDescent="0.35">
      <c r="A23">
        <v>-0.71677999999999997</v>
      </c>
      <c r="B23">
        <v>0.67398999999999998</v>
      </c>
      <c r="C23">
        <v>0.17877000000000001</v>
      </c>
      <c r="D23" s="1">
        <f t="shared" si="0"/>
        <v>5.5285399999999996</v>
      </c>
      <c r="E23" s="1">
        <f t="shared" si="1"/>
        <v>4.5326500000000003</v>
      </c>
      <c r="G23">
        <f t="shared" si="2"/>
        <v>0.25927120609641974</v>
      </c>
      <c r="H23">
        <f t="shared" si="3"/>
        <v>0.7716201804709818</v>
      </c>
      <c r="I23">
        <f t="shared" si="4"/>
        <v>1.0522539146020571</v>
      </c>
      <c r="J23">
        <f t="shared" si="5"/>
        <v>2.0831453011694587</v>
      </c>
    </row>
    <row r="24" spans="1:10" x14ac:dyDescent="0.35">
      <c r="A24">
        <v>-0.71677999999999997</v>
      </c>
      <c r="B24">
        <v>0.67398999999999998</v>
      </c>
      <c r="C24">
        <v>0.17877000000000001</v>
      </c>
      <c r="D24" s="1">
        <f t="shared" si="0"/>
        <v>5.5285399999999996</v>
      </c>
      <c r="E24" s="1">
        <f t="shared" si="1"/>
        <v>4.5326500000000003</v>
      </c>
      <c r="G24">
        <f t="shared" si="2"/>
        <v>0.25927120609641974</v>
      </c>
      <c r="H24">
        <f t="shared" si="3"/>
        <v>0.7716201804709818</v>
      </c>
      <c r="I24">
        <f t="shared" si="4"/>
        <v>1.0522539146020571</v>
      </c>
      <c r="J24">
        <f t="shared" si="5"/>
        <v>2.0831453011694587</v>
      </c>
    </row>
    <row r="25" spans="1:10" x14ac:dyDescent="0.35">
      <c r="A25">
        <v>-0.71677999999999997</v>
      </c>
      <c r="B25">
        <v>0.67398999999999998</v>
      </c>
      <c r="C25">
        <v>0.17877000000000001</v>
      </c>
      <c r="D25" s="1">
        <f t="shared" si="0"/>
        <v>5.5285399999999996</v>
      </c>
      <c r="E25" s="1">
        <f t="shared" si="1"/>
        <v>4.5326500000000003</v>
      </c>
      <c r="G25">
        <f t="shared" si="2"/>
        <v>0.25927120609641974</v>
      </c>
      <c r="H25">
        <f t="shared" si="3"/>
        <v>0.7716201804709818</v>
      </c>
      <c r="I25">
        <f t="shared" si="4"/>
        <v>1.0522539146020571</v>
      </c>
      <c r="J25">
        <f t="shared" si="5"/>
        <v>2.0831453011694587</v>
      </c>
    </row>
    <row r="26" spans="1:10" x14ac:dyDescent="0.35">
      <c r="A26">
        <v>0.20871999999999999</v>
      </c>
      <c r="B26">
        <v>0.77464</v>
      </c>
      <c r="C26">
        <v>0.59697</v>
      </c>
      <c r="D26" s="1">
        <f t="shared" si="0"/>
        <v>4.4492000000000003</v>
      </c>
      <c r="E26" s="1">
        <f t="shared" si="1"/>
        <v>4.0726699999999996</v>
      </c>
      <c r="G26">
        <f t="shared" si="2"/>
        <v>0.65658153512958628</v>
      </c>
      <c r="H26">
        <f t="shared" si="3"/>
        <v>1.7810618129362301</v>
      </c>
      <c r="I26">
        <f t="shared" si="4"/>
        <v>0.25763325653572416</v>
      </c>
      <c r="J26">
        <f t="shared" si="5"/>
        <v>2.6952766046015406</v>
      </c>
    </row>
    <row r="27" spans="1:10" x14ac:dyDescent="0.35">
      <c r="A27">
        <v>0.20871999999999999</v>
      </c>
      <c r="B27">
        <v>0.77464</v>
      </c>
      <c r="C27">
        <v>0.59697</v>
      </c>
      <c r="D27" s="1">
        <f t="shared" si="0"/>
        <v>4.4492000000000003</v>
      </c>
      <c r="E27" s="1">
        <f t="shared" si="1"/>
        <v>4.0726699999999996</v>
      </c>
      <c r="G27">
        <f t="shared" si="2"/>
        <v>0.65658153512958628</v>
      </c>
      <c r="H27">
        <f t="shared" si="3"/>
        <v>1.7810618129362301</v>
      </c>
      <c r="I27">
        <f t="shared" si="4"/>
        <v>0.25763325653572416</v>
      </c>
      <c r="J27">
        <f t="shared" si="5"/>
        <v>2.6952766046015406</v>
      </c>
    </row>
    <row r="28" spans="1:10" x14ac:dyDescent="0.35">
      <c r="A28">
        <v>0.20871999999999999</v>
      </c>
      <c r="B28">
        <v>0.77464</v>
      </c>
      <c r="C28">
        <v>0.59697</v>
      </c>
      <c r="D28" s="1">
        <f t="shared" si="0"/>
        <v>4.4492000000000003</v>
      </c>
      <c r="E28" s="1">
        <f t="shared" si="1"/>
        <v>4.0726699999999996</v>
      </c>
      <c r="G28">
        <f t="shared" si="2"/>
        <v>0.65658153512958628</v>
      </c>
      <c r="H28">
        <f t="shared" si="3"/>
        <v>1.7810618129362301</v>
      </c>
      <c r="I28">
        <f t="shared" si="4"/>
        <v>0.25763325653572416</v>
      </c>
      <c r="J28">
        <f t="shared" si="5"/>
        <v>2.6952766046015406</v>
      </c>
    </row>
    <row r="29" spans="1:10" x14ac:dyDescent="0.35">
      <c r="A29">
        <v>0.20871999999999999</v>
      </c>
      <c r="B29">
        <v>0.77464</v>
      </c>
      <c r="C29">
        <v>0.59697</v>
      </c>
      <c r="D29" s="1">
        <f t="shared" si="0"/>
        <v>4.4492000000000003</v>
      </c>
      <c r="E29" s="1">
        <f t="shared" si="1"/>
        <v>4.0726699999999996</v>
      </c>
      <c r="G29">
        <f t="shared" si="2"/>
        <v>0.65658153512958628</v>
      </c>
      <c r="H29">
        <f t="shared" si="3"/>
        <v>1.7810618129362301</v>
      </c>
      <c r="I29">
        <f t="shared" si="4"/>
        <v>0.25763325653572416</v>
      </c>
      <c r="J29">
        <f t="shared" si="5"/>
        <v>2.6952766046015406</v>
      </c>
    </row>
    <row r="30" spans="1:10" x14ac:dyDescent="0.35">
      <c r="A30">
        <v>0.17416000000000001</v>
      </c>
      <c r="B30">
        <v>-0.90461000000000003</v>
      </c>
      <c r="C30">
        <v>0.38904</v>
      </c>
      <c r="D30" s="1">
        <f t="shared" si="0"/>
        <v>1.7609900000000001</v>
      </c>
      <c r="E30" s="1">
        <f t="shared" si="1"/>
        <v>4.3128000000000002</v>
      </c>
      <c r="G30">
        <f t="shared" si="2"/>
        <v>2.7354407654833279</v>
      </c>
      <c r="H30">
        <f t="shared" si="3"/>
        <v>1.7458487215446532</v>
      </c>
      <c r="I30">
        <f t="shared" si="4"/>
        <v>2.3831001030078269</v>
      </c>
      <c r="J30">
        <f t="shared" si="5"/>
        <v>6.8643895900358078</v>
      </c>
    </row>
    <row r="31" spans="1:10" x14ac:dyDescent="0.35">
      <c r="A31">
        <v>0.17416000000000001</v>
      </c>
      <c r="B31">
        <v>-0.90461000000000003</v>
      </c>
      <c r="C31">
        <v>0.38904</v>
      </c>
      <c r="D31" s="1">
        <f t="shared" si="0"/>
        <v>1.7609900000000001</v>
      </c>
      <c r="E31" s="1">
        <f t="shared" si="1"/>
        <v>4.3128000000000002</v>
      </c>
      <c r="G31">
        <f t="shared" si="2"/>
        <v>2.7354407654833279</v>
      </c>
      <c r="H31">
        <f t="shared" si="3"/>
        <v>1.7458487215446532</v>
      </c>
      <c r="I31">
        <f t="shared" si="4"/>
        <v>2.3831001030078269</v>
      </c>
      <c r="J31">
        <f t="shared" si="5"/>
        <v>6.8643895900358078</v>
      </c>
    </row>
    <row r="32" spans="1:10" x14ac:dyDescent="0.35">
      <c r="A32">
        <v>0.17416000000000001</v>
      </c>
      <c r="B32">
        <v>-0.90461000000000003</v>
      </c>
      <c r="C32">
        <v>0.38904</v>
      </c>
      <c r="D32" s="1">
        <f t="shared" si="0"/>
        <v>1.7609900000000001</v>
      </c>
      <c r="E32" s="1">
        <f t="shared" si="1"/>
        <v>4.3128000000000002</v>
      </c>
      <c r="G32">
        <f t="shared" si="2"/>
        <v>2.7354407654833279</v>
      </c>
      <c r="H32">
        <f t="shared" si="3"/>
        <v>1.7458487215446532</v>
      </c>
      <c r="I32">
        <f t="shared" si="4"/>
        <v>2.3831001030078269</v>
      </c>
      <c r="J32">
        <f t="shared" si="5"/>
        <v>6.8643895900358078</v>
      </c>
    </row>
    <row r="33" spans="1:10" x14ac:dyDescent="0.35">
      <c r="A33">
        <v>0.17416000000000001</v>
      </c>
      <c r="B33">
        <v>-0.90461000000000003</v>
      </c>
      <c r="C33">
        <v>0.38904</v>
      </c>
      <c r="D33" s="1">
        <f t="shared" si="0"/>
        <v>1.7609900000000001</v>
      </c>
      <c r="E33" s="1">
        <f t="shared" si="1"/>
        <v>4.3128000000000002</v>
      </c>
      <c r="G33">
        <f t="shared" si="2"/>
        <v>2.7354407654833279</v>
      </c>
      <c r="H33">
        <f t="shared" si="3"/>
        <v>1.7458487215446532</v>
      </c>
      <c r="I33">
        <f t="shared" si="4"/>
        <v>2.3831001030078269</v>
      </c>
      <c r="J33">
        <f t="shared" si="5"/>
        <v>6.8643895900358078</v>
      </c>
    </row>
    <row r="34" spans="1:10" x14ac:dyDescent="0.35">
      <c r="A34">
        <v>-0.17441000000000001</v>
      </c>
      <c r="B34">
        <v>-0.68484999999999996</v>
      </c>
      <c r="C34">
        <v>-0.70750999999999997</v>
      </c>
      <c r="D34" s="1">
        <f t="shared" si="0"/>
        <v>1.3214300000000001</v>
      </c>
      <c r="E34" s="1">
        <f t="shared" si="1"/>
        <v>5.4983500000000003</v>
      </c>
      <c r="G34">
        <f t="shared" si="2"/>
        <v>-2.3399214000860935</v>
      </c>
      <c r="H34">
        <f t="shared" si="3"/>
        <v>1.3954905508309099</v>
      </c>
      <c r="I34">
        <f t="shared" si="4"/>
        <v>-3.2546180212502739E-2</v>
      </c>
      <c r="J34">
        <f t="shared" si="5"/>
        <v>-0.97697702946768639</v>
      </c>
    </row>
    <row r="35" spans="1:10" x14ac:dyDescent="0.35">
      <c r="A35">
        <v>-0.17441000000000001</v>
      </c>
      <c r="B35">
        <v>-0.68484999999999996</v>
      </c>
      <c r="C35">
        <v>-0.70750999999999997</v>
      </c>
      <c r="D35" s="1">
        <f t="shared" si="0"/>
        <v>1.3214300000000001</v>
      </c>
      <c r="E35" s="1">
        <f t="shared" si="1"/>
        <v>5.4983500000000003</v>
      </c>
      <c r="G35">
        <f t="shared" si="2"/>
        <v>-2.3399214000860935</v>
      </c>
      <c r="H35">
        <f t="shared" si="3"/>
        <v>1.3954905508309099</v>
      </c>
      <c r="I35">
        <f t="shared" si="4"/>
        <v>-3.2546180212502739E-2</v>
      </c>
      <c r="J35">
        <f t="shared" si="5"/>
        <v>-0.97697702946768639</v>
      </c>
    </row>
    <row r="36" spans="1:10" x14ac:dyDescent="0.35">
      <c r="A36">
        <v>-0.17441000000000001</v>
      </c>
      <c r="B36">
        <v>-0.68484999999999996</v>
      </c>
      <c r="C36">
        <v>-0.70750999999999997</v>
      </c>
      <c r="D36" s="1">
        <f t="shared" si="0"/>
        <v>1.3214300000000001</v>
      </c>
      <c r="E36" s="1">
        <f t="shared" si="1"/>
        <v>5.4983500000000003</v>
      </c>
      <c r="G36">
        <f t="shared" si="2"/>
        <v>-2.3399214000860935</v>
      </c>
      <c r="H36">
        <f t="shared" si="3"/>
        <v>1.3954905508309099</v>
      </c>
      <c r="I36">
        <f t="shared" si="4"/>
        <v>-3.2546180212502739E-2</v>
      </c>
      <c r="J36">
        <f t="shared" si="5"/>
        <v>-0.97697702946768639</v>
      </c>
    </row>
    <row r="37" spans="1:10" x14ac:dyDescent="0.35">
      <c r="A37">
        <v>-0.17441000000000001</v>
      </c>
      <c r="B37">
        <v>-0.68484999999999996</v>
      </c>
      <c r="C37">
        <v>-0.70750999999999997</v>
      </c>
      <c r="D37" s="1">
        <f t="shared" si="0"/>
        <v>1.3214300000000001</v>
      </c>
      <c r="E37" s="1">
        <f t="shared" si="1"/>
        <v>5.4983500000000003</v>
      </c>
      <c r="G37">
        <f t="shared" si="2"/>
        <v>-2.3399214000860935</v>
      </c>
      <c r="H37">
        <f t="shared" si="3"/>
        <v>1.3954905508309099</v>
      </c>
      <c r="I37">
        <f t="shared" si="4"/>
        <v>-3.2546180212502739E-2</v>
      </c>
      <c r="J37">
        <f t="shared" si="5"/>
        <v>-0.97697702946768639</v>
      </c>
    </row>
    <row r="38" spans="1:10" x14ac:dyDescent="0.35">
      <c r="A38">
        <v>0.82491999999999999</v>
      </c>
      <c r="B38">
        <v>-0.38963999999999999</v>
      </c>
      <c r="C38">
        <v>0.40949999999999998</v>
      </c>
      <c r="D38" s="1">
        <f t="shared" si="0"/>
        <v>2.7003200000000001</v>
      </c>
      <c r="E38" s="1">
        <f t="shared" si="1"/>
        <v>4.2904799999999996</v>
      </c>
      <c r="G38">
        <f t="shared" si="2"/>
        <v>2.3313478889072319</v>
      </c>
      <c r="H38">
        <f t="shared" si="3"/>
        <v>2.5408550946952513</v>
      </c>
      <c r="I38">
        <f t="shared" si="4"/>
        <v>-3.0918994510195672</v>
      </c>
      <c r="J38">
        <f t="shared" si="5"/>
        <v>1.7803035325829155</v>
      </c>
    </row>
    <row r="39" spans="1:10" x14ac:dyDescent="0.35">
      <c r="A39">
        <v>0.82491999999999999</v>
      </c>
      <c r="B39">
        <v>-0.38963999999999999</v>
      </c>
      <c r="C39">
        <v>0.40949999999999998</v>
      </c>
      <c r="D39" s="1">
        <f t="shared" si="0"/>
        <v>2.7003200000000001</v>
      </c>
      <c r="E39" s="1">
        <f t="shared" si="1"/>
        <v>4.2904799999999996</v>
      </c>
      <c r="G39">
        <f t="shared" si="2"/>
        <v>2.3313478889072319</v>
      </c>
      <c r="H39">
        <f t="shared" si="3"/>
        <v>2.5408550946952513</v>
      </c>
      <c r="I39">
        <f t="shared" si="4"/>
        <v>-3.0918994510195672</v>
      </c>
      <c r="J39">
        <f t="shared" si="5"/>
        <v>1.7803035325829155</v>
      </c>
    </row>
    <row r="40" spans="1:10" x14ac:dyDescent="0.35">
      <c r="A40">
        <v>0.82491999999999999</v>
      </c>
      <c r="B40">
        <v>-0.38963999999999999</v>
      </c>
      <c r="C40">
        <v>0.40949999999999998</v>
      </c>
      <c r="D40" s="1">
        <f t="shared" si="0"/>
        <v>2.7003200000000001</v>
      </c>
      <c r="E40" s="1">
        <f t="shared" si="1"/>
        <v>4.2904799999999996</v>
      </c>
      <c r="G40">
        <f t="shared" si="2"/>
        <v>2.3313478889072319</v>
      </c>
      <c r="H40">
        <f t="shared" si="3"/>
        <v>2.5408550946952513</v>
      </c>
      <c r="I40">
        <f t="shared" si="4"/>
        <v>-3.0918994510195672</v>
      </c>
      <c r="J40">
        <f t="shared" si="5"/>
        <v>1.7803035325829155</v>
      </c>
    </row>
    <row r="41" spans="1:10" x14ac:dyDescent="0.35">
      <c r="A41">
        <v>0.82491999999999999</v>
      </c>
      <c r="B41">
        <v>-0.38963999999999999</v>
      </c>
      <c r="C41">
        <v>0.40949999999999998</v>
      </c>
      <c r="D41" s="1">
        <f t="shared" si="0"/>
        <v>2.7003200000000001</v>
      </c>
      <c r="E41" s="1">
        <f t="shared" si="1"/>
        <v>4.2904799999999996</v>
      </c>
      <c r="G41">
        <f t="shared" si="2"/>
        <v>2.3313478889072319</v>
      </c>
      <c r="H41">
        <f t="shared" si="3"/>
        <v>2.5408550946952513</v>
      </c>
      <c r="I41">
        <f t="shared" si="4"/>
        <v>-3.0918994510195672</v>
      </c>
      <c r="J41">
        <f t="shared" si="5"/>
        <v>1.7803035325829155</v>
      </c>
    </row>
    <row r="42" spans="1:10" x14ac:dyDescent="0.35">
      <c r="A42">
        <v>0.72743999999999998</v>
      </c>
      <c r="B42">
        <v>-0.50261999999999996</v>
      </c>
      <c r="C42">
        <v>0.46711999999999998</v>
      </c>
      <c r="D42" s="1">
        <f t="shared" si="0"/>
        <v>2.5369700000000002</v>
      </c>
      <c r="E42" s="1">
        <f t="shared" si="1"/>
        <v>4.2263599999999997</v>
      </c>
      <c r="G42">
        <f t="shared" si="2"/>
        <v>2.3927859008434167</v>
      </c>
      <c r="H42">
        <f t="shared" si="3"/>
        <v>2.3853816510093537</v>
      </c>
      <c r="I42">
        <f t="shared" si="4"/>
        <v>3.0684098322876499</v>
      </c>
      <c r="J42">
        <f t="shared" si="5"/>
        <v>7.8465773841404207</v>
      </c>
    </row>
    <row r="43" spans="1:10" x14ac:dyDescent="0.35">
      <c r="A43">
        <v>0.72743999999999998</v>
      </c>
      <c r="B43">
        <v>-0.50261999999999996</v>
      </c>
      <c r="C43">
        <v>0.46711999999999998</v>
      </c>
      <c r="D43" s="1">
        <f t="shared" si="0"/>
        <v>2.5369700000000002</v>
      </c>
      <c r="E43" s="1">
        <f t="shared" si="1"/>
        <v>4.2263599999999997</v>
      </c>
      <c r="G43">
        <f t="shared" si="2"/>
        <v>2.3927859008434167</v>
      </c>
      <c r="H43">
        <f t="shared" si="3"/>
        <v>2.3853816510093537</v>
      </c>
      <c r="I43">
        <f t="shared" si="4"/>
        <v>3.0684098322876499</v>
      </c>
      <c r="J43">
        <f t="shared" si="5"/>
        <v>7.8465773841404207</v>
      </c>
    </row>
    <row r="44" spans="1:10" x14ac:dyDescent="0.35">
      <c r="A44">
        <v>0.72743999999999998</v>
      </c>
      <c r="B44">
        <v>-0.50261999999999996</v>
      </c>
      <c r="C44">
        <v>0.46711999999999998</v>
      </c>
      <c r="D44" s="1">
        <f t="shared" si="0"/>
        <v>2.5369700000000002</v>
      </c>
      <c r="E44" s="1">
        <f t="shared" si="1"/>
        <v>4.2263599999999997</v>
      </c>
      <c r="G44">
        <f t="shared" si="2"/>
        <v>2.3927859008434167</v>
      </c>
      <c r="H44">
        <f t="shared" si="3"/>
        <v>2.3853816510093537</v>
      </c>
      <c r="I44">
        <f t="shared" si="4"/>
        <v>3.0684098322876499</v>
      </c>
      <c r="J44">
        <f t="shared" si="5"/>
        <v>7.8465773841404207</v>
      </c>
    </row>
    <row r="45" spans="1:10" x14ac:dyDescent="0.35">
      <c r="A45">
        <v>0.72743999999999998</v>
      </c>
      <c r="B45">
        <v>-0.50261999999999996</v>
      </c>
      <c r="C45">
        <v>0.46711999999999998</v>
      </c>
      <c r="D45" s="1">
        <f t="shared" si="0"/>
        <v>2.5369700000000002</v>
      </c>
      <c r="E45" s="1">
        <f t="shared" si="1"/>
        <v>4.2263599999999997</v>
      </c>
      <c r="G45">
        <f t="shared" si="2"/>
        <v>2.3927859008434167</v>
      </c>
      <c r="H45">
        <f t="shared" si="3"/>
        <v>2.3853816510093537</v>
      </c>
      <c r="I45">
        <f t="shared" si="4"/>
        <v>3.0684098322876499</v>
      </c>
      <c r="J45">
        <f t="shared" si="5"/>
        <v>7.8465773841404207</v>
      </c>
    </row>
    <row r="46" spans="1:10" x14ac:dyDescent="0.35">
      <c r="A46">
        <v>0.74733000000000005</v>
      </c>
      <c r="B46">
        <v>0.56725999999999999</v>
      </c>
      <c r="C46">
        <v>-0.34599999999999997</v>
      </c>
      <c r="D46" s="1">
        <f t="shared" si="0"/>
        <v>3.7908599999999999</v>
      </c>
      <c r="E46" s="1">
        <f t="shared" si="1"/>
        <v>5.06569</v>
      </c>
      <c r="G46">
        <f t="shared" si="2"/>
        <v>-0.54770326790442758</v>
      </c>
      <c r="H46">
        <f t="shared" si="3"/>
        <v>2.4148297852423419</v>
      </c>
      <c r="I46">
        <f t="shared" si="4"/>
        <v>2.6662028626037517</v>
      </c>
      <c r="J46">
        <f t="shared" si="5"/>
        <v>4.5333293799416658</v>
      </c>
    </row>
    <row r="47" spans="1:10" x14ac:dyDescent="0.35">
      <c r="A47">
        <v>0.74733000000000005</v>
      </c>
      <c r="B47">
        <v>0.56725999999999999</v>
      </c>
      <c r="C47">
        <v>-0.34599999999999997</v>
      </c>
      <c r="D47" s="1">
        <f t="shared" si="0"/>
        <v>3.7908599999999999</v>
      </c>
      <c r="E47" s="1">
        <f t="shared" si="1"/>
        <v>5.06569</v>
      </c>
      <c r="G47">
        <f t="shared" si="2"/>
        <v>-0.54770326790442758</v>
      </c>
      <c r="H47">
        <f t="shared" si="3"/>
        <v>2.4148297852423419</v>
      </c>
      <c r="I47">
        <f t="shared" si="4"/>
        <v>2.6662028626037517</v>
      </c>
      <c r="J47">
        <f t="shared" si="5"/>
        <v>4.5333293799416658</v>
      </c>
    </row>
    <row r="48" spans="1:10" x14ac:dyDescent="0.35">
      <c r="A48">
        <v>0.74733000000000005</v>
      </c>
      <c r="B48">
        <v>0.56725999999999999</v>
      </c>
      <c r="C48">
        <v>-0.34599999999999997</v>
      </c>
      <c r="D48" s="1">
        <f t="shared" si="0"/>
        <v>3.7908599999999999</v>
      </c>
      <c r="E48" s="1">
        <f t="shared" si="1"/>
        <v>5.06569</v>
      </c>
      <c r="G48">
        <f t="shared" si="2"/>
        <v>-0.54770326790442758</v>
      </c>
      <c r="H48">
        <f t="shared" si="3"/>
        <v>2.4148297852423419</v>
      </c>
      <c r="I48">
        <f t="shared" si="4"/>
        <v>2.6662028626037517</v>
      </c>
      <c r="J48">
        <f t="shared" si="5"/>
        <v>4.5333293799416658</v>
      </c>
    </row>
    <row r="49" spans="1:10" x14ac:dyDescent="0.35">
      <c r="A49">
        <v>0.74733000000000005</v>
      </c>
      <c r="B49">
        <v>0.56725999999999999</v>
      </c>
      <c r="C49">
        <v>-0.34599999999999997</v>
      </c>
      <c r="D49" s="1">
        <f t="shared" si="0"/>
        <v>3.7908599999999999</v>
      </c>
      <c r="E49" s="1">
        <f t="shared" si="1"/>
        <v>5.06569</v>
      </c>
      <c r="G49">
        <f t="shared" si="2"/>
        <v>-0.54770326790442758</v>
      </c>
      <c r="H49">
        <f t="shared" si="3"/>
        <v>2.4148297852423419</v>
      </c>
      <c r="I49">
        <f t="shared" si="4"/>
        <v>2.6662028626037517</v>
      </c>
      <c r="J49">
        <f t="shared" si="5"/>
        <v>4.5333293799416658</v>
      </c>
    </row>
    <row r="50" spans="1:10" x14ac:dyDescent="0.35">
      <c r="A50">
        <v>-0.21429000000000001</v>
      </c>
      <c r="B50">
        <v>0.64014000000000004</v>
      </c>
      <c r="C50">
        <v>0.73777000000000004</v>
      </c>
      <c r="D50" s="1">
        <f t="shared" si="0"/>
        <v>5.0354200000000002</v>
      </c>
      <c r="E50" s="1">
        <f t="shared" si="1"/>
        <v>3.8826299999999998</v>
      </c>
      <c r="G50">
        <f t="shared" si="2"/>
        <v>0.85613363585999347</v>
      </c>
      <c r="H50">
        <f t="shared" si="3"/>
        <v>1.354831878871644</v>
      </c>
      <c r="I50">
        <f t="shared" si="4"/>
        <v>-0.14147094492509033</v>
      </c>
      <c r="J50">
        <f t="shared" si="5"/>
        <v>2.0694945698065474</v>
      </c>
    </row>
    <row r="51" spans="1:10" x14ac:dyDescent="0.35">
      <c r="A51">
        <v>-0.21429000000000001</v>
      </c>
      <c r="B51">
        <v>0.64014000000000004</v>
      </c>
      <c r="C51">
        <v>0.73777000000000004</v>
      </c>
      <c r="D51" s="1">
        <f t="shared" si="0"/>
        <v>5.0354200000000002</v>
      </c>
      <c r="E51" s="1">
        <f t="shared" si="1"/>
        <v>3.8826299999999998</v>
      </c>
      <c r="G51">
        <f t="shared" si="2"/>
        <v>0.85613363585999347</v>
      </c>
      <c r="H51">
        <f t="shared" si="3"/>
        <v>1.354831878871644</v>
      </c>
      <c r="I51">
        <f t="shared" si="4"/>
        <v>-0.14147094492509033</v>
      </c>
      <c r="J51">
        <f t="shared" si="5"/>
        <v>2.0694945698065474</v>
      </c>
    </row>
    <row r="52" spans="1:10" x14ac:dyDescent="0.35">
      <c r="A52">
        <v>-0.21429000000000001</v>
      </c>
      <c r="B52">
        <v>0.64014000000000004</v>
      </c>
      <c r="C52">
        <v>0.73777000000000004</v>
      </c>
      <c r="D52" s="1">
        <f t="shared" si="0"/>
        <v>5.0354200000000002</v>
      </c>
      <c r="E52" s="1">
        <f t="shared" si="1"/>
        <v>3.8826299999999998</v>
      </c>
      <c r="G52">
        <f t="shared" si="2"/>
        <v>0.85613363585999347</v>
      </c>
      <c r="H52">
        <f t="shared" si="3"/>
        <v>1.354831878871644</v>
      </c>
      <c r="I52">
        <f t="shared" si="4"/>
        <v>-0.14147094492509033</v>
      </c>
      <c r="J52">
        <f t="shared" si="5"/>
        <v>2.0694945698065474</v>
      </c>
    </row>
    <row r="53" spans="1:10" x14ac:dyDescent="0.35">
      <c r="A53">
        <v>-0.21429000000000001</v>
      </c>
      <c r="B53">
        <v>0.64014000000000004</v>
      </c>
      <c r="C53">
        <v>0.73777000000000004</v>
      </c>
      <c r="D53" s="1">
        <f t="shared" si="0"/>
        <v>5.0354200000000002</v>
      </c>
      <c r="E53" s="1">
        <f t="shared" si="1"/>
        <v>3.8826299999999998</v>
      </c>
      <c r="G53">
        <f t="shared" si="2"/>
        <v>0.85613363585999347</v>
      </c>
      <c r="H53">
        <f t="shared" si="3"/>
        <v>1.354831878871644</v>
      </c>
      <c r="I53">
        <f t="shared" si="4"/>
        <v>-0.14147094492509033</v>
      </c>
      <c r="J53">
        <f t="shared" si="5"/>
        <v>2.0694945698065474</v>
      </c>
    </row>
    <row r="54" spans="1:10" x14ac:dyDescent="0.35">
      <c r="A54">
        <v>-0.85857000000000006</v>
      </c>
      <c r="B54">
        <v>-0.18345</v>
      </c>
      <c r="C54">
        <v>0.47874</v>
      </c>
      <c r="D54" s="1">
        <f t="shared" si="0"/>
        <v>0.21049999999999999</v>
      </c>
      <c r="E54" s="1">
        <f t="shared" si="1"/>
        <v>4.2131699999999999</v>
      </c>
      <c r="G54">
        <f t="shared" si="2"/>
        <v>1.9367308164619301</v>
      </c>
      <c r="H54">
        <f t="shared" si="3"/>
        <v>0.5383126103111141</v>
      </c>
      <c r="I54">
        <f t="shared" si="4"/>
        <v>-2.3026653061289637</v>
      </c>
      <c r="J54">
        <f t="shared" si="5"/>
        <v>0.17237812064408065</v>
      </c>
    </row>
    <row r="55" spans="1:10" x14ac:dyDescent="0.35">
      <c r="A55">
        <v>-0.85857000000000006</v>
      </c>
      <c r="B55">
        <v>-0.18345</v>
      </c>
      <c r="C55">
        <v>0.47874</v>
      </c>
      <c r="D55" s="1">
        <f t="shared" si="0"/>
        <v>0.21049999999999999</v>
      </c>
      <c r="E55" s="1">
        <f t="shared" si="1"/>
        <v>4.2131699999999999</v>
      </c>
      <c r="G55">
        <f t="shared" si="2"/>
        <v>1.9367308164619301</v>
      </c>
      <c r="H55">
        <f t="shared" si="3"/>
        <v>0.5383126103111141</v>
      </c>
      <c r="I55">
        <f t="shared" si="4"/>
        <v>-2.3026653061289637</v>
      </c>
      <c r="J55">
        <f t="shared" si="5"/>
        <v>0.17237812064408065</v>
      </c>
    </row>
    <row r="56" spans="1:10" x14ac:dyDescent="0.35">
      <c r="A56">
        <v>-0.85857000000000006</v>
      </c>
      <c r="B56">
        <v>-0.18345</v>
      </c>
      <c r="C56">
        <v>0.47874</v>
      </c>
      <c r="D56" s="1">
        <f t="shared" si="0"/>
        <v>0.21049999999999999</v>
      </c>
      <c r="E56" s="1">
        <f t="shared" si="1"/>
        <v>4.2131699999999999</v>
      </c>
      <c r="G56">
        <f t="shared" si="2"/>
        <v>1.9367308164619301</v>
      </c>
      <c r="H56">
        <f t="shared" si="3"/>
        <v>0.5383126103111141</v>
      </c>
      <c r="I56">
        <f t="shared" si="4"/>
        <v>-2.3026653061289637</v>
      </c>
      <c r="J56">
        <f t="shared" si="5"/>
        <v>0.17237812064408065</v>
      </c>
    </row>
    <row r="57" spans="1:10" x14ac:dyDescent="0.35">
      <c r="A57">
        <v>-0.85857000000000006</v>
      </c>
      <c r="B57">
        <v>-0.18345</v>
      </c>
      <c r="C57">
        <v>0.47874</v>
      </c>
      <c r="D57" s="1">
        <f t="shared" si="0"/>
        <v>0.21049999999999999</v>
      </c>
      <c r="E57" s="1">
        <f t="shared" si="1"/>
        <v>4.2131699999999999</v>
      </c>
      <c r="G57">
        <f t="shared" si="2"/>
        <v>1.9367308164619301</v>
      </c>
      <c r="H57">
        <f t="shared" si="3"/>
        <v>0.5383126103111141</v>
      </c>
      <c r="I57">
        <f t="shared" si="4"/>
        <v>-2.3026653061289637</v>
      </c>
      <c r="J57">
        <f t="shared" si="5"/>
        <v>0.17237812064408065</v>
      </c>
    </row>
    <row r="58" spans="1:10" x14ac:dyDescent="0.35">
      <c r="A58">
        <v>0.27544000000000002</v>
      </c>
      <c r="B58">
        <v>-7.5977000000000003E-2</v>
      </c>
      <c r="C58">
        <v>0.95831</v>
      </c>
      <c r="D58" s="1">
        <f t="shared" si="0"/>
        <v>2.8724500000000002</v>
      </c>
      <c r="E58" s="1">
        <f t="shared" si="1"/>
        <v>3.4313600000000002</v>
      </c>
      <c r="G58">
        <f t="shared" si="2"/>
        <v>1.6499131143241708</v>
      </c>
      <c r="H58">
        <f t="shared" si="3"/>
        <v>1.8498440257438469</v>
      </c>
      <c r="I58">
        <f t="shared" si="4"/>
        <v>-1.729029901853445</v>
      </c>
      <c r="J58">
        <f t="shared" si="5"/>
        <v>1.7707272382145725</v>
      </c>
    </row>
    <row r="59" spans="1:10" x14ac:dyDescent="0.35">
      <c r="A59">
        <v>0.27544000000000002</v>
      </c>
      <c r="B59">
        <v>-7.5977000000000003E-2</v>
      </c>
      <c r="C59">
        <v>0.95831</v>
      </c>
      <c r="D59" s="1">
        <f t="shared" si="0"/>
        <v>2.8724500000000002</v>
      </c>
      <c r="E59" s="1">
        <f t="shared" si="1"/>
        <v>3.4313600000000002</v>
      </c>
      <c r="G59">
        <f t="shared" si="2"/>
        <v>1.6499131143241708</v>
      </c>
      <c r="H59">
        <f t="shared" si="3"/>
        <v>1.8498440257438469</v>
      </c>
      <c r="I59">
        <f t="shared" si="4"/>
        <v>-1.729029901853445</v>
      </c>
      <c r="J59">
        <f t="shared" si="5"/>
        <v>1.7707272382145725</v>
      </c>
    </row>
    <row r="60" spans="1:10" x14ac:dyDescent="0.35">
      <c r="A60">
        <v>0.27544000000000002</v>
      </c>
      <c r="B60">
        <v>-7.5977000000000003E-2</v>
      </c>
      <c r="C60">
        <v>0.95831</v>
      </c>
      <c r="D60" s="1">
        <f t="shared" si="0"/>
        <v>2.8724500000000002</v>
      </c>
      <c r="E60" s="1">
        <f t="shared" si="1"/>
        <v>3.4313600000000002</v>
      </c>
      <c r="G60">
        <f t="shared" si="2"/>
        <v>1.6499131143241708</v>
      </c>
      <c r="H60">
        <f t="shared" si="3"/>
        <v>1.8498440257438469</v>
      </c>
      <c r="I60">
        <f t="shared" si="4"/>
        <v>-1.729029901853445</v>
      </c>
      <c r="J60">
        <f t="shared" si="5"/>
        <v>1.7707272382145725</v>
      </c>
    </row>
    <row r="61" spans="1:10" x14ac:dyDescent="0.35">
      <c r="A61">
        <v>0.27544000000000002</v>
      </c>
      <c r="B61">
        <v>-7.5977000000000003E-2</v>
      </c>
      <c r="C61">
        <v>0.95831</v>
      </c>
      <c r="D61" s="1">
        <f t="shared" si="0"/>
        <v>2.8724500000000002</v>
      </c>
      <c r="E61" s="1">
        <f t="shared" si="1"/>
        <v>3.4313600000000002</v>
      </c>
      <c r="G61">
        <f t="shared" si="2"/>
        <v>1.6499131143241708</v>
      </c>
      <c r="H61">
        <f t="shared" si="3"/>
        <v>1.8498440257438469</v>
      </c>
      <c r="I61">
        <f t="shared" si="4"/>
        <v>-1.729029901853445</v>
      </c>
      <c r="J61">
        <f t="shared" si="5"/>
        <v>1.7707272382145725</v>
      </c>
    </row>
    <row r="62" spans="1:10" x14ac:dyDescent="0.35">
      <c r="A62">
        <v>-0.36907000000000001</v>
      </c>
      <c r="B62">
        <v>-0.86241000000000001</v>
      </c>
      <c r="C62">
        <v>0.34644999999999998</v>
      </c>
      <c r="D62" s="1">
        <f t="shared" si="0"/>
        <v>1.1664300000000001</v>
      </c>
      <c r="E62" s="1">
        <f t="shared" si="1"/>
        <v>4.3586</v>
      </c>
      <c r="G62">
        <f t="shared" si="2"/>
        <v>2.7596017472529897</v>
      </c>
      <c r="H62">
        <f t="shared" si="3"/>
        <v>1.1927864167248126</v>
      </c>
      <c r="I62">
        <f t="shared" si="4"/>
        <v>2.3347781394685034</v>
      </c>
      <c r="J62">
        <f t="shared" si="5"/>
        <v>6.2871663034463054</v>
      </c>
    </row>
    <row r="63" spans="1:10" x14ac:dyDescent="0.35">
      <c r="A63">
        <v>-0.36907000000000001</v>
      </c>
      <c r="B63">
        <v>-0.86241000000000001</v>
      </c>
      <c r="C63">
        <v>0.34644999999999998</v>
      </c>
      <c r="D63" s="1">
        <f t="shared" si="0"/>
        <v>1.1664300000000001</v>
      </c>
      <c r="E63" s="1">
        <f t="shared" si="1"/>
        <v>4.3586</v>
      </c>
      <c r="G63">
        <f t="shared" si="2"/>
        <v>2.7596017472529897</v>
      </c>
      <c r="H63">
        <f t="shared" si="3"/>
        <v>1.1927864167248126</v>
      </c>
      <c r="I63">
        <f t="shared" si="4"/>
        <v>2.3347781394685034</v>
      </c>
      <c r="J63">
        <f t="shared" si="5"/>
        <v>6.2871663034463054</v>
      </c>
    </row>
    <row r="64" spans="1:10" x14ac:dyDescent="0.35">
      <c r="A64">
        <v>-0.36907000000000001</v>
      </c>
      <c r="B64">
        <v>-0.86241000000000001</v>
      </c>
      <c r="C64">
        <v>0.34644999999999998</v>
      </c>
      <c r="D64" s="1">
        <f t="shared" si="0"/>
        <v>1.1664300000000001</v>
      </c>
      <c r="E64" s="1">
        <f t="shared" si="1"/>
        <v>4.3586</v>
      </c>
      <c r="G64">
        <f t="shared" si="2"/>
        <v>2.7596017472529897</v>
      </c>
      <c r="H64">
        <f t="shared" si="3"/>
        <v>1.1927864167248126</v>
      </c>
      <c r="I64">
        <f t="shared" si="4"/>
        <v>2.3347781394685034</v>
      </c>
      <c r="J64">
        <f t="shared" si="5"/>
        <v>6.2871663034463054</v>
      </c>
    </row>
    <row r="65" spans="1:10" x14ac:dyDescent="0.35">
      <c r="A65">
        <v>-0.36907000000000001</v>
      </c>
      <c r="B65">
        <v>-0.86241000000000001</v>
      </c>
      <c r="C65">
        <v>0.34644999999999998</v>
      </c>
      <c r="D65" s="1">
        <f t="shared" si="0"/>
        <v>1.1664300000000001</v>
      </c>
      <c r="E65" s="1">
        <f t="shared" si="1"/>
        <v>4.3586</v>
      </c>
      <c r="G65">
        <f t="shared" si="2"/>
        <v>2.7596017472529897</v>
      </c>
      <c r="H65">
        <f t="shared" si="3"/>
        <v>1.1927864167248126</v>
      </c>
      <c r="I65">
        <f t="shared" si="4"/>
        <v>2.3347781394685034</v>
      </c>
      <c r="J65">
        <f t="shared" si="5"/>
        <v>6.2871663034463054</v>
      </c>
    </row>
    <row r="66" spans="1:10" x14ac:dyDescent="0.35">
      <c r="A66">
        <v>-9.2094999999999996E-2</v>
      </c>
      <c r="B66">
        <v>-0.48243000000000003</v>
      </c>
      <c r="C66">
        <v>-0.87107999999999997</v>
      </c>
      <c r="D66" s="1">
        <f t="shared" si="0"/>
        <v>1.3821699999999999</v>
      </c>
      <c r="E66" s="1">
        <f t="shared" si="1"/>
        <v>5.7697900000000004</v>
      </c>
      <c r="G66">
        <f t="shared" si="2"/>
        <v>-2.0765750727290548</v>
      </c>
      <c r="H66">
        <f t="shared" si="3"/>
        <v>1.4785706695263614</v>
      </c>
      <c r="I66">
        <f t="shared" si="4"/>
        <v>-0.55923883492658033</v>
      </c>
      <c r="J66">
        <f t="shared" si="5"/>
        <v>-1.1572432381292739</v>
      </c>
    </row>
    <row r="67" spans="1:10" x14ac:dyDescent="0.35">
      <c r="A67">
        <v>-9.2094999999999996E-2</v>
      </c>
      <c r="B67">
        <v>-0.48243000000000003</v>
      </c>
      <c r="C67">
        <v>-0.87107999999999997</v>
      </c>
      <c r="D67" s="1">
        <f t="shared" ref="D67:D130" si="6">ROUND(ATAN2(A67, B67) + PI(), 5)</f>
        <v>1.3821699999999999</v>
      </c>
      <c r="E67" s="1">
        <f t="shared" ref="E67:E130" si="7" xml:space="preserve"> ROUND(ATAN2(C67, SQRT((A67^2)+(B67^2))) + PI(), 5)</f>
        <v>5.7697900000000004</v>
      </c>
      <c r="G67">
        <f t="shared" ref="G67:G130" si="8">ATAN2(B67,C67)</f>
        <v>-2.0765750727290548</v>
      </c>
      <c r="H67">
        <f t="shared" ref="H67:H130" si="9">ATAN2(-A67,SQRT(B67^2 + C67^2))</f>
        <v>1.4785706695263614</v>
      </c>
      <c r="I67">
        <f t="shared" ref="I67:I130" si="10">ATAN2((SIN(G67) * B67) + (COS(G67) * C67), (COS(G67) * B67) - (SIN(G67) * C67))</f>
        <v>-0.55923883492658033</v>
      </c>
      <c r="J67">
        <f t="shared" ref="J67:J130" si="11">G67+H67+I67</f>
        <v>-1.1572432381292739</v>
      </c>
    </row>
    <row r="68" spans="1:10" x14ac:dyDescent="0.35">
      <c r="A68">
        <v>-9.2094999999999996E-2</v>
      </c>
      <c r="B68">
        <v>-0.48243000000000003</v>
      </c>
      <c r="C68">
        <v>-0.87107999999999997</v>
      </c>
      <c r="D68" s="1">
        <f t="shared" si="6"/>
        <v>1.3821699999999999</v>
      </c>
      <c r="E68" s="1">
        <f t="shared" si="7"/>
        <v>5.7697900000000004</v>
      </c>
      <c r="G68">
        <f t="shared" si="8"/>
        <v>-2.0765750727290548</v>
      </c>
      <c r="H68">
        <f t="shared" si="9"/>
        <v>1.4785706695263614</v>
      </c>
      <c r="I68">
        <f t="shared" si="10"/>
        <v>-0.55923883492658033</v>
      </c>
      <c r="J68">
        <f t="shared" si="11"/>
        <v>-1.1572432381292739</v>
      </c>
    </row>
    <row r="69" spans="1:10" x14ac:dyDescent="0.35">
      <c r="A69">
        <v>-9.2094999999999996E-2</v>
      </c>
      <c r="B69">
        <v>-0.48243000000000003</v>
      </c>
      <c r="C69">
        <v>-0.87107999999999997</v>
      </c>
      <c r="D69" s="1">
        <f t="shared" si="6"/>
        <v>1.3821699999999999</v>
      </c>
      <c r="E69" s="1">
        <f t="shared" si="7"/>
        <v>5.7697900000000004</v>
      </c>
      <c r="G69">
        <f t="shared" si="8"/>
        <v>-2.0765750727290548</v>
      </c>
      <c r="H69">
        <f t="shared" si="9"/>
        <v>1.4785706695263614</v>
      </c>
      <c r="I69">
        <f t="shared" si="10"/>
        <v>-0.55923883492658033</v>
      </c>
      <c r="J69">
        <f t="shared" si="11"/>
        <v>-1.1572432381292739</v>
      </c>
    </row>
    <row r="70" spans="1:10" x14ac:dyDescent="0.35">
      <c r="A70">
        <v>-0.14022999999999999</v>
      </c>
      <c r="B70">
        <v>8.3748000000000003E-2</v>
      </c>
      <c r="C70">
        <v>0.98656999999999995</v>
      </c>
      <c r="D70" s="1">
        <f t="shared" si="6"/>
        <v>5.7448100000000002</v>
      </c>
      <c r="E70" s="1">
        <f t="shared" si="7"/>
        <v>3.30566</v>
      </c>
      <c r="G70">
        <f t="shared" si="8"/>
        <v>1.4861113037951872</v>
      </c>
      <c r="H70">
        <f t="shared" si="9"/>
        <v>1.430102517569787</v>
      </c>
      <c r="I70">
        <f t="shared" si="10"/>
        <v>-1.4014262807954778</v>
      </c>
      <c r="J70">
        <f t="shared" si="11"/>
        <v>1.5147875405694964</v>
      </c>
    </row>
    <row r="71" spans="1:10" x14ac:dyDescent="0.35">
      <c r="A71">
        <v>-0.14022999999999999</v>
      </c>
      <c r="B71">
        <v>8.3748000000000003E-2</v>
      </c>
      <c r="C71">
        <v>0.98656999999999995</v>
      </c>
      <c r="D71" s="1">
        <f t="shared" si="6"/>
        <v>5.7448100000000002</v>
      </c>
      <c r="E71" s="1">
        <f t="shared" si="7"/>
        <v>3.30566</v>
      </c>
      <c r="G71">
        <f t="shared" si="8"/>
        <v>1.4861113037951872</v>
      </c>
      <c r="H71">
        <f t="shared" si="9"/>
        <v>1.430102517569787</v>
      </c>
      <c r="I71">
        <f t="shared" si="10"/>
        <v>-1.4014262807954778</v>
      </c>
      <c r="J71">
        <f t="shared" si="11"/>
        <v>1.5147875405694964</v>
      </c>
    </row>
    <row r="72" spans="1:10" x14ac:dyDescent="0.35">
      <c r="A72">
        <v>-0.14022999999999999</v>
      </c>
      <c r="B72">
        <v>8.3748000000000003E-2</v>
      </c>
      <c r="C72">
        <v>0.98656999999999995</v>
      </c>
      <c r="D72" s="1">
        <f t="shared" si="6"/>
        <v>5.7448100000000002</v>
      </c>
      <c r="E72" s="1">
        <f t="shared" si="7"/>
        <v>3.30566</v>
      </c>
      <c r="G72">
        <f t="shared" si="8"/>
        <v>1.4861113037951872</v>
      </c>
      <c r="H72">
        <f t="shared" si="9"/>
        <v>1.430102517569787</v>
      </c>
      <c r="I72">
        <f t="shared" si="10"/>
        <v>-1.4014262807954778</v>
      </c>
      <c r="J72">
        <f t="shared" si="11"/>
        <v>1.5147875405694964</v>
      </c>
    </row>
    <row r="73" spans="1:10" x14ac:dyDescent="0.35">
      <c r="A73">
        <v>-0.14022999999999999</v>
      </c>
      <c r="B73">
        <v>8.3748000000000003E-2</v>
      </c>
      <c r="C73">
        <v>0.98656999999999995</v>
      </c>
      <c r="D73" s="1">
        <f t="shared" si="6"/>
        <v>5.7448100000000002</v>
      </c>
      <c r="E73" s="1">
        <f t="shared" si="7"/>
        <v>3.30566</v>
      </c>
      <c r="G73">
        <f t="shared" si="8"/>
        <v>1.4861113037951872</v>
      </c>
      <c r="H73">
        <f t="shared" si="9"/>
        <v>1.430102517569787</v>
      </c>
      <c r="I73">
        <f t="shared" si="10"/>
        <v>-1.4014262807954778</v>
      </c>
      <c r="J73">
        <f t="shared" si="11"/>
        <v>1.5147875405694964</v>
      </c>
    </row>
    <row r="74" spans="1:10" x14ac:dyDescent="0.35">
      <c r="A74">
        <v>-0.19256999999999999</v>
      </c>
      <c r="B74">
        <v>0.34866000000000003</v>
      </c>
      <c r="C74">
        <v>-0.91725000000000001</v>
      </c>
      <c r="D74" s="1">
        <f t="shared" si="6"/>
        <v>5.2170100000000001</v>
      </c>
      <c r="E74" s="1">
        <f t="shared" si="7"/>
        <v>5.8735200000000001</v>
      </c>
      <c r="G74">
        <f t="shared" si="8"/>
        <v>-1.2075492921572442</v>
      </c>
      <c r="H74">
        <f t="shared" si="9"/>
        <v>1.377015296916668</v>
      </c>
      <c r="I74">
        <f t="shared" si="10"/>
        <v>-2.2972903960702014</v>
      </c>
      <c r="J74">
        <f t="shared" si="11"/>
        <v>-2.1278243913107775</v>
      </c>
    </row>
    <row r="75" spans="1:10" x14ac:dyDescent="0.35">
      <c r="A75">
        <v>-0.19256999999999999</v>
      </c>
      <c r="B75">
        <v>0.34866000000000003</v>
      </c>
      <c r="C75">
        <v>-0.91725000000000001</v>
      </c>
      <c r="D75" s="1">
        <f t="shared" si="6"/>
        <v>5.2170100000000001</v>
      </c>
      <c r="E75" s="1">
        <f t="shared" si="7"/>
        <v>5.8735200000000001</v>
      </c>
      <c r="G75">
        <f t="shared" si="8"/>
        <v>-1.2075492921572442</v>
      </c>
      <c r="H75">
        <f t="shared" si="9"/>
        <v>1.377015296916668</v>
      </c>
      <c r="I75">
        <f t="shared" si="10"/>
        <v>-2.2972903960702014</v>
      </c>
      <c r="J75">
        <f t="shared" si="11"/>
        <v>-2.1278243913107775</v>
      </c>
    </row>
    <row r="76" spans="1:10" x14ac:dyDescent="0.35">
      <c r="A76">
        <v>-0.19256999999999999</v>
      </c>
      <c r="B76">
        <v>0.34866000000000003</v>
      </c>
      <c r="C76">
        <v>-0.91725000000000001</v>
      </c>
      <c r="D76" s="1">
        <f t="shared" si="6"/>
        <v>5.2170100000000001</v>
      </c>
      <c r="E76" s="1">
        <f t="shared" si="7"/>
        <v>5.8735200000000001</v>
      </c>
      <c r="G76">
        <f t="shared" si="8"/>
        <v>-1.2075492921572442</v>
      </c>
      <c r="H76">
        <f t="shared" si="9"/>
        <v>1.377015296916668</v>
      </c>
      <c r="I76">
        <f t="shared" si="10"/>
        <v>-2.2972903960702014</v>
      </c>
      <c r="J76">
        <f t="shared" si="11"/>
        <v>-2.1278243913107775</v>
      </c>
    </row>
    <row r="77" spans="1:10" x14ac:dyDescent="0.35">
      <c r="A77">
        <v>-0.19256999999999999</v>
      </c>
      <c r="B77">
        <v>0.34866000000000003</v>
      </c>
      <c r="C77">
        <v>-0.91725000000000001</v>
      </c>
      <c r="D77" s="1">
        <f t="shared" si="6"/>
        <v>5.2170100000000001</v>
      </c>
      <c r="E77" s="1">
        <f t="shared" si="7"/>
        <v>5.8735200000000001</v>
      </c>
      <c r="G77">
        <f t="shared" si="8"/>
        <v>-1.2075492921572442</v>
      </c>
      <c r="H77">
        <f t="shared" si="9"/>
        <v>1.377015296916668</v>
      </c>
      <c r="I77">
        <f t="shared" si="10"/>
        <v>-2.2972903960702014</v>
      </c>
      <c r="J77">
        <f t="shared" si="11"/>
        <v>-2.1278243913107775</v>
      </c>
    </row>
    <row r="78" spans="1:10" x14ac:dyDescent="0.35">
      <c r="A78">
        <v>-0.58252999999999999</v>
      </c>
      <c r="B78">
        <v>-0.59404999999999997</v>
      </c>
      <c r="C78">
        <v>-0.55476000000000003</v>
      </c>
      <c r="D78" s="1">
        <f t="shared" si="6"/>
        <v>0.79518999999999995</v>
      </c>
      <c r="E78" s="1">
        <f t="shared" si="7"/>
        <v>5.3004699999999998</v>
      </c>
      <c r="G78">
        <f t="shared" si="8"/>
        <v>-2.3903817725214509</v>
      </c>
      <c r="H78">
        <f t="shared" si="9"/>
        <v>0.94895673546057513</v>
      </c>
      <c r="I78">
        <f t="shared" si="10"/>
        <v>6.8374564658212122E-2</v>
      </c>
      <c r="J78">
        <f t="shared" si="11"/>
        <v>-1.3730504724026638</v>
      </c>
    </row>
    <row r="79" spans="1:10" x14ac:dyDescent="0.35">
      <c r="A79">
        <v>-0.58252999999999999</v>
      </c>
      <c r="B79">
        <v>-0.59404999999999997</v>
      </c>
      <c r="C79">
        <v>-0.55476000000000003</v>
      </c>
      <c r="D79" s="1">
        <f t="shared" si="6"/>
        <v>0.79518999999999995</v>
      </c>
      <c r="E79" s="1">
        <f t="shared" si="7"/>
        <v>5.3004699999999998</v>
      </c>
      <c r="G79">
        <f t="shared" si="8"/>
        <v>-2.3903817725214509</v>
      </c>
      <c r="H79">
        <f t="shared" si="9"/>
        <v>0.94895673546057513</v>
      </c>
      <c r="I79">
        <f t="shared" si="10"/>
        <v>6.8374564658212122E-2</v>
      </c>
      <c r="J79">
        <f t="shared" si="11"/>
        <v>-1.3730504724026638</v>
      </c>
    </row>
    <row r="80" spans="1:10" x14ac:dyDescent="0.35">
      <c r="A80">
        <v>-0.58252999999999999</v>
      </c>
      <c r="B80">
        <v>-0.59404999999999997</v>
      </c>
      <c r="C80">
        <v>-0.55476000000000003</v>
      </c>
      <c r="D80" s="1">
        <f t="shared" si="6"/>
        <v>0.79518999999999995</v>
      </c>
      <c r="E80" s="1">
        <f t="shared" si="7"/>
        <v>5.3004699999999998</v>
      </c>
      <c r="G80">
        <f t="shared" si="8"/>
        <v>-2.3903817725214509</v>
      </c>
      <c r="H80">
        <f t="shared" si="9"/>
        <v>0.94895673546057513</v>
      </c>
      <c r="I80">
        <f t="shared" si="10"/>
        <v>6.8374564658212122E-2</v>
      </c>
      <c r="J80">
        <f t="shared" si="11"/>
        <v>-1.3730504724026638</v>
      </c>
    </row>
    <row r="81" spans="1:10" x14ac:dyDescent="0.35">
      <c r="A81">
        <v>-0.58252999999999999</v>
      </c>
      <c r="B81">
        <v>-0.59404999999999997</v>
      </c>
      <c r="C81">
        <v>-0.55476000000000003</v>
      </c>
      <c r="D81" s="1">
        <f t="shared" si="6"/>
        <v>0.79518999999999995</v>
      </c>
      <c r="E81" s="1">
        <f t="shared" si="7"/>
        <v>5.3004699999999998</v>
      </c>
      <c r="G81">
        <f t="shared" si="8"/>
        <v>-2.3903817725214509</v>
      </c>
      <c r="H81">
        <f t="shared" si="9"/>
        <v>0.94895673546057513</v>
      </c>
      <c r="I81">
        <f t="shared" si="10"/>
        <v>6.8374564658212122E-2</v>
      </c>
      <c r="J81">
        <f t="shared" si="11"/>
        <v>-1.3730504724026638</v>
      </c>
    </row>
    <row r="82" spans="1:10" x14ac:dyDescent="0.35">
      <c r="A82">
        <v>-0.9264</v>
      </c>
      <c r="B82">
        <v>-0.36364999999999997</v>
      </c>
      <c r="C82">
        <v>9.7698999999999994E-2</v>
      </c>
      <c r="D82" s="1">
        <f t="shared" si="6"/>
        <v>0.37406</v>
      </c>
      <c r="E82" s="1">
        <f t="shared" si="7"/>
        <v>4.6145300000000002</v>
      </c>
      <c r="G82">
        <f t="shared" si="8"/>
        <v>2.8791281624903875</v>
      </c>
      <c r="H82">
        <f t="shared" si="9"/>
        <v>0.38606367463096469</v>
      </c>
      <c r="I82">
        <f t="shared" si="10"/>
        <v>2.0957253089937078</v>
      </c>
      <c r="J82">
        <f t="shared" si="11"/>
        <v>5.3609171461150602</v>
      </c>
    </row>
    <row r="83" spans="1:10" x14ac:dyDescent="0.35">
      <c r="A83">
        <v>-0.9264</v>
      </c>
      <c r="B83">
        <v>-0.36364999999999997</v>
      </c>
      <c r="C83">
        <v>9.7698999999999994E-2</v>
      </c>
      <c r="D83" s="1">
        <f t="shared" si="6"/>
        <v>0.37406</v>
      </c>
      <c r="E83" s="1">
        <f t="shared" si="7"/>
        <v>4.6145300000000002</v>
      </c>
      <c r="G83">
        <f t="shared" si="8"/>
        <v>2.8791281624903875</v>
      </c>
      <c r="H83">
        <f t="shared" si="9"/>
        <v>0.38606367463096469</v>
      </c>
      <c r="I83">
        <f t="shared" si="10"/>
        <v>2.0957253089937078</v>
      </c>
      <c r="J83">
        <f t="shared" si="11"/>
        <v>5.3609171461150602</v>
      </c>
    </row>
    <row r="84" spans="1:10" x14ac:dyDescent="0.35">
      <c r="A84">
        <v>-0.9264</v>
      </c>
      <c r="B84">
        <v>-0.36364999999999997</v>
      </c>
      <c r="C84">
        <v>9.7698999999999994E-2</v>
      </c>
      <c r="D84" s="1">
        <f t="shared" si="6"/>
        <v>0.37406</v>
      </c>
      <c r="E84" s="1">
        <f t="shared" si="7"/>
        <v>4.6145300000000002</v>
      </c>
      <c r="G84">
        <f t="shared" si="8"/>
        <v>2.8791281624903875</v>
      </c>
      <c r="H84">
        <f t="shared" si="9"/>
        <v>0.38606367463096469</v>
      </c>
      <c r="I84">
        <f t="shared" si="10"/>
        <v>2.0957253089937078</v>
      </c>
      <c r="J84">
        <f t="shared" si="11"/>
        <v>5.3609171461150602</v>
      </c>
    </row>
    <row r="85" spans="1:10" x14ac:dyDescent="0.35">
      <c r="A85">
        <v>-0.9264</v>
      </c>
      <c r="B85">
        <v>-0.36364999999999997</v>
      </c>
      <c r="C85">
        <v>9.7698999999999994E-2</v>
      </c>
      <c r="D85" s="1">
        <f t="shared" si="6"/>
        <v>0.37406</v>
      </c>
      <c r="E85" s="1">
        <f t="shared" si="7"/>
        <v>4.6145300000000002</v>
      </c>
      <c r="G85">
        <f t="shared" si="8"/>
        <v>2.8791281624903875</v>
      </c>
      <c r="H85">
        <f t="shared" si="9"/>
        <v>0.38606367463096469</v>
      </c>
      <c r="I85">
        <f t="shared" si="10"/>
        <v>2.0957253089937078</v>
      </c>
      <c r="J85">
        <f t="shared" si="11"/>
        <v>5.3609171461150602</v>
      </c>
    </row>
    <row r="86" spans="1:10" x14ac:dyDescent="0.35">
      <c r="A86">
        <v>-0.85116000000000003</v>
      </c>
      <c r="B86">
        <v>-0.29558000000000001</v>
      </c>
      <c r="C86">
        <v>-0.43376999999999999</v>
      </c>
      <c r="D86" s="1">
        <f t="shared" si="6"/>
        <v>0.33423999999999998</v>
      </c>
      <c r="E86" s="1">
        <f t="shared" si="7"/>
        <v>5.16106</v>
      </c>
      <c r="G86">
        <f t="shared" si="8"/>
        <v>-2.1689440535332798</v>
      </c>
      <c r="H86">
        <f t="shared" si="9"/>
        <v>0.55260286533828074</v>
      </c>
      <c r="I86">
        <f t="shared" si="10"/>
        <v>-0.37450087331813015</v>
      </c>
      <c r="J86">
        <f t="shared" si="11"/>
        <v>-1.990842061513129</v>
      </c>
    </row>
    <row r="87" spans="1:10" x14ac:dyDescent="0.35">
      <c r="A87">
        <v>-0.85116000000000003</v>
      </c>
      <c r="B87">
        <v>-0.29558000000000001</v>
      </c>
      <c r="C87">
        <v>-0.43376999999999999</v>
      </c>
      <c r="D87" s="1">
        <f t="shared" si="6"/>
        <v>0.33423999999999998</v>
      </c>
      <c r="E87" s="1">
        <f t="shared" si="7"/>
        <v>5.16106</v>
      </c>
      <c r="G87">
        <f t="shared" si="8"/>
        <v>-2.1689440535332798</v>
      </c>
      <c r="H87">
        <f t="shared" si="9"/>
        <v>0.55260286533828074</v>
      </c>
      <c r="I87">
        <f t="shared" si="10"/>
        <v>-0.37450087331813015</v>
      </c>
      <c r="J87">
        <f t="shared" si="11"/>
        <v>-1.990842061513129</v>
      </c>
    </row>
    <row r="88" spans="1:10" x14ac:dyDescent="0.35">
      <c r="A88">
        <v>-0.85116000000000003</v>
      </c>
      <c r="B88">
        <v>-0.29558000000000001</v>
      </c>
      <c r="C88">
        <v>-0.43376999999999999</v>
      </c>
      <c r="D88" s="1">
        <f t="shared" si="6"/>
        <v>0.33423999999999998</v>
      </c>
      <c r="E88" s="1">
        <f t="shared" si="7"/>
        <v>5.16106</v>
      </c>
      <c r="G88">
        <f t="shared" si="8"/>
        <v>-2.1689440535332798</v>
      </c>
      <c r="H88">
        <f t="shared" si="9"/>
        <v>0.55260286533828074</v>
      </c>
      <c r="I88">
        <f t="shared" si="10"/>
        <v>-0.37450087331813015</v>
      </c>
      <c r="J88">
        <f t="shared" si="11"/>
        <v>-1.990842061513129</v>
      </c>
    </row>
    <row r="89" spans="1:10" x14ac:dyDescent="0.35">
      <c r="A89">
        <v>-0.85116000000000003</v>
      </c>
      <c r="B89">
        <v>-0.29558000000000001</v>
      </c>
      <c r="C89">
        <v>-0.43376999999999999</v>
      </c>
      <c r="D89" s="1">
        <f t="shared" si="6"/>
        <v>0.33423999999999998</v>
      </c>
      <c r="E89" s="1">
        <f t="shared" si="7"/>
        <v>5.16106</v>
      </c>
      <c r="G89">
        <f t="shared" si="8"/>
        <v>-2.1689440535332798</v>
      </c>
      <c r="H89">
        <f t="shared" si="9"/>
        <v>0.55260286533828074</v>
      </c>
      <c r="I89">
        <f t="shared" si="10"/>
        <v>-0.37450087331813015</v>
      </c>
      <c r="J89">
        <f t="shared" si="11"/>
        <v>-1.990842061513129</v>
      </c>
    </row>
    <row r="90" spans="1:10" x14ac:dyDescent="0.35">
      <c r="A90">
        <v>-0.61933000000000005</v>
      </c>
      <c r="B90">
        <v>5.1694999999999998E-2</v>
      </c>
      <c r="C90">
        <v>0.78342999999999996</v>
      </c>
      <c r="D90" s="1">
        <f t="shared" si="6"/>
        <v>6.19991</v>
      </c>
      <c r="E90" s="1">
        <f t="shared" si="7"/>
        <v>3.81223</v>
      </c>
      <c r="G90">
        <f t="shared" si="8"/>
        <v>1.5049063719856366</v>
      </c>
      <c r="H90">
        <f t="shared" si="9"/>
        <v>0.90290908121107905</v>
      </c>
      <c r="I90">
        <f t="shared" si="10"/>
        <v>-1.4390164171763766</v>
      </c>
      <c r="J90">
        <f t="shared" si="11"/>
        <v>0.9687990360203389</v>
      </c>
    </row>
    <row r="91" spans="1:10" x14ac:dyDescent="0.35">
      <c r="A91">
        <v>-0.61933000000000005</v>
      </c>
      <c r="B91">
        <v>5.1694999999999998E-2</v>
      </c>
      <c r="C91">
        <v>0.78342999999999996</v>
      </c>
      <c r="D91" s="1">
        <f t="shared" si="6"/>
        <v>6.19991</v>
      </c>
      <c r="E91" s="1">
        <f t="shared" si="7"/>
        <v>3.81223</v>
      </c>
      <c r="G91">
        <f t="shared" si="8"/>
        <v>1.5049063719856366</v>
      </c>
      <c r="H91">
        <f t="shared" si="9"/>
        <v>0.90290908121107905</v>
      </c>
      <c r="I91">
        <f t="shared" si="10"/>
        <v>-1.4390164171763766</v>
      </c>
      <c r="J91">
        <f t="shared" si="11"/>
        <v>0.9687990360203389</v>
      </c>
    </row>
    <row r="92" spans="1:10" x14ac:dyDescent="0.35">
      <c r="A92">
        <v>-0.61933000000000005</v>
      </c>
      <c r="B92">
        <v>5.1694999999999998E-2</v>
      </c>
      <c r="C92">
        <v>0.78342999999999996</v>
      </c>
      <c r="D92" s="1">
        <f t="shared" si="6"/>
        <v>6.19991</v>
      </c>
      <c r="E92" s="1">
        <f t="shared" si="7"/>
        <v>3.81223</v>
      </c>
      <c r="G92">
        <f t="shared" si="8"/>
        <v>1.5049063719856366</v>
      </c>
      <c r="H92">
        <f t="shared" si="9"/>
        <v>0.90290908121107905</v>
      </c>
      <c r="I92">
        <f t="shared" si="10"/>
        <v>-1.4390164171763766</v>
      </c>
      <c r="J92">
        <f t="shared" si="11"/>
        <v>0.9687990360203389</v>
      </c>
    </row>
    <row r="93" spans="1:10" x14ac:dyDescent="0.35">
      <c r="A93">
        <v>-0.61933000000000005</v>
      </c>
      <c r="B93">
        <v>5.1694999999999998E-2</v>
      </c>
      <c r="C93">
        <v>0.78342999999999996</v>
      </c>
      <c r="D93" s="1">
        <f t="shared" si="6"/>
        <v>6.19991</v>
      </c>
      <c r="E93" s="1">
        <f t="shared" si="7"/>
        <v>3.81223</v>
      </c>
      <c r="G93">
        <f t="shared" si="8"/>
        <v>1.5049063719856366</v>
      </c>
      <c r="H93">
        <f t="shared" si="9"/>
        <v>0.90290908121107905</v>
      </c>
      <c r="I93">
        <f t="shared" si="10"/>
        <v>-1.4390164171763766</v>
      </c>
      <c r="J93">
        <f t="shared" si="11"/>
        <v>0.9687990360203389</v>
      </c>
    </row>
    <row r="94" spans="1:10" x14ac:dyDescent="0.35">
      <c r="A94">
        <v>0.96536999999999995</v>
      </c>
      <c r="B94">
        <v>-9.6808000000000005E-2</v>
      </c>
      <c r="C94">
        <v>-0.24227000000000001</v>
      </c>
      <c r="D94" s="1">
        <f t="shared" si="6"/>
        <v>3.0416500000000002</v>
      </c>
      <c r="E94" s="1">
        <f t="shared" si="7"/>
        <v>4.95709</v>
      </c>
      <c r="G94">
        <f t="shared" si="8"/>
        <v>-1.9509468234241099</v>
      </c>
      <c r="H94">
        <f t="shared" si="9"/>
        <v>2.8776435626995331</v>
      </c>
      <c r="I94">
        <f t="shared" si="10"/>
        <v>-0.81049533353646996</v>
      </c>
      <c r="J94">
        <f t="shared" si="11"/>
        <v>0.11620140573895332</v>
      </c>
    </row>
    <row r="95" spans="1:10" x14ac:dyDescent="0.35">
      <c r="A95">
        <v>0.96536999999999995</v>
      </c>
      <c r="B95">
        <v>-9.6808000000000005E-2</v>
      </c>
      <c r="C95">
        <v>-0.24227000000000001</v>
      </c>
      <c r="D95" s="1">
        <f t="shared" si="6"/>
        <v>3.0416500000000002</v>
      </c>
      <c r="E95" s="1">
        <f t="shared" si="7"/>
        <v>4.95709</v>
      </c>
      <c r="G95">
        <f t="shared" si="8"/>
        <v>-1.9509468234241099</v>
      </c>
      <c r="H95">
        <f t="shared" si="9"/>
        <v>2.8776435626995331</v>
      </c>
      <c r="I95">
        <f t="shared" si="10"/>
        <v>-0.81049533353646996</v>
      </c>
      <c r="J95">
        <f t="shared" si="11"/>
        <v>0.11620140573895332</v>
      </c>
    </row>
    <row r="96" spans="1:10" x14ac:dyDescent="0.35">
      <c r="A96">
        <v>0.96536999999999995</v>
      </c>
      <c r="B96">
        <v>-9.6808000000000005E-2</v>
      </c>
      <c r="C96">
        <v>-0.24227000000000001</v>
      </c>
      <c r="D96" s="1">
        <f t="shared" si="6"/>
        <v>3.0416500000000002</v>
      </c>
      <c r="E96" s="1">
        <f t="shared" si="7"/>
        <v>4.95709</v>
      </c>
      <c r="G96">
        <f t="shared" si="8"/>
        <v>-1.9509468234241099</v>
      </c>
      <c r="H96">
        <f t="shared" si="9"/>
        <v>2.8776435626995331</v>
      </c>
      <c r="I96">
        <f t="shared" si="10"/>
        <v>-0.81049533353646996</v>
      </c>
      <c r="J96">
        <f t="shared" si="11"/>
        <v>0.11620140573895332</v>
      </c>
    </row>
    <row r="97" spans="1:10" x14ac:dyDescent="0.35">
      <c r="A97">
        <v>0.96536999999999995</v>
      </c>
      <c r="B97">
        <v>-9.6808000000000005E-2</v>
      </c>
      <c r="C97">
        <v>-0.24227000000000001</v>
      </c>
      <c r="D97" s="1">
        <f t="shared" si="6"/>
        <v>3.0416500000000002</v>
      </c>
      <c r="E97" s="1">
        <f t="shared" si="7"/>
        <v>4.95709</v>
      </c>
      <c r="G97">
        <f t="shared" si="8"/>
        <v>-1.9509468234241099</v>
      </c>
      <c r="H97">
        <f t="shared" si="9"/>
        <v>2.8776435626995331</v>
      </c>
      <c r="I97">
        <f t="shared" si="10"/>
        <v>-0.81049533353646996</v>
      </c>
      <c r="J97">
        <f t="shared" si="11"/>
        <v>0.11620140573895332</v>
      </c>
    </row>
    <row r="98" spans="1:10" x14ac:dyDescent="0.35">
      <c r="A98">
        <v>0.57959000000000005</v>
      </c>
      <c r="B98">
        <v>-0.81420000000000003</v>
      </c>
      <c r="C98">
        <v>3.3856999999999998E-2</v>
      </c>
      <c r="D98" s="1">
        <f t="shared" si="6"/>
        <v>2.1894300000000002</v>
      </c>
      <c r="E98" s="1">
        <f t="shared" si="7"/>
        <v>4.6785300000000003</v>
      </c>
      <c r="G98">
        <f t="shared" si="8"/>
        <v>3.1000334475994138</v>
      </c>
      <c r="H98">
        <f t="shared" si="9"/>
        <v>2.1890244687864908</v>
      </c>
      <c r="I98">
        <f t="shared" si="10"/>
        <v>1.6539147387756552</v>
      </c>
      <c r="J98">
        <f t="shared" si="11"/>
        <v>6.9429726551615598</v>
      </c>
    </row>
    <row r="99" spans="1:10" x14ac:dyDescent="0.35">
      <c r="A99">
        <v>0.57959000000000005</v>
      </c>
      <c r="B99">
        <v>-0.81420000000000003</v>
      </c>
      <c r="C99">
        <v>3.3856999999999998E-2</v>
      </c>
      <c r="D99" s="1">
        <f t="shared" si="6"/>
        <v>2.1894300000000002</v>
      </c>
      <c r="E99" s="1">
        <f t="shared" si="7"/>
        <v>4.6785300000000003</v>
      </c>
      <c r="G99">
        <f t="shared" si="8"/>
        <v>3.1000334475994138</v>
      </c>
      <c r="H99">
        <f t="shared" si="9"/>
        <v>2.1890244687864908</v>
      </c>
      <c r="I99">
        <f t="shared" si="10"/>
        <v>1.6539147387756552</v>
      </c>
      <c r="J99">
        <f t="shared" si="11"/>
        <v>6.9429726551615598</v>
      </c>
    </row>
    <row r="100" spans="1:10" x14ac:dyDescent="0.35">
      <c r="A100">
        <v>0.57959000000000005</v>
      </c>
      <c r="B100">
        <v>-0.81420000000000003</v>
      </c>
      <c r="C100">
        <v>3.3856999999999998E-2</v>
      </c>
      <c r="D100" s="1">
        <f t="shared" si="6"/>
        <v>2.1894300000000002</v>
      </c>
      <c r="E100" s="1">
        <f t="shared" si="7"/>
        <v>4.6785300000000003</v>
      </c>
      <c r="G100">
        <f t="shared" si="8"/>
        <v>3.1000334475994138</v>
      </c>
      <c r="H100">
        <f t="shared" si="9"/>
        <v>2.1890244687864908</v>
      </c>
      <c r="I100">
        <f t="shared" si="10"/>
        <v>1.6539147387756552</v>
      </c>
      <c r="J100">
        <f t="shared" si="11"/>
        <v>6.9429726551615598</v>
      </c>
    </row>
    <row r="101" spans="1:10" x14ac:dyDescent="0.35">
      <c r="A101">
        <v>0.57959000000000005</v>
      </c>
      <c r="B101">
        <v>-0.81420000000000003</v>
      </c>
      <c r="C101">
        <v>3.3856999999999998E-2</v>
      </c>
      <c r="D101" s="1">
        <f t="shared" si="6"/>
        <v>2.1894300000000002</v>
      </c>
      <c r="E101" s="1">
        <f t="shared" si="7"/>
        <v>4.6785300000000003</v>
      </c>
      <c r="G101">
        <f t="shared" si="8"/>
        <v>3.1000334475994138</v>
      </c>
      <c r="H101">
        <f t="shared" si="9"/>
        <v>2.1890244687864908</v>
      </c>
      <c r="I101">
        <f t="shared" si="10"/>
        <v>1.6539147387756552</v>
      </c>
      <c r="J101">
        <f t="shared" si="11"/>
        <v>6.9429726551615598</v>
      </c>
    </row>
    <row r="102" spans="1:10" x14ac:dyDescent="0.35">
      <c r="A102">
        <v>0.56418000000000001</v>
      </c>
      <c r="B102">
        <v>-0.30793999999999999</v>
      </c>
      <c r="C102">
        <v>0.76607999999999998</v>
      </c>
      <c r="D102" s="1">
        <f t="shared" si="6"/>
        <v>2.6419700000000002</v>
      </c>
      <c r="E102" s="1">
        <f t="shared" si="7"/>
        <v>3.8396699999999999</v>
      </c>
      <c r="G102">
        <f t="shared" si="8"/>
        <v>1.9529985019164575</v>
      </c>
      <c r="H102">
        <f t="shared" si="9"/>
        <v>2.1702344884996969</v>
      </c>
      <c r="I102">
        <f t="shared" si="10"/>
        <v>-2.3352006770380185</v>
      </c>
      <c r="J102">
        <f t="shared" si="11"/>
        <v>1.7880323133781357</v>
      </c>
    </row>
    <row r="103" spans="1:10" x14ac:dyDescent="0.35">
      <c r="A103">
        <v>0.56418000000000001</v>
      </c>
      <c r="B103">
        <v>-0.30793999999999999</v>
      </c>
      <c r="C103">
        <v>0.76607999999999998</v>
      </c>
      <c r="D103" s="1">
        <f t="shared" si="6"/>
        <v>2.6419700000000002</v>
      </c>
      <c r="E103" s="1">
        <f t="shared" si="7"/>
        <v>3.8396699999999999</v>
      </c>
      <c r="G103">
        <f t="shared" si="8"/>
        <v>1.9529985019164575</v>
      </c>
      <c r="H103">
        <f t="shared" si="9"/>
        <v>2.1702344884996969</v>
      </c>
      <c r="I103">
        <f t="shared" si="10"/>
        <v>-2.3352006770380185</v>
      </c>
      <c r="J103">
        <f t="shared" si="11"/>
        <v>1.7880323133781357</v>
      </c>
    </row>
    <row r="104" spans="1:10" x14ac:dyDescent="0.35">
      <c r="A104">
        <v>0.56418000000000001</v>
      </c>
      <c r="B104">
        <v>-0.30793999999999999</v>
      </c>
      <c r="C104">
        <v>0.76607999999999998</v>
      </c>
      <c r="D104" s="1">
        <f t="shared" si="6"/>
        <v>2.6419700000000002</v>
      </c>
      <c r="E104" s="1">
        <f t="shared" si="7"/>
        <v>3.8396699999999999</v>
      </c>
      <c r="G104">
        <f t="shared" si="8"/>
        <v>1.9529985019164575</v>
      </c>
      <c r="H104">
        <f t="shared" si="9"/>
        <v>2.1702344884996969</v>
      </c>
      <c r="I104">
        <f t="shared" si="10"/>
        <v>-2.3352006770380185</v>
      </c>
      <c r="J104">
        <f t="shared" si="11"/>
        <v>1.7880323133781357</v>
      </c>
    </row>
    <row r="105" spans="1:10" x14ac:dyDescent="0.35">
      <c r="A105">
        <v>0.56418000000000001</v>
      </c>
      <c r="B105">
        <v>-0.30793999999999999</v>
      </c>
      <c r="C105">
        <v>0.76607999999999998</v>
      </c>
      <c r="D105" s="1">
        <f t="shared" si="6"/>
        <v>2.6419700000000002</v>
      </c>
      <c r="E105" s="1">
        <f t="shared" si="7"/>
        <v>3.8396699999999999</v>
      </c>
      <c r="G105">
        <f t="shared" si="8"/>
        <v>1.9529985019164575</v>
      </c>
      <c r="H105">
        <f t="shared" si="9"/>
        <v>2.1702344884996969</v>
      </c>
      <c r="I105">
        <f t="shared" si="10"/>
        <v>-2.3352006770380185</v>
      </c>
      <c r="J105">
        <f t="shared" si="11"/>
        <v>1.7880323133781357</v>
      </c>
    </row>
    <row r="106" spans="1:10" x14ac:dyDescent="0.35">
      <c r="A106">
        <v>0.85640000000000005</v>
      </c>
      <c r="B106">
        <v>0.15747</v>
      </c>
      <c r="C106">
        <v>-0.49171999999999999</v>
      </c>
      <c r="D106" s="1">
        <f t="shared" si="6"/>
        <v>3.3234400000000002</v>
      </c>
      <c r="E106" s="1">
        <f t="shared" si="7"/>
        <v>5.2264499999999998</v>
      </c>
      <c r="G106">
        <f t="shared" si="8"/>
        <v>-1.2608727629873246</v>
      </c>
      <c r="H106">
        <f t="shared" si="9"/>
        <v>2.5990473923352906</v>
      </c>
      <c r="I106">
        <f t="shared" si="10"/>
        <v>-2.1906434544100404</v>
      </c>
      <c r="J106">
        <f t="shared" si="11"/>
        <v>-0.85246882506207444</v>
      </c>
    </row>
    <row r="107" spans="1:10" x14ac:dyDescent="0.35">
      <c r="A107">
        <v>0.85640000000000005</v>
      </c>
      <c r="B107">
        <v>0.15747</v>
      </c>
      <c r="C107">
        <v>-0.49171999999999999</v>
      </c>
      <c r="D107" s="1">
        <f t="shared" si="6"/>
        <v>3.3234400000000002</v>
      </c>
      <c r="E107" s="1">
        <f t="shared" si="7"/>
        <v>5.2264499999999998</v>
      </c>
      <c r="G107">
        <f t="shared" si="8"/>
        <v>-1.2608727629873246</v>
      </c>
      <c r="H107">
        <f t="shared" si="9"/>
        <v>2.5990473923352906</v>
      </c>
      <c r="I107">
        <f t="shared" si="10"/>
        <v>-2.1906434544100404</v>
      </c>
      <c r="J107">
        <f t="shared" si="11"/>
        <v>-0.85246882506207444</v>
      </c>
    </row>
    <row r="108" spans="1:10" x14ac:dyDescent="0.35">
      <c r="A108">
        <v>0.85640000000000005</v>
      </c>
      <c r="B108">
        <v>0.15747</v>
      </c>
      <c r="C108">
        <v>-0.49171999999999999</v>
      </c>
      <c r="D108" s="1">
        <f t="shared" si="6"/>
        <v>3.3234400000000002</v>
      </c>
      <c r="E108" s="1">
        <f t="shared" si="7"/>
        <v>5.2264499999999998</v>
      </c>
      <c r="G108">
        <f t="shared" si="8"/>
        <v>-1.2608727629873246</v>
      </c>
      <c r="H108">
        <f t="shared" si="9"/>
        <v>2.5990473923352906</v>
      </c>
      <c r="I108">
        <f t="shared" si="10"/>
        <v>-2.1906434544100404</v>
      </c>
      <c r="J108">
        <f t="shared" si="11"/>
        <v>-0.85246882506207444</v>
      </c>
    </row>
    <row r="109" spans="1:10" x14ac:dyDescent="0.35">
      <c r="A109">
        <v>0.85640000000000005</v>
      </c>
      <c r="B109">
        <v>0.15747</v>
      </c>
      <c r="C109">
        <v>-0.49171999999999999</v>
      </c>
      <c r="D109" s="1">
        <f t="shared" si="6"/>
        <v>3.3234400000000002</v>
      </c>
      <c r="E109" s="1">
        <f t="shared" si="7"/>
        <v>5.2264499999999998</v>
      </c>
      <c r="G109">
        <f t="shared" si="8"/>
        <v>-1.2608727629873246</v>
      </c>
      <c r="H109">
        <f t="shared" si="9"/>
        <v>2.5990473923352906</v>
      </c>
      <c r="I109">
        <f t="shared" si="10"/>
        <v>-2.1906434544100404</v>
      </c>
      <c r="J109">
        <f t="shared" si="11"/>
        <v>-0.85246882506207444</v>
      </c>
    </row>
    <row r="110" spans="1:10" x14ac:dyDescent="0.35">
      <c r="A110">
        <v>0.49276999999999999</v>
      </c>
      <c r="B110">
        <v>2.5932E-2</v>
      </c>
      <c r="C110">
        <v>-0.86977000000000004</v>
      </c>
      <c r="D110" s="1">
        <f t="shared" si="6"/>
        <v>3.1941700000000002</v>
      </c>
      <c r="E110" s="1">
        <f t="shared" si="7"/>
        <v>5.7671299999999999</v>
      </c>
      <c r="G110">
        <f t="shared" si="8"/>
        <v>-1.5409903777942877</v>
      </c>
      <c r="H110">
        <f t="shared" si="9"/>
        <v>2.0860680756044614</v>
      </c>
      <c r="I110">
        <f t="shared" si="10"/>
        <v>-1.6304082247961142</v>
      </c>
      <c r="J110">
        <f t="shared" si="11"/>
        <v>-1.0853305269859406</v>
      </c>
    </row>
    <row r="111" spans="1:10" x14ac:dyDescent="0.35">
      <c r="A111">
        <v>0.49276999999999999</v>
      </c>
      <c r="B111">
        <v>2.5932E-2</v>
      </c>
      <c r="C111">
        <v>-0.86977000000000004</v>
      </c>
      <c r="D111" s="1">
        <f t="shared" si="6"/>
        <v>3.1941700000000002</v>
      </c>
      <c r="E111" s="1">
        <f t="shared" si="7"/>
        <v>5.7671299999999999</v>
      </c>
      <c r="G111">
        <f t="shared" si="8"/>
        <v>-1.5409903777942877</v>
      </c>
      <c r="H111">
        <f t="shared" si="9"/>
        <v>2.0860680756044614</v>
      </c>
      <c r="I111">
        <f t="shared" si="10"/>
        <v>-1.6304082247961142</v>
      </c>
      <c r="J111">
        <f t="shared" si="11"/>
        <v>-1.0853305269859406</v>
      </c>
    </row>
    <row r="112" spans="1:10" x14ac:dyDescent="0.35">
      <c r="A112">
        <v>0.49276999999999999</v>
      </c>
      <c r="B112">
        <v>2.5932E-2</v>
      </c>
      <c r="C112">
        <v>-0.86977000000000004</v>
      </c>
      <c r="D112" s="1">
        <f t="shared" si="6"/>
        <v>3.1941700000000002</v>
      </c>
      <c r="E112" s="1">
        <f t="shared" si="7"/>
        <v>5.7671299999999999</v>
      </c>
      <c r="G112">
        <f t="shared" si="8"/>
        <v>-1.5409903777942877</v>
      </c>
      <c r="H112">
        <f t="shared" si="9"/>
        <v>2.0860680756044614</v>
      </c>
      <c r="I112">
        <f t="shared" si="10"/>
        <v>-1.6304082247961142</v>
      </c>
      <c r="J112">
        <f t="shared" si="11"/>
        <v>-1.0853305269859406</v>
      </c>
    </row>
    <row r="113" spans="1:10" x14ac:dyDescent="0.35">
      <c r="A113">
        <v>0.49276999999999999</v>
      </c>
      <c r="B113">
        <v>2.5932E-2</v>
      </c>
      <c r="C113">
        <v>-0.86977000000000004</v>
      </c>
      <c r="D113" s="1">
        <f t="shared" si="6"/>
        <v>3.1941700000000002</v>
      </c>
      <c r="E113" s="1">
        <f t="shared" si="7"/>
        <v>5.7671299999999999</v>
      </c>
      <c r="G113">
        <f t="shared" si="8"/>
        <v>-1.5409903777942877</v>
      </c>
      <c r="H113">
        <f t="shared" si="9"/>
        <v>2.0860680756044614</v>
      </c>
      <c r="I113">
        <f t="shared" si="10"/>
        <v>-1.6304082247961142</v>
      </c>
      <c r="J113">
        <f t="shared" si="11"/>
        <v>-1.0853305269859406</v>
      </c>
    </row>
    <row r="114" spans="1:10" x14ac:dyDescent="0.35">
      <c r="A114">
        <v>-0.57120000000000004</v>
      </c>
      <c r="B114">
        <v>-0.37258999999999998</v>
      </c>
      <c r="C114">
        <v>0.73136999999999996</v>
      </c>
      <c r="D114" s="1">
        <f t="shared" si="6"/>
        <v>0.57799</v>
      </c>
      <c r="E114" s="1">
        <f t="shared" si="7"/>
        <v>3.8920599999999999</v>
      </c>
      <c r="G114">
        <f t="shared" si="8"/>
        <v>2.0419683261639867</v>
      </c>
      <c r="H114">
        <f t="shared" si="9"/>
        <v>0.96282744449257585</v>
      </c>
      <c r="I114">
        <f t="shared" si="10"/>
        <v>-2.5131403255330769</v>
      </c>
      <c r="J114">
        <f t="shared" si="11"/>
        <v>0.4916554451234858</v>
      </c>
    </row>
    <row r="115" spans="1:10" x14ac:dyDescent="0.35">
      <c r="A115">
        <v>-0.57120000000000004</v>
      </c>
      <c r="B115">
        <v>-0.37258999999999998</v>
      </c>
      <c r="C115">
        <v>0.73136999999999996</v>
      </c>
      <c r="D115" s="1">
        <f t="shared" si="6"/>
        <v>0.57799</v>
      </c>
      <c r="E115" s="1">
        <f t="shared" si="7"/>
        <v>3.8920599999999999</v>
      </c>
      <c r="G115">
        <f t="shared" si="8"/>
        <v>2.0419683261639867</v>
      </c>
      <c r="H115">
        <f t="shared" si="9"/>
        <v>0.96282744449257585</v>
      </c>
      <c r="I115">
        <f t="shared" si="10"/>
        <v>-2.5131403255330769</v>
      </c>
      <c r="J115">
        <f t="shared" si="11"/>
        <v>0.4916554451234858</v>
      </c>
    </row>
    <row r="116" spans="1:10" x14ac:dyDescent="0.35">
      <c r="A116">
        <v>-0.57120000000000004</v>
      </c>
      <c r="B116">
        <v>-0.37258999999999998</v>
      </c>
      <c r="C116">
        <v>0.73136999999999996</v>
      </c>
      <c r="D116" s="1">
        <f t="shared" si="6"/>
        <v>0.57799</v>
      </c>
      <c r="E116" s="1">
        <f t="shared" si="7"/>
        <v>3.8920599999999999</v>
      </c>
      <c r="G116">
        <f t="shared" si="8"/>
        <v>2.0419683261639867</v>
      </c>
      <c r="H116">
        <f t="shared" si="9"/>
        <v>0.96282744449257585</v>
      </c>
      <c r="I116">
        <f t="shared" si="10"/>
        <v>-2.5131403255330769</v>
      </c>
      <c r="J116">
        <f t="shared" si="11"/>
        <v>0.4916554451234858</v>
      </c>
    </row>
    <row r="117" spans="1:10" x14ac:dyDescent="0.35">
      <c r="A117">
        <v>-0.57120000000000004</v>
      </c>
      <c r="B117">
        <v>-0.37258999999999998</v>
      </c>
      <c r="C117">
        <v>0.73136999999999996</v>
      </c>
      <c r="D117" s="1">
        <f t="shared" si="6"/>
        <v>0.57799</v>
      </c>
      <c r="E117" s="1">
        <f t="shared" si="7"/>
        <v>3.8920599999999999</v>
      </c>
      <c r="G117">
        <f t="shared" si="8"/>
        <v>2.0419683261639867</v>
      </c>
      <c r="H117">
        <f t="shared" si="9"/>
        <v>0.96282744449257585</v>
      </c>
      <c r="I117">
        <f t="shared" si="10"/>
        <v>-2.5131403255330769</v>
      </c>
      <c r="J117">
        <f t="shared" si="11"/>
        <v>0.4916554451234858</v>
      </c>
    </row>
    <row r="118" spans="1:10" x14ac:dyDescent="0.35">
      <c r="A118">
        <v>0.11638</v>
      </c>
      <c r="B118">
        <v>0.83967999999999998</v>
      </c>
      <c r="C118">
        <v>0.53047</v>
      </c>
      <c r="D118" s="1">
        <f t="shared" si="6"/>
        <v>4.5746700000000002</v>
      </c>
      <c r="E118" s="1">
        <f t="shared" si="7"/>
        <v>4.1532400000000003</v>
      </c>
      <c r="G118">
        <f t="shared" si="8"/>
        <v>0.56344036788052498</v>
      </c>
      <c r="H118">
        <f t="shared" si="9"/>
        <v>1.6874403491295442</v>
      </c>
      <c r="I118">
        <f t="shared" si="10"/>
        <v>0.44391559103384665</v>
      </c>
      <c r="J118">
        <f t="shared" si="11"/>
        <v>2.6947963080439159</v>
      </c>
    </row>
    <row r="119" spans="1:10" x14ac:dyDescent="0.35">
      <c r="A119">
        <v>0.11638</v>
      </c>
      <c r="B119">
        <v>0.83967999999999998</v>
      </c>
      <c r="C119">
        <v>0.53047</v>
      </c>
      <c r="D119" s="1">
        <f t="shared" si="6"/>
        <v>4.5746700000000002</v>
      </c>
      <c r="E119" s="1">
        <f t="shared" si="7"/>
        <v>4.1532400000000003</v>
      </c>
      <c r="G119">
        <f t="shared" si="8"/>
        <v>0.56344036788052498</v>
      </c>
      <c r="H119">
        <f t="shared" si="9"/>
        <v>1.6874403491295442</v>
      </c>
      <c r="I119">
        <f t="shared" si="10"/>
        <v>0.44391559103384665</v>
      </c>
      <c r="J119">
        <f t="shared" si="11"/>
        <v>2.6947963080439159</v>
      </c>
    </row>
    <row r="120" spans="1:10" x14ac:dyDescent="0.35">
      <c r="A120">
        <v>0.11638</v>
      </c>
      <c r="B120">
        <v>0.83967999999999998</v>
      </c>
      <c r="C120">
        <v>0.53047</v>
      </c>
      <c r="D120" s="1">
        <f t="shared" si="6"/>
        <v>4.5746700000000002</v>
      </c>
      <c r="E120" s="1">
        <f t="shared" si="7"/>
        <v>4.1532400000000003</v>
      </c>
      <c r="G120">
        <f t="shared" si="8"/>
        <v>0.56344036788052498</v>
      </c>
      <c r="H120">
        <f t="shared" si="9"/>
        <v>1.6874403491295442</v>
      </c>
      <c r="I120">
        <f t="shared" si="10"/>
        <v>0.44391559103384665</v>
      </c>
      <c r="J120">
        <f t="shared" si="11"/>
        <v>2.6947963080439159</v>
      </c>
    </row>
    <row r="121" spans="1:10" x14ac:dyDescent="0.35">
      <c r="A121">
        <v>0.11638</v>
      </c>
      <c r="B121">
        <v>0.83967999999999998</v>
      </c>
      <c r="C121">
        <v>0.53047</v>
      </c>
      <c r="D121" s="1">
        <f t="shared" si="6"/>
        <v>4.5746700000000002</v>
      </c>
      <c r="E121" s="1">
        <f t="shared" si="7"/>
        <v>4.1532400000000003</v>
      </c>
      <c r="G121">
        <f t="shared" si="8"/>
        <v>0.56344036788052498</v>
      </c>
      <c r="H121">
        <f t="shared" si="9"/>
        <v>1.6874403491295442</v>
      </c>
      <c r="I121">
        <f t="shared" si="10"/>
        <v>0.44391559103384665</v>
      </c>
      <c r="J121">
        <f t="shared" si="11"/>
        <v>2.6947963080439159</v>
      </c>
    </row>
    <row r="122" spans="1:10" x14ac:dyDescent="0.35">
      <c r="A122">
        <v>0.76049999999999995</v>
      </c>
      <c r="B122">
        <v>0.63741999999999999</v>
      </c>
      <c r="C122">
        <v>0.12385</v>
      </c>
      <c r="D122" s="1">
        <f t="shared" si="6"/>
        <v>3.8391700000000002</v>
      </c>
      <c r="E122" s="1">
        <f t="shared" si="7"/>
        <v>4.5882199999999997</v>
      </c>
      <c r="G122">
        <f t="shared" si="8"/>
        <v>0.19190776402159956</v>
      </c>
      <c r="H122">
        <f t="shared" si="9"/>
        <v>2.4348771606808977</v>
      </c>
      <c r="I122">
        <f t="shared" si="10"/>
        <v>1.1869807987516976</v>
      </c>
      <c r="J122">
        <f t="shared" si="11"/>
        <v>3.8137657234541944</v>
      </c>
    </row>
    <row r="123" spans="1:10" x14ac:dyDescent="0.35">
      <c r="A123">
        <v>0.76049999999999995</v>
      </c>
      <c r="B123">
        <v>0.63741999999999999</v>
      </c>
      <c r="C123">
        <v>0.12385</v>
      </c>
      <c r="D123" s="1">
        <f t="shared" si="6"/>
        <v>3.8391700000000002</v>
      </c>
      <c r="E123" s="1">
        <f t="shared" si="7"/>
        <v>4.5882199999999997</v>
      </c>
      <c r="G123">
        <f t="shared" si="8"/>
        <v>0.19190776402159956</v>
      </c>
      <c r="H123">
        <f t="shared" si="9"/>
        <v>2.4348771606808977</v>
      </c>
      <c r="I123">
        <f t="shared" si="10"/>
        <v>1.1869807987516976</v>
      </c>
      <c r="J123">
        <f t="shared" si="11"/>
        <v>3.8137657234541944</v>
      </c>
    </row>
    <row r="124" spans="1:10" x14ac:dyDescent="0.35">
      <c r="A124">
        <v>0.76049999999999995</v>
      </c>
      <c r="B124">
        <v>0.63741999999999999</v>
      </c>
      <c r="C124">
        <v>0.12385</v>
      </c>
      <c r="D124" s="1">
        <f t="shared" si="6"/>
        <v>3.8391700000000002</v>
      </c>
      <c r="E124" s="1">
        <f t="shared" si="7"/>
        <v>4.5882199999999997</v>
      </c>
      <c r="G124">
        <f t="shared" si="8"/>
        <v>0.19190776402159956</v>
      </c>
      <c r="H124">
        <f t="shared" si="9"/>
        <v>2.4348771606808977</v>
      </c>
      <c r="I124">
        <f t="shared" si="10"/>
        <v>1.1869807987516976</v>
      </c>
      <c r="J124">
        <f t="shared" si="11"/>
        <v>3.8137657234541944</v>
      </c>
    </row>
    <row r="125" spans="1:10" x14ac:dyDescent="0.35">
      <c r="A125">
        <v>0.76049999999999995</v>
      </c>
      <c r="B125">
        <v>0.63741999999999999</v>
      </c>
      <c r="C125">
        <v>0.12385</v>
      </c>
      <c r="D125" s="1">
        <f t="shared" si="6"/>
        <v>3.8391700000000002</v>
      </c>
      <c r="E125" s="1">
        <f t="shared" si="7"/>
        <v>4.5882199999999997</v>
      </c>
      <c r="G125">
        <f t="shared" si="8"/>
        <v>0.19190776402159956</v>
      </c>
      <c r="H125">
        <f t="shared" si="9"/>
        <v>2.4348771606808977</v>
      </c>
      <c r="I125">
        <f t="shared" si="10"/>
        <v>1.1869807987516976</v>
      </c>
      <c r="J125">
        <f t="shared" si="11"/>
        <v>3.8137657234541944</v>
      </c>
    </row>
    <row r="126" spans="1:10" x14ac:dyDescent="0.35">
      <c r="A126">
        <v>0.46190999999999999</v>
      </c>
      <c r="B126">
        <v>0.84101000000000004</v>
      </c>
      <c r="C126">
        <v>-0.28166999999999998</v>
      </c>
      <c r="D126" s="1">
        <f t="shared" si="6"/>
        <v>4.21014</v>
      </c>
      <c r="E126" s="1">
        <f t="shared" si="7"/>
        <v>4.9979199999999997</v>
      </c>
      <c r="G126">
        <f t="shared" si="8"/>
        <v>-0.32317673091749183</v>
      </c>
      <c r="H126">
        <f t="shared" si="9"/>
        <v>2.0509446947275736</v>
      </c>
      <c r="I126">
        <f t="shared" si="10"/>
        <v>2.2171497886298801</v>
      </c>
      <c r="J126">
        <f t="shared" si="11"/>
        <v>3.9449177524399621</v>
      </c>
    </row>
    <row r="127" spans="1:10" x14ac:dyDescent="0.35">
      <c r="A127">
        <v>0.46190999999999999</v>
      </c>
      <c r="B127">
        <v>0.84101000000000004</v>
      </c>
      <c r="C127">
        <v>-0.28166999999999998</v>
      </c>
      <c r="D127" s="1">
        <f t="shared" si="6"/>
        <v>4.21014</v>
      </c>
      <c r="E127" s="1">
        <f t="shared" si="7"/>
        <v>4.9979199999999997</v>
      </c>
      <c r="G127">
        <f t="shared" si="8"/>
        <v>-0.32317673091749183</v>
      </c>
      <c r="H127">
        <f t="shared" si="9"/>
        <v>2.0509446947275736</v>
      </c>
      <c r="I127">
        <f t="shared" si="10"/>
        <v>2.2171497886298801</v>
      </c>
      <c r="J127">
        <f t="shared" si="11"/>
        <v>3.9449177524399621</v>
      </c>
    </row>
    <row r="128" spans="1:10" x14ac:dyDescent="0.35">
      <c r="A128">
        <v>0.46190999999999999</v>
      </c>
      <c r="B128">
        <v>0.84101000000000004</v>
      </c>
      <c r="C128">
        <v>-0.28166999999999998</v>
      </c>
      <c r="D128" s="1">
        <f t="shared" si="6"/>
        <v>4.21014</v>
      </c>
      <c r="E128" s="1">
        <f t="shared" si="7"/>
        <v>4.9979199999999997</v>
      </c>
      <c r="G128">
        <f t="shared" si="8"/>
        <v>-0.32317673091749183</v>
      </c>
      <c r="H128">
        <f t="shared" si="9"/>
        <v>2.0509446947275736</v>
      </c>
      <c r="I128">
        <f t="shared" si="10"/>
        <v>2.2171497886298801</v>
      </c>
      <c r="J128">
        <f t="shared" si="11"/>
        <v>3.9449177524399621</v>
      </c>
    </row>
    <row r="129" spans="1:10" x14ac:dyDescent="0.35">
      <c r="A129">
        <v>0.46190999999999999</v>
      </c>
      <c r="B129">
        <v>0.84101000000000004</v>
      </c>
      <c r="C129">
        <v>-0.28166999999999998</v>
      </c>
      <c r="D129" s="1">
        <f t="shared" si="6"/>
        <v>4.21014</v>
      </c>
      <c r="E129" s="1">
        <f t="shared" si="7"/>
        <v>4.9979199999999997</v>
      </c>
      <c r="G129">
        <f t="shared" si="8"/>
        <v>-0.32317673091749183</v>
      </c>
      <c r="H129">
        <f t="shared" si="9"/>
        <v>2.0509446947275736</v>
      </c>
      <c r="I129">
        <f t="shared" si="10"/>
        <v>2.2171497886298801</v>
      </c>
      <c r="J129">
        <f t="shared" si="11"/>
        <v>3.9449177524399621</v>
      </c>
    </row>
    <row r="130" spans="1:10" x14ac:dyDescent="0.35">
      <c r="A130">
        <v>0.23232</v>
      </c>
      <c r="B130">
        <v>0.93181999999999998</v>
      </c>
      <c r="C130">
        <v>-0.27881</v>
      </c>
      <c r="D130" s="1">
        <f t="shared" si="6"/>
        <v>4.4680499999999999</v>
      </c>
      <c r="E130" s="1">
        <f t="shared" si="7"/>
        <v>4.9949399999999997</v>
      </c>
      <c r="G130">
        <f t="shared" si="8"/>
        <v>-0.29073200207172278</v>
      </c>
      <c r="H130">
        <f t="shared" si="9"/>
        <v>1.8052590594761619</v>
      </c>
      <c r="I130">
        <f t="shared" si="10"/>
        <v>2.1522603309383421</v>
      </c>
      <c r="J130">
        <f t="shared" si="11"/>
        <v>3.6667873883427813</v>
      </c>
    </row>
    <row r="131" spans="1:10" x14ac:dyDescent="0.35">
      <c r="A131">
        <v>0.23232</v>
      </c>
      <c r="B131">
        <v>0.93181999999999998</v>
      </c>
      <c r="C131">
        <v>-0.27881</v>
      </c>
      <c r="D131" s="1">
        <f t="shared" ref="D131:D194" si="12">ROUND(ATAN2(A131, B131) + PI(), 5)</f>
        <v>4.4680499999999999</v>
      </c>
      <c r="E131" s="1">
        <f t="shared" ref="E131:E194" si="13" xml:space="preserve"> ROUND(ATAN2(C131, SQRT((A131^2)+(B131^2))) + PI(), 5)</f>
        <v>4.9949399999999997</v>
      </c>
      <c r="G131">
        <f t="shared" ref="G131:G194" si="14">ATAN2(B131,C131)</f>
        <v>-0.29073200207172278</v>
      </c>
      <c r="H131">
        <f t="shared" ref="H131:H194" si="15">ATAN2(-A131,SQRT(B131^2 + C131^2))</f>
        <v>1.8052590594761619</v>
      </c>
      <c r="I131">
        <f t="shared" ref="I131:I194" si="16">ATAN2((SIN(G131) * B131) + (COS(G131) * C131), (COS(G131) * B131) - (SIN(G131) * C131))</f>
        <v>2.1522603309383421</v>
      </c>
      <c r="J131">
        <f t="shared" ref="J131:J194" si="17">G131+H131+I131</f>
        <v>3.6667873883427813</v>
      </c>
    </row>
    <row r="132" spans="1:10" x14ac:dyDescent="0.35">
      <c r="A132">
        <v>0.23232</v>
      </c>
      <c r="B132">
        <v>0.93181999999999998</v>
      </c>
      <c r="C132">
        <v>-0.27881</v>
      </c>
      <c r="D132" s="1">
        <f t="shared" si="12"/>
        <v>4.4680499999999999</v>
      </c>
      <c r="E132" s="1">
        <f t="shared" si="13"/>
        <v>4.9949399999999997</v>
      </c>
      <c r="G132">
        <f t="shared" si="14"/>
        <v>-0.29073200207172278</v>
      </c>
      <c r="H132">
        <f t="shared" si="15"/>
        <v>1.8052590594761619</v>
      </c>
      <c r="I132">
        <f t="shared" si="16"/>
        <v>2.1522603309383421</v>
      </c>
      <c r="J132">
        <f t="shared" si="17"/>
        <v>3.6667873883427813</v>
      </c>
    </row>
    <row r="133" spans="1:10" x14ac:dyDescent="0.35">
      <c r="A133">
        <v>0.23232</v>
      </c>
      <c r="B133">
        <v>0.93181999999999998</v>
      </c>
      <c r="C133">
        <v>-0.27881</v>
      </c>
      <c r="D133" s="1">
        <f t="shared" si="12"/>
        <v>4.4680499999999999</v>
      </c>
      <c r="E133" s="1">
        <f t="shared" si="13"/>
        <v>4.9949399999999997</v>
      </c>
      <c r="G133">
        <f t="shared" si="14"/>
        <v>-0.29073200207172278</v>
      </c>
      <c r="H133">
        <f t="shared" si="15"/>
        <v>1.8052590594761619</v>
      </c>
      <c r="I133">
        <f t="shared" si="16"/>
        <v>2.1522603309383421</v>
      </c>
      <c r="J133">
        <f t="shared" si="17"/>
        <v>3.6667873883427813</v>
      </c>
    </row>
    <row r="134" spans="1:10" x14ac:dyDescent="0.35">
      <c r="A134">
        <v>-0.55359999999999998</v>
      </c>
      <c r="B134">
        <v>0.57447999999999999</v>
      </c>
      <c r="C134">
        <v>-0.60290999999999995</v>
      </c>
      <c r="D134" s="1">
        <f t="shared" si="12"/>
        <v>5.4792800000000002</v>
      </c>
      <c r="E134" s="1">
        <f t="shared" si="13"/>
        <v>5.3595300000000003</v>
      </c>
      <c r="G134">
        <f t="shared" si="14"/>
        <v>-0.80954010147205768</v>
      </c>
      <c r="H134">
        <f t="shared" si="15"/>
        <v>0.98411564481266356</v>
      </c>
      <c r="I134">
        <f t="shared" si="16"/>
        <v>-3.0933087774405745</v>
      </c>
      <c r="J134">
        <f t="shared" si="17"/>
        <v>-2.9187332340999688</v>
      </c>
    </row>
    <row r="135" spans="1:10" x14ac:dyDescent="0.35">
      <c r="A135">
        <v>-0.55359999999999998</v>
      </c>
      <c r="B135">
        <v>0.57447999999999999</v>
      </c>
      <c r="C135">
        <v>-0.60290999999999995</v>
      </c>
      <c r="D135" s="1">
        <f t="shared" si="12"/>
        <v>5.4792800000000002</v>
      </c>
      <c r="E135" s="1">
        <f t="shared" si="13"/>
        <v>5.3595300000000003</v>
      </c>
      <c r="G135">
        <f t="shared" si="14"/>
        <v>-0.80954010147205768</v>
      </c>
      <c r="H135">
        <f t="shared" si="15"/>
        <v>0.98411564481266356</v>
      </c>
      <c r="I135">
        <f t="shared" si="16"/>
        <v>-3.0933087774405745</v>
      </c>
      <c r="J135">
        <f t="shared" si="17"/>
        <v>-2.9187332340999688</v>
      </c>
    </row>
    <row r="136" spans="1:10" x14ac:dyDescent="0.35">
      <c r="A136">
        <v>-0.55359999999999998</v>
      </c>
      <c r="B136">
        <v>0.57447999999999999</v>
      </c>
      <c r="C136">
        <v>-0.60290999999999995</v>
      </c>
      <c r="D136" s="1">
        <f t="shared" si="12"/>
        <v>5.4792800000000002</v>
      </c>
      <c r="E136" s="1">
        <f t="shared" si="13"/>
        <v>5.3595300000000003</v>
      </c>
      <c r="G136">
        <f t="shared" si="14"/>
        <v>-0.80954010147205768</v>
      </c>
      <c r="H136">
        <f t="shared" si="15"/>
        <v>0.98411564481266356</v>
      </c>
      <c r="I136">
        <f t="shared" si="16"/>
        <v>-3.0933087774405745</v>
      </c>
      <c r="J136">
        <f t="shared" si="17"/>
        <v>-2.9187332340999688</v>
      </c>
    </row>
    <row r="137" spans="1:10" x14ac:dyDescent="0.35">
      <c r="A137">
        <v>-0.55359999999999998</v>
      </c>
      <c r="B137">
        <v>0.57447999999999999</v>
      </c>
      <c r="C137">
        <v>-0.60290999999999995</v>
      </c>
      <c r="D137" s="1">
        <f t="shared" si="12"/>
        <v>5.4792800000000002</v>
      </c>
      <c r="E137" s="1">
        <f t="shared" si="13"/>
        <v>5.3595300000000003</v>
      </c>
      <c r="G137">
        <f t="shared" si="14"/>
        <v>-0.80954010147205768</v>
      </c>
      <c r="H137">
        <f t="shared" si="15"/>
        <v>0.98411564481266356</v>
      </c>
      <c r="I137">
        <f t="shared" si="16"/>
        <v>-3.0933087774405745</v>
      </c>
      <c r="J137">
        <f t="shared" si="17"/>
        <v>-2.9187332340999688</v>
      </c>
    </row>
    <row r="138" spans="1:10" x14ac:dyDescent="0.35">
      <c r="A138">
        <v>-0.25048999999999999</v>
      </c>
      <c r="B138">
        <v>-0.71335000000000004</v>
      </c>
      <c r="C138">
        <v>0.65451000000000004</v>
      </c>
      <c r="D138" s="1">
        <f t="shared" si="12"/>
        <v>1.2331000000000001</v>
      </c>
      <c r="E138" s="1">
        <f t="shared" si="13"/>
        <v>3.99885</v>
      </c>
      <c r="G138">
        <f t="shared" si="14"/>
        <v>2.3991840856389954</v>
      </c>
      <c r="H138">
        <f t="shared" si="15"/>
        <v>1.3176095551059543</v>
      </c>
      <c r="I138">
        <f t="shared" si="16"/>
        <v>3.0556134626964919</v>
      </c>
      <c r="J138">
        <f t="shared" si="17"/>
        <v>6.7724071034414415</v>
      </c>
    </row>
    <row r="139" spans="1:10" x14ac:dyDescent="0.35">
      <c r="A139">
        <v>-0.25048999999999999</v>
      </c>
      <c r="B139">
        <v>-0.71335000000000004</v>
      </c>
      <c r="C139">
        <v>0.65451000000000004</v>
      </c>
      <c r="D139" s="1">
        <f t="shared" si="12"/>
        <v>1.2331000000000001</v>
      </c>
      <c r="E139" s="1">
        <f t="shared" si="13"/>
        <v>3.99885</v>
      </c>
      <c r="G139">
        <f t="shared" si="14"/>
        <v>2.3991840856389954</v>
      </c>
      <c r="H139">
        <f t="shared" si="15"/>
        <v>1.3176095551059543</v>
      </c>
      <c r="I139">
        <f t="shared" si="16"/>
        <v>3.0556134626964919</v>
      </c>
      <c r="J139">
        <f t="shared" si="17"/>
        <v>6.7724071034414415</v>
      </c>
    </row>
    <row r="140" spans="1:10" x14ac:dyDescent="0.35">
      <c r="A140">
        <v>-0.25048999999999999</v>
      </c>
      <c r="B140">
        <v>-0.71335000000000004</v>
      </c>
      <c r="C140">
        <v>0.65451000000000004</v>
      </c>
      <c r="D140" s="1">
        <f t="shared" si="12"/>
        <v>1.2331000000000001</v>
      </c>
      <c r="E140" s="1">
        <f t="shared" si="13"/>
        <v>3.99885</v>
      </c>
      <c r="G140">
        <f t="shared" si="14"/>
        <v>2.3991840856389954</v>
      </c>
      <c r="H140">
        <f t="shared" si="15"/>
        <v>1.3176095551059543</v>
      </c>
      <c r="I140">
        <f t="shared" si="16"/>
        <v>3.0556134626964919</v>
      </c>
      <c r="J140">
        <f t="shared" si="17"/>
        <v>6.7724071034414415</v>
      </c>
    </row>
    <row r="141" spans="1:10" x14ac:dyDescent="0.35">
      <c r="A141">
        <v>-0.25048999999999999</v>
      </c>
      <c r="B141">
        <v>-0.71335000000000004</v>
      </c>
      <c r="C141">
        <v>0.65451000000000004</v>
      </c>
      <c r="D141" s="1">
        <f t="shared" si="12"/>
        <v>1.2331000000000001</v>
      </c>
      <c r="E141" s="1">
        <f t="shared" si="13"/>
        <v>3.99885</v>
      </c>
      <c r="G141">
        <f t="shared" si="14"/>
        <v>2.3991840856389954</v>
      </c>
      <c r="H141">
        <f t="shared" si="15"/>
        <v>1.3176095551059543</v>
      </c>
      <c r="I141">
        <f t="shared" si="16"/>
        <v>3.0556134626964919</v>
      </c>
      <c r="J141">
        <f t="shared" si="17"/>
        <v>6.7724071034414415</v>
      </c>
    </row>
    <row r="142" spans="1:10" x14ac:dyDescent="0.35">
      <c r="A142">
        <v>0.38419999999999999</v>
      </c>
      <c r="B142">
        <v>-0.74292999999999998</v>
      </c>
      <c r="C142">
        <v>-0.54813000000000001</v>
      </c>
      <c r="D142" s="1">
        <f t="shared" si="12"/>
        <v>2.04806</v>
      </c>
      <c r="E142" s="1">
        <f t="shared" si="13"/>
        <v>5.2925199999999997</v>
      </c>
      <c r="G142">
        <f t="shared" si="14"/>
        <v>-2.5059486482086832</v>
      </c>
      <c r="H142">
        <f t="shared" si="15"/>
        <v>1.9651372552470849</v>
      </c>
      <c r="I142">
        <f t="shared" si="16"/>
        <v>0.2995083160326768</v>
      </c>
      <c r="J142">
        <f t="shared" si="17"/>
        <v>-0.2413030769289215</v>
      </c>
    </row>
    <row r="143" spans="1:10" x14ac:dyDescent="0.35">
      <c r="A143">
        <v>0.38419999999999999</v>
      </c>
      <c r="B143">
        <v>-0.74292999999999998</v>
      </c>
      <c r="C143">
        <v>-0.54813000000000001</v>
      </c>
      <c r="D143" s="1">
        <f t="shared" si="12"/>
        <v>2.04806</v>
      </c>
      <c r="E143" s="1">
        <f t="shared" si="13"/>
        <v>5.2925199999999997</v>
      </c>
      <c r="G143">
        <f t="shared" si="14"/>
        <v>-2.5059486482086832</v>
      </c>
      <c r="H143">
        <f t="shared" si="15"/>
        <v>1.9651372552470849</v>
      </c>
      <c r="I143">
        <f t="shared" si="16"/>
        <v>0.2995083160326768</v>
      </c>
      <c r="J143">
        <f t="shared" si="17"/>
        <v>-0.2413030769289215</v>
      </c>
    </row>
    <row r="144" spans="1:10" x14ac:dyDescent="0.35">
      <c r="A144">
        <v>0.38419999999999999</v>
      </c>
      <c r="B144">
        <v>-0.74292999999999998</v>
      </c>
      <c r="C144">
        <v>-0.54813000000000001</v>
      </c>
      <c r="D144" s="1">
        <f t="shared" si="12"/>
        <v>2.04806</v>
      </c>
      <c r="E144" s="1">
        <f t="shared" si="13"/>
        <v>5.2925199999999997</v>
      </c>
      <c r="G144">
        <f t="shared" si="14"/>
        <v>-2.5059486482086832</v>
      </c>
      <c r="H144">
        <f t="shared" si="15"/>
        <v>1.9651372552470849</v>
      </c>
      <c r="I144">
        <f t="shared" si="16"/>
        <v>0.2995083160326768</v>
      </c>
      <c r="J144">
        <f t="shared" si="17"/>
        <v>-0.2413030769289215</v>
      </c>
    </row>
    <row r="145" spans="1:10" x14ac:dyDescent="0.35">
      <c r="A145">
        <v>0.38419999999999999</v>
      </c>
      <c r="B145">
        <v>-0.74292999999999998</v>
      </c>
      <c r="C145">
        <v>-0.54813000000000001</v>
      </c>
      <c r="D145" s="1">
        <f t="shared" si="12"/>
        <v>2.04806</v>
      </c>
      <c r="E145" s="1">
        <f t="shared" si="13"/>
        <v>5.2925199999999997</v>
      </c>
      <c r="G145">
        <f t="shared" si="14"/>
        <v>-2.5059486482086832</v>
      </c>
      <c r="H145">
        <f t="shared" si="15"/>
        <v>1.9651372552470849</v>
      </c>
      <c r="I145">
        <f t="shared" si="16"/>
        <v>0.2995083160326768</v>
      </c>
      <c r="J145">
        <f t="shared" si="17"/>
        <v>-0.2413030769289215</v>
      </c>
    </row>
    <row r="146" spans="1:10" x14ac:dyDescent="0.35">
      <c r="A146">
        <v>-0.67584</v>
      </c>
      <c r="B146">
        <v>0.58206999999999998</v>
      </c>
      <c r="C146">
        <v>0.45215</v>
      </c>
      <c r="D146" s="1">
        <f t="shared" si="12"/>
        <v>5.57219</v>
      </c>
      <c r="E146" s="1">
        <f t="shared" si="13"/>
        <v>4.24322</v>
      </c>
      <c r="G146">
        <f t="shared" si="14"/>
        <v>0.66043153212022554</v>
      </c>
      <c r="H146">
        <f t="shared" si="15"/>
        <v>0.82869474489551687</v>
      </c>
      <c r="I146">
        <f t="shared" si="16"/>
        <v>0.24993326255444548</v>
      </c>
      <c r="J146">
        <f t="shared" si="17"/>
        <v>1.739059539570188</v>
      </c>
    </row>
    <row r="147" spans="1:10" x14ac:dyDescent="0.35">
      <c r="A147">
        <v>-0.67584</v>
      </c>
      <c r="B147">
        <v>0.58206999999999998</v>
      </c>
      <c r="C147">
        <v>0.45215</v>
      </c>
      <c r="D147" s="1">
        <f t="shared" si="12"/>
        <v>5.57219</v>
      </c>
      <c r="E147" s="1">
        <f t="shared" si="13"/>
        <v>4.24322</v>
      </c>
      <c r="G147">
        <f t="shared" si="14"/>
        <v>0.66043153212022554</v>
      </c>
      <c r="H147">
        <f t="shared" si="15"/>
        <v>0.82869474489551687</v>
      </c>
      <c r="I147">
        <f t="shared" si="16"/>
        <v>0.24993326255444548</v>
      </c>
      <c r="J147">
        <f t="shared" si="17"/>
        <v>1.739059539570188</v>
      </c>
    </row>
    <row r="148" spans="1:10" x14ac:dyDescent="0.35">
      <c r="A148">
        <v>-0.67584</v>
      </c>
      <c r="B148">
        <v>0.58206999999999998</v>
      </c>
      <c r="C148">
        <v>0.45215</v>
      </c>
      <c r="D148" s="1">
        <f t="shared" si="12"/>
        <v>5.57219</v>
      </c>
      <c r="E148" s="1">
        <f t="shared" si="13"/>
        <v>4.24322</v>
      </c>
      <c r="G148">
        <f t="shared" si="14"/>
        <v>0.66043153212022554</v>
      </c>
      <c r="H148">
        <f t="shared" si="15"/>
        <v>0.82869474489551687</v>
      </c>
      <c r="I148">
        <f t="shared" si="16"/>
        <v>0.24993326255444548</v>
      </c>
      <c r="J148">
        <f t="shared" si="17"/>
        <v>1.739059539570188</v>
      </c>
    </row>
    <row r="149" spans="1:10" x14ac:dyDescent="0.35">
      <c r="A149">
        <v>-0.67584</v>
      </c>
      <c r="B149">
        <v>0.58206999999999998</v>
      </c>
      <c r="C149">
        <v>0.45215</v>
      </c>
      <c r="D149" s="1">
        <f t="shared" si="12"/>
        <v>5.57219</v>
      </c>
      <c r="E149" s="1">
        <f t="shared" si="13"/>
        <v>4.24322</v>
      </c>
      <c r="G149">
        <f t="shared" si="14"/>
        <v>0.66043153212022554</v>
      </c>
      <c r="H149">
        <f t="shared" si="15"/>
        <v>0.82869474489551687</v>
      </c>
      <c r="I149">
        <f t="shared" si="16"/>
        <v>0.24993326255444548</v>
      </c>
      <c r="J149">
        <f t="shared" si="17"/>
        <v>1.739059539570188</v>
      </c>
    </row>
    <row r="150" spans="1:10" x14ac:dyDescent="0.35">
      <c r="A150">
        <v>-0.27461000000000002</v>
      </c>
      <c r="B150">
        <v>-0.88583000000000001</v>
      </c>
      <c r="C150">
        <v>0.37402999999999997</v>
      </c>
      <c r="D150" s="1">
        <f t="shared" si="12"/>
        <v>1.2701899999999999</v>
      </c>
      <c r="E150" s="1">
        <f t="shared" si="13"/>
        <v>4.32904</v>
      </c>
      <c r="G150">
        <f t="shared" si="14"/>
        <v>2.7420648109990529</v>
      </c>
      <c r="H150">
        <f t="shared" si="15"/>
        <v>1.2926127949525588</v>
      </c>
      <c r="I150">
        <f t="shared" si="16"/>
        <v>2.3698520119763771</v>
      </c>
      <c r="J150">
        <f t="shared" si="17"/>
        <v>6.4045296179279889</v>
      </c>
    </row>
    <row r="151" spans="1:10" x14ac:dyDescent="0.35">
      <c r="A151">
        <v>-0.27461000000000002</v>
      </c>
      <c r="B151">
        <v>-0.88583000000000001</v>
      </c>
      <c r="C151">
        <v>0.37402999999999997</v>
      </c>
      <c r="D151" s="1">
        <f t="shared" si="12"/>
        <v>1.2701899999999999</v>
      </c>
      <c r="E151" s="1">
        <f t="shared" si="13"/>
        <v>4.32904</v>
      </c>
      <c r="G151">
        <f t="shared" si="14"/>
        <v>2.7420648109990529</v>
      </c>
      <c r="H151">
        <f t="shared" si="15"/>
        <v>1.2926127949525588</v>
      </c>
      <c r="I151">
        <f t="shared" si="16"/>
        <v>2.3698520119763771</v>
      </c>
      <c r="J151">
        <f t="shared" si="17"/>
        <v>6.4045296179279889</v>
      </c>
    </row>
    <row r="152" spans="1:10" x14ac:dyDescent="0.35">
      <c r="A152">
        <v>-0.27461000000000002</v>
      </c>
      <c r="B152">
        <v>-0.88583000000000001</v>
      </c>
      <c r="C152">
        <v>0.37402999999999997</v>
      </c>
      <c r="D152" s="1">
        <f t="shared" si="12"/>
        <v>1.2701899999999999</v>
      </c>
      <c r="E152" s="1">
        <f t="shared" si="13"/>
        <v>4.32904</v>
      </c>
      <c r="G152">
        <f t="shared" si="14"/>
        <v>2.7420648109990529</v>
      </c>
      <c r="H152">
        <f t="shared" si="15"/>
        <v>1.2926127949525588</v>
      </c>
      <c r="I152">
        <f t="shared" si="16"/>
        <v>2.3698520119763771</v>
      </c>
      <c r="J152">
        <f t="shared" si="17"/>
        <v>6.4045296179279889</v>
      </c>
    </row>
    <row r="153" spans="1:10" x14ac:dyDescent="0.35">
      <c r="A153">
        <v>-0.27461000000000002</v>
      </c>
      <c r="B153">
        <v>-0.88583000000000001</v>
      </c>
      <c r="C153">
        <v>0.37402999999999997</v>
      </c>
      <c r="D153" s="1">
        <f t="shared" si="12"/>
        <v>1.2701899999999999</v>
      </c>
      <c r="E153" s="1">
        <f t="shared" si="13"/>
        <v>4.32904</v>
      </c>
      <c r="G153">
        <f t="shared" si="14"/>
        <v>2.7420648109990529</v>
      </c>
      <c r="H153">
        <f t="shared" si="15"/>
        <v>1.2926127949525588</v>
      </c>
      <c r="I153">
        <f t="shared" si="16"/>
        <v>2.3698520119763771</v>
      </c>
      <c r="J153">
        <f t="shared" si="17"/>
        <v>6.4045296179279889</v>
      </c>
    </row>
    <row r="154" spans="1:10" x14ac:dyDescent="0.35">
      <c r="A154">
        <v>-0.60504999999999998</v>
      </c>
      <c r="B154">
        <v>0.71194999999999997</v>
      </c>
      <c r="C154">
        <v>0.35642000000000001</v>
      </c>
      <c r="D154" s="1">
        <f t="shared" si="12"/>
        <v>5.4168000000000003</v>
      </c>
      <c r="E154" s="1">
        <f t="shared" si="13"/>
        <v>4.34795</v>
      </c>
      <c r="G154">
        <f t="shared" si="14"/>
        <v>0.46414751908767821</v>
      </c>
      <c r="H154">
        <f t="shared" si="15"/>
        <v>0.92096519992049253</v>
      </c>
      <c r="I154">
        <f t="shared" si="16"/>
        <v>0.64250128861954026</v>
      </c>
      <c r="J154">
        <f t="shared" si="17"/>
        <v>2.0276140076277107</v>
      </c>
    </row>
    <row r="155" spans="1:10" x14ac:dyDescent="0.35">
      <c r="A155">
        <v>-0.60504999999999998</v>
      </c>
      <c r="B155">
        <v>0.71194999999999997</v>
      </c>
      <c r="C155">
        <v>0.35642000000000001</v>
      </c>
      <c r="D155" s="1">
        <f t="shared" si="12"/>
        <v>5.4168000000000003</v>
      </c>
      <c r="E155" s="1">
        <f t="shared" si="13"/>
        <v>4.34795</v>
      </c>
      <c r="G155">
        <f t="shared" si="14"/>
        <v>0.46414751908767821</v>
      </c>
      <c r="H155">
        <f t="shared" si="15"/>
        <v>0.92096519992049253</v>
      </c>
      <c r="I155">
        <f t="shared" si="16"/>
        <v>0.64250128861954026</v>
      </c>
      <c r="J155">
        <f t="shared" si="17"/>
        <v>2.0276140076277107</v>
      </c>
    </row>
    <row r="156" spans="1:10" x14ac:dyDescent="0.35">
      <c r="A156">
        <v>-0.60504999999999998</v>
      </c>
      <c r="B156">
        <v>0.71194999999999997</v>
      </c>
      <c r="C156">
        <v>0.35642000000000001</v>
      </c>
      <c r="D156" s="1">
        <f t="shared" si="12"/>
        <v>5.4168000000000003</v>
      </c>
      <c r="E156" s="1">
        <f t="shared" si="13"/>
        <v>4.34795</v>
      </c>
      <c r="G156">
        <f t="shared" si="14"/>
        <v>0.46414751908767821</v>
      </c>
      <c r="H156">
        <f t="shared" si="15"/>
        <v>0.92096519992049253</v>
      </c>
      <c r="I156">
        <f t="shared" si="16"/>
        <v>0.64250128861954026</v>
      </c>
      <c r="J156">
        <f t="shared" si="17"/>
        <v>2.0276140076277107</v>
      </c>
    </row>
    <row r="157" spans="1:10" x14ac:dyDescent="0.35">
      <c r="A157">
        <v>-0.60504999999999998</v>
      </c>
      <c r="B157">
        <v>0.71194999999999997</v>
      </c>
      <c r="C157">
        <v>0.35642000000000001</v>
      </c>
      <c r="D157" s="1">
        <f t="shared" si="12"/>
        <v>5.4168000000000003</v>
      </c>
      <c r="E157" s="1">
        <f t="shared" si="13"/>
        <v>4.34795</v>
      </c>
      <c r="G157">
        <f t="shared" si="14"/>
        <v>0.46414751908767821</v>
      </c>
      <c r="H157">
        <f t="shared" si="15"/>
        <v>0.92096519992049253</v>
      </c>
      <c r="I157">
        <f t="shared" si="16"/>
        <v>0.64250128861954026</v>
      </c>
      <c r="J157">
        <f t="shared" si="17"/>
        <v>2.0276140076277107</v>
      </c>
    </row>
    <row r="158" spans="1:10" x14ac:dyDescent="0.35">
      <c r="A158">
        <v>-0.88726000000000005</v>
      </c>
      <c r="B158">
        <v>0.45440999999999998</v>
      </c>
      <c r="C158">
        <v>7.9297999999999993E-2</v>
      </c>
      <c r="D158" s="1">
        <f t="shared" si="12"/>
        <v>5.8098700000000001</v>
      </c>
      <c r="E158" s="1">
        <f t="shared" si="13"/>
        <v>4.6330099999999996</v>
      </c>
      <c r="G158">
        <f t="shared" si="14"/>
        <v>0.17276786136424155</v>
      </c>
      <c r="H158">
        <f t="shared" si="15"/>
        <v>0.47943231202664693</v>
      </c>
      <c r="I158">
        <f t="shared" si="16"/>
        <v>1.2252606040664136</v>
      </c>
      <c r="J158">
        <f t="shared" si="17"/>
        <v>1.877460777457302</v>
      </c>
    </row>
    <row r="159" spans="1:10" x14ac:dyDescent="0.35">
      <c r="A159">
        <v>-0.88726000000000005</v>
      </c>
      <c r="B159">
        <v>0.45440999999999998</v>
      </c>
      <c r="C159">
        <v>7.9297999999999993E-2</v>
      </c>
      <c r="D159" s="1">
        <f t="shared" si="12"/>
        <v>5.8098700000000001</v>
      </c>
      <c r="E159" s="1">
        <f t="shared" si="13"/>
        <v>4.6330099999999996</v>
      </c>
      <c r="G159">
        <f t="shared" si="14"/>
        <v>0.17276786136424155</v>
      </c>
      <c r="H159">
        <f t="shared" si="15"/>
        <v>0.47943231202664693</v>
      </c>
      <c r="I159">
        <f t="shared" si="16"/>
        <v>1.2252606040664136</v>
      </c>
      <c r="J159">
        <f t="shared" si="17"/>
        <v>1.877460777457302</v>
      </c>
    </row>
    <row r="160" spans="1:10" x14ac:dyDescent="0.35">
      <c r="A160">
        <v>-0.88726000000000005</v>
      </c>
      <c r="B160">
        <v>0.45440999999999998</v>
      </c>
      <c r="C160">
        <v>7.9297999999999993E-2</v>
      </c>
      <c r="D160" s="1">
        <f t="shared" si="12"/>
        <v>5.8098700000000001</v>
      </c>
      <c r="E160" s="1">
        <f t="shared" si="13"/>
        <v>4.6330099999999996</v>
      </c>
      <c r="G160">
        <f t="shared" si="14"/>
        <v>0.17276786136424155</v>
      </c>
      <c r="H160">
        <f t="shared" si="15"/>
        <v>0.47943231202664693</v>
      </c>
      <c r="I160">
        <f t="shared" si="16"/>
        <v>1.2252606040664136</v>
      </c>
      <c r="J160">
        <f t="shared" si="17"/>
        <v>1.877460777457302</v>
      </c>
    </row>
    <row r="161" spans="1:10" x14ac:dyDescent="0.35">
      <c r="A161">
        <v>-0.88726000000000005</v>
      </c>
      <c r="B161">
        <v>0.45440999999999998</v>
      </c>
      <c r="C161">
        <v>7.9297999999999993E-2</v>
      </c>
      <c r="D161" s="1">
        <f t="shared" si="12"/>
        <v>5.8098700000000001</v>
      </c>
      <c r="E161" s="1">
        <f t="shared" si="13"/>
        <v>4.6330099999999996</v>
      </c>
      <c r="G161">
        <f t="shared" si="14"/>
        <v>0.17276786136424155</v>
      </c>
      <c r="H161">
        <f t="shared" si="15"/>
        <v>0.47943231202664693</v>
      </c>
      <c r="I161">
        <f t="shared" si="16"/>
        <v>1.2252606040664136</v>
      </c>
      <c r="J161">
        <f t="shared" si="17"/>
        <v>1.877460777457302</v>
      </c>
    </row>
    <row r="162" spans="1:10" x14ac:dyDescent="0.35">
      <c r="A162">
        <v>-0.80127999999999999</v>
      </c>
      <c r="B162">
        <v>-0.40897</v>
      </c>
      <c r="C162">
        <v>-0.43668000000000001</v>
      </c>
      <c r="D162" s="1">
        <f t="shared" si="12"/>
        <v>0.47193000000000002</v>
      </c>
      <c r="E162" s="1">
        <f t="shared" si="13"/>
        <v>5.1642900000000003</v>
      </c>
      <c r="G162">
        <f t="shared" si="14"/>
        <v>-2.323438516947407</v>
      </c>
      <c r="H162">
        <f t="shared" si="15"/>
        <v>0.64136173222084225</v>
      </c>
      <c r="I162">
        <f t="shared" si="16"/>
        <v>-6.5511946489875433E-2</v>
      </c>
      <c r="J162">
        <f t="shared" si="17"/>
        <v>-1.7475887312164402</v>
      </c>
    </row>
    <row r="163" spans="1:10" x14ac:dyDescent="0.35">
      <c r="A163">
        <v>-0.80127999999999999</v>
      </c>
      <c r="B163">
        <v>-0.40897</v>
      </c>
      <c r="C163">
        <v>-0.43668000000000001</v>
      </c>
      <c r="D163" s="1">
        <f t="shared" si="12"/>
        <v>0.47193000000000002</v>
      </c>
      <c r="E163" s="1">
        <f t="shared" si="13"/>
        <v>5.1642900000000003</v>
      </c>
      <c r="G163">
        <f t="shared" si="14"/>
        <v>-2.323438516947407</v>
      </c>
      <c r="H163">
        <f t="shared" si="15"/>
        <v>0.64136173222084225</v>
      </c>
      <c r="I163">
        <f t="shared" si="16"/>
        <v>-6.5511946489875433E-2</v>
      </c>
      <c r="J163">
        <f t="shared" si="17"/>
        <v>-1.7475887312164402</v>
      </c>
    </row>
    <row r="164" spans="1:10" x14ac:dyDescent="0.35">
      <c r="A164">
        <v>-0.80127999999999999</v>
      </c>
      <c r="B164">
        <v>-0.40897</v>
      </c>
      <c r="C164">
        <v>-0.43668000000000001</v>
      </c>
      <c r="D164" s="1">
        <f t="shared" si="12"/>
        <v>0.47193000000000002</v>
      </c>
      <c r="E164" s="1">
        <f t="shared" si="13"/>
        <v>5.1642900000000003</v>
      </c>
      <c r="G164">
        <f t="shared" si="14"/>
        <v>-2.323438516947407</v>
      </c>
      <c r="H164">
        <f t="shared" si="15"/>
        <v>0.64136173222084225</v>
      </c>
      <c r="I164">
        <f t="shared" si="16"/>
        <v>-6.5511946489875433E-2</v>
      </c>
      <c r="J164">
        <f t="shared" si="17"/>
        <v>-1.7475887312164402</v>
      </c>
    </row>
    <row r="165" spans="1:10" x14ac:dyDescent="0.35">
      <c r="A165">
        <v>-0.80127999999999999</v>
      </c>
      <c r="B165">
        <v>-0.40897</v>
      </c>
      <c r="C165">
        <v>-0.43668000000000001</v>
      </c>
      <c r="D165" s="1">
        <f t="shared" si="12"/>
        <v>0.47193000000000002</v>
      </c>
      <c r="E165" s="1">
        <f t="shared" si="13"/>
        <v>5.1642900000000003</v>
      </c>
      <c r="G165">
        <f t="shared" si="14"/>
        <v>-2.323438516947407</v>
      </c>
      <c r="H165">
        <f t="shared" si="15"/>
        <v>0.64136173222084225</v>
      </c>
      <c r="I165">
        <f t="shared" si="16"/>
        <v>-6.5511946489875433E-2</v>
      </c>
      <c r="J165">
        <f t="shared" si="17"/>
        <v>-1.7475887312164402</v>
      </c>
    </row>
    <row r="166" spans="1:10" x14ac:dyDescent="0.35">
      <c r="A166">
        <v>0.15826000000000001</v>
      </c>
      <c r="B166">
        <v>0.78334999999999999</v>
      </c>
      <c r="C166">
        <v>0.60109999999999997</v>
      </c>
      <c r="D166" s="1">
        <f t="shared" si="12"/>
        <v>4.5130400000000002</v>
      </c>
      <c r="E166" s="1">
        <f t="shared" si="13"/>
        <v>4.0675100000000004</v>
      </c>
      <c r="G166">
        <f t="shared" si="14"/>
        <v>0.65451004275795022</v>
      </c>
      <c r="H166">
        <f t="shared" si="15"/>
        <v>1.7297241481650862</v>
      </c>
      <c r="I166">
        <f t="shared" si="16"/>
        <v>0.26177624127899612</v>
      </c>
      <c r="J166">
        <f t="shared" si="17"/>
        <v>2.6460104322020328</v>
      </c>
    </row>
    <row r="167" spans="1:10" x14ac:dyDescent="0.35">
      <c r="A167">
        <v>0.15826000000000001</v>
      </c>
      <c r="B167">
        <v>0.78334999999999999</v>
      </c>
      <c r="C167">
        <v>0.60109999999999997</v>
      </c>
      <c r="D167" s="1">
        <f t="shared" si="12"/>
        <v>4.5130400000000002</v>
      </c>
      <c r="E167" s="1">
        <f t="shared" si="13"/>
        <v>4.0675100000000004</v>
      </c>
      <c r="G167">
        <f t="shared" si="14"/>
        <v>0.65451004275795022</v>
      </c>
      <c r="H167">
        <f t="shared" si="15"/>
        <v>1.7297241481650862</v>
      </c>
      <c r="I167">
        <f t="shared" si="16"/>
        <v>0.26177624127899612</v>
      </c>
      <c r="J167">
        <f t="shared" si="17"/>
        <v>2.6460104322020328</v>
      </c>
    </row>
    <row r="168" spans="1:10" x14ac:dyDescent="0.35">
      <c r="A168">
        <v>0.15826000000000001</v>
      </c>
      <c r="B168">
        <v>0.78334999999999999</v>
      </c>
      <c r="C168">
        <v>0.60109999999999997</v>
      </c>
      <c r="D168" s="1">
        <f t="shared" si="12"/>
        <v>4.5130400000000002</v>
      </c>
      <c r="E168" s="1">
        <f t="shared" si="13"/>
        <v>4.0675100000000004</v>
      </c>
      <c r="G168">
        <f t="shared" si="14"/>
        <v>0.65451004275795022</v>
      </c>
      <c r="H168">
        <f t="shared" si="15"/>
        <v>1.7297241481650862</v>
      </c>
      <c r="I168">
        <f t="shared" si="16"/>
        <v>0.26177624127899612</v>
      </c>
      <c r="J168">
        <f t="shared" si="17"/>
        <v>2.6460104322020328</v>
      </c>
    </row>
    <row r="169" spans="1:10" x14ac:dyDescent="0.35">
      <c r="A169">
        <v>0.15826000000000001</v>
      </c>
      <c r="B169">
        <v>0.78334999999999999</v>
      </c>
      <c r="C169">
        <v>0.60109999999999997</v>
      </c>
      <c r="D169" s="1">
        <f t="shared" si="12"/>
        <v>4.5130400000000002</v>
      </c>
      <c r="E169" s="1">
        <f t="shared" si="13"/>
        <v>4.0675100000000004</v>
      </c>
      <c r="G169">
        <f t="shared" si="14"/>
        <v>0.65451004275795022</v>
      </c>
      <c r="H169">
        <f t="shared" si="15"/>
        <v>1.7297241481650862</v>
      </c>
      <c r="I169">
        <f t="shared" si="16"/>
        <v>0.26177624127899612</v>
      </c>
      <c r="J169">
        <f t="shared" si="17"/>
        <v>2.6460104322020328</v>
      </c>
    </row>
    <row r="170" spans="1:10" x14ac:dyDescent="0.35">
      <c r="A170">
        <v>0.40472999999999998</v>
      </c>
      <c r="B170">
        <v>0.89009000000000005</v>
      </c>
      <c r="C170">
        <v>0.20959</v>
      </c>
      <c r="D170" s="1">
        <f t="shared" si="12"/>
        <v>4.2856300000000003</v>
      </c>
      <c r="E170" s="1">
        <f t="shared" si="13"/>
        <v>4.5012299999999996</v>
      </c>
      <c r="G170">
        <f t="shared" si="14"/>
        <v>0.2312578568243242</v>
      </c>
      <c r="H170">
        <f t="shared" si="15"/>
        <v>1.9874810805153864</v>
      </c>
      <c r="I170">
        <f t="shared" si="16"/>
        <v>1.1082806131462482</v>
      </c>
      <c r="J170">
        <f t="shared" si="17"/>
        <v>3.327019550485959</v>
      </c>
    </row>
    <row r="171" spans="1:10" x14ac:dyDescent="0.35">
      <c r="A171">
        <v>0.40472999999999998</v>
      </c>
      <c r="B171">
        <v>0.89009000000000005</v>
      </c>
      <c r="C171">
        <v>0.20959</v>
      </c>
      <c r="D171" s="1">
        <f t="shared" si="12"/>
        <v>4.2856300000000003</v>
      </c>
      <c r="E171" s="1">
        <f t="shared" si="13"/>
        <v>4.5012299999999996</v>
      </c>
      <c r="G171">
        <f t="shared" si="14"/>
        <v>0.2312578568243242</v>
      </c>
      <c r="H171">
        <f t="shared" si="15"/>
        <v>1.9874810805153864</v>
      </c>
      <c r="I171">
        <f t="shared" si="16"/>
        <v>1.1082806131462482</v>
      </c>
      <c r="J171">
        <f t="shared" si="17"/>
        <v>3.327019550485959</v>
      </c>
    </row>
    <row r="172" spans="1:10" x14ac:dyDescent="0.35">
      <c r="A172">
        <v>0.40472999999999998</v>
      </c>
      <c r="B172">
        <v>0.89009000000000005</v>
      </c>
      <c r="C172">
        <v>0.20959</v>
      </c>
      <c r="D172" s="1">
        <f t="shared" si="12"/>
        <v>4.2856300000000003</v>
      </c>
      <c r="E172" s="1">
        <f t="shared" si="13"/>
        <v>4.5012299999999996</v>
      </c>
      <c r="G172">
        <f t="shared" si="14"/>
        <v>0.2312578568243242</v>
      </c>
      <c r="H172">
        <f t="shared" si="15"/>
        <v>1.9874810805153864</v>
      </c>
      <c r="I172">
        <f t="shared" si="16"/>
        <v>1.1082806131462482</v>
      </c>
      <c r="J172">
        <f t="shared" si="17"/>
        <v>3.327019550485959</v>
      </c>
    </row>
    <row r="173" spans="1:10" x14ac:dyDescent="0.35">
      <c r="A173">
        <v>0.40472999999999998</v>
      </c>
      <c r="B173">
        <v>0.89009000000000005</v>
      </c>
      <c r="C173">
        <v>0.20959</v>
      </c>
      <c r="D173" s="1">
        <f t="shared" si="12"/>
        <v>4.2856300000000003</v>
      </c>
      <c r="E173" s="1">
        <f t="shared" si="13"/>
        <v>4.5012299999999996</v>
      </c>
      <c r="G173">
        <f t="shared" si="14"/>
        <v>0.2312578568243242</v>
      </c>
      <c r="H173">
        <f t="shared" si="15"/>
        <v>1.9874810805153864</v>
      </c>
      <c r="I173">
        <f t="shared" si="16"/>
        <v>1.1082806131462482</v>
      </c>
      <c r="J173">
        <f t="shared" si="17"/>
        <v>3.327019550485959</v>
      </c>
    </row>
    <row r="174" spans="1:10" x14ac:dyDescent="0.35">
      <c r="A174">
        <v>0.22980999999999999</v>
      </c>
      <c r="B174">
        <v>0.12345</v>
      </c>
      <c r="C174">
        <v>-0.96536999999999995</v>
      </c>
      <c r="D174" s="1">
        <f t="shared" si="12"/>
        <v>3.6345399999999999</v>
      </c>
      <c r="E174" s="1">
        <f t="shared" si="13"/>
        <v>6.0192600000000001</v>
      </c>
      <c r="G174">
        <f t="shared" si="14"/>
        <v>-1.4436081970280215</v>
      </c>
      <c r="H174">
        <f t="shared" si="15"/>
        <v>1.8026797510880079</v>
      </c>
      <c r="I174">
        <f t="shared" si="16"/>
        <v>-1.825172586328647</v>
      </c>
      <c r="J174">
        <f t="shared" si="17"/>
        <v>-1.4661010322686605</v>
      </c>
    </row>
    <row r="175" spans="1:10" x14ac:dyDescent="0.35">
      <c r="A175">
        <v>0.22980999999999999</v>
      </c>
      <c r="B175">
        <v>0.12345</v>
      </c>
      <c r="C175">
        <v>-0.96536999999999995</v>
      </c>
      <c r="D175" s="1">
        <f t="shared" si="12"/>
        <v>3.6345399999999999</v>
      </c>
      <c r="E175" s="1">
        <f t="shared" si="13"/>
        <v>6.0192600000000001</v>
      </c>
      <c r="G175">
        <f t="shared" si="14"/>
        <v>-1.4436081970280215</v>
      </c>
      <c r="H175">
        <f t="shared" si="15"/>
        <v>1.8026797510880079</v>
      </c>
      <c r="I175">
        <f t="shared" si="16"/>
        <v>-1.825172586328647</v>
      </c>
      <c r="J175">
        <f t="shared" si="17"/>
        <v>-1.4661010322686605</v>
      </c>
    </row>
    <row r="176" spans="1:10" x14ac:dyDescent="0.35">
      <c r="A176">
        <v>0.22980999999999999</v>
      </c>
      <c r="B176">
        <v>0.12345</v>
      </c>
      <c r="C176">
        <v>-0.96536999999999995</v>
      </c>
      <c r="D176" s="1">
        <f t="shared" si="12"/>
        <v>3.6345399999999999</v>
      </c>
      <c r="E176" s="1">
        <f t="shared" si="13"/>
        <v>6.0192600000000001</v>
      </c>
      <c r="G176">
        <f t="shared" si="14"/>
        <v>-1.4436081970280215</v>
      </c>
      <c r="H176">
        <f t="shared" si="15"/>
        <v>1.8026797510880079</v>
      </c>
      <c r="I176">
        <f t="shared" si="16"/>
        <v>-1.825172586328647</v>
      </c>
      <c r="J176">
        <f t="shared" si="17"/>
        <v>-1.4661010322686605</v>
      </c>
    </row>
    <row r="177" spans="1:10" x14ac:dyDescent="0.35">
      <c r="A177">
        <v>0.22980999999999999</v>
      </c>
      <c r="B177">
        <v>0.12345</v>
      </c>
      <c r="C177">
        <v>-0.96536999999999995</v>
      </c>
      <c r="D177" s="1">
        <f t="shared" si="12"/>
        <v>3.6345399999999999</v>
      </c>
      <c r="E177" s="1">
        <f t="shared" si="13"/>
        <v>6.0192600000000001</v>
      </c>
      <c r="G177">
        <f t="shared" si="14"/>
        <v>-1.4436081970280215</v>
      </c>
      <c r="H177">
        <f t="shared" si="15"/>
        <v>1.8026797510880079</v>
      </c>
      <c r="I177">
        <f t="shared" si="16"/>
        <v>-1.825172586328647</v>
      </c>
      <c r="J177">
        <f t="shared" si="17"/>
        <v>-1.4661010322686605</v>
      </c>
    </row>
    <row r="178" spans="1:10" x14ac:dyDescent="0.35">
      <c r="A178">
        <v>0.25505</v>
      </c>
      <c r="B178">
        <v>-0.86846999999999996</v>
      </c>
      <c r="C178">
        <v>-0.42509999999999998</v>
      </c>
      <c r="D178" s="1">
        <f t="shared" si="12"/>
        <v>1.8564400000000001</v>
      </c>
      <c r="E178" s="1">
        <f t="shared" si="13"/>
        <v>5.1514600000000002</v>
      </c>
      <c r="G178">
        <f t="shared" si="14"/>
        <v>-2.6863951959003094</v>
      </c>
      <c r="H178">
        <f t="shared" si="15"/>
        <v>1.8286956536401071</v>
      </c>
      <c r="I178">
        <f t="shared" si="16"/>
        <v>0.66040141141592912</v>
      </c>
      <c r="J178">
        <f t="shared" si="17"/>
        <v>-0.19729813084427317</v>
      </c>
    </row>
    <row r="179" spans="1:10" x14ac:dyDescent="0.35">
      <c r="A179">
        <v>0.25505</v>
      </c>
      <c r="B179">
        <v>-0.86846999999999996</v>
      </c>
      <c r="C179">
        <v>-0.42509999999999998</v>
      </c>
      <c r="D179" s="1">
        <f t="shared" si="12"/>
        <v>1.8564400000000001</v>
      </c>
      <c r="E179" s="1">
        <f t="shared" si="13"/>
        <v>5.1514600000000002</v>
      </c>
      <c r="G179">
        <f t="shared" si="14"/>
        <v>-2.6863951959003094</v>
      </c>
      <c r="H179">
        <f t="shared" si="15"/>
        <v>1.8286956536401071</v>
      </c>
      <c r="I179">
        <f t="shared" si="16"/>
        <v>0.66040141141592912</v>
      </c>
      <c r="J179">
        <f t="shared" si="17"/>
        <v>-0.19729813084427317</v>
      </c>
    </row>
    <row r="180" spans="1:10" x14ac:dyDescent="0.35">
      <c r="A180">
        <v>0.25505</v>
      </c>
      <c r="B180">
        <v>-0.86846999999999996</v>
      </c>
      <c r="C180">
        <v>-0.42509999999999998</v>
      </c>
      <c r="D180" s="1">
        <f t="shared" si="12"/>
        <v>1.8564400000000001</v>
      </c>
      <c r="E180" s="1">
        <f t="shared" si="13"/>
        <v>5.1514600000000002</v>
      </c>
      <c r="G180">
        <f t="shared" si="14"/>
        <v>-2.6863951959003094</v>
      </c>
      <c r="H180">
        <f t="shared" si="15"/>
        <v>1.8286956536401071</v>
      </c>
      <c r="I180">
        <f t="shared" si="16"/>
        <v>0.66040141141592912</v>
      </c>
      <c r="J180">
        <f t="shared" si="17"/>
        <v>-0.19729813084427317</v>
      </c>
    </row>
    <row r="181" spans="1:10" x14ac:dyDescent="0.35">
      <c r="A181">
        <v>0.25505</v>
      </c>
      <c r="B181">
        <v>-0.86846999999999996</v>
      </c>
      <c r="C181">
        <v>-0.42509999999999998</v>
      </c>
      <c r="D181" s="1">
        <f t="shared" si="12"/>
        <v>1.8564400000000001</v>
      </c>
      <c r="E181" s="1">
        <f t="shared" si="13"/>
        <v>5.1514600000000002</v>
      </c>
      <c r="G181">
        <f t="shared" si="14"/>
        <v>-2.6863951959003094</v>
      </c>
      <c r="H181">
        <f t="shared" si="15"/>
        <v>1.8286956536401071</v>
      </c>
      <c r="I181">
        <f t="shared" si="16"/>
        <v>0.66040141141592912</v>
      </c>
      <c r="J181">
        <f t="shared" si="17"/>
        <v>-0.19729813084427317</v>
      </c>
    </row>
    <row r="182" spans="1:10" x14ac:dyDescent="0.35">
      <c r="A182">
        <v>8.8952000000000003E-2</v>
      </c>
      <c r="B182">
        <v>-0.12515000000000001</v>
      </c>
      <c r="C182">
        <v>-0.98814000000000002</v>
      </c>
      <c r="D182" s="1">
        <f t="shared" si="12"/>
        <v>2.1887099999999999</v>
      </c>
      <c r="E182" s="1">
        <f t="shared" si="13"/>
        <v>6.1290300000000002</v>
      </c>
      <c r="G182">
        <f t="shared" si="14"/>
        <v>-1.696777666219905</v>
      </c>
      <c r="H182">
        <f t="shared" si="15"/>
        <v>1.6598662459505957</v>
      </c>
      <c r="I182">
        <f t="shared" si="16"/>
        <v>-1.3188336479448797</v>
      </c>
      <c r="J182">
        <f t="shared" si="17"/>
        <v>-1.3557450682141889</v>
      </c>
    </row>
    <row r="183" spans="1:10" x14ac:dyDescent="0.35">
      <c r="A183">
        <v>8.8952000000000003E-2</v>
      </c>
      <c r="B183">
        <v>-0.12515000000000001</v>
      </c>
      <c r="C183">
        <v>-0.98814000000000002</v>
      </c>
      <c r="D183" s="1">
        <f t="shared" si="12"/>
        <v>2.1887099999999999</v>
      </c>
      <c r="E183" s="1">
        <f t="shared" si="13"/>
        <v>6.1290300000000002</v>
      </c>
      <c r="G183">
        <f t="shared" si="14"/>
        <v>-1.696777666219905</v>
      </c>
      <c r="H183">
        <f t="shared" si="15"/>
        <v>1.6598662459505957</v>
      </c>
      <c r="I183">
        <f t="shared" si="16"/>
        <v>-1.3188336479448797</v>
      </c>
      <c r="J183">
        <f t="shared" si="17"/>
        <v>-1.3557450682141889</v>
      </c>
    </row>
    <row r="184" spans="1:10" x14ac:dyDescent="0.35">
      <c r="A184">
        <v>8.8952000000000003E-2</v>
      </c>
      <c r="B184">
        <v>-0.12515000000000001</v>
      </c>
      <c r="C184">
        <v>-0.98814000000000002</v>
      </c>
      <c r="D184" s="1">
        <f t="shared" si="12"/>
        <v>2.1887099999999999</v>
      </c>
      <c r="E184" s="1">
        <f t="shared" si="13"/>
        <v>6.1290300000000002</v>
      </c>
      <c r="G184">
        <f t="shared" si="14"/>
        <v>-1.696777666219905</v>
      </c>
      <c r="H184">
        <f t="shared" si="15"/>
        <v>1.6598662459505957</v>
      </c>
      <c r="I184">
        <f t="shared" si="16"/>
        <v>-1.3188336479448797</v>
      </c>
      <c r="J184">
        <f t="shared" si="17"/>
        <v>-1.3557450682141889</v>
      </c>
    </row>
    <row r="185" spans="1:10" x14ac:dyDescent="0.35">
      <c r="A185">
        <v>8.8952000000000003E-2</v>
      </c>
      <c r="B185">
        <v>-0.12515000000000001</v>
      </c>
      <c r="C185">
        <v>-0.98814000000000002</v>
      </c>
      <c r="D185" s="1">
        <f t="shared" si="12"/>
        <v>2.1887099999999999</v>
      </c>
      <c r="E185" s="1">
        <f t="shared" si="13"/>
        <v>6.1290300000000002</v>
      </c>
      <c r="G185">
        <f t="shared" si="14"/>
        <v>-1.696777666219905</v>
      </c>
      <c r="H185">
        <f t="shared" si="15"/>
        <v>1.6598662459505957</v>
      </c>
      <c r="I185">
        <f t="shared" si="16"/>
        <v>-1.3188336479448797</v>
      </c>
      <c r="J185">
        <f t="shared" si="17"/>
        <v>-1.3557450682141889</v>
      </c>
    </row>
    <row r="186" spans="1:10" x14ac:dyDescent="0.35">
      <c r="A186">
        <v>-9.3492000000000002E-3</v>
      </c>
      <c r="B186">
        <v>0.99216000000000004</v>
      </c>
      <c r="C186">
        <v>0.12465</v>
      </c>
      <c r="D186" s="1">
        <f t="shared" si="12"/>
        <v>4.7218099999999996</v>
      </c>
      <c r="E186" s="1">
        <f t="shared" si="13"/>
        <v>4.5874100000000002</v>
      </c>
      <c r="G186">
        <f t="shared" si="14"/>
        <v>0.12498015494178014</v>
      </c>
      <c r="H186">
        <f t="shared" si="15"/>
        <v>1.5614470209568103</v>
      </c>
      <c r="I186">
        <f t="shared" si="16"/>
        <v>1.3208360169113365</v>
      </c>
      <c r="J186">
        <f t="shared" si="17"/>
        <v>3.0072631928099272</v>
      </c>
    </row>
    <row r="187" spans="1:10" x14ac:dyDescent="0.35">
      <c r="A187">
        <v>-9.3492000000000002E-3</v>
      </c>
      <c r="B187">
        <v>0.99216000000000004</v>
      </c>
      <c r="C187">
        <v>0.12465</v>
      </c>
      <c r="D187" s="1">
        <f t="shared" si="12"/>
        <v>4.7218099999999996</v>
      </c>
      <c r="E187" s="1">
        <f t="shared" si="13"/>
        <v>4.5874100000000002</v>
      </c>
      <c r="G187">
        <f t="shared" si="14"/>
        <v>0.12498015494178014</v>
      </c>
      <c r="H187">
        <f t="shared" si="15"/>
        <v>1.5614470209568103</v>
      </c>
      <c r="I187">
        <f t="shared" si="16"/>
        <v>1.3208360169113365</v>
      </c>
      <c r="J187">
        <f t="shared" si="17"/>
        <v>3.0072631928099272</v>
      </c>
    </row>
    <row r="188" spans="1:10" x14ac:dyDescent="0.35">
      <c r="A188">
        <v>-9.3492000000000002E-3</v>
      </c>
      <c r="B188">
        <v>0.99216000000000004</v>
      </c>
      <c r="C188">
        <v>0.12465</v>
      </c>
      <c r="D188" s="1">
        <f t="shared" si="12"/>
        <v>4.7218099999999996</v>
      </c>
      <c r="E188" s="1">
        <f t="shared" si="13"/>
        <v>4.5874100000000002</v>
      </c>
      <c r="G188">
        <f t="shared" si="14"/>
        <v>0.12498015494178014</v>
      </c>
      <c r="H188">
        <f t="shared" si="15"/>
        <v>1.5614470209568103</v>
      </c>
      <c r="I188">
        <f t="shared" si="16"/>
        <v>1.3208360169113365</v>
      </c>
      <c r="J188">
        <f t="shared" si="17"/>
        <v>3.0072631928099272</v>
      </c>
    </row>
    <row r="189" spans="1:10" x14ac:dyDescent="0.35">
      <c r="A189">
        <v>-9.3492000000000002E-3</v>
      </c>
      <c r="B189">
        <v>0.99216000000000004</v>
      </c>
      <c r="C189">
        <v>0.12465</v>
      </c>
      <c r="D189" s="1">
        <f t="shared" si="12"/>
        <v>4.7218099999999996</v>
      </c>
      <c r="E189" s="1">
        <f t="shared" si="13"/>
        <v>4.5874100000000002</v>
      </c>
      <c r="G189">
        <f t="shared" si="14"/>
        <v>0.12498015494178014</v>
      </c>
      <c r="H189">
        <f t="shared" si="15"/>
        <v>1.5614470209568103</v>
      </c>
      <c r="I189">
        <f t="shared" si="16"/>
        <v>1.3208360169113365</v>
      </c>
      <c r="J189">
        <f t="shared" si="17"/>
        <v>3.0072631928099272</v>
      </c>
    </row>
    <row r="190" spans="1:10" x14ac:dyDescent="0.35">
      <c r="A190">
        <v>0.14856</v>
      </c>
      <c r="B190">
        <v>0.31712000000000001</v>
      </c>
      <c r="C190">
        <v>-0.93667999999999996</v>
      </c>
      <c r="D190" s="1">
        <f t="shared" si="12"/>
        <v>4.2742899999999997</v>
      </c>
      <c r="E190" s="1">
        <f t="shared" si="13"/>
        <v>5.9254100000000003</v>
      </c>
      <c r="G190">
        <f t="shared" si="14"/>
        <v>-1.2443514516192795</v>
      </c>
      <c r="H190">
        <f t="shared" si="15"/>
        <v>1.7199079365381236</v>
      </c>
      <c r="I190">
        <f t="shared" si="16"/>
        <v>-2.2236860771461311</v>
      </c>
      <c r="J190">
        <f t="shared" si="17"/>
        <v>-1.748129592227287</v>
      </c>
    </row>
    <row r="191" spans="1:10" x14ac:dyDescent="0.35">
      <c r="A191">
        <v>0.14856</v>
      </c>
      <c r="B191">
        <v>0.31712000000000001</v>
      </c>
      <c r="C191">
        <v>-0.93667999999999996</v>
      </c>
      <c r="D191" s="1">
        <f t="shared" si="12"/>
        <v>4.2742899999999997</v>
      </c>
      <c r="E191" s="1">
        <f t="shared" si="13"/>
        <v>5.9254100000000003</v>
      </c>
      <c r="G191">
        <f t="shared" si="14"/>
        <v>-1.2443514516192795</v>
      </c>
      <c r="H191">
        <f t="shared" si="15"/>
        <v>1.7199079365381236</v>
      </c>
      <c r="I191">
        <f t="shared" si="16"/>
        <v>-2.2236860771461311</v>
      </c>
      <c r="J191">
        <f t="shared" si="17"/>
        <v>-1.748129592227287</v>
      </c>
    </row>
    <row r="192" spans="1:10" x14ac:dyDescent="0.35">
      <c r="A192">
        <v>0.14856</v>
      </c>
      <c r="B192">
        <v>0.31712000000000001</v>
      </c>
      <c r="C192">
        <v>-0.93667999999999996</v>
      </c>
      <c r="D192" s="1">
        <f t="shared" si="12"/>
        <v>4.2742899999999997</v>
      </c>
      <c r="E192" s="1">
        <f t="shared" si="13"/>
        <v>5.9254100000000003</v>
      </c>
      <c r="G192">
        <f t="shared" si="14"/>
        <v>-1.2443514516192795</v>
      </c>
      <c r="H192">
        <f t="shared" si="15"/>
        <v>1.7199079365381236</v>
      </c>
      <c r="I192">
        <f t="shared" si="16"/>
        <v>-2.2236860771461311</v>
      </c>
      <c r="J192">
        <f t="shared" si="17"/>
        <v>-1.748129592227287</v>
      </c>
    </row>
    <row r="193" spans="1:10" x14ac:dyDescent="0.35">
      <c r="A193">
        <v>0.14856</v>
      </c>
      <c r="B193">
        <v>0.31712000000000001</v>
      </c>
      <c r="C193">
        <v>-0.93667999999999996</v>
      </c>
      <c r="D193" s="1">
        <f t="shared" si="12"/>
        <v>4.2742899999999997</v>
      </c>
      <c r="E193" s="1">
        <f t="shared" si="13"/>
        <v>5.9254100000000003</v>
      </c>
      <c r="G193">
        <f t="shared" si="14"/>
        <v>-1.2443514516192795</v>
      </c>
      <c r="H193">
        <f t="shared" si="15"/>
        <v>1.7199079365381236</v>
      </c>
      <c r="I193">
        <f t="shared" si="16"/>
        <v>-2.2236860771461311</v>
      </c>
      <c r="J193">
        <f t="shared" si="17"/>
        <v>-1.748129592227287</v>
      </c>
    </row>
    <row r="194" spans="1:10" x14ac:dyDescent="0.35">
      <c r="A194">
        <v>0.86482000000000003</v>
      </c>
      <c r="B194">
        <v>-0.13100000000000001</v>
      </c>
      <c r="C194">
        <v>0.48469000000000001</v>
      </c>
      <c r="D194" s="1">
        <f t="shared" si="12"/>
        <v>2.99126</v>
      </c>
      <c r="E194" s="1">
        <f t="shared" si="13"/>
        <v>4.2063800000000002</v>
      </c>
      <c r="G194">
        <f t="shared" si="14"/>
        <v>1.8347652469723772</v>
      </c>
      <c r="H194">
        <f t="shared" si="15"/>
        <v>2.6155889172242892</v>
      </c>
      <c r="I194">
        <f t="shared" si="16"/>
        <v>-2.0987341671498578</v>
      </c>
      <c r="J194">
        <f t="shared" si="17"/>
        <v>2.3516199970468081</v>
      </c>
    </row>
    <row r="195" spans="1:10" x14ac:dyDescent="0.35">
      <c r="A195">
        <v>0.86482000000000003</v>
      </c>
      <c r="B195">
        <v>-0.13100000000000001</v>
      </c>
      <c r="C195">
        <v>0.48469000000000001</v>
      </c>
      <c r="D195" s="1">
        <f t="shared" ref="D195:D258" si="18">ROUND(ATAN2(A195, B195) + PI(), 5)</f>
        <v>2.99126</v>
      </c>
      <c r="E195" s="1">
        <f t="shared" ref="E195:E258" si="19" xml:space="preserve"> ROUND(ATAN2(C195, SQRT((A195^2)+(B195^2))) + PI(), 5)</f>
        <v>4.2063800000000002</v>
      </c>
      <c r="G195">
        <f t="shared" ref="G195:G258" si="20">ATAN2(B195,C195)</f>
        <v>1.8347652469723772</v>
      </c>
      <c r="H195">
        <f t="shared" ref="H195:H258" si="21">ATAN2(-A195,SQRT(B195^2 + C195^2))</f>
        <v>2.6155889172242892</v>
      </c>
      <c r="I195">
        <f t="shared" ref="I195:I258" si="22">ATAN2((SIN(G195) * B195) + (COS(G195) * C195), (COS(G195) * B195) - (SIN(G195) * C195))</f>
        <v>-2.0987341671498578</v>
      </c>
      <c r="J195">
        <f t="shared" ref="J195:J258" si="23">G195+H195+I195</f>
        <v>2.3516199970468081</v>
      </c>
    </row>
    <row r="196" spans="1:10" x14ac:dyDescent="0.35">
      <c r="A196">
        <v>0.86482000000000003</v>
      </c>
      <c r="B196">
        <v>-0.13100000000000001</v>
      </c>
      <c r="C196">
        <v>0.48469000000000001</v>
      </c>
      <c r="D196" s="1">
        <f t="shared" si="18"/>
        <v>2.99126</v>
      </c>
      <c r="E196" s="1">
        <f t="shared" si="19"/>
        <v>4.2063800000000002</v>
      </c>
      <c r="G196">
        <f t="shared" si="20"/>
        <v>1.8347652469723772</v>
      </c>
      <c r="H196">
        <f t="shared" si="21"/>
        <v>2.6155889172242892</v>
      </c>
      <c r="I196">
        <f t="shared" si="22"/>
        <v>-2.0987341671498578</v>
      </c>
      <c r="J196">
        <f t="shared" si="23"/>
        <v>2.3516199970468081</v>
      </c>
    </row>
    <row r="197" spans="1:10" x14ac:dyDescent="0.35">
      <c r="A197">
        <v>0.86482000000000003</v>
      </c>
      <c r="B197">
        <v>-0.13100000000000001</v>
      </c>
      <c r="C197">
        <v>0.48469000000000001</v>
      </c>
      <c r="D197" s="1">
        <f t="shared" si="18"/>
        <v>2.99126</v>
      </c>
      <c r="E197" s="1">
        <f t="shared" si="19"/>
        <v>4.2063800000000002</v>
      </c>
      <c r="G197">
        <f t="shared" si="20"/>
        <v>1.8347652469723772</v>
      </c>
      <c r="H197">
        <f t="shared" si="21"/>
        <v>2.6155889172242892</v>
      </c>
      <c r="I197">
        <f t="shared" si="22"/>
        <v>-2.0987341671498578</v>
      </c>
      <c r="J197">
        <f t="shared" si="23"/>
        <v>2.3516199970468081</v>
      </c>
    </row>
    <row r="198" spans="1:10" x14ac:dyDescent="0.35">
      <c r="A198">
        <v>0.86468999999999996</v>
      </c>
      <c r="B198">
        <v>-0.45427000000000001</v>
      </c>
      <c r="C198">
        <v>-0.21434</v>
      </c>
      <c r="D198" s="1">
        <f t="shared" si="18"/>
        <v>2.65787</v>
      </c>
      <c r="E198" s="1">
        <f t="shared" si="19"/>
        <v>4.9284100000000004</v>
      </c>
      <c r="G198">
        <f t="shared" si="20"/>
        <v>-2.7007307128566014</v>
      </c>
      <c r="H198">
        <f t="shared" si="21"/>
        <v>2.6153363909501102</v>
      </c>
      <c r="I198">
        <f t="shared" si="22"/>
        <v>0.68907244532851297</v>
      </c>
      <c r="J198">
        <f t="shared" si="23"/>
        <v>0.60367812342202176</v>
      </c>
    </row>
    <row r="199" spans="1:10" x14ac:dyDescent="0.35">
      <c r="A199">
        <v>0.86468999999999996</v>
      </c>
      <c r="B199">
        <v>-0.45427000000000001</v>
      </c>
      <c r="C199">
        <v>-0.21434</v>
      </c>
      <c r="D199" s="1">
        <f t="shared" si="18"/>
        <v>2.65787</v>
      </c>
      <c r="E199" s="1">
        <f t="shared" si="19"/>
        <v>4.9284100000000004</v>
      </c>
      <c r="G199">
        <f t="shared" si="20"/>
        <v>-2.7007307128566014</v>
      </c>
      <c r="H199">
        <f t="shared" si="21"/>
        <v>2.6153363909501102</v>
      </c>
      <c r="I199">
        <f t="shared" si="22"/>
        <v>0.68907244532851297</v>
      </c>
      <c r="J199">
        <f t="shared" si="23"/>
        <v>0.60367812342202176</v>
      </c>
    </row>
    <row r="200" spans="1:10" x14ac:dyDescent="0.35">
      <c r="A200">
        <v>0.86468999999999996</v>
      </c>
      <c r="B200">
        <v>-0.45427000000000001</v>
      </c>
      <c r="C200">
        <v>-0.21434</v>
      </c>
      <c r="D200" s="1">
        <f t="shared" si="18"/>
        <v>2.65787</v>
      </c>
      <c r="E200" s="1">
        <f t="shared" si="19"/>
        <v>4.9284100000000004</v>
      </c>
      <c r="G200">
        <f t="shared" si="20"/>
        <v>-2.7007307128566014</v>
      </c>
      <c r="H200">
        <f t="shared" si="21"/>
        <v>2.6153363909501102</v>
      </c>
      <c r="I200">
        <f t="shared" si="22"/>
        <v>0.68907244532851297</v>
      </c>
      <c r="J200">
        <f t="shared" si="23"/>
        <v>0.60367812342202176</v>
      </c>
    </row>
    <row r="201" spans="1:10" x14ac:dyDescent="0.35">
      <c r="A201">
        <v>0.86468999999999996</v>
      </c>
      <c r="B201">
        <v>-0.45427000000000001</v>
      </c>
      <c r="C201">
        <v>-0.21434</v>
      </c>
      <c r="D201" s="1">
        <f t="shared" si="18"/>
        <v>2.65787</v>
      </c>
      <c r="E201" s="1">
        <f t="shared" si="19"/>
        <v>4.9284100000000004</v>
      </c>
      <c r="G201">
        <f t="shared" si="20"/>
        <v>-2.7007307128566014</v>
      </c>
      <c r="H201">
        <f t="shared" si="21"/>
        <v>2.6153363909501102</v>
      </c>
      <c r="I201">
        <f t="shared" si="22"/>
        <v>0.68907244532851297</v>
      </c>
      <c r="J201">
        <f t="shared" si="23"/>
        <v>0.60367812342202176</v>
      </c>
    </row>
    <row r="202" spans="1:10" x14ac:dyDescent="0.35">
      <c r="A202">
        <v>-0.95111000000000001</v>
      </c>
      <c r="B202">
        <v>-0.30268</v>
      </c>
      <c r="C202">
        <v>6.1481000000000001E-2</v>
      </c>
      <c r="D202" s="1">
        <f t="shared" si="18"/>
        <v>0.30809999999999998</v>
      </c>
      <c r="E202" s="1">
        <f t="shared" si="19"/>
        <v>4.6508700000000003</v>
      </c>
      <c r="G202">
        <f t="shared" si="20"/>
        <v>2.9411968760581102</v>
      </c>
      <c r="H202">
        <f t="shared" si="21"/>
        <v>0.31399434576285962</v>
      </c>
      <c r="I202">
        <f t="shared" si="22"/>
        <v>1.9715878818582624</v>
      </c>
      <c r="J202">
        <f t="shared" si="23"/>
        <v>5.2267791036792328</v>
      </c>
    </row>
    <row r="203" spans="1:10" x14ac:dyDescent="0.35">
      <c r="A203">
        <v>-0.95111000000000001</v>
      </c>
      <c r="B203">
        <v>-0.30268</v>
      </c>
      <c r="C203">
        <v>6.1481000000000001E-2</v>
      </c>
      <c r="D203" s="1">
        <f t="shared" si="18"/>
        <v>0.30809999999999998</v>
      </c>
      <c r="E203" s="1">
        <f t="shared" si="19"/>
        <v>4.6508700000000003</v>
      </c>
      <c r="G203">
        <f t="shared" si="20"/>
        <v>2.9411968760581102</v>
      </c>
      <c r="H203">
        <f t="shared" si="21"/>
        <v>0.31399434576285962</v>
      </c>
      <c r="I203">
        <f t="shared" si="22"/>
        <v>1.9715878818582624</v>
      </c>
      <c r="J203">
        <f t="shared" si="23"/>
        <v>5.2267791036792328</v>
      </c>
    </row>
    <row r="204" spans="1:10" x14ac:dyDescent="0.35">
      <c r="A204">
        <v>-0.95111000000000001</v>
      </c>
      <c r="B204">
        <v>-0.30268</v>
      </c>
      <c r="C204">
        <v>6.1481000000000001E-2</v>
      </c>
      <c r="D204" s="1">
        <f t="shared" si="18"/>
        <v>0.30809999999999998</v>
      </c>
      <c r="E204" s="1">
        <f t="shared" si="19"/>
        <v>4.6508700000000003</v>
      </c>
      <c r="G204">
        <f t="shared" si="20"/>
        <v>2.9411968760581102</v>
      </c>
      <c r="H204">
        <f t="shared" si="21"/>
        <v>0.31399434576285962</v>
      </c>
      <c r="I204">
        <f t="shared" si="22"/>
        <v>1.9715878818582624</v>
      </c>
      <c r="J204">
        <f t="shared" si="23"/>
        <v>5.2267791036792328</v>
      </c>
    </row>
    <row r="205" spans="1:10" x14ac:dyDescent="0.35">
      <c r="A205">
        <v>-0.95111000000000001</v>
      </c>
      <c r="B205">
        <v>-0.30268</v>
      </c>
      <c r="C205">
        <v>6.1481000000000001E-2</v>
      </c>
      <c r="D205" s="1">
        <f t="shared" si="18"/>
        <v>0.30809999999999998</v>
      </c>
      <c r="E205" s="1">
        <f t="shared" si="19"/>
        <v>4.6508700000000003</v>
      </c>
      <c r="G205">
        <f t="shared" si="20"/>
        <v>2.9411968760581102</v>
      </c>
      <c r="H205">
        <f t="shared" si="21"/>
        <v>0.31399434576285962</v>
      </c>
      <c r="I205">
        <f t="shared" si="22"/>
        <v>1.9715878818582624</v>
      </c>
      <c r="J205">
        <f t="shared" si="23"/>
        <v>5.2267791036792328</v>
      </c>
    </row>
    <row r="206" spans="1:10" x14ac:dyDescent="0.35">
      <c r="A206">
        <v>-0.81189999999999996</v>
      </c>
      <c r="B206">
        <v>0.48060000000000003</v>
      </c>
      <c r="C206">
        <v>0.33144000000000001</v>
      </c>
      <c r="D206" s="1">
        <f t="shared" si="18"/>
        <v>5.74871</v>
      </c>
      <c r="E206" s="1">
        <f t="shared" si="19"/>
        <v>4.3745599999999998</v>
      </c>
      <c r="G206">
        <f t="shared" si="20"/>
        <v>0.60373766376473859</v>
      </c>
      <c r="H206">
        <f t="shared" si="21"/>
        <v>0.62340424161210251</v>
      </c>
      <c r="I206">
        <f t="shared" si="22"/>
        <v>0.36332099926541939</v>
      </c>
      <c r="J206">
        <f t="shared" si="23"/>
        <v>1.5904629046422605</v>
      </c>
    </row>
    <row r="207" spans="1:10" x14ac:dyDescent="0.35">
      <c r="A207">
        <v>-0.81189999999999996</v>
      </c>
      <c r="B207">
        <v>0.48060000000000003</v>
      </c>
      <c r="C207">
        <v>0.33144000000000001</v>
      </c>
      <c r="D207" s="1">
        <f t="shared" si="18"/>
        <v>5.74871</v>
      </c>
      <c r="E207" s="1">
        <f t="shared" si="19"/>
        <v>4.3745599999999998</v>
      </c>
      <c r="G207">
        <f t="shared" si="20"/>
        <v>0.60373766376473859</v>
      </c>
      <c r="H207">
        <f t="shared" si="21"/>
        <v>0.62340424161210251</v>
      </c>
      <c r="I207">
        <f t="shared" si="22"/>
        <v>0.36332099926541939</v>
      </c>
      <c r="J207">
        <f t="shared" si="23"/>
        <v>1.5904629046422605</v>
      </c>
    </row>
    <row r="208" spans="1:10" x14ac:dyDescent="0.35">
      <c r="A208">
        <v>-0.81189999999999996</v>
      </c>
      <c r="B208">
        <v>0.48060000000000003</v>
      </c>
      <c r="C208">
        <v>0.33144000000000001</v>
      </c>
      <c r="D208" s="1">
        <f t="shared" si="18"/>
        <v>5.74871</v>
      </c>
      <c r="E208" s="1">
        <f t="shared" si="19"/>
        <v>4.3745599999999998</v>
      </c>
      <c r="G208">
        <f t="shared" si="20"/>
        <v>0.60373766376473859</v>
      </c>
      <c r="H208">
        <f t="shared" si="21"/>
        <v>0.62340424161210251</v>
      </c>
      <c r="I208">
        <f t="shared" si="22"/>
        <v>0.36332099926541939</v>
      </c>
      <c r="J208">
        <f t="shared" si="23"/>
        <v>1.5904629046422605</v>
      </c>
    </row>
    <row r="209" spans="1:10" x14ac:dyDescent="0.35">
      <c r="A209">
        <v>-0.81189999999999996</v>
      </c>
      <c r="B209">
        <v>0.48060000000000003</v>
      </c>
      <c r="C209">
        <v>0.33144000000000001</v>
      </c>
      <c r="D209" s="1">
        <f t="shared" si="18"/>
        <v>5.74871</v>
      </c>
      <c r="E209" s="1">
        <f t="shared" si="19"/>
        <v>4.3745599999999998</v>
      </c>
      <c r="G209">
        <f t="shared" si="20"/>
        <v>0.60373766376473859</v>
      </c>
      <c r="H209">
        <f t="shared" si="21"/>
        <v>0.62340424161210251</v>
      </c>
      <c r="I209">
        <f t="shared" si="22"/>
        <v>0.36332099926541939</v>
      </c>
      <c r="J209">
        <f t="shared" si="23"/>
        <v>1.5904629046422605</v>
      </c>
    </row>
    <row r="210" spans="1:10" x14ac:dyDescent="0.35">
      <c r="A210">
        <v>9.5250000000000001E-2</v>
      </c>
      <c r="B210">
        <v>0.37125000000000002</v>
      </c>
      <c r="C210">
        <v>0.92362999999999995</v>
      </c>
      <c r="D210" s="1">
        <f t="shared" si="18"/>
        <v>4.4612400000000001</v>
      </c>
      <c r="E210" s="1">
        <f t="shared" si="19"/>
        <v>3.5349300000000001</v>
      </c>
      <c r="G210">
        <f t="shared" si="20"/>
        <v>1.1886129158205847</v>
      </c>
      <c r="H210">
        <f t="shared" si="21"/>
        <v>1.6661913515049109</v>
      </c>
      <c r="I210">
        <f t="shared" si="22"/>
        <v>-0.80642950484627296</v>
      </c>
      <c r="J210">
        <f t="shared" si="23"/>
        <v>2.0483747624792228</v>
      </c>
    </row>
    <row r="211" spans="1:10" x14ac:dyDescent="0.35">
      <c r="A211">
        <v>9.5250000000000001E-2</v>
      </c>
      <c r="B211">
        <v>0.37125000000000002</v>
      </c>
      <c r="C211">
        <v>0.92362999999999995</v>
      </c>
      <c r="D211" s="1">
        <f t="shared" si="18"/>
        <v>4.4612400000000001</v>
      </c>
      <c r="E211" s="1">
        <f t="shared" si="19"/>
        <v>3.5349300000000001</v>
      </c>
      <c r="G211">
        <f t="shared" si="20"/>
        <v>1.1886129158205847</v>
      </c>
      <c r="H211">
        <f t="shared" si="21"/>
        <v>1.6661913515049109</v>
      </c>
      <c r="I211">
        <f t="shared" si="22"/>
        <v>-0.80642950484627296</v>
      </c>
      <c r="J211">
        <f t="shared" si="23"/>
        <v>2.0483747624792228</v>
      </c>
    </row>
    <row r="212" spans="1:10" x14ac:dyDescent="0.35">
      <c r="A212">
        <v>9.5250000000000001E-2</v>
      </c>
      <c r="B212">
        <v>0.37125000000000002</v>
      </c>
      <c r="C212">
        <v>0.92362999999999995</v>
      </c>
      <c r="D212" s="1">
        <f t="shared" si="18"/>
        <v>4.4612400000000001</v>
      </c>
      <c r="E212" s="1">
        <f t="shared" si="19"/>
        <v>3.5349300000000001</v>
      </c>
      <c r="G212">
        <f t="shared" si="20"/>
        <v>1.1886129158205847</v>
      </c>
      <c r="H212">
        <f t="shared" si="21"/>
        <v>1.6661913515049109</v>
      </c>
      <c r="I212">
        <f t="shared" si="22"/>
        <v>-0.80642950484627296</v>
      </c>
      <c r="J212">
        <f t="shared" si="23"/>
        <v>2.0483747624792228</v>
      </c>
    </row>
    <row r="213" spans="1:10" x14ac:dyDescent="0.35">
      <c r="A213">
        <v>9.5250000000000001E-2</v>
      </c>
      <c r="B213">
        <v>0.37125000000000002</v>
      </c>
      <c r="C213">
        <v>0.92362999999999995</v>
      </c>
      <c r="D213" s="1">
        <f t="shared" si="18"/>
        <v>4.4612400000000001</v>
      </c>
      <c r="E213" s="1">
        <f t="shared" si="19"/>
        <v>3.5349300000000001</v>
      </c>
      <c r="G213">
        <f t="shared" si="20"/>
        <v>1.1886129158205847</v>
      </c>
      <c r="H213">
        <f t="shared" si="21"/>
        <v>1.6661913515049109</v>
      </c>
      <c r="I213">
        <f t="shared" si="22"/>
        <v>-0.80642950484627296</v>
      </c>
      <c r="J213">
        <f t="shared" si="23"/>
        <v>2.0483747624792228</v>
      </c>
    </row>
    <row r="214" spans="1:10" x14ac:dyDescent="0.35">
      <c r="A214">
        <v>-0.23859</v>
      </c>
      <c r="B214">
        <v>0.74368000000000001</v>
      </c>
      <c r="C214">
        <v>0.62451000000000001</v>
      </c>
      <c r="D214" s="1">
        <f t="shared" si="18"/>
        <v>5.0228400000000004</v>
      </c>
      <c r="E214" s="1">
        <f t="shared" si="19"/>
        <v>4.0378800000000004</v>
      </c>
      <c r="G214">
        <f t="shared" si="20"/>
        <v>0.69851695275621739</v>
      </c>
      <c r="H214">
        <f t="shared" si="21"/>
        <v>1.3298824049494293</v>
      </c>
      <c r="I214">
        <f t="shared" si="22"/>
        <v>0.17376242128246189</v>
      </c>
      <c r="J214">
        <f t="shared" si="23"/>
        <v>2.2021617789881085</v>
      </c>
    </row>
    <row r="215" spans="1:10" x14ac:dyDescent="0.35">
      <c r="A215">
        <v>-0.23859</v>
      </c>
      <c r="B215">
        <v>0.74368000000000001</v>
      </c>
      <c r="C215">
        <v>0.62451000000000001</v>
      </c>
      <c r="D215" s="1">
        <f t="shared" si="18"/>
        <v>5.0228400000000004</v>
      </c>
      <c r="E215" s="1">
        <f t="shared" si="19"/>
        <v>4.0378800000000004</v>
      </c>
      <c r="G215">
        <f t="shared" si="20"/>
        <v>0.69851695275621739</v>
      </c>
      <c r="H215">
        <f t="shared" si="21"/>
        <v>1.3298824049494293</v>
      </c>
      <c r="I215">
        <f t="shared" si="22"/>
        <v>0.17376242128246189</v>
      </c>
      <c r="J215">
        <f t="shared" si="23"/>
        <v>2.2021617789881085</v>
      </c>
    </row>
    <row r="216" spans="1:10" x14ac:dyDescent="0.35">
      <c r="A216">
        <v>-0.23859</v>
      </c>
      <c r="B216">
        <v>0.74368000000000001</v>
      </c>
      <c r="C216">
        <v>0.62451000000000001</v>
      </c>
      <c r="D216" s="1">
        <f t="shared" si="18"/>
        <v>5.0228400000000004</v>
      </c>
      <c r="E216" s="1">
        <f t="shared" si="19"/>
        <v>4.0378800000000004</v>
      </c>
      <c r="G216">
        <f t="shared" si="20"/>
        <v>0.69851695275621739</v>
      </c>
      <c r="H216">
        <f t="shared" si="21"/>
        <v>1.3298824049494293</v>
      </c>
      <c r="I216">
        <f t="shared" si="22"/>
        <v>0.17376242128246189</v>
      </c>
      <c r="J216">
        <f t="shared" si="23"/>
        <v>2.2021617789881085</v>
      </c>
    </row>
    <row r="217" spans="1:10" x14ac:dyDescent="0.35">
      <c r="A217">
        <v>-0.23859</v>
      </c>
      <c r="B217">
        <v>0.74368000000000001</v>
      </c>
      <c r="C217">
        <v>0.62451000000000001</v>
      </c>
      <c r="D217" s="1">
        <f t="shared" si="18"/>
        <v>5.0228400000000004</v>
      </c>
      <c r="E217" s="1">
        <f t="shared" si="19"/>
        <v>4.0378800000000004</v>
      </c>
      <c r="G217">
        <f t="shared" si="20"/>
        <v>0.69851695275621739</v>
      </c>
      <c r="H217">
        <f t="shared" si="21"/>
        <v>1.3298824049494293</v>
      </c>
      <c r="I217">
        <f t="shared" si="22"/>
        <v>0.17376242128246189</v>
      </c>
      <c r="J217">
        <f t="shared" si="23"/>
        <v>2.2021617789881085</v>
      </c>
    </row>
    <row r="218" spans="1:10" x14ac:dyDescent="0.35">
      <c r="A218">
        <v>-0.71677999999999997</v>
      </c>
      <c r="B218">
        <v>0.67398999999999998</v>
      </c>
      <c r="C218">
        <v>0.17877000000000001</v>
      </c>
      <c r="D218" s="1">
        <f t="shared" si="18"/>
        <v>5.5285399999999996</v>
      </c>
      <c r="E218" s="1">
        <f t="shared" si="19"/>
        <v>4.5326500000000003</v>
      </c>
      <c r="G218">
        <f t="shared" si="20"/>
        <v>0.25927120609641974</v>
      </c>
      <c r="H218">
        <f t="shared" si="21"/>
        <v>0.7716201804709818</v>
      </c>
      <c r="I218">
        <f t="shared" si="22"/>
        <v>1.0522539146020571</v>
      </c>
      <c r="J218">
        <f t="shared" si="23"/>
        <v>2.0831453011694587</v>
      </c>
    </row>
    <row r="219" spans="1:10" x14ac:dyDescent="0.35">
      <c r="A219">
        <v>-0.71677999999999997</v>
      </c>
      <c r="B219">
        <v>0.67398999999999998</v>
      </c>
      <c r="C219">
        <v>0.17877000000000001</v>
      </c>
      <c r="D219" s="1">
        <f t="shared" si="18"/>
        <v>5.5285399999999996</v>
      </c>
      <c r="E219" s="1">
        <f t="shared" si="19"/>
        <v>4.5326500000000003</v>
      </c>
      <c r="G219">
        <f t="shared" si="20"/>
        <v>0.25927120609641974</v>
      </c>
      <c r="H219">
        <f t="shared" si="21"/>
        <v>0.7716201804709818</v>
      </c>
      <c r="I219">
        <f t="shared" si="22"/>
        <v>1.0522539146020571</v>
      </c>
      <c r="J219">
        <f t="shared" si="23"/>
        <v>2.0831453011694587</v>
      </c>
    </row>
    <row r="220" spans="1:10" x14ac:dyDescent="0.35">
      <c r="A220">
        <v>-0.71677999999999997</v>
      </c>
      <c r="B220">
        <v>0.67398999999999998</v>
      </c>
      <c r="C220">
        <v>0.17877000000000001</v>
      </c>
      <c r="D220" s="1">
        <f t="shared" si="18"/>
        <v>5.5285399999999996</v>
      </c>
      <c r="E220" s="1">
        <f t="shared" si="19"/>
        <v>4.5326500000000003</v>
      </c>
      <c r="G220">
        <f t="shared" si="20"/>
        <v>0.25927120609641974</v>
      </c>
      <c r="H220">
        <f t="shared" si="21"/>
        <v>0.7716201804709818</v>
      </c>
      <c r="I220">
        <f t="shared" si="22"/>
        <v>1.0522539146020571</v>
      </c>
      <c r="J220">
        <f t="shared" si="23"/>
        <v>2.0831453011694587</v>
      </c>
    </row>
    <row r="221" spans="1:10" x14ac:dyDescent="0.35">
      <c r="A221">
        <v>-0.71677999999999997</v>
      </c>
      <c r="B221">
        <v>0.67398999999999998</v>
      </c>
      <c r="C221">
        <v>0.17877000000000001</v>
      </c>
      <c r="D221" s="1">
        <f t="shared" si="18"/>
        <v>5.5285399999999996</v>
      </c>
      <c r="E221" s="1">
        <f t="shared" si="19"/>
        <v>4.5326500000000003</v>
      </c>
      <c r="G221">
        <f t="shared" si="20"/>
        <v>0.25927120609641974</v>
      </c>
      <c r="H221">
        <f t="shared" si="21"/>
        <v>0.7716201804709818</v>
      </c>
      <c r="I221">
        <f t="shared" si="22"/>
        <v>1.0522539146020571</v>
      </c>
      <c r="J221">
        <f t="shared" si="23"/>
        <v>2.0831453011694587</v>
      </c>
    </row>
    <row r="222" spans="1:10" x14ac:dyDescent="0.35">
      <c r="A222">
        <v>0.48449999999999999</v>
      </c>
      <c r="B222">
        <v>0.44217000000000001</v>
      </c>
      <c r="C222">
        <v>0.75480999999999998</v>
      </c>
      <c r="D222" s="1">
        <f t="shared" si="18"/>
        <v>3.8813399999999998</v>
      </c>
      <c r="E222" s="1">
        <f t="shared" si="19"/>
        <v>3.8570199999999999</v>
      </c>
      <c r="G222">
        <f t="shared" si="20"/>
        <v>1.0408811690458122</v>
      </c>
      <c r="H222">
        <f t="shared" si="21"/>
        <v>2.0765898619601231</v>
      </c>
      <c r="I222">
        <f t="shared" si="22"/>
        <v>-0.5109660112967277</v>
      </c>
      <c r="J222">
        <f t="shared" si="23"/>
        <v>2.6065050197092074</v>
      </c>
    </row>
    <row r="223" spans="1:10" x14ac:dyDescent="0.35">
      <c r="A223">
        <v>0.48449999999999999</v>
      </c>
      <c r="B223">
        <v>0.44217000000000001</v>
      </c>
      <c r="C223">
        <v>0.75480999999999998</v>
      </c>
      <c r="D223" s="1">
        <f t="shared" si="18"/>
        <v>3.8813399999999998</v>
      </c>
      <c r="E223" s="1">
        <f t="shared" si="19"/>
        <v>3.8570199999999999</v>
      </c>
      <c r="G223">
        <f t="shared" si="20"/>
        <v>1.0408811690458122</v>
      </c>
      <c r="H223">
        <f t="shared" si="21"/>
        <v>2.0765898619601231</v>
      </c>
      <c r="I223">
        <f t="shared" si="22"/>
        <v>-0.5109660112967277</v>
      </c>
      <c r="J223">
        <f t="shared" si="23"/>
        <v>2.6065050197092074</v>
      </c>
    </row>
    <row r="224" spans="1:10" x14ac:dyDescent="0.35">
      <c r="A224">
        <v>0.48449999999999999</v>
      </c>
      <c r="B224">
        <v>0.44217000000000001</v>
      </c>
      <c r="C224">
        <v>0.75480999999999998</v>
      </c>
      <c r="D224" s="1">
        <f t="shared" si="18"/>
        <v>3.8813399999999998</v>
      </c>
      <c r="E224" s="1">
        <f t="shared" si="19"/>
        <v>3.8570199999999999</v>
      </c>
      <c r="G224">
        <f t="shared" si="20"/>
        <v>1.0408811690458122</v>
      </c>
      <c r="H224">
        <f t="shared" si="21"/>
        <v>2.0765898619601231</v>
      </c>
      <c r="I224">
        <f t="shared" si="22"/>
        <v>-0.5109660112967277</v>
      </c>
      <c r="J224">
        <f t="shared" si="23"/>
        <v>2.6065050197092074</v>
      </c>
    </row>
    <row r="225" spans="1:10" x14ac:dyDescent="0.35">
      <c r="A225">
        <v>0.48449999999999999</v>
      </c>
      <c r="B225">
        <v>0.44217000000000001</v>
      </c>
      <c r="C225">
        <v>0.75480999999999998</v>
      </c>
      <c r="D225" s="1">
        <f t="shared" si="18"/>
        <v>3.8813399999999998</v>
      </c>
      <c r="E225" s="1">
        <f t="shared" si="19"/>
        <v>3.8570199999999999</v>
      </c>
      <c r="G225">
        <f t="shared" si="20"/>
        <v>1.0408811690458122</v>
      </c>
      <c r="H225">
        <f t="shared" si="21"/>
        <v>2.0765898619601231</v>
      </c>
      <c r="I225">
        <f t="shared" si="22"/>
        <v>-0.5109660112967277</v>
      </c>
      <c r="J225">
        <f t="shared" si="23"/>
        <v>2.6065050197092074</v>
      </c>
    </row>
    <row r="226" spans="1:10" x14ac:dyDescent="0.35">
      <c r="A226">
        <v>0.92266999999999999</v>
      </c>
      <c r="B226">
        <v>0.28793000000000002</v>
      </c>
      <c r="C226">
        <v>0.25646000000000002</v>
      </c>
      <c r="D226" s="1">
        <f t="shared" si="18"/>
        <v>3.44408</v>
      </c>
      <c r="E226" s="1">
        <f t="shared" si="19"/>
        <v>4.45303</v>
      </c>
      <c r="G226">
        <f t="shared" si="20"/>
        <v>0.72765460598032594</v>
      </c>
      <c r="H226">
        <f t="shared" si="21"/>
        <v>2.745750442525245</v>
      </c>
      <c r="I226">
        <f t="shared" si="22"/>
        <v>0.1154871148342447</v>
      </c>
      <c r="J226">
        <f t="shared" si="23"/>
        <v>3.5888921633398154</v>
      </c>
    </row>
    <row r="227" spans="1:10" x14ac:dyDescent="0.35">
      <c r="A227">
        <v>0.92266999999999999</v>
      </c>
      <c r="B227">
        <v>0.28793000000000002</v>
      </c>
      <c r="C227">
        <v>0.25646000000000002</v>
      </c>
      <c r="D227" s="1">
        <f t="shared" si="18"/>
        <v>3.44408</v>
      </c>
      <c r="E227" s="1">
        <f t="shared" si="19"/>
        <v>4.45303</v>
      </c>
      <c r="G227">
        <f t="shared" si="20"/>
        <v>0.72765460598032594</v>
      </c>
      <c r="H227">
        <f t="shared" si="21"/>
        <v>2.745750442525245</v>
      </c>
      <c r="I227">
        <f t="shared" si="22"/>
        <v>0.1154871148342447</v>
      </c>
      <c r="J227">
        <f t="shared" si="23"/>
        <v>3.5888921633398154</v>
      </c>
    </row>
    <row r="228" spans="1:10" x14ac:dyDescent="0.35">
      <c r="A228">
        <v>0.92266999999999999</v>
      </c>
      <c r="B228">
        <v>0.28793000000000002</v>
      </c>
      <c r="C228">
        <v>0.25646000000000002</v>
      </c>
      <c r="D228" s="1">
        <f t="shared" si="18"/>
        <v>3.44408</v>
      </c>
      <c r="E228" s="1">
        <f t="shared" si="19"/>
        <v>4.45303</v>
      </c>
      <c r="G228">
        <f t="shared" si="20"/>
        <v>0.72765460598032594</v>
      </c>
      <c r="H228">
        <f t="shared" si="21"/>
        <v>2.745750442525245</v>
      </c>
      <c r="I228">
        <f t="shared" si="22"/>
        <v>0.1154871148342447</v>
      </c>
      <c r="J228">
        <f t="shared" si="23"/>
        <v>3.5888921633398154</v>
      </c>
    </row>
    <row r="229" spans="1:10" x14ac:dyDescent="0.35">
      <c r="A229">
        <v>0.92266999999999999</v>
      </c>
      <c r="B229">
        <v>0.28793000000000002</v>
      </c>
      <c r="C229">
        <v>0.25646000000000002</v>
      </c>
      <c r="D229" s="1">
        <f t="shared" si="18"/>
        <v>3.44408</v>
      </c>
      <c r="E229" s="1">
        <f t="shared" si="19"/>
        <v>4.45303</v>
      </c>
      <c r="G229">
        <f t="shared" si="20"/>
        <v>0.72765460598032594</v>
      </c>
      <c r="H229">
        <f t="shared" si="21"/>
        <v>2.745750442525245</v>
      </c>
      <c r="I229">
        <f t="shared" si="22"/>
        <v>0.1154871148342447</v>
      </c>
      <c r="J229">
        <f t="shared" si="23"/>
        <v>3.5888921633398154</v>
      </c>
    </row>
    <row r="230" spans="1:10" x14ac:dyDescent="0.35">
      <c r="A230">
        <v>0.74826000000000004</v>
      </c>
      <c r="B230">
        <v>0.52197000000000005</v>
      </c>
      <c r="C230">
        <v>-0.40947</v>
      </c>
      <c r="D230" s="1">
        <f t="shared" si="18"/>
        <v>3.7506900000000001</v>
      </c>
      <c r="E230" s="1">
        <f t="shared" si="19"/>
        <v>5.1342600000000003</v>
      </c>
      <c r="G230">
        <f t="shared" si="20"/>
        <v>-0.66519966485975346</v>
      </c>
      <c r="H230">
        <f t="shared" si="21"/>
        <v>2.4162252587561621</v>
      </c>
      <c r="I230">
        <f t="shared" si="22"/>
        <v>2.9011956565144037</v>
      </c>
      <c r="J230">
        <f t="shared" si="23"/>
        <v>4.6522212504108129</v>
      </c>
    </row>
    <row r="231" spans="1:10" x14ac:dyDescent="0.35">
      <c r="A231">
        <v>0.74826000000000004</v>
      </c>
      <c r="B231">
        <v>0.52197000000000005</v>
      </c>
      <c r="C231">
        <v>-0.40947</v>
      </c>
      <c r="D231" s="1">
        <f t="shared" si="18"/>
        <v>3.7506900000000001</v>
      </c>
      <c r="E231" s="1">
        <f t="shared" si="19"/>
        <v>5.1342600000000003</v>
      </c>
      <c r="G231">
        <f t="shared" si="20"/>
        <v>-0.66519966485975346</v>
      </c>
      <c r="H231">
        <f t="shared" si="21"/>
        <v>2.4162252587561621</v>
      </c>
      <c r="I231">
        <f t="shared" si="22"/>
        <v>2.9011956565144037</v>
      </c>
      <c r="J231">
        <f t="shared" si="23"/>
        <v>4.6522212504108129</v>
      </c>
    </row>
    <row r="232" spans="1:10" x14ac:dyDescent="0.35">
      <c r="A232">
        <v>0.74826000000000004</v>
      </c>
      <c r="B232">
        <v>0.52197000000000005</v>
      </c>
      <c r="C232">
        <v>-0.40947</v>
      </c>
      <c r="D232" s="1">
        <f t="shared" si="18"/>
        <v>3.7506900000000001</v>
      </c>
      <c r="E232" s="1">
        <f t="shared" si="19"/>
        <v>5.1342600000000003</v>
      </c>
      <c r="G232">
        <f t="shared" si="20"/>
        <v>-0.66519966485975346</v>
      </c>
      <c r="H232">
        <f t="shared" si="21"/>
        <v>2.4162252587561621</v>
      </c>
      <c r="I232">
        <f t="shared" si="22"/>
        <v>2.9011956565144037</v>
      </c>
      <c r="J232">
        <f t="shared" si="23"/>
        <v>4.6522212504108129</v>
      </c>
    </row>
    <row r="233" spans="1:10" x14ac:dyDescent="0.35">
      <c r="A233">
        <v>0.74826000000000004</v>
      </c>
      <c r="B233">
        <v>0.52197000000000005</v>
      </c>
      <c r="C233">
        <v>-0.40947</v>
      </c>
      <c r="D233" s="1">
        <f t="shared" si="18"/>
        <v>3.7506900000000001</v>
      </c>
      <c r="E233" s="1">
        <f t="shared" si="19"/>
        <v>5.1342600000000003</v>
      </c>
      <c r="G233">
        <f t="shared" si="20"/>
        <v>-0.66519966485975346</v>
      </c>
      <c r="H233">
        <f t="shared" si="21"/>
        <v>2.4162252587561621</v>
      </c>
      <c r="I233">
        <f t="shared" si="22"/>
        <v>2.9011956565144037</v>
      </c>
      <c r="J233">
        <f t="shared" si="23"/>
        <v>4.6522212504108129</v>
      </c>
    </row>
    <row r="234" spans="1:10" x14ac:dyDescent="0.35">
      <c r="A234">
        <v>-0.11874999999999999</v>
      </c>
      <c r="B234">
        <v>-0.98407</v>
      </c>
      <c r="C234">
        <v>0.13228999999999999</v>
      </c>
      <c r="D234" s="1">
        <f t="shared" si="18"/>
        <v>1.4507000000000001</v>
      </c>
      <c r="E234" s="1">
        <f t="shared" si="19"/>
        <v>4.5797100000000004</v>
      </c>
      <c r="G234">
        <f t="shared" si="20"/>
        <v>3.0079622983944265</v>
      </c>
      <c r="H234">
        <f t="shared" si="21"/>
        <v>1.4517652064190125</v>
      </c>
      <c r="I234">
        <f t="shared" si="22"/>
        <v>1.8380570371856297</v>
      </c>
      <c r="J234">
        <f t="shared" si="23"/>
        <v>6.2977845419990688</v>
      </c>
    </row>
    <row r="235" spans="1:10" x14ac:dyDescent="0.35">
      <c r="A235">
        <v>-0.11874999999999999</v>
      </c>
      <c r="B235">
        <v>-0.98407</v>
      </c>
      <c r="C235">
        <v>0.13228999999999999</v>
      </c>
      <c r="D235" s="1">
        <f t="shared" si="18"/>
        <v>1.4507000000000001</v>
      </c>
      <c r="E235" s="1">
        <f t="shared" si="19"/>
        <v>4.5797100000000004</v>
      </c>
      <c r="G235">
        <f t="shared" si="20"/>
        <v>3.0079622983944265</v>
      </c>
      <c r="H235">
        <f t="shared" si="21"/>
        <v>1.4517652064190125</v>
      </c>
      <c r="I235">
        <f t="shared" si="22"/>
        <v>1.8380570371856297</v>
      </c>
      <c r="J235">
        <f t="shared" si="23"/>
        <v>6.2977845419990688</v>
      </c>
    </row>
    <row r="236" spans="1:10" x14ac:dyDescent="0.35">
      <c r="A236">
        <v>-0.11874999999999999</v>
      </c>
      <c r="B236">
        <v>-0.98407</v>
      </c>
      <c r="C236">
        <v>0.13228999999999999</v>
      </c>
      <c r="D236" s="1">
        <f t="shared" si="18"/>
        <v>1.4507000000000001</v>
      </c>
      <c r="E236" s="1">
        <f t="shared" si="19"/>
        <v>4.5797100000000004</v>
      </c>
      <c r="G236">
        <f t="shared" si="20"/>
        <v>3.0079622983944265</v>
      </c>
      <c r="H236">
        <f t="shared" si="21"/>
        <v>1.4517652064190125</v>
      </c>
      <c r="I236">
        <f t="shared" si="22"/>
        <v>1.8380570371856297</v>
      </c>
      <c r="J236">
        <f t="shared" si="23"/>
        <v>6.2977845419990688</v>
      </c>
    </row>
    <row r="237" spans="1:10" x14ac:dyDescent="0.35">
      <c r="A237">
        <v>-0.11874999999999999</v>
      </c>
      <c r="B237">
        <v>-0.98407</v>
      </c>
      <c r="C237">
        <v>0.13228999999999999</v>
      </c>
      <c r="D237" s="1">
        <f t="shared" si="18"/>
        <v>1.4507000000000001</v>
      </c>
      <c r="E237" s="1">
        <f t="shared" si="19"/>
        <v>4.5797100000000004</v>
      </c>
      <c r="G237">
        <f t="shared" si="20"/>
        <v>3.0079622983944265</v>
      </c>
      <c r="H237">
        <f t="shared" si="21"/>
        <v>1.4517652064190125</v>
      </c>
      <c r="I237">
        <f t="shared" si="22"/>
        <v>1.8380570371856297</v>
      </c>
      <c r="J237">
        <f t="shared" si="23"/>
        <v>6.2977845419990688</v>
      </c>
    </row>
    <row r="238" spans="1:10" x14ac:dyDescent="0.35">
      <c r="A238">
        <v>-0.80206999999999995</v>
      </c>
      <c r="B238">
        <v>-0.56262000000000001</v>
      </c>
      <c r="C238">
        <v>0.20038</v>
      </c>
      <c r="D238" s="1">
        <f t="shared" si="18"/>
        <v>0.61170999999999998</v>
      </c>
      <c r="E238" s="1">
        <f t="shared" si="19"/>
        <v>4.5106400000000004</v>
      </c>
      <c r="G238">
        <f t="shared" si="20"/>
        <v>2.799444979194595</v>
      </c>
      <c r="H238">
        <f t="shared" si="21"/>
        <v>0.64004963932870351</v>
      </c>
      <c r="I238">
        <f t="shared" si="22"/>
        <v>2.2550916755852928</v>
      </c>
      <c r="J238">
        <f t="shared" si="23"/>
        <v>5.694586294108591</v>
      </c>
    </row>
    <row r="239" spans="1:10" x14ac:dyDescent="0.35">
      <c r="A239">
        <v>-0.80206999999999995</v>
      </c>
      <c r="B239">
        <v>-0.56262000000000001</v>
      </c>
      <c r="C239">
        <v>0.20038</v>
      </c>
      <c r="D239" s="1">
        <f t="shared" si="18"/>
        <v>0.61170999999999998</v>
      </c>
      <c r="E239" s="1">
        <f t="shared" si="19"/>
        <v>4.5106400000000004</v>
      </c>
      <c r="G239">
        <f t="shared" si="20"/>
        <v>2.799444979194595</v>
      </c>
      <c r="H239">
        <f t="shared" si="21"/>
        <v>0.64004963932870351</v>
      </c>
      <c r="I239">
        <f t="shared" si="22"/>
        <v>2.2550916755852928</v>
      </c>
      <c r="J239">
        <f t="shared" si="23"/>
        <v>5.694586294108591</v>
      </c>
    </row>
    <row r="240" spans="1:10" x14ac:dyDescent="0.35">
      <c r="A240">
        <v>-0.80206999999999995</v>
      </c>
      <c r="B240">
        <v>-0.56262000000000001</v>
      </c>
      <c r="C240">
        <v>0.20038</v>
      </c>
      <c r="D240" s="1">
        <f t="shared" si="18"/>
        <v>0.61170999999999998</v>
      </c>
      <c r="E240" s="1">
        <f t="shared" si="19"/>
        <v>4.5106400000000004</v>
      </c>
      <c r="G240">
        <f t="shared" si="20"/>
        <v>2.799444979194595</v>
      </c>
      <c r="H240">
        <f t="shared" si="21"/>
        <v>0.64004963932870351</v>
      </c>
      <c r="I240">
        <f t="shared" si="22"/>
        <v>2.2550916755852928</v>
      </c>
      <c r="J240">
        <f t="shared" si="23"/>
        <v>5.694586294108591</v>
      </c>
    </row>
    <row r="241" spans="1:10" x14ac:dyDescent="0.35">
      <c r="A241">
        <v>-0.80206999999999995</v>
      </c>
      <c r="B241">
        <v>-0.56262000000000001</v>
      </c>
      <c r="C241">
        <v>0.20038</v>
      </c>
      <c r="D241" s="1">
        <f t="shared" si="18"/>
        <v>0.61170999999999998</v>
      </c>
      <c r="E241" s="1">
        <f t="shared" si="19"/>
        <v>4.5106400000000004</v>
      </c>
      <c r="G241">
        <f t="shared" si="20"/>
        <v>2.799444979194595</v>
      </c>
      <c r="H241">
        <f t="shared" si="21"/>
        <v>0.64004963932870351</v>
      </c>
      <c r="I241">
        <f t="shared" si="22"/>
        <v>2.2550916755852928</v>
      </c>
      <c r="J241">
        <f t="shared" si="23"/>
        <v>5.694586294108591</v>
      </c>
    </row>
    <row r="242" spans="1:10" x14ac:dyDescent="0.35">
      <c r="A242">
        <v>-0.96718000000000004</v>
      </c>
      <c r="B242">
        <v>-0.13519</v>
      </c>
      <c r="C242">
        <v>-0.21512999999999999</v>
      </c>
      <c r="D242" s="1">
        <f t="shared" si="18"/>
        <v>0.13888</v>
      </c>
      <c r="E242" s="1">
        <f t="shared" si="19"/>
        <v>4.9292100000000003</v>
      </c>
      <c r="G242">
        <f t="shared" si="20"/>
        <v>-2.1318445419109446</v>
      </c>
      <c r="H242">
        <f t="shared" si="21"/>
        <v>0.25689833741082485</v>
      </c>
      <c r="I242">
        <f t="shared" si="22"/>
        <v>-0.44869989656280074</v>
      </c>
      <c r="J242">
        <f t="shared" si="23"/>
        <v>-2.3236461010629204</v>
      </c>
    </row>
    <row r="243" spans="1:10" x14ac:dyDescent="0.35">
      <c r="A243">
        <v>-0.96718000000000004</v>
      </c>
      <c r="B243">
        <v>-0.13519</v>
      </c>
      <c r="C243">
        <v>-0.21512999999999999</v>
      </c>
      <c r="D243" s="1">
        <f t="shared" si="18"/>
        <v>0.13888</v>
      </c>
      <c r="E243" s="1">
        <f t="shared" si="19"/>
        <v>4.9292100000000003</v>
      </c>
      <c r="G243">
        <f t="shared" si="20"/>
        <v>-2.1318445419109446</v>
      </c>
      <c r="H243">
        <f t="shared" si="21"/>
        <v>0.25689833741082485</v>
      </c>
      <c r="I243">
        <f t="shared" si="22"/>
        <v>-0.44869989656280074</v>
      </c>
      <c r="J243">
        <f t="shared" si="23"/>
        <v>-2.3236461010629204</v>
      </c>
    </row>
    <row r="244" spans="1:10" x14ac:dyDescent="0.35">
      <c r="A244">
        <v>-0.96718000000000004</v>
      </c>
      <c r="B244">
        <v>-0.13519</v>
      </c>
      <c r="C244">
        <v>-0.21512999999999999</v>
      </c>
      <c r="D244" s="1">
        <f t="shared" si="18"/>
        <v>0.13888</v>
      </c>
      <c r="E244" s="1">
        <f t="shared" si="19"/>
        <v>4.9292100000000003</v>
      </c>
      <c r="G244">
        <f t="shared" si="20"/>
        <v>-2.1318445419109446</v>
      </c>
      <c r="H244">
        <f t="shared" si="21"/>
        <v>0.25689833741082485</v>
      </c>
      <c r="I244">
        <f t="shared" si="22"/>
        <v>-0.44869989656280074</v>
      </c>
      <c r="J244">
        <f t="shared" si="23"/>
        <v>-2.3236461010629204</v>
      </c>
    </row>
    <row r="245" spans="1:10" x14ac:dyDescent="0.35">
      <c r="A245">
        <v>-0.96718000000000004</v>
      </c>
      <c r="B245">
        <v>-0.13519</v>
      </c>
      <c r="C245">
        <v>-0.21512999999999999</v>
      </c>
      <c r="D245" s="1">
        <f t="shared" si="18"/>
        <v>0.13888</v>
      </c>
      <c r="E245" s="1">
        <f t="shared" si="19"/>
        <v>4.9292100000000003</v>
      </c>
      <c r="G245">
        <f t="shared" si="20"/>
        <v>-2.1318445419109446</v>
      </c>
      <c r="H245">
        <f t="shared" si="21"/>
        <v>0.25689833741082485</v>
      </c>
      <c r="I245">
        <f t="shared" si="22"/>
        <v>-0.44869989656280074</v>
      </c>
      <c r="J245">
        <f t="shared" si="23"/>
        <v>-2.3236461010629204</v>
      </c>
    </row>
    <row r="246" spans="1:10" x14ac:dyDescent="0.35">
      <c r="A246">
        <v>-0.67888000000000004</v>
      </c>
      <c r="B246">
        <v>0.72187999999999997</v>
      </c>
      <c r="C246">
        <v>-0.13420000000000001</v>
      </c>
      <c r="D246" s="1">
        <f t="shared" si="18"/>
        <v>5.4671000000000003</v>
      </c>
      <c r="E246" s="1">
        <f t="shared" si="19"/>
        <v>4.8470000000000004</v>
      </c>
      <c r="G246">
        <f t="shared" si="20"/>
        <v>-0.18380520097451519</v>
      </c>
      <c r="H246">
        <f t="shared" si="21"/>
        <v>0.82455941113232489</v>
      </c>
      <c r="I246">
        <f t="shared" si="22"/>
        <v>1.9384067287439268</v>
      </c>
      <c r="J246">
        <f t="shared" si="23"/>
        <v>2.5791609389017367</v>
      </c>
    </row>
    <row r="247" spans="1:10" x14ac:dyDescent="0.35">
      <c r="A247">
        <v>-0.67888000000000004</v>
      </c>
      <c r="B247">
        <v>0.72187999999999997</v>
      </c>
      <c r="C247">
        <v>-0.13420000000000001</v>
      </c>
      <c r="D247" s="1">
        <f t="shared" si="18"/>
        <v>5.4671000000000003</v>
      </c>
      <c r="E247" s="1">
        <f t="shared" si="19"/>
        <v>4.8470000000000004</v>
      </c>
      <c r="G247">
        <f t="shared" si="20"/>
        <v>-0.18380520097451519</v>
      </c>
      <c r="H247">
        <f t="shared" si="21"/>
        <v>0.82455941113232489</v>
      </c>
      <c r="I247">
        <f t="shared" si="22"/>
        <v>1.9384067287439268</v>
      </c>
      <c r="J247">
        <f t="shared" si="23"/>
        <v>2.5791609389017367</v>
      </c>
    </row>
    <row r="248" spans="1:10" x14ac:dyDescent="0.35">
      <c r="A248">
        <v>-0.67888000000000004</v>
      </c>
      <c r="B248">
        <v>0.72187999999999997</v>
      </c>
      <c r="C248">
        <v>-0.13420000000000001</v>
      </c>
      <c r="D248" s="1">
        <f t="shared" si="18"/>
        <v>5.4671000000000003</v>
      </c>
      <c r="E248" s="1">
        <f t="shared" si="19"/>
        <v>4.8470000000000004</v>
      </c>
      <c r="G248">
        <f t="shared" si="20"/>
        <v>-0.18380520097451519</v>
      </c>
      <c r="H248">
        <f t="shared" si="21"/>
        <v>0.82455941113232489</v>
      </c>
      <c r="I248">
        <f t="shared" si="22"/>
        <v>1.9384067287439268</v>
      </c>
      <c r="J248">
        <f t="shared" si="23"/>
        <v>2.5791609389017367</v>
      </c>
    </row>
    <row r="249" spans="1:10" x14ac:dyDescent="0.35">
      <c r="A249">
        <v>-0.67888000000000004</v>
      </c>
      <c r="B249">
        <v>0.72187999999999997</v>
      </c>
      <c r="C249">
        <v>-0.13420000000000001</v>
      </c>
      <c r="D249" s="1">
        <f t="shared" si="18"/>
        <v>5.4671000000000003</v>
      </c>
      <c r="E249" s="1">
        <f t="shared" si="19"/>
        <v>4.8470000000000004</v>
      </c>
      <c r="G249">
        <f t="shared" si="20"/>
        <v>-0.18380520097451519</v>
      </c>
      <c r="H249">
        <f t="shared" si="21"/>
        <v>0.82455941113232489</v>
      </c>
      <c r="I249">
        <f t="shared" si="22"/>
        <v>1.9384067287439268</v>
      </c>
      <c r="J249">
        <f t="shared" si="23"/>
        <v>2.5791609389017367</v>
      </c>
    </row>
    <row r="250" spans="1:10" x14ac:dyDescent="0.35">
      <c r="A250">
        <v>-0.85857000000000006</v>
      </c>
      <c r="B250">
        <v>-0.18345</v>
      </c>
      <c r="C250">
        <v>0.47874</v>
      </c>
      <c r="D250" s="1">
        <f t="shared" si="18"/>
        <v>0.21049999999999999</v>
      </c>
      <c r="E250" s="1">
        <f t="shared" si="19"/>
        <v>4.2131699999999999</v>
      </c>
      <c r="G250">
        <f t="shared" si="20"/>
        <v>1.9367308164619301</v>
      </c>
      <c r="H250">
        <f t="shared" si="21"/>
        <v>0.5383126103111141</v>
      </c>
      <c r="I250">
        <f t="shared" si="22"/>
        <v>-2.3026653061289637</v>
      </c>
      <c r="J250">
        <f t="shared" si="23"/>
        <v>0.17237812064408065</v>
      </c>
    </row>
    <row r="251" spans="1:10" x14ac:dyDescent="0.35">
      <c r="A251">
        <v>-0.85857000000000006</v>
      </c>
      <c r="B251">
        <v>-0.18345</v>
      </c>
      <c r="C251">
        <v>0.47874</v>
      </c>
      <c r="D251" s="1">
        <f t="shared" si="18"/>
        <v>0.21049999999999999</v>
      </c>
      <c r="E251" s="1">
        <f t="shared" si="19"/>
        <v>4.2131699999999999</v>
      </c>
      <c r="G251">
        <f t="shared" si="20"/>
        <v>1.9367308164619301</v>
      </c>
      <c r="H251">
        <f t="shared" si="21"/>
        <v>0.5383126103111141</v>
      </c>
      <c r="I251">
        <f t="shared" si="22"/>
        <v>-2.3026653061289637</v>
      </c>
      <c r="J251">
        <f t="shared" si="23"/>
        <v>0.17237812064408065</v>
      </c>
    </row>
    <row r="252" spans="1:10" x14ac:dyDescent="0.35">
      <c r="A252">
        <v>-0.85857000000000006</v>
      </c>
      <c r="B252">
        <v>-0.18345</v>
      </c>
      <c r="C252">
        <v>0.47874</v>
      </c>
      <c r="D252" s="1">
        <f t="shared" si="18"/>
        <v>0.21049999999999999</v>
      </c>
      <c r="E252" s="1">
        <f t="shared" si="19"/>
        <v>4.2131699999999999</v>
      </c>
      <c r="G252">
        <f t="shared" si="20"/>
        <v>1.9367308164619301</v>
      </c>
      <c r="H252">
        <f t="shared" si="21"/>
        <v>0.5383126103111141</v>
      </c>
      <c r="I252">
        <f t="shared" si="22"/>
        <v>-2.3026653061289637</v>
      </c>
      <c r="J252">
        <f t="shared" si="23"/>
        <v>0.17237812064408065</v>
      </c>
    </row>
    <row r="253" spans="1:10" x14ac:dyDescent="0.35">
      <c r="A253">
        <v>-0.85857000000000006</v>
      </c>
      <c r="B253">
        <v>-0.18345</v>
      </c>
      <c r="C253">
        <v>0.47874</v>
      </c>
      <c r="D253" s="1">
        <f t="shared" si="18"/>
        <v>0.21049999999999999</v>
      </c>
      <c r="E253" s="1">
        <f t="shared" si="19"/>
        <v>4.2131699999999999</v>
      </c>
      <c r="G253">
        <f t="shared" si="20"/>
        <v>1.9367308164619301</v>
      </c>
      <c r="H253">
        <f t="shared" si="21"/>
        <v>0.5383126103111141</v>
      </c>
      <c r="I253">
        <f t="shared" si="22"/>
        <v>-2.3026653061289637</v>
      </c>
      <c r="J253">
        <f t="shared" si="23"/>
        <v>0.17237812064408065</v>
      </c>
    </row>
    <row r="254" spans="1:10" x14ac:dyDescent="0.35">
      <c r="A254">
        <v>0.30207000000000001</v>
      </c>
      <c r="B254">
        <v>-0.27499000000000001</v>
      </c>
      <c r="C254">
        <v>-0.91276000000000002</v>
      </c>
      <c r="D254" s="1">
        <f t="shared" si="18"/>
        <v>2.4030900000000002</v>
      </c>
      <c r="E254" s="1">
        <f t="shared" si="19"/>
        <v>5.8623799999999999</v>
      </c>
      <c r="G254">
        <f t="shared" si="20"/>
        <v>-1.8634206583732404</v>
      </c>
      <c r="H254">
        <f t="shared" si="21"/>
        <v>1.8776602113121112</v>
      </c>
      <c r="I254">
        <f t="shared" si="22"/>
        <v>-0.98554766363820878</v>
      </c>
      <c r="J254">
        <f t="shared" si="23"/>
        <v>-0.97130811069933798</v>
      </c>
    </row>
    <row r="255" spans="1:10" x14ac:dyDescent="0.35">
      <c r="A255">
        <v>0.30207000000000001</v>
      </c>
      <c r="B255">
        <v>-0.27499000000000001</v>
      </c>
      <c r="C255">
        <v>-0.91276000000000002</v>
      </c>
      <c r="D255" s="1">
        <f t="shared" si="18"/>
        <v>2.4030900000000002</v>
      </c>
      <c r="E255" s="1">
        <f t="shared" si="19"/>
        <v>5.8623799999999999</v>
      </c>
      <c r="G255">
        <f t="shared" si="20"/>
        <v>-1.8634206583732404</v>
      </c>
      <c r="H255">
        <f t="shared" si="21"/>
        <v>1.8776602113121112</v>
      </c>
      <c r="I255">
        <f t="shared" si="22"/>
        <v>-0.98554766363820878</v>
      </c>
      <c r="J255">
        <f t="shared" si="23"/>
        <v>-0.97130811069933798</v>
      </c>
    </row>
    <row r="256" spans="1:10" x14ac:dyDescent="0.35">
      <c r="A256">
        <v>0.30207000000000001</v>
      </c>
      <c r="B256">
        <v>-0.27499000000000001</v>
      </c>
      <c r="C256">
        <v>-0.91276000000000002</v>
      </c>
      <c r="D256" s="1">
        <f t="shared" si="18"/>
        <v>2.4030900000000002</v>
      </c>
      <c r="E256" s="1">
        <f t="shared" si="19"/>
        <v>5.8623799999999999</v>
      </c>
      <c r="G256">
        <f t="shared" si="20"/>
        <v>-1.8634206583732404</v>
      </c>
      <c r="H256">
        <f t="shared" si="21"/>
        <v>1.8776602113121112</v>
      </c>
      <c r="I256">
        <f t="shared" si="22"/>
        <v>-0.98554766363820878</v>
      </c>
      <c r="J256">
        <f t="shared" si="23"/>
        <v>-0.97130811069933798</v>
      </c>
    </row>
    <row r="257" spans="1:10" x14ac:dyDescent="0.35">
      <c r="A257">
        <v>0.30207000000000001</v>
      </c>
      <c r="B257">
        <v>-0.27499000000000001</v>
      </c>
      <c r="C257">
        <v>-0.91276000000000002</v>
      </c>
      <c r="D257" s="1">
        <f t="shared" si="18"/>
        <v>2.4030900000000002</v>
      </c>
      <c r="E257" s="1">
        <f t="shared" si="19"/>
        <v>5.8623799999999999</v>
      </c>
      <c r="G257">
        <f t="shared" si="20"/>
        <v>-1.8634206583732404</v>
      </c>
      <c r="H257">
        <f t="shared" si="21"/>
        <v>1.8776602113121112</v>
      </c>
      <c r="I257">
        <f t="shared" si="22"/>
        <v>-0.98554766363820878</v>
      </c>
      <c r="J257">
        <f t="shared" si="23"/>
        <v>-0.97130811069933798</v>
      </c>
    </row>
    <row r="258" spans="1:10" x14ac:dyDescent="0.35">
      <c r="A258">
        <v>-4.0726999999999999E-2</v>
      </c>
      <c r="B258">
        <v>0.96036999999999995</v>
      </c>
      <c r="C258">
        <v>0.27573999999999999</v>
      </c>
      <c r="D258" s="1">
        <f t="shared" si="18"/>
        <v>4.7547699999999997</v>
      </c>
      <c r="E258" s="1">
        <f t="shared" si="19"/>
        <v>4.4330299999999996</v>
      </c>
      <c r="G258">
        <f t="shared" si="20"/>
        <v>0.27959741867754317</v>
      </c>
      <c r="H258">
        <f t="shared" si="21"/>
        <v>1.5300580956165575</v>
      </c>
      <c r="I258">
        <f t="shared" si="22"/>
        <v>1.0116014894398102</v>
      </c>
      <c r="J258">
        <f t="shared" si="23"/>
        <v>2.8212570037339111</v>
      </c>
    </row>
    <row r="259" spans="1:10" x14ac:dyDescent="0.35">
      <c r="A259">
        <v>-4.0726999999999999E-2</v>
      </c>
      <c r="B259">
        <v>0.96036999999999995</v>
      </c>
      <c r="C259">
        <v>0.27573999999999999</v>
      </c>
      <c r="D259" s="1">
        <f t="shared" ref="D259:D322" si="24">ROUND(ATAN2(A259, B259) + PI(), 5)</f>
        <v>4.7547699999999997</v>
      </c>
      <c r="E259" s="1">
        <f t="shared" ref="E259:E322" si="25" xml:space="preserve"> ROUND(ATAN2(C259, SQRT((A259^2)+(B259^2))) + PI(), 5)</f>
        <v>4.4330299999999996</v>
      </c>
      <c r="G259">
        <f t="shared" ref="G259:G322" si="26">ATAN2(B259,C259)</f>
        <v>0.27959741867754317</v>
      </c>
      <c r="H259">
        <f t="shared" ref="H259:H322" si="27">ATAN2(-A259,SQRT(B259^2 + C259^2))</f>
        <v>1.5300580956165575</v>
      </c>
      <c r="I259">
        <f t="shared" ref="I259:I322" si="28">ATAN2((SIN(G259) * B259) + (COS(G259) * C259), (COS(G259) * B259) - (SIN(G259) * C259))</f>
        <v>1.0116014894398102</v>
      </c>
      <c r="J259">
        <f t="shared" ref="J259:J322" si="29">G259+H259+I259</f>
        <v>2.8212570037339111</v>
      </c>
    </row>
    <row r="260" spans="1:10" x14ac:dyDescent="0.35">
      <c r="A260">
        <v>-4.0726999999999999E-2</v>
      </c>
      <c r="B260">
        <v>0.96036999999999995</v>
      </c>
      <c r="C260">
        <v>0.27573999999999999</v>
      </c>
      <c r="D260" s="1">
        <f t="shared" si="24"/>
        <v>4.7547699999999997</v>
      </c>
      <c r="E260" s="1">
        <f t="shared" si="25"/>
        <v>4.4330299999999996</v>
      </c>
      <c r="G260">
        <f t="shared" si="26"/>
        <v>0.27959741867754317</v>
      </c>
      <c r="H260">
        <f t="shared" si="27"/>
        <v>1.5300580956165575</v>
      </c>
      <c r="I260">
        <f t="shared" si="28"/>
        <v>1.0116014894398102</v>
      </c>
      <c r="J260">
        <f t="shared" si="29"/>
        <v>2.8212570037339111</v>
      </c>
    </row>
    <row r="261" spans="1:10" x14ac:dyDescent="0.35">
      <c r="A261">
        <v>-4.0726999999999999E-2</v>
      </c>
      <c r="B261">
        <v>0.96036999999999995</v>
      </c>
      <c r="C261">
        <v>0.27573999999999999</v>
      </c>
      <c r="D261" s="1">
        <f t="shared" si="24"/>
        <v>4.7547699999999997</v>
      </c>
      <c r="E261" s="1">
        <f t="shared" si="25"/>
        <v>4.4330299999999996</v>
      </c>
      <c r="G261">
        <f t="shared" si="26"/>
        <v>0.27959741867754317</v>
      </c>
      <c r="H261">
        <f t="shared" si="27"/>
        <v>1.5300580956165575</v>
      </c>
      <c r="I261">
        <f t="shared" si="28"/>
        <v>1.0116014894398102</v>
      </c>
      <c r="J261">
        <f t="shared" si="29"/>
        <v>2.8212570037339111</v>
      </c>
    </row>
    <row r="262" spans="1:10" x14ac:dyDescent="0.35">
      <c r="A262">
        <v>-0.54425000000000001</v>
      </c>
      <c r="B262">
        <v>-0.41768</v>
      </c>
      <c r="C262">
        <v>-0.72755999999999998</v>
      </c>
      <c r="D262" s="1">
        <f t="shared" si="24"/>
        <v>0.65456999999999999</v>
      </c>
      <c r="E262" s="1">
        <f t="shared" si="25"/>
        <v>5.5271400000000002</v>
      </c>
      <c r="G262">
        <f t="shared" si="26"/>
        <v>-2.0919413620355547</v>
      </c>
      <c r="H262">
        <f t="shared" si="27"/>
        <v>0.99530413424059072</v>
      </c>
      <c r="I262">
        <f t="shared" si="28"/>
        <v>-0.52850625631358017</v>
      </c>
      <c r="J262">
        <f t="shared" si="29"/>
        <v>-1.6251434841085444</v>
      </c>
    </row>
    <row r="263" spans="1:10" x14ac:dyDescent="0.35">
      <c r="A263">
        <v>-0.54425000000000001</v>
      </c>
      <c r="B263">
        <v>-0.41768</v>
      </c>
      <c r="C263">
        <v>-0.72755999999999998</v>
      </c>
      <c r="D263" s="1">
        <f t="shared" si="24"/>
        <v>0.65456999999999999</v>
      </c>
      <c r="E263" s="1">
        <f t="shared" si="25"/>
        <v>5.5271400000000002</v>
      </c>
      <c r="G263">
        <f t="shared" si="26"/>
        <v>-2.0919413620355547</v>
      </c>
      <c r="H263">
        <f t="shared" si="27"/>
        <v>0.99530413424059072</v>
      </c>
      <c r="I263">
        <f t="shared" si="28"/>
        <v>-0.52850625631358017</v>
      </c>
      <c r="J263">
        <f t="shared" si="29"/>
        <v>-1.6251434841085444</v>
      </c>
    </row>
    <row r="264" spans="1:10" x14ac:dyDescent="0.35">
      <c r="A264">
        <v>-0.54425000000000001</v>
      </c>
      <c r="B264">
        <v>-0.41768</v>
      </c>
      <c r="C264">
        <v>-0.72755999999999998</v>
      </c>
      <c r="D264" s="1">
        <f t="shared" si="24"/>
        <v>0.65456999999999999</v>
      </c>
      <c r="E264" s="1">
        <f t="shared" si="25"/>
        <v>5.5271400000000002</v>
      </c>
      <c r="G264">
        <f t="shared" si="26"/>
        <v>-2.0919413620355547</v>
      </c>
      <c r="H264">
        <f t="shared" si="27"/>
        <v>0.99530413424059072</v>
      </c>
      <c r="I264">
        <f t="shared" si="28"/>
        <v>-0.52850625631358017</v>
      </c>
      <c r="J264">
        <f t="shared" si="29"/>
        <v>-1.6251434841085444</v>
      </c>
    </row>
    <row r="265" spans="1:10" x14ac:dyDescent="0.35">
      <c r="A265">
        <v>-0.54425000000000001</v>
      </c>
      <c r="B265">
        <v>-0.41768</v>
      </c>
      <c r="C265">
        <v>-0.72755999999999998</v>
      </c>
      <c r="D265" s="1">
        <f t="shared" si="24"/>
        <v>0.65456999999999999</v>
      </c>
      <c r="E265" s="1">
        <f t="shared" si="25"/>
        <v>5.5271400000000002</v>
      </c>
      <c r="G265">
        <f t="shared" si="26"/>
        <v>-2.0919413620355547</v>
      </c>
      <c r="H265">
        <f t="shared" si="27"/>
        <v>0.99530413424059072</v>
      </c>
      <c r="I265">
        <f t="shared" si="28"/>
        <v>-0.52850625631358017</v>
      </c>
      <c r="J265">
        <f t="shared" si="29"/>
        <v>-1.6251434841085444</v>
      </c>
    </row>
    <row r="266" spans="1:10" x14ac:dyDescent="0.35">
      <c r="A266">
        <v>0.70730000000000004</v>
      </c>
      <c r="B266">
        <v>0.12895000000000001</v>
      </c>
      <c r="C266">
        <v>0.69506000000000001</v>
      </c>
      <c r="D266" s="1">
        <f t="shared" si="24"/>
        <v>3.32193</v>
      </c>
      <c r="E266" s="1">
        <f t="shared" si="25"/>
        <v>3.9438900000000001</v>
      </c>
      <c r="G266">
        <f t="shared" si="26"/>
        <v>1.3873583816803603</v>
      </c>
      <c r="H266">
        <f t="shared" si="27"/>
        <v>2.3564628795260649</v>
      </c>
      <c r="I266">
        <f t="shared" si="28"/>
        <v>-1.203920436565824</v>
      </c>
      <c r="J266">
        <f t="shared" si="29"/>
        <v>2.539900824640601</v>
      </c>
    </row>
    <row r="267" spans="1:10" x14ac:dyDescent="0.35">
      <c r="A267">
        <v>0.70730000000000004</v>
      </c>
      <c r="B267">
        <v>0.12895000000000001</v>
      </c>
      <c r="C267">
        <v>0.69506000000000001</v>
      </c>
      <c r="D267" s="1">
        <f t="shared" si="24"/>
        <v>3.32193</v>
      </c>
      <c r="E267" s="1">
        <f t="shared" si="25"/>
        <v>3.9438900000000001</v>
      </c>
      <c r="G267">
        <f t="shared" si="26"/>
        <v>1.3873583816803603</v>
      </c>
      <c r="H267">
        <f t="shared" si="27"/>
        <v>2.3564628795260649</v>
      </c>
      <c r="I267">
        <f t="shared" si="28"/>
        <v>-1.203920436565824</v>
      </c>
      <c r="J267">
        <f t="shared" si="29"/>
        <v>2.539900824640601</v>
      </c>
    </row>
    <row r="268" spans="1:10" x14ac:dyDescent="0.35">
      <c r="A268">
        <v>0.70730000000000004</v>
      </c>
      <c r="B268">
        <v>0.12895000000000001</v>
      </c>
      <c r="C268">
        <v>0.69506000000000001</v>
      </c>
      <c r="D268" s="1">
        <f t="shared" si="24"/>
        <v>3.32193</v>
      </c>
      <c r="E268" s="1">
        <f t="shared" si="25"/>
        <v>3.9438900000000001</v>
      </c>
      <c r="G268">
        <f t="shared" si="26"/>
        <v>1.3873583816803603</v>
      </c>
      <c r="H268">
        <f t="shared" si="27"/>
        <v>2.3564628795260649</v>
      </c>
      <c r="I268">
        <f t="shared" si="28"/>
        <v>-1.203920436565824</v>
      </c>
      <c r="J268">
        <f t="shared" si="29"/>
        <v>2.539900824640601</v>
      </c>
    </row>
    <row r="269" spans="1:10" x14ac:dyDescent="0.35">
      <c r="A269">
        <v>0.70730000000000004</v>
      </c>
      <c r="B269">
        <v>0.12895000000000001</v>
      </c>
      <c r="C269">
        <v>0.69506000000000001</v>
      </c>
      <c r="D269" s="1">
        <f t="shared" si="24"/>
        <v>3.32193</v>
      </c>
      <c r="E269" s="1">
        <f t="shared" si="25"/>
        <v>3.9438900000000001</v>
      </c>
      <c r="G269">
        <f t="shared" si="26"/>
        <v>1.3873583816803603</v>
      </c>
      <c r="H269">
        <f t="shared" si="27"/>
        <v>2.3564628795260649</v>
      </c>
      <c r="I269">
        <f t="shared" si="28"/>
        <v>-1.203920436565824</v>
      </c>
      <c r="J269">
        <f t="shared" si="29"/>
        <v>2.539900824640601</v>
      </c>
    </row>
    <row r="270" spans="1:10" x14ac:dyDescent="0.35">
      <c r="A270">
        <v>0.49930999999999998</v>
      </c>
      <c r="B270">
        <v>-0.51117000000000001</v>
      </c>
      <c r="C270">
        <v>0.69957000000000003</v>
      </c>
      <c r="D270" s="1">
        <f t="shared" si="24"/>
        <v>2.3444600000000002</v>
      </c>
      <c r="E270" s="1">
        <f t="shared" si="25"/>
        <v>3.9376000000000002</v>
      </c>
      <c r="G270">
        <f t="shared" si="26"/>
        <v>2.2018251785337428</v>
      </c>
      <c r="H270">
        <f t="shared" si="27"/>
        <v>2.0935975538007914</v>
      </c>
      <c r="I270">
        <f t="shared" si="28"/>
        <v>-2.8328540302725886</v>
      </c>
      <c r="J270">
        <f t="shared" si="29"/>
        <v>1.462568702061946</v>
      </c>
    </row>
    <row r="271" spans="1:10" x14ac:dyDescent="0.35">
      <c r="A271">
        <v>0.49930999999999998</v>
      </c>
      <c r="B271">
        <v>-0.51117000000000001</v>
      </c>
      <c r="C271">
        <v>0.69957000000000003</v>
      </c>
      <c r="D271" s="1">
        <f t="shared" si="24"/>
        <v>2.3444600000000002</v>
      </c>
      <c r="E271" s="1">
        <f t="shared" si="25"/>
        <v>3.9376000000000002</v>
      </c>
      <c r="G271">
        <f t="shared" si="26"/>
        <v>2.2018251785337428</v>
      </c>
      <c r="H271">
        <f t="shared" si="27"/>
        <v>2.0935975538007914</v>
      </c>
      <c r="I271">
        <f t="shared" si="28"/>
        <v>-2.8328540302725886</v>
      </c>
      <c r="J271">
        <f t="shared" si="29"/>
        <v>1.462568702061946</v>
      </c>
    </row>
    <row r="272" spans="1:10" x14ac:dyDescent="0.35">
      <c r="A272">
        <v>0.49930999999999998</v>
      </c>
      <c r="B272">
        <v>-0.51117000000000001</v>
      </c>
      <c r="C272">
        <v>0.69957000000000003</v>
      </c>
      <c r="D272" s="1">
        <f t="shared" si="24"/>
        <v>2.3444600000000002</v>
      </c>
      <c r="E272" s="1">
        <f t="shared" si="25"/>
        <v>3.9376000000000002</v>
      </c>
      <c r="G272">
        <f t="shared" si="26"/>
        <v>2.2018251785337428</v>
      </c>
      <c r="H272">
        <f t="shared" si="27"/>
        <v>2.0935975538007914</v>
      </c>
      <c r="I272">
        <f t="shared" si="28"/>
        <v>-2.8328540302725886</v>
      </c>
      <c r="J272">
        <f t="shared" si="29"/>
        <v>1.462568702061946</v>
      </c>
    </row>
    <row r="273" spans="1:10" x14ac:dyDescent="0.35">
      <c r="A273">
        <v>0.49930999999999998</v>
      </c>
      <c r="B273">
        <v>-0.51117000000000001</v>
      </c>
      <c r="C273">
        <v>0.69957000000000003</v>
      </c>
      <c r="D273" s="1">
        <f t="shared" si="24"/>
        <v>2.3444600000000002</v>
      </c>
      <c r="E273" s="1">
        <f t="shared" si="25"/>
        <v>3.9376000000000002</v>
      </c>
      <c r="G273">
        <f t="shared" si="26"/>
        <v>2.2018251785337428</v>
      </c>
      <c r="H273">
        <f t="shared" si="27"/>
        <v>2.0935975538007914</v>
      </c>
      <c r="I273">
        <f t="shared" si="28"/>
        <v>-2.8328540302725886</v>
      </c>
      <c r="J273">
        <f t="shared" si="29"/>
        <v>1.462568702061946</v>
      </c>
    </row>
    <row r="274" spans="1:10" x14ac:dyDescent="0.35">
      <c r="A274">
        <v>-0.93966000000000005</v>
      </c>
      <c r="B274">
        <v>0.30893999999999999</v>
      </c>
      <c r="C274">
        <v>-0.14696999999999999</v>
      </c>
      <c r="D274" s="1">
        <f t="shared" si="24"/>
        <v>5.9655399999999998</v>
      </c>
      <c r="E274" s="1">
        <f t="shared" si="25"/>
        <v>4.85989</v>
      </c>
      <c r="G274">
        <f t="shared" si="26"/>
        <v>-0.44403843419263483</v>
      </c>
      <c r="H274">
        <f t="shared" si="27"/>
        <v>0.34916810887184746</v>
      </c>
      <c r="I274">
        <f t="shared" si="28"/>
        <v>2.4588731951801663</v>
      </c>
      <c r="J274">
        <f t="shared" si="29"/>
        <v>2.3640028698593789</v>
      </c>
    </row>
    <row r="275" spans="1:10" x14ac:dyDescent="0.35">
      <c r="A275">
        <v>-0.93966000000000005</v>
      </c>
      <c r="B275">
        <v>0.30893999999999999</v>
      </c>
      <c r="C275">
        <v>-0.14696999999999999</v>
      </c>
      <c r="D275" s="1">
        <f t="shared" si="24"/>
        <v>5.9655399999999998</v>
      </c>
      <c r="E275" s="1">
        <f t="shared" si="25"/>
        <v>4.85989</v>
      </c>
      <c r="G275">
        <f t="shared" si="26"/>
        <v>-0.44403843419263483</v>
      </c>
      <c r="H275">
        <f t="shared" si="27"/>
        <v>0.34916810887184746</v>
      </c>
      <c r="I275">
        <f t="shared" si="28"/>
        <v>2.4588731951801663</v>
      </c>
      <c r="J275">
        <f t="shared" si="29"/>
        <v>2.3640028698593789</v>
      </c>
    </row>
    <row r="276" spans="1:10" x14ac:dyDescent="0.35">
      <c r="A276">
        <v>-0.93966000000000005</v>
      </c>
      <c r="B276">
        <v>0.30893999999999999</v>
      </c>
      <c r="C276">
        <v>-0.14696999999999999</v>
      </c>
      <c r="D276" s="1">
        <f t="shared" si="24"/>
        <v>5.9655399999999998</v>
      </c>
      <c r="E276" s="1">
        <f t="shared" si="25"/>
        <v>4.85989</v>
      </c>
      <c r="G276">
        <f t="shared" si="26"/>
        <v>-0.44403843419263483</v>
      </c>
      <c r="H276">
        <f t="shared" si="27"/>
        <v>0.34916810887184746</v>
      </c>
      <c r="I276">
        <f t="shared" si="28"/>
        <v>2.4588731951801663</v>
      </c>
      <c r="J276">
        <f t="shared" si="29"/>
        <v>2.3640028698593789</v>
      </c>
    </row>
    <row r="277" spans="1:10" x14ac:dyDescent="0.35">
      <c r="A277">
        <v>-0.93966000000000005</v>
      </c>
      <c r="B277">
        <v>0.30893999999999999</v>
      </c>
      <c r="C277">
        <v>-0.14696999999999999</v>
      </c>
      <c r="D277" s="1">
        <f t="shared" si="24"/>
        <v>5.9655399999999998</v>
      </c>
      <c r="E277" s="1">
        <f t="shared" si="25"/>
        <v>4.85989</v>
      </c>
      <c r="G277">
        <f t="shared" si="26"/>
        <v>-0.44403843419263483</v>
      </c>
      <c r="H277">
        <f t="shared" si="27"/>
        <v>0.34916810887184746</v>
      </c>
      <c r="I277">
        <f t="shared" si="28"/>
        <v>2.4588731951801663</v>
      </c>
      <c r="J277">
        <f t="shared" si="29"/>
        <v>2.3640028698593789</v>
      </c>
    </row>
    <row r="278" spans="1:10" x14ac:dyDescent="0.35">
      <c r="A278">
        <v>-0.73489000000000004</v>
      </c>
      <c r="B278">
        <v>-0.67115999999999998</v>
      </c>
      <c r="C278">
        <v>-9.7337000000000007E-2</v>
      </c>
      <c r="D278" s="1">
        <f t="shared" si="24"/>
        <v>0.74009999999999998</v>
      </c>
      <c r="E278" s="1">
        <f t="shared" si="25"/>
        <v>4.8098799999999997</v>
      </c>
      <c r="G278">
        <f t="shared" si="26"/>
        <v>-2.9975687975937415</v>
      </c>
      <c r="H278">
        <f t="shared" si="27"/>
        <v>0.74528836231595164</v>
      </c>
      <c r="I278">
        <f t="shared" si="28"/>
        <v>1.2827486148027933</v>
      </c>
      <c r="J278">
        <f t="shared" si="29"/>
        <v>-0.96953182047499631</v>
      </c>
    </row>
    <row r="279" spans="1:10" x14ac:dyDescent="0.35">
      <c r="A279">
        <v>-0.73489000000000004</v>
      </c>
      <c r="B279">
        <v>-0.67115999999999998</v>
      </c>
      <c r="C279">
        <v>-9.7337000000000007E-2</v>
      </c>
      <c r="D279" s="1">
        <f t="shared" si="24"/>
        <v>0.74009999999999998</v>
      </c>
      <c r="E279" s="1">
        <f t="shared" si="25"/>
        <v>4.8098799999999997</v>
      </c>
      <c r="G279">
        <f t="shared" si="26"/>
        <v>-2.9975687975937415</v>
      </c>
      <c r="H279">
        <f t="shared" si="27"/>
        <v>0.74528836231595164</v>
      </c>
      <c r="I279">
        <f t="shared" si="28"/>
        <v>1.2827486148027933</v>
      </c>
      <c r="J279">
        <f t="shared" si="29"/>
        <v>-0.96953182047499631</v>
      </c>
    </row>
    <row r="280" spans="1:10" x14ac:dyDescent="0.35">
      <c r="A280">
        <v>-0.73489000000000004</v>
      </c>
      <c r="B280">
        <v>-0.67115999999999998</v>
      </c>
      <c r="C280">
        <v>-9.7337000000000007E-2</v>
      </c>
      <c r="D280" s="1">
        <f t="shared" si="24"/>
        <v>0.74009999999999998</v>
      </c>
      <c r="E280" s="1">
        <f t="shared" si="25"/>
        <v>4.8098799999999997</v>
      </c>
      <c r="G280">
        <f t="shared" si="26"/>
        <v>-2.9975687975937415</v>
      </c>
      <c r="H280">
        <f t="shared" si="27"/>
        <v>0.74528836231595164</v>
      </c>
      <c r="I280">
        <f t="shared" si="28"/>
        <v>1.2827486148027933</v>
      </c>
      <c r="J280">
        <f t="shared" si="29"/>
        <v>-0.96953182047499631</v>
      </c>
    </row>
    <row r="281" spans="1:10" x14ac:dyDescent="0.35">
      <c r="A281">
        <v>-0.73489000000000004</v>
      </c>
      <c r="B281">
        <v>-0.67115999999999998</v>
      </c>
      <c r="C281">
        <v>-9.7337000000000007E-2</v>
      </c>
      <c r="D281" s="1">
        <f t="shared" si="24"/>
        <v>0.74009999999999998</v>
      </c>
      <c r="E281" s="1">
        <f t="shared" si="25"/>
        <v>4.8098799999999997</v>
      </c>
      <c r="G281">
        <f t="shared" si="26"/>
        <v>-2.9975687975937415</v>
      </c>
      <c r="H281">
        <f t="shared" si="27"/>
        <v>0.74528836231595164</v>
      </c>
      <c r="I281">
        <f t="shared" si="28"/>
        <v>1.2827486148027933</v>
      </c>
      <c r="J281">
        <f t="shared" si="29"/>
        <v>-0.96953182047499631</v>
      </c>
    </row>
    <row r="282" spans="1:10" x14ac:dyDescent="0.35">
      <c r="A282">
        <v>0.97540000000000004</v>
      </c>
      <c r="B282">
        <v>-6.1314E-2</v>
      </c>
      <c r="C282">
        <v>0.21176</v>
      </c>
      <c r="D282" s="1">
        <f t="shared" si="24"/>
        <v>3.0788099999999998</v>
      </c>
      <c r="E282" s="1">
        <f t="shared" si="25"/>
        <v>4.4990100000000002</v>
      </c>
      <c r="G282">
        <f t="shared" si="26"/>
        <v>1.8526337803649298</v>
      </c>
      <c r="H282">
        <f t="shared" si="27"/>
        <v>2.9193094905014507</v>
      </c>
      <c r="I282">
        <f t="shared" si="28"/>
        <v>-2.134471233934963</v>
      </c>
      <c r="J282">
        <f t="shared" si="29"/>
        <v>2.6374720369314173</v>
      </c>
    </row>
    <row r="283" spans="1:10" x14ac:dyDescent="0.35">
      <c r="A283">
        <v>0.97540000000000004</v>
      </c>
      <c r="B283">
        <v>-6.1314E-2</v>
      </c>
      <c r="C283">
        <v>0.21176</v>
      </c>
      <c r="D283" s="1">
        <f t="shared" si="24"/>
        <v>3.0788099999999998</v>
      </c>
      <c r="E283" s="1">
        <f t="shared" si="25"/>
        <v>4.4990100000000002</v>
      </c>
      <c r="G283">
        <f t="shared" si="26"/>
        <v>1.8526337803649298</v>
      </c>
      <c r="H283">
        <f t="shared" si="27"/>
        <v>2.9193094905014507</v>
      </c>
      <c r="I283">
        <f t="shared" si="28"/>
        <v>-2.134471233934963</v>
      </c>
      <c r="J283">
        <f t="shared" si="29"/>
        <v>2.6374720369314173</v>
      </c>
    </row>
    <row r="284" spans="1:10" x14ac:dyDescent="0.35">
      <c r="A284">
        <v>0.97540000000000004</v>
      </c>
      <c r="B284">
        <v>-6.1314E-2</v>
      </c>
      <c r="C284">
        <v>0.21176</v>
      </c>
      <c r="D284" s="1">
        <f t="shared" si="24"/>
        <v>3.0788099999999998</v>
      </c>
      <c r="E284" s="1">
        <f t="shared" si="25"/>
        <v>4.4990100000000002</v>
      </c>
      <c r="G284">
        <f t="shared" si="26"/>
        <v>1.8526337803649298</v>
      </c>
      <c r="H284">
        <f t="shared" si="27"/>
        <v>2.9193094905014507</v>
      </c>
      <c r="I284">
        <f t="shared" si="28"/>
        <v>-2.134471233934963</v>
      </c>
      <c r="J284">
        <f t="shared" si="29"/>
        <v>2.6374720369314173</v>
      </c>
    </row>
    <row r="285" spans="1:10" x14ac:dyDescent="0.35">
      <c r="A285">
        <v>0.97540000000000004</v>
      </c>
      <c r="B285">
        <v>-6.1314E-2</v>
      </c>
      <c r="C285">
        <v>0.21176</v>
      </c>
      <c r="D285" s="1">
        <f t="shared" si="24"/>
        <v>3.0788099999999998</v>
      </c>
      <c r="E285" s="1">
        <f t="shared" si="25"/>
        <v>4.4990100000000002</v>
      </c>
      <c r="G285">
        <f t="shared" si="26"/>
        <v>1.8526337803649298</v>
      </c>
      <c r="H285">
        <f t="shared" si="27"/>
        <v>2.9193094905014507</v>
      </c>
      <c r="I285">
        <f t="shared" si="28"/>
        <v>-2.134471233934963</v>
      </c>
      <c r="J285">
        <f t="shared" si="29"/>
        <v>2.6374720369314173</v>
      </c>
    </row>
    <row r="286" spans="1:10" x14ac:dyDescent="0.35">
      <c r="A286">
        <v>0.98638999999999999</v>
      </c>
      <c r="B286">
        <v>-4.1692E-2</v>
      </c>
      <c r="C286">
        <v>-0.15903</v>
      </c>
      <c r="D286" s="1">
        <f t="shared" si="24"/>
        <v>3.0993499999999998</v>
      </c>
      <c r="E286" s="1">
        <f t="shared" si="25"/>
        <v>4.8720999999999997</v>
      </c>
      <c r="G286">
        <f t="shared" si="26"/>
        <v>-1.8271906389011094</v>
      </c>
      <c r="H286">
        <f t="shared" si="27"/>
        <v>2.9764381209563373</v>
      </c>
      <c r="I286">
        <f t="shared" si="28"/>
        <v>-1.0580077025824708</v>
      </c>
      <c r="J286">
        <f t="shared" si="29"/>
        <v>9.1239779472757077E-2</v>
      </c>
    </row>
    <row r="287" spans="1:10" x14ac:dyDescent="0.35">
      <c r="A287">
        <v>0.98638999999999999</v>
      </c>
      <c r="B287">
        <v>-4.1692E-2</v>
      </c>
      <c r="C287">
        <v>-0.15903</v>
      </c>
      <c r="D287" s="1">
        <f t="shared" si="24"/>
        <v>3.0993499999999998</v>
      </c>
      <c r="E287" s="1">
        <f t="shared" si="25"/>
        <v>4.8720999999999997</v>
      </c>
      <c r="G287">
        <f t="shared" si="26"/>
        <v>-1.8271906389011094</v>
      </c>
      <c r="H287">
        <f t="shared" si="27"/>
        <v>2.9764381209563373</v>
      </c>
      <c r="I287">
        <f t="shared" si="28"/>
        <v>-1.0580077025824708</v>
      </c>
      <c r="J287">
        <f t="shared" si="29"/>
        <v>9.1239779472757077E-2</v>
      </c>
    </row>
    <row r="288" spans="1:10" x14ac:dyDescent="0.35">
      <c r="A288">
        <v>0.98638999999999999</v>
      </c>
      <c r="B288">
        <v>-4.1692E-2</v>
      </c>
      <c r="C288">
        <v>-0.15903</v>
      </c>
      <c r="D288" s="1">
        <f t="shared" si="24"/>
        <v>3.0993499999999998</v>
      </c>
      <c r="E288" s="1">
        <f t="shared" si="25"/>
        <v>4.8720999999999997</v>
      </c>
      <c r="G288">
        <f t="shared" si="26"/>
        <v>-1.8271906389011094</v>
      </c>
      <c r="H288">
        <f t="shared" si="27"/>
        <v>2.9764381209563373</v>
      </c>
      <c r="I288">
        <f t="shared" si="28"/>
        <v>-1.0580077025824708</v>
      </c>
      <c r="J288">
        <f t="shared" si="29"/>
        <v>9.1239779472757077E-2</v>
      </c>
    </row>
    <row r="289" spans="1:10" x14ac:dyDescent="0.35">
      <c r="A289">
        <v>0.98638999999999999</v>
      </c>
      <c r="B289">
        <v>-4.1692E-2</v>
      </c>
      <c r="C289">
        <v>-0.15903</v>
      </c>
      <c r="D289" s="1">
        <f t="shared" si="24"/>
        <v>3.0993499999999998</v>
      </c>
      <c r="E289" s="1">
        <f t="shared" si="25"/>
        <v>4.8720999999999997</v>
      </c>
      <c r="G289">
        <f t="shared" si="26"/>
        <v>-1.8271906389011094</v>
      </c>
      <c r="H289">
        <f t="shared" si="27"/>
        <v>2.9764381209563373</v>
      </c>
      <c r="I289">
        <f t="shared" si="28"/>
        <v>-1.0580077025824708</v>
      </c>
      <c r="J289">
        <f t="shared" si="29"/>
        <v>9.1239779472757077E-2</v>
      </c>
    </row>
    <row r="290" spans="1:10" x14ac:dyDescent="0.35">
      <c r="A290">
        <v>-0.27461000000000002</v>
      </c>
      <c r="B290">
        <v>-0.88583000000000001</v>
      </c>
      <c r="C290">
        <v>0.37402999999999997</v>
      </c>
      <c r="D290" s="1">
        <f t="shared" si="24"/>
        <v>1.2701899999999999</v>
      </c>
      <c r="E290" s="1">
        <f t="shared" si="25"/>
        <v>4.32904</v>
      </c>
      <c r="G290">
        <f t="shared" si="26"/>
        <v>2.7420648109990529</v>
      </c>
      <c r="H290">
        <f t="shared" si="27"/>
        <v>1.2926127949525588</v>
      </c>
      <c r="I290">
        <f t="shared" si="28"/>
        <v>2.3698520119763771</v>
      </c>
      <c r="J290">
        <f t="shared" si="29"/>
        <v>6.4045296179279889</v>
      </c>
    </row>
    <row r="291" spans="1:10" x14ac:dyDescent="0.35">
      <c r="A291">
        <v>-0.27461000000000002</v>
      </c>
      <c r="B291">
        <v>-0.88583000000000001</v>
      </c>
      <c r="C291">
        <v>0.37402999999999997</v>
      </c>
      <c r="D291" s="1">
        <f t="shared" si="24"/>
        <v>1.2701899999999999</v>
      </c>
      <c r="E291" s="1">
        <f t="shared" si="25"/>
        <v>4.32904</v>
      </c>
      <c r="G291">
        <f t="shared" si="26"/>
        <v>2.7420648109990529</v>
      </c>
      <c r="H291">
        <f t="shared" si="27"/>
        <v>1.2926127949525588</v>
      </c>
      <c r="I291">
        <f t="shared" si="28"/>
        <v>2.3698520119763771</v>
      </c>
      <c r="J291">
        <f t="shared" si="29"/>
        <v>6.4045296179279889</v>
      </c>
    </row>
    <row r="292" spans="1:10" x14ac:dyDescent="0.35">
      <c r="A292">
        <v>-0.27461000000000002</v>
      </c>
      <c r="B292">
        <v>-0.88583000000000001</v>
      </c>
      <c r="C292">
        <v>0.37402999999999997</v>
      </c>
      <c r="D292" s="1">
        <f t="shared" si="24"/>
        <v>1.2701899999999999</v>
      </c>
      <c r="E292" s="1">
        <f t="shared" si="25"/>
        <v>4.32904</v>
      </c>
      <c r="G292">
        <f t="shared" si="26"/>
        <v>2.7420648109990529</v>
      </c>
      <c r="H292">
        <f t="shared" si="27"/>
        <v>1.2926127949525588</v>
      </c>
      <c r="I292">
        <f t="shared" si="28"/>
        <v>2.3698520119763771</v>
      </c>
      <c r="J292">
        <f t="shared" si="29"/>
        <v>6.4045296179279889</v>
      </c>
    </row>
    <row r="293" spans="1:10" x14ac:dyDescent="0.35">
      <c r="A293">
        <v>-0.27461000000000002</v>
      </c>
      <c r="B293">
        <v>-0.88583000000000001</v>
      </c>
      <c r="C293">
        <v>0.37402999999999997</v>
      </c>
      <c r="D293" s="1">
        <f t="shared" si="24"/>
        <v>1.2701899999999999</v>
      </c>
      <c r="E293" s="1">
        <f t="shared" si="25"/>
        <v>4.32904</v>
      </c>
      <c r="G293">
        <f t="shared" si="26"/>
        <v>2.7420648109990529</v>
      </c>
      <c r="H293">
        <f t="shared" si="27"/>
        <v>1.2926127949525588</v>
      </c>
      <c r="I293">
        <f t="shared" si="28"/>
        <v>2.3698520119763771</v>
      </c>
      <c r="J293">
        <f t="shared" si="29"/>
        <v>6.4045296179279889</v>
      </c>
    </row>
    <row r="294" spans="1:10" x14ac:dyDescent="0.35">
      <c r="A294">
        <v>0.75097999999999998</v>
      </c>
      <c r="B294">
        <v>-0.22625999999999999</v>
      </c>
      <c r="C294">
        <v>-0.62036000000000002</v>
      </c>
      <c r="D294" s="1">
        <f t="shared" si="24"/>
        <v>2.8489599999999999</v>
      </c>
      <c r="E294" s="1">
        <f t="shared" si="25"/>
        <v>5.3815900000000001</v>
      </c>
      <c r="G294">
        <f t="shared" si="26"/>
        <v>-1.9205273507851275</v>
      </c>
      <c r="H294">
        <f t="shared" si="27"/>
        <v>2.4203349745725053</v>
      </c>
      <c r="I294">
        <f t="shared" si="28"/>
        <v>-0.8713342788144347</v>
      </c>
      <c r="J294">
        <f t="shared" si="29"/>
        <v>-0.37152665502705684</v>
      </c>
    </row>
    <row r="295" spans="1:10" x14ac:dyDescent="0.35">
      <c r="A295">
        <v>0.75097999999999998</v>
      </c>
      <c r="B295">
        <v>-0.22625999999999999</v>
      </c>
      <c r="C295">
        <v>-0.62036000000000002</v>
      </c>
      <c r="D295" s="1">
        <f t="shared" si="24"/>
        <v>2.8489599999999999</v>
      </c>
      <c r="E295" s="1">
        <f t="shared" si="25"/>
        <v>5.3815900000000001</v>
      </c>
      <c r="G295">
        <f t="shared" si="26"/>
        <v>-1.9205273507851275</v>
      </c>
      <c r="H295">
        <f t="shared" si="27"/>
        <v>2.4203349745725053</v>
      </c>
      <c r="I295">
        <f t="shared" si="28"/>
        <v>-0.8713342788144347</v>
      </c>
      <c r="J295">
        <f t="shared" si="29"/>
        <v>-0.37152665502705684</v>
      </c>
    </row>
    <row r="296" spans="1:10" x14ac:dyDescent="0.35">
      <c r="A296">
        <v>0.75097999999999998</v>
      </c>
      <c r="B296">
        <v>-0.22625999999999999</v>
      </c>
      <c r="C296">
        <v>-0.62036000000000002</v>
      </c>
      <c r="D296" s="1">
        <f t="shared" si="24"/>
        <v>2.8489599999999999</v>
      </c>
      <c r="E296" s="1">
        <f t="shared" si="25"/>
        <v>5.3815900000000001</v>
      </c>
      <c r="G296">
        <f t="shared" si="26"/>
        <v>-1.9205273507851275</v>
      </c>
      <c r="H296">
        <f t="shared" si="27"/>
        <v>2.4203349745725053</v>
      </c>
      <c r="I296">
        <f t="shared" si="28"/>
        <v>-0.8713342788144347</v>
      </c>
      <c r="J296">
        <f t="shared" si="29"/>
        <v>-0.37152665502705684</v>
      </c>
    </row>
    <row r="297" spans="1:10" x14ac:dyDescent="0.35">
      <c r="A297">
        <v>0.75097999999999998</v>
      </c>
      <c r="B297">
        <v>-0.22625999999999999</v>
      </c>
      <c r="C297">
        <v>-0.62036000000000002</v>
      </c>
      <c r="D297" s="1">
        <f t="shared" si="24"/>
        <v>2.8489599999999999</v>
      </c>
      <c r="E297" s="1">
        <f t="shared" si="25"/>
        <v>5.3815900000000001</v>
      </c>
      <c r="G297">
        <f t="shared" si="26"/>
        <v>-1.9205273507851275</v>
      </c>
      <c r="H297">
        <f t="shared" si="27"/>
        <v>2.4203349745725053</v>
      </c>
      <c r="I297">
        <f t="shared" si="28"/>
        <v>-0.8713342788144347</v>
      </c>
      <c r="J297">
        <f t="shared" si="29"/>
        <v>-0.37152665502705684</v>
      </c>
    </row>
    <row r="298" spans="1:10" x14ac:dyDescent="0.35">
      <c r="A298">
        <v>-0.13571</v>
      </c>
      <c r="B298">
        <v>-0.90164999999999995</v>
      </c>
      <c r="C298">
        <v>-0.41061999999999999</v>
      </c>
      <c r="D298" s="1">
        <f t="shared" si="24"/>
        <v>1.4214</v>
      </c>
      <c r="E298" s="1">
        <f t="shared" si="25"/>
        <v>5.1355199999999996</v>
      </c>
      <c r="G298">
        <f t="shared" si="26"/>
        <v>-2.7142492787850641</v>
      </c>
      <c r="H298">
        <f t="shared" si="27"/>
        <v>1.4346661813280854</v>
      </c>
      <c r="I298">
        <f t="shared" si="28"/>
        <v>0.71610957718543833</v>
      </c>
      <c r="J298">
        <f t="shared" si="29"/>
        <v>-0.5634735202715403</v>
      </c>
    </row>
    <row r="299" spans="1:10" x14ac:dyDescent="0.35">
      <c r="A299">
        <v>-0.13571</v>
      </c>
      <c r="B299">
        <v>-0.90164999999999995</v>
      </c>
      <c r="C299">
        <v>-0.41061999999999999</v>
      </c>
      <c r="D299" s="1">
        <f t="shared" si="24"/>
        <v>1.4214</v>
      </c>
      <c r="E299" s="1">
        <f t="shared" si="25"/>
        <v>5.1355199999999996</v>
      </c>
      <c r="G299">
        <f t="shared" si="26"/>
        <v>-2.7142492787850641</v>
      </c>
      <c r="H299">
        <f t="shared" si="27"/>
        <v>1.4346661813280854</v>
      </c>
      <c r="I299">
        <f t="shared" si="28"/>
        <v>0.71610957718543833</v>
      </c>
      <c r="J299">
        <f t="shared" si="29"/>
        <v>-0.5634735202715403</v>
      </c>
    </row>
    <row r="300" spans="1:10" x14ac:dyDescent="0.35">
      <c r="A300">
        <v>-0.13571</v>
      </c>
      <c r="B300">
        <v>-0.90164999999999995</v>
      </c>
      <c r="C300">
        <v>-0.41061999999999999</v>
      </c>
      <c r="D300" s="1">
        <f t="shared" si="24"/>
        <v>1.4214</v>
      </c>
      <c r="E300" s="1">
        <f t="shared" si="25"/>
        <v>5.1355199999999996</v>
      </c>
      <c r="G300">
        <f t="shared" si="26"/>
        <v>-2.7142492787850641</v>
      </c>
      <c r="H300">
        <f t="shared" si="27"/>
        <v>1.4346661813280854</v>
      </c>
      <c r="I300">
        <f t="shared" si="28"/>
        <v>0.71610957718543833</v>
      </c>
      <c r="J300">
        <f t="shared" si="29"/>
        <v>-0.5634735202715403</v>
      </c>
    </row>
    <row r="301" spans="1:10" x14ac:dyDescent="0.35">
      <c r="A301">
        <v>-0.13571</v>
      </c>
      <c r="B301">
        <v>-0.90164999999999995</v>
      </c>
      <c r="C301">
        <v>-0.41061999999999999</v>
      </c>
      <c r="D301" s="1">
        <f t="shared" si="24"/>
        <v>1.4214</v>
      </c>
      <c r="E301" s="1">
        <f t="shared" si="25"/>
        <v>5.1355199999999996</v>
      </c>
      <c r="G301">
        <f t="shared" si="26"/>
        <v>-2.7142492787850641</v>
      </c>
      <c r="H301">
        <f t="shared" si="27"/>
        <v>1.4346661813280854</v>
      </c>
      <c r="I301">
        <f t="shared" si="28"/>
        <v>0.71610957718543833</v>
      </c>
      <c r="J301">
        <f t="shared" si="29"/>
        <v>-0.5634735202715403</v>
      </c>
    </row>
    <row r="302" spans="1:10" x14ac:dyDescent="0.35">
      <c r="A302">
        <v>0.61229999999999996</v>
      </c>
      <c r="B302">
        <v>-0.20993000000000001</v>
      </c>
      <c r="C302">
        <v>-0.76224999999999998</v>
      </c>
      <c r="D302" s="1">
        <f t="shared" si="24"/>
        <v>2.8113000000000001</v>
      </c>
      <c r="E302" s="1">
        <f t="shared" si="25"/>
        <v>5.5791700000000004</v>
      </c>
      <c r="G302">
        <f t="shared" si="26"/>
        <v>-1.8395421197642254</v>
      </c>
      <c r="H302">
        <f t="shared" si="27"/>
        <v>2.2297600470966628</v>
      </c>
      <c r="I302">
        <f t="shared" si="28"/>
        <v>-1.0333047408562388</v>
      </c>
      <c r="J302">
        <f t="shared" si="29"/>
        <v>-0.64308681352380148</v>
      </c>
    </row>
    <row r="303" spans="1:10" x14ac:dyDescent="0.35">
      <c r="A303">
        <v>0.61229999999999996</v>
      </c>
      <c r="B303">
        <v>-0.20993000000000001</v>
      </c>
      <c r="C303">
        <v>-0.76224999999999998</v>
      </c>
      <c r="D303" s="1">
        <f t="shared" si="24"/>
        <v>2.8113000000000001</v>
      </c>
      <c r="E303" s="1">
        <f t="shared" si="25"/>
        <v>5.5791700000000004</v>
      </c>
      <c r="G303">
        <f t="shared" si="26"/>
        <v>-1.8395421197642254</v>
      </c>
      <c r="H303">
        <f t="shared" si="27"/>
        <v>2.2297600470966628</v>
      </c>
      <c r="I303">
        <f t="shared" si="28"/>
        <v>-1.0333047408562388</v>
      </c>
      <c r="J303">
        <f t="shared" si="29"/>
        <v>-0.64308681352380148</v>
      </c>
    </row>
    <row r="304" spans="1:10" x14ac:dyDescent="0.35">
      <c r="A304">
        <v>0.61229999999999996</v>
      </c>
      <c r="B304">
        <v>-0.20993000000000001</v>
      </c>
      <c r="C304">
        <v>-0.76224999999999998</v>
      </c>
      <c r="D304" s="1">
        <f t="shared" si="24"/>
        <v>2.8113000000000001</v>
      </c>
      <c r="E304" s="1">
        <f t="shared" si="25"/>
        <v>5.5791700000000004</v>
      </c>
      <c r="G304">
        <f t="shared" si="26"/>
        <v>-1.8395421197642254</v>
      </c>
      <c r="H304">
        <f t="shared" si="27"/>
        <v>2.2297600470966628</v>
      </c>
      <c r="I304">
        <f t="shared" si="28"/>
        <v>-1.0333047408562388</v>
      </c>
      <c r="J304">
        <f t="shared" si="29"/>
        <v>-0.64308681352380148</v>
      </c>
    </row>
    <row r="305" spans="1:10" x14ac:dyDescent="0.35">
      <c r="A305">
        <v>0.61229999999999996</v>
      </c>
      <c r="B305">
        <v>-0.20993000000000001</v>
      </c>
      <c r="C305">
        <v>-0.76224999999999998</v>
      </c>
      <c r="D305" s="1">
        <f t="shared" si="24"/>
        <v>2.8113000000000001</v>
      </c>
      <c r="E305" s="1">
        <f t="shared" si="25"/>
        <v>5.5791700000000004</v>
      </c>
      <c r="G305">
        <f t="shared" si="26"/>
        <v>-1.8395421197642254</v>
      </c>
      <c r="H305">
        <f t="shared" si="27"/>
        <v>2.2297600470966628</v>
      </c>
      <c r="I305">
        <f t="shared" si="28"/>
        <v>-1.0333047408562388</v>
      </c>
      <c r="J305">
        <f t="shared" si="29"/>
        <v>-0.64308681352380148</v>
      </c>
    </row>
    <row r="306" spans="1:10" x14ac:dyDescent="0.35">
      <c r="A306">
        <v>-0.56428999999999996</v>
      </c>
      <c r="B306">
        <v>0.48361999999999999</v>
      </c>
      <c r="C306">
        <v>0.66908999999999996</v>
      </c>
      <c r="D306" s="1">
        <f t="shared" si="24"/>
        <v>5.5746200000000004</v>
      </c>
      <c r="E306" s="1">
        <f t="shared" si="25"/>
        <v>3.9794</v>
      </c>
      <c r="G306">
        <f t="shared" si="26"/>
        <v>0.94492995865832863</v>
      </c>
      <c r="H306">
        <f t="shared" si="27"/>
        <v>0.97122091721563142</v>
      </c>
      <c r="I306">
        <f t="shared" si="28"/>
        <v>-0.3190635905217607</v>
      </c>
      <c r="J306">
        <f t="shared" si="29"/>
        <v>1.5970872853521993</v>
      </c>
    </row>
    <row r="307" spans="1:10" x14ac:dyDescent="0.35">
      <c r="A307">
        <v>-0.56428999999999996</v>
      </c>
      <c r="B307">
        <v>0.48361999999999999</v>
      </c>
      <c r="C307">
        <v>0.66908999999999996</v>
      </c>
      <c r="D307" s="1">
        <f t="shared" si="24"/>
        <v>5.5746200000000004</v>
      </c>
      <c r="E307" s="1">
        <f t="shared" si="25"/>
        <v>3.9794</v>
      </c>
      <c r="G307">
        <f t="shared" si="26"/>
        <v>0.94492995865832863</v>
      </c>
      <c r="H307">
        <f t="shared" si="27"/>
        <v>0.97122091721563142</v>
      </c>
      <c r="I307">
        <f t="shared" si="28"/>
        <v>-0.3190635905217607</v>
      </c>
      <c r="J307">
        <f t="shared" si="29"/>
        <v>1.5970872853521993</v>
      </c>
    </row>
    <row r="308" spans="1:10" x14ac:dyDescent="0.35">
      <c r="A308">
        <v>-0.56428999999999996</v>
      </c>
      <c r="B308">
        <v>0.48361999999999999</v>
      </c>
      <c r="C308">
        <v>0.66908999999999996</v>
      </c>
      <c r="D308" s="1">
        <f t="shared" si="24"/>
        <v>5.5746200000000004</v>
      </c>
      <c r="E308" s="1">
        <f t="shared" si="25"/>
        <v>3.9794</v>
      </c>
      <c r="G308">
        <f t="shared" si="26"/>
        <v>0.94492995865832863</v>
      </c>
      <c r="H308">
        <f t="shared" si="27"/>
        <v>0.97122091721563142</v>
      </c>
      <c r="I308">
        <f t="shared" si="28"/>
        <v>-0.3190635905217607</v>
      </c>
      <c r="J308">
        <f t="shared" si="29"/>
        <v>1.5970872853521993</v>
      </c>
    </row>
    <row r="309" spans="1:10" x14ac:dyDescent="0.35">
      <c r="A309">
        <v>-0.56428999999999996</v>
      </c>
      <c r="B309">
        <v>0.48361999999999999</v>
      </c>
      <c r="C309">
        <v>0.66908999999999996</v>
      </c>
      <c r="D309" s="1">
        <f t="shared" si="24"/>
        <v>5.5746200000000004</v>
      </c>
      <c r="E309" s="1">
        <f t="shared" si="25"/>
        <v>3.9794</v>
      </c>
      <c r="G309">
        <f t="shared" si="26"/>
        <v>0.94492995865832863</v>
      </c>
      <c r="H309">
        <f t="shared" si="27"/>
        <v>0.97122091721563142</v>
      </c>
      <c r="I309">
        <f t="shared" si="28"/>
        <v>-0.3190635905217607</v>
      </c>
      <c r="J309">
        <f t="shared" si="29"/>
        <v>1.5970872853521993</v>
      </c>
    </row>
    <row r="310" spans="1:10" x14ac:dyDescent="0.35">
      <c r="A310">
        <v>0.48809000000000002</v>
      </c>
      <c r="B310">
        <v>-0.79220999999999997</v>
      </c>
      <c r="C310">
        <v>0.36627999999999999</v>
      </c>
      <c r="D310" s="1">
        <f t="shared" si="24"/>
        <v>2.1229800000000001</v>
      </c>
      <c r="E310" s="1">
        <f t="shared" si="25"/>
        <v>4.3373799999999996</v>
      </c>
      <c r="G310">
        <f t="shared" si="26"/>
        <v>2.7085142855255828</v>
      </c>
      <c r="H310">
        <f t="shared" si="27"/>
        <v>2.0806992774058748</v>
      </c>
      <c r="I310">
        <f t="shared" si="28"/>
        <v>2.4369530629233171</v>
      </c>
      <c r="J310">
        <f t="shared" si="29"/>
        <v>7.2261666258547752</v>
      </c>
    </row>
    <row r="311" spans="1:10" x14ac:dyDescent="0.35">
      <c r="A311">
        <v>0.48809000000000002</v>
      </c>
      <c r="B311">
        <v>-0.79220999999999997</v>
      </c>
      <c r="C311">
        <v>0.36627999999999999</v>
      </c>
      <c r="D311" s="1">
        <f t="shared" si="24"/>
        <v>2.1229800000000001</v>
      </c>
      <c r="E311" s="1">
        <f t="shared" si="25"/>
        <v>4.3373799999999996</v>
      </c>
      <c r="G311">
        <f t="shared" si="26"/>
        <v>2.7085142855255828</v>
      </c>
      <c r="H311">
        <f t="shared" si="27"/>
        <v>2.0806992774058748</v>
      </c>
      <c r="I311">
        <f t="shared" si="28"/>
        <v>2.4369530629233171</v>
      </c>
      <c r="J311">
        <f t="shared" si="29"/>
        <v>7.2261666258547752</v>
      </c>
    </row>
    <row r="312" spans="1:10" x14ac:dyDescent="0.35">
      <c r="A312">
        <v>0.48809000000000002</v>
      </c>
      <c r="B312">
        <v>-0.79220999999999997</v>
      </c>
      <c r="C312">
        <v>0.36627999999999999</v>
      </c>
      <c r="D312" s="1">
        <f t="shared" si="24"/>
        <v>2.1229800000000001</v>
      </c>
      <c r="E312" s="1">
        <f t="shared" si="25"/>
        <v>4.3373799999999996</v>
      </c>
      <c r="G312">
        <f t="shared" si="26"/>
        <v>2.7085142855255828</v>
      </c>
      <c r="H312">
        <f t="shared" si="27"/>
        <v>2.0806992774058748</v>
      </c>
      <c r="I312">
        <f t="shared" si="28"/>
        <v>2.4369530629233171</v>
      </c>
      <c r="J312">
        <f t="shared" si="29"/>
        <v>7.2261666258547752</v>
      </c>
    </row>
    <row r="313" spans="1:10" x14ac:dyDescent="0.35">
      <c r="A313">
        <v>0.48809000000000002</v>
      </c>
      <c r="B313">
        <v>-0.79220999999999997</v>
      </c>
      <c r="C313">
        <v>0.36627999999999999</v>
      </c>
      <c r="D313" s="1">
        <f t="shared" si="24"/>
        <v>2.1229800000000001</v>
      </c>
      <c r="E313" s="1">
        <f t="shared" si="25"/>
        <v>4.3373799999999996</v>
      </c>
      <c r="G313">
        <f t="shared" si="26"/>
        <v>2.7085142855255828</v>
      </c>
      <c r="H313">
        <f t="shared" si="27"/>
        <v>2.0806992774058748</v>
      </c>
      <c r="I313">
        <f t="shared" si="28"/>
        <v>2.4369530629233171</v>
      </c>
      <c r="J313">
        <f t="shared" si="29"/>
        <v>7.2261666258547752</v>
      </c>
    </row>
    <row r="314" spans="1:10" x14ac:dyDescent="0.35">
      <c r="A314">
        <v>0.47273999999999999</v>
      </c>
      <c r="B314">
        <v>0.28544999999999998</v>
      </c>
      <c r="C314">
        <v>0.83369000000000004</v>
      </c>
      <c r="D314" s="1">
        <f t="shared" si="24"/>
        <v>3.6848200000000002</v>
      </c>
      <c r="E314" s="1">
        <f t="shared" si="25"/>
        <v>3.7266400000000002</v>
      </c>
      <c r="G314">
        <f t="shared" si="26"/>
        <v>1.240913944698693</v>
      </c>
      <c r="H314">
        <f t="shared" si="27"/>
        <v>2.0631928837766189</v>
      </c>
      <c r="I314">
        <f t="shared" si="28"/>
        <v>-0.9110315626024893</v>
      </c>
      <c r="J314">
        <f t="shared" si="29"/>
        <v>2.3930752658728225</v>
      </c>
    </row>
    <row r="315" spans="1:10" x14ac:dyDescent="0.35">
      <c r="A315">
        <v>0.47273999999999999</v>
      </c>
      <c r="B315">
        <v>0.28544999999999998</v>
      </c>
      <c r="C315">
        <v>0.83369000000000004</v>
      </c>
      <c r="D315" s="1">
        <f t="shared" si="24"/>
        <v>3.6848200000000002</v>
      </c>
      <c r="E315" s="1">
        <f t="shared" si="25"/>
        <v>3.7266400000000002</v>
      </c>
      <c r="G315">
        <f t="shared" si="26"/>
        <v>1.240913944698693</v>
      </c>
      <c r="H315">
        <f t="shared" si="27"/>
        <v>2.0631928837766189</v>
      </c>
      <c r="I315">
        <f t="shared" si="28"/>
        <v>-0.9110315626024893</v>
      </c>
      <c r="J315">
        <f t="shared" si="29"/>
        <v>2.3930752658728225</v>
      </c>
    </row>
    <row r="316" spans="1:10" x14ac:dyDescent="0.35">
      <c r="A316">
        <v>0.47273999999999999</v>
      </c>
      <c r="B316">
        <v>0.28544999999999998</v>
      </c>
      <c r="C316">
        <v>0.83369000000000004</v>
      </c>
      <c r="D316" s="1">
        <f t="shared" si="24"/>
        <v>3.6848200000000002</v>
      </c>
      <c r="E316" s="1">
        <f t="shared" si="25"/>
        <v>3.7266400000000002</v>
      </c>
      <c r="G316">
        <f t="shared" si="26"/>
        <v>1.240913944698693</v>
      </c>
      <c r="H316">
        <f t="shared" si="27"/>
        <v>2.0631928837766189</v>
      </c>
      <c r="I316">
        <f t="shared" si="28"/>
        <v>-0.9110315626024893</v>
      </c>
      <c r="J316">
        <f t="shared" si="29"/>
        <v>2.3930752658728225</v>
      </c>
    </row>
    <row r="317" spans="1:10" x14ac:dyDescent="0.35">
      <c r="A317">
        <v>0.47273999999999999</v>
      </c>
      <c r="B317">
        <v>0.28544999999999998</v>
      </c>
      <c r="C317">
        <v>0.83369000000000004</v>
      </c>
      <c r="D317" s="1">
        <f t="shared" si="24"/>
        <v>3.6848200000000002</v>
      </c>
      <c r="E317" s="1">
        <f t="shared" si="25"/>
        <v>3.7266400000000002</v>
      </c>
      <c r="G317">
        <f t="shared" si="26"/>
        <v>1.240913944698693</v>
      </c>
      <c r="H317">
        <f t="shared" si="27"/>
        <v>2.0631928837766189</v>
      </c>
      <c r="I317">
        <f t="shared" si="28"/>
        <v>-0.9110315626024893</v>
      </c>
      <c r="J317">
        <f t="shared" si="29"/>
        <v>2.3930752658728225</v>
      </c>
    </row>
    <row r="318" spans="1:10" x14ac:dyDescent="0.35">
      <c r="A318">
        <v>-0.38856000000000002</v>
      </c>
      <c r="B318">
        <v>-5.6612000000000003E-2</v>
      </c>
      <c r="C318">
        <v>-0.91968000000000005</v>
      </c>
      <c r="D318" s="1">
        <f t="shared" si="24"/>
        <v>0.14468</v>
      </c>
      <c r="E318" s="1">
        <f t="shared" si="25"/>
        <v>5.8796600000000003</v>
      </c>
      <c r="G318">
        <f t="shared" si="26"/>
        <v>-1.6322749476814615</v>
      </c>
      <c r="H318">
        <f t="shared" si="27"/>
        <v>1.1717270151522889</v>
      </c>
      <c r="I318">
        <f t="shared" si="28"/>
        <v>-1.4478390850217666</v>
      </c>
      <c r="J318">
        <f t="shared" si="29"/>
        <v>-1.9083870175509392</v>
      </c>
    </row>
    <row r="319" spans="1:10" x14ac:dyDescent="0.35">
      <c r="A319">
        <v>-0.38856000000000002</v>
      </c>
      <c r="B319">
        <v>-5.6612000000000003E-2</v>
      </c>
      <c r="C319">
        <v>-0.91968000000000005</v>
      </c>
      <c r="D319" s="1">
        <f t="shared" si="24"/>
        <v>0.14468</v>
      </c>
      <c r="E319" s="1">
        <f t="shared" si="25"/>
        <v>5.8796600000000003</v>
      </c>
      <c r="G319">
        <f t="shared" si="26"/>
        <v>-1.6322749476814615</v>
      </c>
      <c r="H319">
        <f t="shared" si="27"/>
        <v>1.1717270151522889</v>
      </c>
      <c r="I319">
        <f t="shared" si="28"/>
        <v>-1.4478390850217666</v>
      </c>
      <c r="J319">
        <f t="shared" si="29"/>
        <v>-1.9083870175509392</v>
      </c>
    </row>
    <row r="320" spans="1:10" x14ac:dyDescent="0.35">
      <c r="A320">
        <v>-0.38856000000000002</v>
      </c>
      <c r="B320">
        <v>-5.6612000000000003E-2</v>
      </c>
      <c r="C320">
        <v>-0.91968000000000005</v>
      </c>
      <c r="D320" s="1">
        <f t="shared" si="24"/>
        <v>0.14468</v>
      </c>
      <c r="E320" s="1">
        <f t="shared" si="25"/>
        <v>5.8796600000000003</v>
      </c>
      <c r="G320">
        <f t="shared" si="26"/>
        <v>-1.6322749476814615</v>
      </c>
      <c r="H320">
        <f t="shared" si="27"/>
        <v>1.1717270151522889</v>
      </c>
      <c r="I320">
        <f t="shared" si="28"/>
        <v>-1.4478390850217666</v>
      </c>
      <c r="J320">
        <f t="shared" si="29"/>
        <v>-1.9083870175509392</v>
      </c>
    </row>
    <row r="321" spans="1:10" x14ac:dyDescent="0.35">
      <c r="A321">
        <v>-0.38856000000000002</v>
      </c>
      <c r="B321">
        <v>-5.6612000000000003E-2</v>
      </c>
      <c r="C321">
        <v>-0.91968000000000005</v>
      </c>
      <c r="D321" s="1">
        <f t="shared" si="24"/>
        <v>0.14468</v>
      </c>
      <c r="E321" s="1">
        <f t="shared" si="25"/>
        <v>5.8796600000000003</v>
      </c>
      <c r="G321">
        <f t="shared" si="26"/>
        <v>-1.6322749476814615</v>
      </c>
      <c r="H321">
        <f t="shared" si="27"/>
        <v>1.1717270151522889</v>
      </c>
      <c r="I321">
        <f t="shared" si="28"/>
        <v>-1.4478390850217666</v>
      </c>
      <c r="J321">
        <f t="shared" si="29"/>
        <v>-1.9083870175509392</v>
      </c>
    </row>
    <row r="322" spans="1:10" x14ac:dyDescent="0.35">
      <c r="A322">
        <v>-4.2057999999999998E-2</v>
      </c>
      <c r="B322">
        <v>0.38788</v>
      </c>
      <c r="C322">
        <v>0.92074999999999996</v>
      </c>
      <c r="D322" s="1">
        <f t="shared" si="24"/>
        <v>4.8204000000000002</v>
      </c>
      <c r="E322" s="1">
        <f t="shared" si="25"/>
        <v>3.5423900000000001</v>
      </c>
      <c r="G322">
        <f t="shared" si="26"/>
        <v>1.172093274846798</v>
      </c>
      <c r="H322">
        <f t="shared" si="27"/>
        <v>1.5287259246814726</v>
      </c>
      <c r="I322">
        <f t="shared" si="28"/>
        <v>-0.7733902228986993</v>
      </c>
      <c r="J322">
        <f t="shared" si="29"/>
        <v>1.9274289766295711</v>
      </c>
    </row>
    <row r="323" spans="1:10" x14ac:dyDescent="0.35">
      <c r="A323">
        <v>-4.2057999999999998E-2</v>
      </c>
      <c r="B323">
        <v>0.38788</v>
      </c>
      <c r="C323">
        <v>0.92074999999999996</v>
      </c>
      <c r="D323" s="1">
        <f t="shared" ref="D323:D386" si="30">ROUND(ATAN2(A323, B323) + PI(), 5)</f>
        <v>4.8204000000000002</v>
      </c>
      <c r="E323" s="1">
        <f t="shared" ref="E323:E386" si="31" xml:space="preserve"> ROUND(ATAN2(C323, SQRT((A323^2)+(B323^2))) + PI(), 5)</f>
        <v>3.5423900000000001</v>
      </c>
      <c r="G323">
        <f t="shared" ref="G323:G386" si="32">ATAN2(B323,C323)</f>
        <v>1.172093274846798</v>
      </c>
      <c r="H323">
        <f t="shared" ref="H323:H386" si="33">ATAN2(-A323,SQRT(B323^2 + C323^2))</f>
        <v>1.5287259246814726</v>
      </c>
      <c r="I323">
        <f t="shared" ref="I323:I386" si="34">ATAN2((SIN(G323) * B323) + (COS(G323) * C323), (COS(G323) * B323) - (SIN(G323) * C323))</f>
        <v>-0.7733902228986993</v>
      </c>
      <c r="J323">
        <f t="shared" ref="J323:J386" si="35">G323+H323+I323</f>
        <v>1.9274289766295711</v>
      </c>
    </row>
    <row r="324" spans="1:10" x14ac:dyDescent="0.35">
      <c r="A324">
        <v>-4.2057999999999998E-2</v>
      </c>
      <c r="B324">
        <v>0.38788</v>
      </c>
      <c r="C324">
        <v>0.92074999999999996</v>
      </c>
      <c r="D324" s="1">
        <f t="shared" si="30"/>
        <v>4.8204000000000002</v>
      </c>
      <c r="E324" s="1">
        <f t="shared" si="31"/>
        <v>3.5423900000000001</v>
      </c>
      <c r="G324">
        <f t="shared" si="32"/>
        <v>1.172093274846798</v>
      </c>
      <c r="H324">
        <f t="shared" si="33"/>
        <v>1.5287259246814726</v>
      </c>
      <c r="I324">
        <f t="shared" si="34"/>
        <v>-0.7733902228986993</v>
      </c>
      <c r="J324">
        <f t="shared" si="35"/>
        <v>1.9274289766295711</v>
      </c>
    </row>
    <row r="325" spans="1:10" x14ac:dyDescent="0.35">
      <c r="A325">
        <v>-4.2057999999999998E-2</v>
      </c>
      <c r="B325">
        <v>0.38788</v>
      </c>
      <c r="C325">
        <v>0.92074999999999996</v>
      </c>
      <c r="D325" s="1">
        <f t="shared" si="30"/>
        <v>4.8204000000000002</v>
      </c>
      <c r="E325" s="1">
        <f t="shared" si="31"/>
        <v>3.5423900000000001</v>
      </c>
      <c r="G325">
        <f t="shared" si="32"/>
        <v>1.172093274846798</v>
      </c>
      <c r="H325">
        <f t="shared" si="33"/>
        <v>1.5287259246814726</v>
      </c>
      <c r="I325">
        <f t="shared" si="34"/>
        <v>-0.7733902228986993</v>
      </c>
      <c r="J325">
        <f t="shared" si="35"/>
        <v>1.9274289766295711</v>
      </c>
    </row>
    <row r="326" spans="1:10" x14ac:dyDescent="0.35">
      <c r="A326">
        <v>0.49930999999999998</v>
      </c>
      <c r="B326">
        <v>-0.51117000000000001</v>
      </c>
      <c r="C326">
        <v>0.69957000000000003</v>
      </c>
      <c r="D326" s="1">
        <f t="shared" si="30"/>
        <v>2.3444600000000002</v>
      </c>
      <c r="E326" s="1">
        <f t="shared" si="31"/>
        <v>3.9376000000000002</v>
      </c>
      <c r="G326">
        <f t="shared" si="32"/>
        <v>2.2018251785337428</v>
      </c>
      <c r="H326">
        <f t="shared" si="33"/>
        <v>2.0935975538007914</v>
      </c>
      <c r="I326">
        <f t="shared" si="34"/>
        <v>-2.8328540302725886</v>
      </c>
      <c r="J326">
        <f t="shared" si="35"/>
        <v>1.462568702061946</v>
      </c>
    </row>
    <row r="327" spans="1:10" x14ac:dyDescent="0.35">
      <c r="A327">
        <v>0.49930999999999998</v>
      </c>
      <c r="B327">
        <v>-0.51117000000000001</v>
      </c>
      <c r="C327">
        <v>0.69957000000000003</v>
      </c>
      <c r="D327" s="1">
        <f t="shared" si="30"/>
        <v>2.3444600000000002</v>
      </c>
      <c r="E327" s="1">
        <f t="shared" si="31"/>
        <v>3.9376000000000002</v>
      </c>
      <c r="G327">
        <f t="shared" si="32"/>
        <v>2.2018251785337428</v>
      </c>
      <c r="H327">
        <f t="shared" si="33"/>
        <v>2.0935975538007914</v>
      </c>
      <c r="I327">
        <f t="shared" si="34"/>
        <v>-2.8328540302725886</v>
      </c>
      <c r="J327">
        <f t="shared" si="35"/>
        <v>1.462568702061946</v>
      </c>
    </row>
    <row r="328" spans="1:10" x14ac:dyDescent="0.35">
      <c r="A328">
        <v>0.49930999999999998</v>
      </c>
      <c r="B328">
        <v>-0.51117000000000001</v>
      </c>
      <c r="C328">
        <v>0.69957000000000003</v>
      </c>
      <c r="D328" s="1">
        <f t="shared" si="30"/>
        <v>2.3444600000000002</v>
      </c>
      <c r="E328" s="1">
        <f t="shared" si="31"/>
        <v>3.9376000000000002</v>
      </c>
      <c r="G328">
        <f t="shared" si="32"/>
        <v>2.2018251785337428</v>
      </c>
      <c r="H328">
        <f t="shared" si="33"/>
        <v>2.0935975538007914</v>
      </c>
      <c r="I328">
        <f t="shared" si="34"/>
        <v>-2.8328540302725886</v>
      </c>
      <c r="J328">
        <f t="shared" si="35"/>
        <v>1.462568702061946</v>
      </c>
    </row>
    <row r="329" spans="1:10" x14ac:dyDescent="0.35">
      <c r="A329">
        <v>0.49930999999999998</v>
      </c>
      <c r="B329">
        <v>-0.51117000000000001</v>
      </c>
      <c r="C329">
        <v>0.69957000000000003</v>
      </c>
      <c r="D329" s="1">
        <f t="shared" si="30"/>
        <v>2.3444600000000002</v>
      </c>
      <c r="E329" s="1">
        <f t="shared" si="31"/>
        <v>3.9376000000000002</v>
      </c>
      <c r="G329">
        <f t="shared" si="32"/>
        <v>2.2018251785337428</v>
      </c>
      <c r="H329">
        <f t="shared" si="33"/>
        <v>2.0935975538007914</v>
      </c>
      <c r="I329">
        <f t="shared" si="34"/>
        <v>-2.8328540302725886</v>
      </c>
      <c r="J329">
        <f t="shared" si="35"/>
        <v>1.462568702061946</v>
      </c>
    </row>
    <row r="330" spans="1:10" x14ac:dyDescent="0.35">
      <c r="A330">
        <v>-1.3662000000000001E-2</v>
      </c>
      <c r="B330">
        <v>9.2934999999999997E-3</v>
      </c>
      <c r="C330">
        <v>-0.99985999999999997</v>
      </c>
      <c r="D330" s="1">
        <f t="shared" si="30"/>
        <v>5.6858399999999998</v>
      </c>
      <c r="E330" s="1">
        <f t="shared" si="31"/>
        <v>6.2666599999999999</v>
      </c>
      <c r="G330">
        <f t="shared" si="32"/>
        <v>-1.5615017931784578</v>
      </c>
      <c r="H330">
        <f t="shared" si="33"/>
        <v>1.5571338542012185</v>
      </c>
      <c r="I330">
        <f t="shared" si="34"/>
        <v>-1.589385394027774</v>
      </c>
      <c r="J330">
        <f t="shared" si="35"/>
        <v>-1.5937533330050133</v>
      </c>
    </row>
    <row r="331" spans="1:10" x14ac:dyDescent="0.35">
      <c r="A331">
        <v>-1.3662000000000001E-2</v>
      </c>
      <c r="B331">
        <v>9.2934999999999997E-3</v>
      </c>
      <c r="C331">
        <v>-0.99985999999999997</v>
      </c>
      <c r="D331" s="1">
        <f t="shared" si="30"/>
        <v>5.6858399999999998</v>
      </c>
      <c r="E331" s="1">
        <f t="shared" si="31"/>
        <v>6.2666599999999999</v>
      </c>
      <c r="G331">
        <f t="shared" si="32"/>
        <v>-1.5615017931784578</v>
      </c>
      <c r="H331">
        <f t="shared" si="33"/>
        <v>1.5571338542012185</v>
      </c>
      <c r="I331">
        <f t="shared" si="34"/>
        <v>-1.589385394027774</v>
      </c>
      <c r="J331">
        <f t="shared" si="35"/>
        <v>-1.5937533330050133</v>
      </c>
    </row>
    <row r="332" spans="1:10" x14ac:dyDescent="0.35">
      <c r="A332">
        <v>-1.3662000000000001E-2</v>
      </c>
      <c r="B332">
        <v>9.2934999999999997E-3</v>
      </c>
      <c r="C332">
        <v>-0.99985999999999997</v>
      </c>
      <c r="D332" s="1">
        <f t="shared" si="30"/>
        <v>5.6858399999999998</v>
      </c>
      <c r="E332" s="1">
        <f t="shared" si="31"/>
        <v>6.2666599999999999</v>
      </c>
      <c r="G332">
        <f t="shared" si="32"/>
        <v>-1.5615017931784578</v>
      </c>
      <c r="H332">
        <f t="shared" si="33"/>
        <v>1.5571338542012185</v>
      </c>
      <c r="I332">
        <f t="shared" si="34"/>
        <v>-1.589385394027774</v>
      </c>
      <c r="J332">
        <f t="shared" si="35"/>
        <v>-1.5937533330050133</v>
      </c>
    </row>
    <row r="333" spans="1:10" x14ac:dyDescent="0.35">
      <c r="A333">
        <v>-1.3662000000000001E-2</v>
      </c>
      <c r="B333">
        <v>9.2934999999999997E-3</v>
      </c>
      <c r="C333">
        <v>-0.99985999999999997</v>
      </c>
      <c r="D333" s="1">
        <f t="shared" si="30"/>
        <v>5.6858399999999998</v>
      </c>
      <c r="E333" s="1">
        <f t="shared" si="31"/>
        <v>6.2666599999999999</v>
      </c>
      <c r="G333">
        <f t="shared" si="32"/>
        <v>-1.5615017931784578</v>
      </c>
      <c r="H333">
        <f t="shared" si="33"/>
        <v>1.5571338542012185</v>
      </c>
      <c r="I333">
        <f t="shared" si="34"/>
        <v>-1.589385394027774</v>
      </c>
      <c r="J333">
        <f t="shared" si="35"/>
        <v>-1.5937533330050133</v>
      </c>
    </row>
    <row r="334" spans="1:10" x14ac:dyDescent="0.35">
      <c r="A334">
        <v>-0.76766999999999996</v>
      </c>
      <c r="B334">
        <v>7.2755E-2</v>
      </c>
      <c r="C334">
        <v>-0.63670000000000004</v>
      </c>
      <c r="D334" s="1">
        <f t="shared" si="30"/>
        <v>6.1886900000000002</v>
      </c>
      <c r="E334" s="1">
        <f t="shared" si="31"/>
        <v>5.4025999999999996</v>
      </c>
      <c r="G334">
        <f t="shared" si="32"/>
        <v>-1.4570209305642468</v>
      </c>
      <c r="H334">
        <f t="shared" si="33"/>
        <v>0.69559740616678523</v>
      </c>
      <c r="I334">
        <f t="shared" si="34"/>
        <v>-1.7983471192561962</v>
      </c>
      <c r="J334">
        <f t="shared" si="35"/>
        <v>-2.5597706436536578</v>
      </c>
    </row>
    <row r="335" spans="1:10" x14ac:dyDescent="0.35">
      <c r="A335">
        <v>-0.76766999999999996</v>
      </c>
      <c r="B335">
        <v>7.2755E-2</v>
      </c>
      <c r="C335">
        <v>-0.63670000000000004</v>
      </c>
      <c r="D335" s="1">
        <f t="shared" si="30"/>
        <v>6.1886900000000002</v>
      </c>
      <c r="E335" s="1">
        <f t="shared" si="31"/>
        <v>5.4025999999999996</v>
      </c>
      <c r="G335">
        <f t="shared" si="32"/>
        <v>-1.4570209305642468</v>
      </c>
      <c r="H335">
        <f t="shared" si="33"/>
        <v>0.69559740616678523</v>
      </c>
      <c r="I335">
        <f t="shared" si="34"/>
        <v>-1.7983471192561962</v>
      </c>
      <c r="J335">
        <f t="shared" si="35"/>
        <v>-2.5597706436536578</v>
      </c>
    </row>
    <row r="336" spans="1:10" x14ac:dyDescent="0.35">
      <c r="A336">
        <v>-0.76766999999999996</v>
      </c>
      <c r="B336">
        <v>7.2755E-2</v>
      </c>
      <c r="C336">
        <v>-0.63670000000000004</v>
      </c>
      <c r="D336" s="1">
        <f t="shared" si="30"/>
        <v>6.1886900000000002</v>
      </c>
      <c r="E336" s="1">
        <f t="shared" si="31"/>
        <v>5.4025999999999996</v>
      </c>
      <c r="G336">
        <f t="shared" si="32"/>
        <v>-1.4570209305642468</v>
      </c>
      <c r="H336">
        <f t="shared" si="33"/>
        <v>0.69559740616678523</v>
      </c>
      <c r="I336">
        <f t="shared" si="34"/>
        <v>-1.7983471192561962</v>
      </c>
      <c r="J336">
        <f t="shared" si="35"/>
        <v>-2.5597706436536578</v>
      </c>
    </row>
    <row r="337" spans="1:10" x14ac:dyDescent="0.35">
      <c r="A337">
        <v>-0.76766999999999996</v>
      </c>
      <c r="B337">
        <v>7.2755E-2</v>
      </c>
      <c r="C337">
        <v>-0.63670000000000004</v>
      </c>
      <c r="D337" s="1">
        <f t="shared" si="30"/>
        <v>6.1886900000000002</v>
      </c>
      <c r="E337" s="1">
        <f t="shared" si="31"/>
        <v>5.4025999999999996</v>
      </c>
      <c r="G337">
        <f t="shared" si="32"/>
        <v>-1.4570209305642468</v>
      </c>
      <c r="H337">
        <f t="shared" si="33"/>
        <v>0.69559740616678523</v>
      </c>
      <c r="I337">
        <f t="shared" si="34"/>
        <v>-1.7983471192561962</v>
      </c>
      <c r="J337">
        <f t="shared" si="35"/>
        <v>-2.5597706436536578</v>
      </c>
    </row>
    <row r="338" spans="1:10" x14ac:dyDescent="0.35">
      <c r="A338">
        <v>0.30858000000000002</v>
      </c>
      <c r="B338">
        <v>-0.93979999999999997</v>
      </c>
      <c r="C338">
        <v>0.14680000000000001</v>
      </c>
      <c r="D338" s="1">
        <f t="shared" si="30"/>
        <v>1.88805</v>
      </c>
      <c r="E338" s="1">
        <f t="shared" si="31"/>
        <v>4.5650599999999999</v>
      </c>
      <c r="G338">
        <f t="shared" si="32"/>
        <v>2.9866413549979858</v>
      </c>
      <c r="H338">
        <f t="shared" si="33"/>
        <v>1.8844968089847065</v>
      </c>
      <c r="I338">
        <f t="shared" si="34"/>
        <v>1.8806989239785115</v>
      </c>
      <c r="J338">
        <f t="shared" si="35"/>
        <v>6.7518370879612037</v>
      </c>
    </row>
    <row r="339" spans="1:10" x14ac:dyDescent="0.35">
      <c r="A339">
        <v>0.30858000000000002</v>
      </c>
      <c r="B339">
        <v>-0.93979999999999997</v>
      </c>
      <c r="C339">
        <v>0.14680000000000001</v>
      </c>
      <c r="D339" s="1">
        <f t="shared" si="30"/>
        <v>1.88805</v>
      </c>
      <c r="E339" s="1">
        <f t="shared" si="31"/>
        <v>4.5650599999999999</v>
      </c>
      <c r="G339">
        <f t="shared" si="32"/>
        <v>2.9866413549979858</v>
      </c>
      <c r="H339">
        <f t="shared" si="33"/>
        <v>1.8844968089847065</v>
      </c>
      <c r="I339">
        <f t="shared" si="34"/>
        <v>1.8806989239785115</v>
      </c>
      <c r="J339">
        <f t="shared" si="35"/>
        <v>6.7518370879612037</v>
      </c>
    </row>
    <row r="340" spans="1:10" x14ac:dyDescent="0.35">
      <c r="A340">
        <v>0.30858000000000002</v>
      </c>
      <c r="B340">
        <v>-0.93979999999999997</v>
      </c>
      <c r="C340">
        <v>0.14680000000000001</v>
      </c>
      <c r="D340" s="1">
        <f t="shared" si="30"/>
        <v>1.88805</v>
      </c>
      <c r="E340" s="1">
        <f t="shared" si="31"/>
        <v>4.5650599999999999</v>
      </c>
      <c r="G340">
        <f t="shared" si="32"/>
        <v>2.9866413549979858</v>
      </c>
      <c r="H340">
        <f t="shared" si="33"/>
        <v>1.8844968089847065</v>
      </c>
      <c r="I340">
        <f t="shared" si="34"/>
        <v>1.8806989239785115</v>
      </c>
      <c r="J340">
        <f t="shared" si="35"/>
        <v>6.7518370879612037</v>
      </c>
    </row>
    <row r="341" spans="1:10" x14ac:dyDescent="0.35">
      <c r="A341">
        <v>0.30858000000000002</v>
      </c>
      <c r="B341">
        <v>-0.93979999999999997</v>
      </c>
      <c r="C341">
        <v>0.14680000000000001</v>
      </c>
      <c r="D341" s="1">
        <f t="shared" si="30"/>
        <v>1.88805</v>
      </c>
      <c r="E341" s="1">
        <f t="shared" si="31"/>
        <v>4.5650599999999999</v>
      </c>
      <c r="G341">
        <f t="shared" si="32"/>
        <v>2.9866413549979858</v>
      </c>
      <c r="H341">
        <f t="shared" si="33"/>
        <v>1.8844968089847065</v>
      </c>
      <c r="I341">
        <f t="shared" si="34"/>
        <v>1.8806989239785115</v>
      </c>
      <c r="J341">
        <f t="shared" si="35"/>
        <v>6.7518370879612037</v>
      </c>
    </row>
    <row r="342" spans="1:10" x14ac:dyDescent="0.35">
      <c r="A342">
        <v>0.73116000000000003</v>
      </c>
      <c r="B342">
        <v>-0.67813999999999997</v>
      </c>
      <c r="C342">
        <v>7.4406E-2</v>
      </c>
      <c r="D342" s="1">
        <f t="shared" si="30"/>
        <v>2.3938000000000001</v>
      </c>
      <c r="E342" s="1">
        <f t="shared" si="31"/>
        <v>4.6379099999999998</v>
      </c>
      <c r="G342">
        <f t="shared" si="32"/>
        <v>3.0323090894997367</v>
      </c>
      <c r="H342">
        <f t="shared" si="33"/>
        <v>2.390814387333664</v>
      </c>
      <c r="I342">
        <f t="shared" si="34"/>
        <v>1.7893634549750095</v>
      </c>
      <c r="J342">
        <f t="shared" si="35"/>
        <v>7.2124869318084102</v>
      </c>
    </row>
    <row r="343" spans="1:10" x14ac:dyDescent="0.35">
      <c r="A343">
        <v>0.73116000000000003</v>
      </c>
      <c r="B343">
        <v>-0.67813999999999997</v>
      </c>
      <c r="C343">
        <v>7.4406E-2</v>
      </c>
      <c r="D343" s="1">
        <f t="shared" si="30"/>
        <v>2.3938000000000001</v>
      </c>
      <c r="E343" s="1">
        <f t="shared" si="31"/>
        <v>4.6379099999999998</v>
      </c>
      <c r="G343">
        <f t="shared" si="32"/>
        <v>3.0323090894997367</v>
      </c>
      <c r="H343">
        <f t="shared" si="33"/>
        <v>2.390814387333664</v>
      </c>
      <c r="I343">
        <f t="shared" si="34"/>
        <v>1.7893634549750095</v>
      </c>
      <c r="J343">
        <f t="shared" si="35"/>
        <v>7.2124869318084102</v>
      </c>
    </row>
    <row r="344" spans="1:10" x14ac:dyDescent="0.35">
      <c r="A344">
        <v>0.73116000000000003</v>
      </c>
      <c r="B344">
        <v>-0.67813999999999997</v>
      </c>
      <c r="C344">
        <v>7.4406E-2</v>
      </c>
      <c r="D344" s="1">
        <f t="shared" si="30"/>
        <v>2.3938000000000001</v>
      </c>
      <c r="E344" s="1">
        <f t="shared" si="31"/>
        <v>4.6379099999999998</v>
      </c>
      <c r="G344">
        <f t="shared" si="32"/>
        <v>3.0323090894997367</v>
      </c>
      <c r="H344">
        <f t="shared" si="33"/>
        <v>2.390814387333664</v>
      </c>
      <c r="I344">
        <f t="shared" si="34"/>
        <v>1.7893634549750095</v>
      </c>
      <c r="J344">
        <f t="shared" si="35"/>
        <v>7.2124869318084102</v>
      </c>
    </row>
    <row r="345" spans="1:10" x14ac:dyDescent="0.35">
      <c r="A345">
        <v>0.73116000000000003</v>
      </c>
      <c r="B345">
        <v>-0.67813999999999997</v>
      </c>
      <c r="C345">
        <v>7.4406E-2</v>
      </c>
      <c r="D345" s="1">
        <f t="shared" si="30"/>
        <v>2.3938000000000001</v>
      </c>
      <c r="E345" s="1">
        <f t="shared" si="31"/>
        <v>4.6379099999999998</v>
      </c>
      <c r="G345">
        <f t="shared" si="32"/>
        <v>3.0323090894997367</v>
      </c>
      <c r="H345">
        <f t="shared" si="33"/>
        <v>2.390814387333664</v>
      </c>
      <c r="I345">
        <f t="shared" si="34"/>
        <v>1.7893634549750095</v>
      </c>
      <c r="J345">
        <f t="shared" si="35"/>
        <v>7.2124869318084102</v>
      </c>
    </row>
    <row r="346" spans="1:10" x14ac:dyDescent="0.35">
      <c r="A346">
        <v>-3.2709000000000002E-2</v>
      </c>
      <c r="B346">
        <v>-0.60428000000000004</v>
      </c>
      <c r="C346">
        <v>0.79610000000000003</v>
      </c>
      <c r="D346" s="1">
        <f t="shared" si="30"/>
        <v>1.5167200000000001</v>
      </c>
      <c r="E346" s="1">
        <f t="shared" si="31"/>
        <v>3.7915700000000001</v>
      </c>
      <c r="G346">
        <f t="shared" si="32"/>
        <v>2.2200645551351208</v>
      </c>
      <c r="H346">
        <f t="shared" si="33"/>
        <v>1.5380814818393849</v>
      </c>
      <c r="I346">
        <f t="shared" si="34"/>
        <v>-2.8693327834753446</v>
      </c>
      <c r="J346">
        <f t="shared" si="35"/>
        <v>0.88881325349916107</v>
      </c>
    </row>
    <row r="347" spans="1:10" x14ac:dyDescent="0.35">
      <c r="A347">
        <v>-3.2709000000000002E-2</v>
      </c>
      <c r="B347">
        <v>-0.60428000000000004</v>
      </c>
      <c r="C347">
        <v>0.79610000000000003</v>
      </c>
      <c r="D347" s="1">
        <f t="shared" si="30"/>
        <v>1.5167200000000001</v>
      </c>
      <c r="E347" s="1">
        <f t="shared" si="31"/>
        <v>3.7915700000000001</v>
      </c>
      <c r="G347">
        <f t="shared" si="32"/>
        <v>2.2200645551351208</v>
      </c>
      <c r="H347">
        <f t="shared" si="33"/>
        <v>1.5380814818393849</v>
      </c>
      <c r="I347">
        <f t="shared" si="34"/>
        <v>-2.8693327834753446</v>
      </c>
      <c r="J347">
        <f t="shared" si="35"/>
        <v>0.88881325349916107</v>
      </c>
    </row>
    <row r="348" spans="1:10" x14ac:dyDescent="0.35">
      <c r="A348">
        <v>-3.2709000000000002E-2</v>
      </c>
      <c r="B348">
        <v>-0.60428000000000004</v>
      </c>
      <c r="C348">
        <v>0.79610000000000003</v>
      </c>
      <c r="D348" s="1">
        <f t="shared" si="30"/>
        <v>1.5167200000000001</v>
      </c>
      <c r="E348" s="1">
        <f t="shared" si="31"/>
        <v>3.7915700000000001</v>
      </c>
      <c r="G348">
        <f t="shared" si="32"/>
        <v>2.2200645551351208</v>
      </c>
      <c r="H348">
        <f t="shared" si="33"/>
        <v>1.5380814818393849</v>
      </c>
      <c r="I348">
        <f t="shared" si="34"/>
        <v>-2.8693327834753446</v>
      </c>
      <c r="J348">
        <f t="shared" si="35"/>
        <v>0.88881325349916107</v>
      </c>
    </row>
    <row r="349" spans="1:10" x14ac:dyDescent="0.35">
      <c r="A349">
        <v>-3.2709000000000002E-2</v>
      </c>
      <c r="B349">
        <v>-0.60428000000000004</v>
      </c>
      <c r="C349">
        <v>0.79610000000000003</v>
      </c>
      <c r="D349" s="1">
        <f t="shared" si="30"/>
        <v>1.5167200000000001</v>
      </c>
      <c r="E349" s="1">
        <f t="shared" si="31"/>
        <v>3.7915700000000001</v>
      </c>
      <c r="G349">
        <f t="shared" si="32"/>
        <v>2.2200645551351208</v>
      </c>
      <c r="H349">
        <f t="shared" si="33"/>
        <v>1.5380814818393849</v>
      </c>
      <c r="I349">
        <f t="shared" si="34"/>
        <v>-2.8693327834753446</v>
      </c>
      <c r="J349">
        <f t="shared" si="35"/>
        <v>0.88881325349916107</v>
      </c>
    </row>
    <row r="350" spans="1:10" x14ac:dyDescent="0.35">
      <c r="A350">
        <v>-0.15725</v>
      </c>
      <c r="B350">
        <v>-0.50509999999999999</v>
      </c>
      <c r="C350">
        <v>0.84862000000000004</v>
      </c>
      <c r="D350" s="1">
        <f t="shared" si="30"/>
        <v>1.26898</v>
      </c>
      <c r="E350" s="1">
        <f t="shared" si="31"/>
        <v>3.69903</v>
      </c>
      <c r="G350">
        <f t="shared" si="32"/>
        <v>2.107680137436569</v>
      </c>
      <c r="H350">
        <f t="shared" si="33"/>
        <v>1.4128916938198841</v>
      </c>
      <c r="I350">
        <f t="shared" si="34"/>
        <v>-2.6445639480782415</v>
      </c>
      <c r="J350">
        <f t="shared" si="35"/>
        <v>0.87600788317821188</v>
      </c>
    </row>
    <row r="351" spans="1:10" x14ac:dyDescent="0.35">
      <c r="A351">
        <v>-0.15725</v>
      </c>
      <c r="B351">
        <v>-0.50509999999999999</v>
      </c>
      <c r="C351">
        <v>0.84862000000000004</v>
      </c>
      <c r="D351" s="1">
        <f t="shared" si="30"/>
        <v>1.26898</v>
      </c>
      <c r="E351" s="1">
        <f t="shared" si="31"/>
        <v>3.69903</v>
      </c>
      <c r="G351">
        <f t="shared" si="32"/>
        <v>2.107680137436569</v>
      </c>
      <c r="H351">
        <f t="shared" si="33"/>
        <v>1.4128916938198841</v>
      </c>
      <c r="I351">
        <f t="shared" si="34"/>
        <v>-2.6445639480782415</v>
      </c>
      <c r="J351">
        <f t="shared" si="35"/>
        <v>0.87600788317821188</v>
      </c>
    </row>
    <row r="352" spans="1:10" x14ac:dyDescent="0.35">
      <c r="A352">
        <v>-0.15725</v>
      </c>
      <c r="B352">
        <v>-0.50509999999999999</v>
      </c>
      <c r="C352">
        <v>0.84862000000000004</v>
      </c>
      <c r="D352" s="1">
        <f t="shared" si="30"/>
        <v>1.26898</v>
      </c>
      <c r="E352" s="1">
        <f t="shared" si="31"/>
        <v>3.69903</v>
      </c>
      <c r="G352">
        <f t="shared" si="32"/>
        <v>2.107680137436569</v>
      </c>
      <c r="H352">
        <f t="shared" si="33"/>
        <v>1.4128916938198841</v>
      </c>
      <c r="I352">
        <f t="shared" si="34"/>
        <v>-2.6445639480782415</v>
      </c>
      <c r="J352">
        <f t="shared" si="35"/>
        <v>0.87600788317821188</v>
      </c>
    </row>
    <row r="353" spans="1:10" x14ac:dyDescent="0.35">
      <c r="A353">
        <v>-0.15725</v>
      </c>
      <c r="B353">
        <v>-0.50509999999999999</v>
      </c>
      <c r="C353">
        <v>0.84862000000000004</v>
      </c>
      <c r="D353" s="1">
        <f t="shared" si="30"/>
        <v>1.26898</v>
      </c>
      <c r="E353" s="1">
        <f t="shared" si="31"/>
        <v>3.69903</v>
      </c>
      <c r="G353">
        <f t="shared" si="32"/>
        <v>2.107680137436569</v>
      </c>
      <c r="H353">
        <f t="shared" si="33"/>
        <v>1.4128916938198841</v>
      </c>
      <c r="I353">
        <f t="shared" si="34"/>
        <v>-2.6445639480782415</v>
      </c>
      <c r="J353">
        <f t="shared" si="35"/>
        <v>0.87600788317821188</v>
      </c>
    </row>
    <row r="354" spans="1:10" x14ac:dyDescent="0.35">
      <c r="A354">
        <v>-0.31614999999999999</v>
      </c>
      <c r="B354">
        <v>0.11532000000000001</v>
      </c>
      <c r="C354">
        <v>-0.94167000000000001</v>
      </c>
      <c r="D354" s="1">
        <f t="shared" si="30"/>
        <v>5.9334199999999999</v>
      </c>
      <c r="E354" s="1">
        <f t="shared" si="31"/>
        <v>5.9399600000000001</v>
      </c>
      <c r="G354">
        <f t="shared" si="32"/>
        <v>-1.4489397973736673</v>
      </c>
      <c r="H354">
        <f t="shared" si="33"/>
        <v>1.2491263965174746</v>
      </c>
      <c r="I354">
        <f t="shared" si="34"/>
        <v>-1.8145093856373553</v>
      </c>
      <c r="J354">
        <f t="shared" si="35"/>
        <v>-2.014322786493548</v>
      </c>
    </row>
    <row r="355" spans="1:10" x14ac:dyDescent="0.35">
      <c r="A355">
        <v>-0.31614999999999999</v>
      </c>
      <c r="B355">
        <v>0.11532000000000001</v>
      </c>
      <c r="C355">
        <v>-0.94167000000000001</v>
      </c>
      <c r="D355" s="1">
        <f t="shared" si="30"/>
        <v>5.9334199999999999</v>
      </c>
      <c r="E355" s="1">
        <f t="shared" si="31"/>
        <v>5.9399600000000001</v>
      </c>
      <c r="G355">
        <f t="shared" si="32"/>
        <v>-1.4489397973736673</v>
      </c>
      <c r="H355">
        <f t="shared" si="33"/>
        <v>1.2491263965174746</v>
      </c>
      <c r="I355">
        <f t="shared" si="34"/>
        <v>-1.8145093856373553</v>
      </c>
      <c r="J355">
        <f t="shared" si="35"/>
        <v>-2.014322786493548</v>
      </c>
    </row>
    <row r="356" spans="1:10" x14ac:dyDescent="0.35">
      <c r="A356">
        <v>-0.31614999999999999</v>
      </c>
      <c r="B356">
        <v>0.11532000000000001</v>
      </c>
      <c r="C356">
        <v>-0.94167000000000001</v>
      </c>
      <c r="D356" s="1">
        <f t="shared" si="30"/>
        <v>5.9334199999999999</v>
      </c>
      <c r="E356" s="1">
        <f t="shared" si="31"/>
        <v>5.9399600000000001</v>
      </c>
      <c r="G356">
        <f t="shared" si="32"/>
        <v>-1.4489397973736673</v>
      </c>
      <c r="H356">
        <f t="shared" si="33"/>
        <v>1.2491263965174746</v>
      </c>
      <c r="I356">
        <f t="shared" si="34"/>
        <v>-1.8145093856373553</v>
      </c>
      <c r="J356">
        <f t="shared" si="35"/>
        <v>-2.014322786493548</v>
      </c>
    </row>
    <row r="357" spans="1:10" x14ac:dyDescent="0.35">
      <c r="A357">
        <v>-0.31614999999999999</v>
      </c>
      <c r="B357">
        <v>0.11532000000000001</v>
      </c>
      <c r="C357">
        <v>-0.94167000000000001</v>
      </c>
      <c r="D357" s="1">
        <f t="shared" si="30"/>
        <v>5.9334199999999999</v>
      </c>
      <c r="E357" s="1">
        <f t="shared" si="31"/>
        <v>5.9399600000000001</v>
      </c>
      <c r="G357">
        <f t="shared" si="32"/>
        <v>-1.4489397973736673</v>
      </c>
      <c r="H357">
        <f t="shared" si="33"/>
        <v>1.2491263965174746</v>
      </c>
      <c r="I357">
        <f t="shared" si="34"/>
        <v>-1.8145093856373553</v>
      </c>
      <c r="J357">
        <f t="shared" si="35"/>
        <v>-2.014322786493548</v>
      </c>
    </row>
    <row r="358" spans="1:10" x14ac:dyDescent="0.35">
      <c r="A358">
        <v>9.5645999999999995E-2</v>
      </c>
      <c r="B358">
        <v>-0.85462000000000005</v>
      </c>
      <c r="C358">
        <v>0.51036999999999999</v>
      </c>
      <c r="D358" s="1">
        <f t="shared" si="30"/>
        <v>1.68225</v>
      </c>
      <c r="E358" s="1">
        <f t="shared" si="31"/>
        <v>4.1767700000000003</v>
      </c>
      <c r="G358">
        <f t="shared" si="32"/>
        <v>2.6032423380764147</v>
      </c>
      <c r="H358">
        <f t="shared" si="33"/>
        <v>1.6665887112990343</v>
      </c>
      <c r="I358">
        <f t="shared" si="34"/>
        <v>2.6474969578216534</v>
      </c>
      <c r="J358">
        <f t="shared" si="35"/>
        <v>6.9173280071971028</v>
      </c>
    </row>
    <row r="359" spans="1:10" x14ac:dyDescent="0.35">
      <c r="A359">
        <v>9.5645999999999995E-2</v>
      </c>
      <c r="B359">
        <v>-0.85462000000000005</v>
      </c>
      <c r="C359">
        <v>0.51036999999999999</v>
      </c>
      <c r="D359" s="1">
        <f t="shared" si="30"/>
        <v>1.68225</v>
      </c>
      <c r="E359" s="1">
        <f t="shared" si="31"/>
        <v>4.1767700000000003</v>
      </c>
      <c r="G359">
        <f t="shared" si="32"/>
        <v>2.6032423380764147</v>
      </c>
      <c r="H359">
        <f t="shared" si="33"/>
        <v>1.6665887112990343</v>
      </c>
      <c r="I359">
        <f t="shared" si="34"/>
        <v>2.6474969578216534</v>
      </c>
      <c r="J359">
        <f t="shared" si="35"/>
        <v>6.9173280071971028</v>
      </c>
    </row>
    <row r="360" spans="1:10" x14ac:dyDescent="0.35">
      <c r="A360">
        <v>9.5645999999999995E-2</v>
      </c>
      <c r="B360">
        <v>-0.85462000000000005</v>
      </c>
      <c r="C360">
        <v>0.51036999999999999</v>
      </c>
      <c r="D360" s="1">
        <f t="shared" si="30"/>
        <v>1.68225</v>
      </c>
      <c r="E360" s="1">
        <f t="shared" si="31"/>
        <v>4.1767700000000003</v>
      </c>
      <c r="G360">
        <f t="shared" si="32"/>
        <v>2.6032423380764147</v>
      </c>
      <c r="H360">
        <f t="shared" si="33"/>
        <v>1.6665887112990343</v>
      </c>
      <c r="I360">
        <f t="shared" si="34"/>
        <v>2.6474969578216534</v>
      </c>
      <c r="J360">
        <f t="shared" si="35"/>
        <v>6.9173280071971028</v>
      </c>
    </row>
    <row r="361" spans="1:10" x14ac:dyDescent="0.35">
      <c r="A361">
        <v>9.5645999999999995E-2</v>
      </c>
      <c r="B361">
        <v>-0.85462000000000005</v>
      </c>
      <c r="C361">
        <v>0.51036999999999999</v>
      </c>
      <c r="D361" s="1">
        <f t="shared" si="30"/>
        <v>1.68225</v>
      </c>
      <c r="E361" s="1">
        <f t="shared" si="31"/>
        <v>4.1767700000000003</v>
      </c>
      <c r="G361">
        <f t="shared" si="32"/>
        <v>2.6032423380764147</v>
      </c>
      <c r="H361">
        <f t="shared" si="33"/>
        <v>1.6665887112990343</v>
      </c>
      <c r="I361">
        <f t="shared" si="34"/>
        <v>2.6474969578216534</v>
      </c>
      <c r="J361">
        <f t="shared" si="35"/>
        <v>6.9173280071971028</v>
      </c>
    </row>
    <row r="362" spans="1:10" x14ac:dyDescent="0.35">
      <c r="A362">
        <v>-0.39727000000000001</v>
      </c>
      <c r="B362">
        <v>-0.71064000000000005</v>
      </c>
      <c r="C362">
        <v>0.58065999999999995</v>
      </c>
      <c r="D362" s="1">
        <f t="shared" si="30"/>
        <v>1.06105</v>
      </c>
      <c r="E362" s="1">
        <f t="shared" si="31"/>
        <v>4.0928500000000003</v>
      </c>
      <c r="G362">
        <f t="shared" si="32"/>
        <v>2.4565148341525331</v>
      </c>
      <c r="H362">
        <f t="shared" si="33"/>
        <v>1.1622559439013278</v>
      </c>
      <c r="I362">
        <f t="shared" si="34"/>
        <v>2.940951965669417</v>
      </c>
      <c r="J362">
        <f t="shared" si="35"/>
        <v>6.5597227437232775</v>
      </c>
    </row>
    <row r="363" spans="1:10" x14ac:dyDescent="0.35">
      <c r="A363">
        <v>-0.39727000000000001</v>
      </c>
      <c r="B363">
        <v>-0.71064000000000005</v>
      </c>
      <c r="C363">
        <v>0.58065999999999995</v>
      </c>
      <c r="D363" s="1">
        <f t="shared" si="30"/>
        <v>1.06105</v>
      </c>
      <c r="E363" s="1">
        <f t="shared" si="31"/>
        <v>4.0928500000000003</v>
      </c>
      <c r="G363">
        <f t="shared" si="32"/>
        <v>2.4565148341525331</v>
      </c>
      <c r="H363">
        <f t="shared" si="33"/>
        <v>1.1622559439013278</v>
      </c>
      <c r="I363">
        <f t="shared" si="34"/>
        <v>2.940951965669417</v>
      </c>
      <c r="J363">
        <f t="shared" si="35"/>
        <v>6.5597227437232775</v>
      </c>
    </row>
    <row r="364" spans="1:10" x14ac:dyDescent="0.35">
      <c r="A364">
        <v>-0.39727000000000001</v>
      </c>
      <c r="B364">
        <v>-0.71064000000000005</v>
      </c>
      <c r="C364">
        <v>0.58065999999999995</v>
      </c>
      <c r="D364" s="1">
        <f t="shared" si="30"/>
        <v>1.06105</v>
      </c>
      <c r="E364" s="1">
        <f t="shared" si="31"/>
        <v>4.0928500000000003</v>
      </c>
      <c r="G364">
        <f t="shared" si="32"/>
        <v>2.4565148341525331</v>
      </c>
      <c r="H364">
        <f t="shared" si="33"/>
        <v>1.1622559439013278</v>
      </c>
      <c r="I364">
        <f t="shared" si="34"/>
        <v>2.940951965669417</v>
      </c>
      <c r="J364">
        <f t="shared" si="35"/>
        <v>6.5597227437232775</v>
      </c>
    </row>
    <row r="365" spans="1:10" x14ac:dyDescent="0.35">
      <c r="A365">
        <v>-0.39727000000000001</v>
      </c>
      <c r="B365">
        <v>-0.71064000000000005</v>
      </c>
      <c r="C365">
        <v>0.58065999999999995</v>
      </c>
      <c r="D365" s="1">
        <f t="shared" si="30"/>
        <v>1.06105</v>
      </c>
      <c r="E365" s="1">
        <f t="shared" si="31"/>
        <v>4.0928500000000003</v>
      </c>
      <c r="G365">
        <f t="shared" si="32"/>
        <v>2.4565148341525331</v>
      </c>
      <c r="H365">
        <f t="shared" si="33"/>
        <v>1.1622559439013278</v>
      </c>
      <c r="I365">
        <f t="shared" si="34"/>
        <v>2.940951965669417</v>
      </c>
      <c r="J365">
        <f t="shared" si="35"/>
        <v>6.5597227437232775</v>
      </c>
    </row>
    <row r="366" spans="1:10" x14ac:dyDescent="0.35">
      <c r="A366">
        <v>1.6580999999999999E-2</v>
      </c>
      <c r="B366">
        <v>-0.99768999999999997</v>
      </c>
      <c r="C366">
        <v>-6.5801999999999999E-2</v>
      </c>
      <c r="D366" s="1">
        <f t="shared" si="30"/>
        <v>1.58741</v>
      </c>
      <c r="E366" s="1">
        <f t="shared" si="31"/>
        <v>4.7782400000000003</v>
      </c>
      <c r="G366">
        <f t="shared" si="32"/>
        <v>-3.0757336835080276</v>
      </c>
      <c r="H366">
        <f t="shared" si="33"/>
        <v>1.587378168173583</v>
      </c>
      <c r="I366">
        <f t="shared" si="34"/>
        <v>1.4390783866313654</v>
      </c>
      <c r="J366">
        <f t="shared" si="35"/>
        <v>-4.9277128703079098E-2</v>
      </c>
    </row>
    <row r="367" spans="1:10" x14ac:dyDescent="0.35">
      <c r="A367">
        <v>1.6580999999999999E-2</v>
      </c>
      <c r="B367">
        <v>-0.99768999999999997</v>
      </c>
      <c r="C367">
        <v>-6.5801999999999999E-2</v>
      </c>
      <c r="D367" s="1">
        <f t="shared" si="30"/>
        <v>1.58741</v>
      </c>
      <c r="E367" s="1">
        <f t="shared" si="31"/>
        <v>4.7782400000000003</v>
      </c>
      <c r="G367">
        <f t="shared" si="32"/>
        <v>-3.0757336835080276</v>
      </c>
      <c r="H367">
        <f t="shared" si="33"/>
        <v>1.587378168173583</v>
      </c>
      <c r="I367">
        <f t="shared" si="34"/>
        <v>1.4390783866313654</v>
      </c>
      <c r="J367">
        <f t="shared" si="35"/>
        <v>-4.9277128703079098E-2</v>
      </c>
    </row>
    <row r="368" spans="1:10" x14ac:dyDescent="0.35">
      <c r="A368">
        <v>1.6580999999999999E-2</v>
      </c>
      <c r="B368">
        <v>-0.99768999999999997</v>
      </c>
      <c r="C368">
        <v>-6.5801999999999999E-2</v>
      </c>
      <c r="D368" s="1">
        <f t="shared" si="30"/>
        <v>1.58741</v>
      </c>
      <c r="E368" s="1">
        <f t="shared" si="31"/>
        <v>4.7782400000000003</v>
      </c>
      <c r="G368">
        <f t="shared" si="32"/>
        <v>-3.0757336835080276</v>
      </c>
      <c r="H368">
        <f t="shared" si="33"/>
        <v>1.587378168173583</v>
      </c>
      <c r="I368">
        <f t="shared" si="34"/>
        <v>1.4390783866313654</v>
      </c>
      <c r="J368">
        <f t="shared" si="35"/>
        <v>-4.9277128703079098E-2</v>
      </c>
    </row>
    <row r="369" spans="1:10" x14ac:dyDescent="0.35">
      <c r="A369">
        <v>1.6580999999999999E-2</v>
      </c>
      <c r="B369">
        <v>-0.99768999999999997</v>
      </c>
      <c r="C369">
        <v>-6.5801999999999999E-2</v>
      </c>
      <c r="D369" s="1">
        <f t="shared" si="30"/>
        <v>1.58741</v>
      </c>
      <c r="E369" s="1">
        <f t="shared" si="31"/>
        <v>4.7782400000000003</v>
      </c>
      <c r="G369">
        <f t="shared" si="32"/>
        <v>-3.0757336835080276</v>
      </c>
      <c r="H369">
        <f t="shared" si="33"/>
        <v>1.587378168173583</v>
      </c>
      <c r="I369">
        <f t="shared" si="34"/>
        <v>1.4390783866313654</v>
      </c>
      <c r="J369">
        <f t="shared" si="35"/>
        <v>-4.9277128703079098E-2</v>
      </c>
    </row>
    <row r="370" spans="1:10" x14ac:dyDescent="0.35">
      <c r="A370">
        <v>-0.53293000000000001</v>
      </c>
      <c r="B370">
        <v>-0.43780999999999998</v>
      </c>
      <c r="C370">
        <v>0.72409000000000001</v>
      </c>
      <c r="D370" s="1">
        <f t="shared" si="30"/>
        <v>0.68772</v>
      </c>
      <c r="E370" s="1">
        <f t="shared" si="31"/>
        <v>3.9026700000000001</v>
      </c>
      <c r="G370">
        <f t="shared" si="32"/>
        <v>2.114616788439581</v>
      </c>
      <c r="H370">
        <f t="shared" si="33"/>
        <v>1.0087362849332997</v>
      </c>
      <c r="I370">
        <f t="shared" si="34"/>
        <v>-2.6584372500842655</v>
      </c>
      <c r="J370">
        <f t="shared" si="35"/>
        <v>0.46491582328861547</v>
      </c>
    </row>
    <row r="371" spans="1:10" x14ac:dyDescent="0.35">
      <c r="A371">
        <v>-0.53293000000000001</v>
      </c>
      <c r="B371">
        <v>-0.43780999999999998</v>
      </c>
      <c r="C371">
        <v>0.72409000000000001</v>
      </c>
      <c r="D371" s="1">
        <f t="shared" si="30"/>
        <v>0.68772</v>
      </c>
      <c r="E371" s="1">
        <f t="shared" si="31"/>
        <v>3.9026700000000001</v>
      </c>
      <c r="G371">
        <f t="shared" si="32"/>
        <v>2.114616788439581</v>
      </c>
      <c r="H371">
        <f t="shared" si="33"/>
        <v>1.0087362849332997</v>
      </c>
      <c r="I371">
        <f t="shared" si="34"/>
        <v>-2.6584372500842655</v>
      </c>
      <c r="J371">
        <f t="shared" si="35"/>
        <v>0.46491582328861547</v>
      </c>
    </row>
    <row r="372" spans="1:10" x14ac:dyDescent="0.35">
      <c r="A372">
        <v>-0.53293000000000001</v>
      </c>
      <c r="B372">
        <v>-0.43780999999999998</v>
      </c>
      <c r="C372">
        <v>0.72409000000000001</v>
      </c>
      <c r="D372" s="1">
        <f t="shared" si="30"/>
        <v>0.68772</v>
      </c>
      <c r="E372" s="1">
        <f t="shared" si="31"/>
        <v>3.9026700000000001</v>
      </c>
      <c r="G372">
        <f t="shared" si="32"/>
        <v>2.114616788439581</v>
      </c>
      <c r="H372">
        <f t="shared" si="33"/>
        <v>1.0087362849332997</v>
      </c>
      <c r="I372">
        <f t="shared" si="34"/>
        <v>-2.6584372500842655</v>
      </c>
      <c r="J372">
        <f t="shared" si="35"/>
        <v>0.46491582328861547</v>
      </c>
    </row>
    <row r="373" spans="1:10" x14ac:dyDescent="0.35">
      <c r="A373">
        <v>-0.53293000000000001</v>
      </c>
      <c r="B373">
        <v>-0.43780999999999998</v>
      </c>
      <c r="C373">
        <v>0.72409000000000001</v>
      </c>
      <c r="D373" s="1">
        <f t="shared" si="30"/>
        <v>0.68772</v>
      </c>
      <c r="E373" s="1">
        <f t="shared" si="31"/>
        <v>3.9026700000000001</v>
      </c>
      <c r="G373">
        <f t="shared" si="32"/>
        <v>2.114616788439581</v>
      </c>
      <c r="H373">
        <f t="shared" si="33"/>
        <v>1.0087362849332997</v>
      </c>
      <c r="I373">
        <f t="shared" si="34"/>
        <v>-2.6584372500842655</v>
      </c>
      <c r="J373">
        <f t="shared" si="35"/>
        <v>0.46491582328861547</v>
      </c>
    </row>
    <row r="374" spans="1:10" x14ac:dyDescent="0.35">
      <c r="A374">
        <v>-0.82599</v>
      </c>
      <c r="B374">
        <v>0.23746999999999999</v>
      </c>
      <c r="C374">
        <v>0.51122000000000001</v>
      </c>
      <c r="D374" s="1">
        <f t="shared" si="30"/>
        <v>6.0032399999999999</v>
      </c>
      <c r="E374" s="1">
        <f t="shared" si="31"/>
        <v>4.1757799999999996</v>
      </c>
      <c r="G374">
        <f t="shared" si="32"/>
        <v>1.1359364703171488</v>
      </c>
      <c r="H374">
        <f t="shared" si="33"/>
        <v>0.59883815201298352</v>
      </c>
      <c r="I374">
        <f t="shared" si="34"/>
        <v>-0.70107661383940101</v>
      </c>
      <c r="J374">
        <f t="shared" si="35"/>
        <v>1.0336980084907315</v>
      </c>
    </row>
    <row r="375" spans="1:10" x14ac:dyDescent="0.35">
      <c r="A375">
        <v>-0.82599</v>
      </c>
      <c r="B375">
        <v>0.23746999999999999</v>
      </c>
      <c r="C375">
        <v>0.51122000000000001</v>
      </c>
      <c r="D375" s="1">
        <f t="shared" si="30"/>
        <v>6.0032399999999999</v>
      </c>
      <c r="E375" s="1">
        <f t="shared" si="31"/>
        <v>4.1757799999999996</v>
      </c>
      <c r="G375">
        <f t="shared" si="32"/>
        <v>1.1359364703171488</v>
      </c>
      <c r="H375">
        <f t="shared" si="33"/>
        <v>0.59883815201298352</v>
      </c>
      <c r="I375">
        <f t="shared" si="34"/>
        <v>-0.70107661383940101</v>
      </c>
      <c r="J375">
        <f t="shared" si="35"/>
        <v>1.0336980084907315</v>
      </c>
    </row>
    <row r="376" spans="1:10" x14ac:dyDescent="0.35">
      <c r="A376">
        <v>-0.82599</v>
      </c>
      <c r="B376">
        <v>0.23746999999999999</v>
      </c>
      <c r="C376">
        <v>0.51122000000000001</v>
      </c>
      <c r="D376" s="1">
        <f t="shared" si="30"/>
        <v>6.0032399999999999</v>
      </c>
      <c r="E376" s="1">
        <f t="shared" si="31"/>
        <v>4.1757799999999996</v>
      </c>
      <c r="G376">
        <f t="shared" si="32"/>
        <v>1.1359364703171488</v>
      </c>
      <c r="H376">
        <f t="shared" si="33"/>
        <v>0.59883815201298352</v>
      </c>
      <c r="I376">
        <f t="shared" si="34"/>
        <v>-0.70107661383940101</v>
      </c>
      <c r="J376">
        <f t="shared" si="35"/>
        <v>1.0336980084907315</v>
      </c>
    </row>
    <row r="377" spans="1:10" x14ac:dyDescent="0.35">
      <c r="A377">
        <v>-0.82599</v>
      </c>
      <c r="B377">
        <v>0.23746999999999999</v>
      </c>
      <c r="C377">
        <v>0.51122000000000001</v>
      </c>
      <c r="D377" s="1">
        <f t="shared" si="30"/>
        <v>6.0032399999999999</v>
      </c>
      <c r="E377" s="1">
        <f t="shared" si="31"/>
        <v>4.1757799999999996</v>
      </c>
      <c r="G377">
        <f t="shared" si="32"/>
        <v>1.1359364703171488</v>
      </c>
      <c r="H377">
        <f t="shared" si="33"/>
        <v>0.59883815201298352</v>
      </c>
      <c r="I377">
        <f t="shared" si="34"/>
        <v>-0.70107661383940101</v>
      </c>
      <c r="J377">
        <f t="shared" si="35"/>
        <v>1.0336980084907315</v>
      </c>
    </row>
    <row r="378" spans="1:10" x14ac:dyDescent="0.35">
      <c r="A378">
        <v>-0.14022999999999999</v>
      </c>
      <c r="B378">
        <v>8.3748000000000003E-2</v>
      </c>
      <c r="C378">
        <v>0.98656999999999995</v>
      </c>
      <c r="D378" s="1">
        <f t="shared" si="30"/>
        <v>5.7448100000000002</v>
      </c>
      <c r="E378" s="1">
        <f t="shared" si="31"/>
        <v>3.30566</v>
      </c>
      <c r="G378">
        <f t="shared" si="32"/>
        <v>1.4861113037951872</v>
      </c>
      <c r="H378">
        <f t="shared" si="33"/>
        <v>1.430102517569787</v>
      </c>
      <c r="I378">
        <f t="shared" si="34"/>
        <v>-1.4014262807954778</v>
      </c>
      <c r="J378">
        <f t="shared" si="35"/>
        <v>1.5147875405694964</v>
      </c>
    </row>
    <row r="379" spans="1:10" x14ac:dyDescent="0.35">
      <c r="A379">
        <v>-0.14022999999999999</v>
      </c>
      <c r="B379">
        <v>8.3748000000000003E-2</v>
      </c>
      <c r="C379">
        <v>0.98656999999999995</v>
      </c>
      <c r="D379" s="1">
        <f t="shared" si="30"/>
        <v>5.7448100000000002</v>
      </c>
      <c r="E379" s="1">
        <f t="shared" si="31"/>
        <v>3.30566</v>
      </c>
      <c r="G379">
        <f t="shared" si="32"/>
        <v>1.4861113037951872</v>
      </c>
      <c r="H379">
        <f t="shared" si="33"/>
        <v>1.430102517569787</v>
      </c>
      <c r="I379">
        <f t="shared" si="34"/>
        <v>-1.4014262807954778</v>
      </c>
      <c r="J379">
        <f t="shared" si="35"/>
        <v>1.5147875405694964</v>
      </c>
    </row>
    <row r="380" spans="1:10" x14ac:dyDescent="0.35">
      <c r="A380">
        <v>-0.14022999999999999</v>
      </c>
      <c r="B380">
        <v>8.3748000000000003E-2</v>
      </c>
      <c r="C380">
        <v>0.98656999999999995</v>
      </c>
      <c r="D380" s="1">
        <f t="shared" si="30"/>
        <v>5.7448100000000002</v>
      </c>
      <c r="E380" s="1">
        <f t="shared" si="31"/>
        <v>3.30566</v>
      </c>
      <c r="G380">
        <f t="shared" si="32"/>
        <v>1.4861113037951872</v>
      </c>
      <c r="H380">
        <f t="shared" si="33"/>
        <v>1.430102517569787</v>
      </c>
      <c r="I380">
        <f t="shared" si="34"/>
        <v>-1.4014262807954778</v>
      </c>
      <c r="J380">
        <f t="shared" si="35"/>
        <v>1.5147875405694964</v>
      </c>
    </row>
    <row r="381" spans="1:10" x14ac:dyDescent="0.35">
      <c r="A381">
        <v>-0.14022999999999999</v>
      </c>
      <c r="B381">
        <v>8.3748000000000003E-2</v>
      </c>
      <c r="C381">
        <v>0.98656999999999995</v>
      </c>
      <c r="D381" s="1">
        <f t="shared" si="30"/>
        <v>5.7448100000000002</v>
      </c>
      <c r="E381" s="1">
        <f t="shared" si="31"/>
        <v>3.30566</v>
      </c>
      <c r="G381">
        <f t="shared" si="32"/>
        <v>1.4861113037951872</v>
      </c>
      <c r="H381">
        <f t="shared" si="33"/>
        <v>1.430102517569787</v>
      </c>
      <c r="I381">
        <f t="shared" si="34"/>
        <v>-1.4014262807954778</v>
      </c>
      <c r="J381">
        <f t="shared" si="35"/>
        <v>1.5147875405694964</v>
      </c>
    </row>
    <row r="382" spans="1:10" x14ac:dyDescent="0.35">
      <c r="A382">
        <v>-0.86185</v>
      </c>
      <c r="B382">
        <v>-0.34155000000000002</v>
      </c>
      <c r="C382">
        <v>-0.37490000000000001</v>
      </c>
      <c r="D382" s="1">
        <f t="shared" si="30"/>
        <v>0.37730999999999998</v>
      </c>
      <c r="E382" s="1">
        <f t="shared" si="31"/>
        <v>5.0966800000000001</v>
      </c>
      <c r="G382">
        <f t="shared" si="32"/>
        <v>-2.3096791107317007</v>
      </c>
      <c r="H382">
        <f t="shared" si="33"/>
        <v>0.53188320437315784</v>
      </c>
      <c r="I382">
        <f t="shared" si="34"/>
        <v>-9.3030758921288287E-2</v>
      </c>
      <c r="J382">
        <f t="shared" si="35"/>
        <v>-1.8708266652798311</v>
      </c>
    </row>
    <row r="383" spans="1:10" x14ac:dyDescent="0.35">
      <c r="A383">
        <v>-0.86185</v>
      </c>
      <c r="B383">
        <v>-0.34155000000000002</v>
      </c>
      <c r="C383">
        <v>-0.37490000000000001</v>
      </c>
      <c r="D383" s="1">
        <f t="shared" si="30"/>
        <v>0.37730999999999998</v>
      </c>
      <c r="E383" s="1">
        <f t="shared" si="31"/>
        <v>5.0966800000000001</v>
      </c>
      <c r="G383">
        <f t="shared" si="32"/>
        <v>-2.3096791107317007</v>
      </c>
      <c r="H383">
        <f t="shared" si="33"/>
        <v>0.53188320437315784</v>
      </c>
      <c r="I383">
        <f t="shared" si="34"/>
        <v>-9.3030758921288287E-2</v>
      </c>
      <c r="J383">
        <f t="shared" si="35"/>
        <v>-1.8708266652798311</v>
      </c>
    </row>
    <row r="384" spans="1:10" x14ac:dyDescent="0.35">
      <c r="A384">
        <v>-0.86185</v>
      </c>
      <c r="B384">
        <v>-0.34155000000000002</v>
      </c>
      <c r="C384">
        <v>-0.37490000000000001</v>
      </c>
      <c r="D384" s="1">
        <f t="shared" si="30"/>
        <v>0.37730999999999998</v>
      </c>
      <c r="E384" s="1">
        <f t="shared" si="31"/>
        <v>5.0966800000000001</v>
      </c>
      <c r="G384">
        <f t="shared" si="32"/>
        <v>-2.3096791107317007</v>
      </c>
      <c r="H384">
        <f t="shared" si="33"/>
        <v>0.53188320437315784</v>
      </c>
      <c r="I384">
        <f t="shared" si="34"/>
        <v>-9.3030758921288287E-2</v>
      </c>
      <c r="J384">
        <f t="shared" si="35"/>
        <v>-1.8708266652798311</v>
      </c>
    </row>
    <row r="385" spans="1:10" x14ac:dyDescent="0.35">
      <c r="A385">
        <v>-0.86185</v>
      </c>
      <c r="B385">
        <v>-0.34155000000000002</v>
      </c>
      <c r="C385">
        <v>-0.37490000000000001</v>
      </c>
      <c r="D385" s="1">
        <f t="shared" si="30"/>
        <v>0.37730999999999998</v>
      </c>
      <c r="E385" s="1">
        <f t="shared" si="31"/>
        <v>5.0966800000000001</v>
      </c>
      <c r="G385">
        <f t="shared" si="32"/>
        <v>-2.3096791107317007</v>
      </c>
      <c r="H385">
        <f t="shared" si="33"/>
        <v>0.53188320437315784</v>
      </c>
      <c r="I385">
        <f t="shared" si="34"/>
        <v>-9.3030758921288287E-2</v>
      </c>
      <c r="J385">
        <f t="shared" si="35"/>
        <v>-1.8708266652798311</v>
      </c>
    </row>
    <row r="386" spans="1:10" x14ac:dyDescent="0.35">
      <c r="A386">
        <v>8.7369000000000006E-3</v>
      </c>
      <c r="B386">
        <v>-0.77900999999999998</v>
      </c>
      <c r="C386">
        <v>0.62695000000000001</v>
      </c>
      <c r="D386" s="1">
        <f t="shared" si="30"/>
        <v>1.5820099999999999</v>
      </c>
      <c r="E386" s="1">
        <f t="shared" si="31"/>
        <v>4.0347600000000003</v>
      </c>
      <c r="G386">
        <f t="shared" si="32"/>
        <v>2.4639295834472477</v>
      </c>
      <c r="H386">
        <f t="shared" si="33"/>
        <v>1.5795333413765298</v>
      </c>
      <c r="I386">
        <f t="shared" si="34"/>
        <v>2.9261224670799875</v>
      </c>
      <c r="J386">
        <f t="shared" si="35"/>
        <v>6.9695853919037649</v>
      </c>
    </row>
    <row r="387" spans="1:10" x14ac:dyDescent="0.35">
      <c r="A387">
        <v>8.7369000000000006E-3</v>
      </c>
      <c r="B387">
        <v>-0.77900999999999998</v>
      </c>
      <c r="C387">
        <v>0.62695000000000001</v>
      </c>
      <c r="D387" s="1">
        <f t="shared" ref="D387:D450" si="36">ROUND(ATAN2(A387, B387) + PI(), 5)</f>
        <v>1.5820099999999999</v>
      </c>
      <c r="E387" s="1">
        <f t="shared" ref="E387:E450" si="37" xml:space="preserve"> ROUND(ATAN2(C387, SQRT((A387^2)+(B387^2))) + PI(), 5)</f>
        <v>4.0347600000000003</v>
      </c>
      <c r="G387">
        <f t="shared" ref="G387:G450" si="38">ATAN2(B387,C387)</f>
        <v>2.4639295834472477</v>
      </c>
      <c r="H387">
        <f t="shared" ref="H387:H450" si="39">ATAN2(-A387,SQRT(B387^2 + C387^2))</f>
        <v>1.5795333413765298</v>
      </c>
      <c r="I387">
        <f t="shared" ref="I387:I450" si="40">ATAN2((SIN(G387) * B387) + (COS(G387) * C387), (COS(G387) * B387) - (SIN(G387) * C387))</f>
        <v>2.9261224670799875</v>
      </c>
      <c r="J387">
        <f t="shared" ref="J387:J450" si="41">G387+H387+I387</f>
        <v>6.9695853919037649</v>
      </c>
    </row>
    <row r="388" spans="1:10" x14ac:dyDescent="0.35">
      <c r="A388">
        <v>8.7369000000000006E-3</v>
      </c>
      <c r="B388">
        <v>-0.77900999999999998</v>
      </c>
      <c r="C388">
        <v>0.62695000000000001</v>
      </c>
      <c r="D388" s="1">
        <f t="shared" si="36"/>
        <v>1.5820099999999999</v>
      </c>
      <c r="E388" s="1">
        <f t="shared" si="37"/>
        <v>4.0347600000000003</v>
      </c>
      <c r="G388">
        <f t="shared" si="38"/>
        <v>2.4639295834472477</v>
      </c>
      <c r="H388">
        <f t="shared" si="39"/>
        <v>1.5795333413765298</v>
      </c>
      <c r="I388">
        <f t="shared" si="40"/>
        <v>2.9261224670799875</v>
      </c>
      <c r="J388">
        <f t="shared" si="41"/>
        <v>6.9695853919037649</v>
      </c>
    </row>
    <row r="389" spans="1:10" x14ac:dyDescent="0.35">
      <c r="A389">
        <v>8.7369000000000006E-3</v>
      </c>
      <c r="B389">
        <v>-0.77900999999999998</v>
      </c>
      <c r="C389">
        <v>0.62695000000000001</v>
      </c>
      <c r="D389" s="1">
        <f t="shared" si="36"/>
        <v>1.5820099999999999</v>
      </c>
      <c r="E389" s="1">
        <f t="shared" si="37"/>
        <v>4.0347600000000003</v>
      </c>
      <c r="G389">
        <f t="shared" si="38"/>
        <v>2.4639295834472477</v>
      </c>
      <c r="H389">
        <f t="shared" si="39"/>
        <v>1.5795333413765298</v>
      </c>
      <c r="I389">
        <f t="shared" si="40"/>
        <v>2.9261224670799875</v>
      </c>
      <c r="J389">
        <f t="shared" si="41"/>
        <v>6.9695853919037649</v>
      </c>
    </row>
    <row r="390" spans="1:10" x14ac:dyDescent="0.35">
      <c r="A390">
        <v>-0.60651999999999995</v>
      </c>
      <c r="B390">
        <v>-0.40326000000000001</v>
      </c>
      <c r="C390">
        <v>0.68520999999999999</v>
      </c>
      <c r="D390" s="1">
        <f t="shared" si="36"/>
        <v>0.58675999999999995</v>
      </c>
      <c r="E390" s="1">
        <f t="shared" si="37"/>
        <v>3.9575</v>
      </c>
      <c r="G390">
        <f t="shared" si="38"/>
        <v>2.102732112946514</v>
      </c>
      <c r="H390">
        <f t="shared" si="39"/>
        <v>0.91911925683058771</v>
      </c>
      <c r="I390">
        <f t="shared" si="40"/>
        <v>-2.6346678990981314</v>
      </c>
      <c r="J390">
        <f t="shared" si="41"/>
        <v>0.3871834706789703</v>
      </c>
    </row>
    <row r="391" spans="1:10" x14ac:dyDescent="0.35">
      <c r="A391">
        <v>-0.60651999999999995</v>
      </c>
      <c r="B391">
        <v>-0.40326000000000001</v>
      </c>
      <c r="C391">
        <v>0.68520999999999999</v>
      </c>
      <c r="D391" s="1">
        <f t="shared" si="36"/>
        <v>0.58675999999999995</v>
      </c>
      <c r="E391" s="1">
        <f t="shared" si="37"/>
        <v>3.9575</v>
      </c>
      <c r="G391">
        <f t="shared" si="38"/>
        <v>2.102732112946514</v>
      </c>
      <c r="H391">
        <f t="shared" si="39"/>
        <v>0.91911925683058771</v>
      </c>
      <c r="I391">
        <f t="shared" si="40"/>
        <v>-2.6346678990981314</v>
      </c>
      <c r="J391">
        <f t="shared" si="41"/>
        <v>0.3871834706789703</v>
      </c>
    </row>
    <row r="392" spans="1:10" x14ac:dyDescent="0.35">
      <c r="A392">
        <v>-0.60651999999999995</v>
      </c>
      <c r="B392">
        <v>-0.40326000000000001</v>
      </c>
      <c r="C392">
        <v>0.68520999999999999</v>
      </c>
      <c r="D392" s="1">
        <f t="shared" si="36"/>
        <v>0.58675999999999995</v>
      </c>
      <c r="E392" s="1">
        <f t="shared" si="37"/>
        <v>3.9575</v>
      </c>
      <c r="G392">
        <f t="shared" si="38"/>
        <v>2.102732112946514</v>
      </c>
      <c r="H392">
        <f t="shared" si="39"/>
        <v>0.91911925683058771</v>
      </c>
      <c r="I392">
        <f t="shared" si="40"/>
        <v>-2.6346678990981314</v>
      </c>
      <c r="J392">
        <f t="shared" si="41"/>
        <v>0.3871834706789703</v>
      </c>
    </row>
    <row r="393" spans="1:10" x14ac:dyDescent="0.35">
      <c r="A393">
        <v>-0.60651999999999995</v>
      </c>
      <c r="B393">
        <v>-0.40326000000000001</v>
      </c>
      <c r="C393">
        <v>0.68520999999999999</v>
      </c>
      <c r="D393" s="1">
        <f t="shared" si="36"/>
        <v>0.58675999999999995</v>
      </c>
      <c r="E393" s="1">
        <f t="shared" si="37"/>
        <v>3.9575</v>
      </c>
      <c r="G393">
        <f t="shared" si="38"/>
        <v>2.102732112946514</v>
      </c>
      <c r="H393">
        <f t="shared" si="39"/>
        <v>0.91911925683058771</v>
      </c>
      <c r="I393">
        <f t="shared" si="40"/>
        <v>-2.6346678990981314</v>
      </c>
      <c r="J393">
        <f t="shared" si="41"/>
        <v>0.3871834706789703</v>
      </c>
    </row>
    <row r="394" spans="1:10" x14ac:dyDescent="0.35">
      <c r="A394">
        <v>-0.85116000000000003</v>
      </c>
      <c r="B394">
        <v>-0.29558000000000001</v>
      </c>
      <c r="C394">
        <v>-0.43376999999999999</v>
      </c>
      <c r="D394" s="1">
        <f t="shared" si="36"/>
        <v>0.33423999999999998</v>
      </c>
      <c r="E394" s="1">
        <f t="shared" si="37"/>
        <v>5.16106</v>
      </c>
      <c r="G394">
        <f t="shared" si="38"/>
        <v>-2.1689440535332798</v>
      </c>
      <c r="H394">
        <f t="shared" si="39"/>
        <v>0.55260286533828074</v>
      </c>
      <c r="I394">
        <f t="shared" si="40"/>
        <v>-0.37450087331813015</v>
      </c>
      <c r="J394">
        <f t="shared" si="41"/>
        <v>-1.990842061513129</v>
      </c>
    </row>
    <row r="395" spans="1:10" x14ac:dyDescent="0.35">
      <c r="A395">
        <v>-0.85116000000000003</v>
      </c>
      <c r="B395">
        <v>-0.29558000000000001</v>
      </c>
      <c r="C395">
        <v>-0.43376999999999999</v>
      </c>
      <c r="D395" s="1">
        <f t="shared" si="36"/>
        <v>0.33423999999999998</v>
      </c>
      <c r="E395" s="1">
        <f t="shared" si="37"/>
        <v>5.16106</v>
      </c>
      <c r="G395">
        <f t="shared" si="38"/>
        <v>-2.1689440535332798</v>
      </c>
      <c r="H395">
        <f t="shared" si="39"/>
        <v>0.55260286533828074</v>
      </c>
      <c r="I395">
        <f t="shared" si="40"/>
        <v>-0.37450087331813015</v>
      </c>
      <c r="J395">
        <f t="shared" si="41"/>
        <v>-1.990842061513129</v>
      </c>
    </row>
    <row r="396" spans="1:10" x14ac:dyDescent="0.35">
      <c r="A396">
        <v>-0.85116000000000003</v>
      </c>
      <c r="B396">
        <v>-0.29558000000000001</v>
      </c>
      <c r="C396">
        <v>-0.43376999999999999</v>
      </c>
      <c r="D396" s="1">
        <f t="shared" si="36"/>
        <v>0.33423999999999998</v>
      </c>
      <c r="E396" s="1">
        <f t="shared" si="37"/>
        <v>5.16106</v>
      </c>
      <c r="G396">
        <f t="shared" si="38"/>
        <v>-2.1689440535332798</v>
      </c>
      <c r="H396">
        <f t="shared" si="39"/>
        <v>0.55260286533828074</v>
      </c>
      <c r="I396">
        <f t="shared" si="40"/>
        <v>-0.37450087331813015</v>
      </c>
      <c r="J396">
        <f t="shared" si="41"/>
        <v>-1.990842061513129</v>
      </c>
    </row>
    <row r="397" spans="1:10" x14ac:dyDescent="0.35">
      <c r="A397">
        <v>-0.85116000000000003</v>
      </c>
      <c r="B397">
        <v>-0.29558000000000001</v>
      </c>
      <c r="C397">
        <v>-0.43376999999999999</v>
      </c>
      <c r="D397" s="1">
        <f t="shared" si="36"/>
        <v>0.33423999999999998</v>
      </c>
      <c r="E397" s="1">
        <f t="shared" si="37"/>
        <v>5.16106</v>
      </c>
      <c r="G397">
        <f t="shared" si="38"/>
        <v>-2.1689440535332798</v>
      </c>
      <c r="H397">
        <f t="shared" si="39"/>
        <v>0.55260286533828074</v>
      </c>
      <c r="I397">
        <f t="shared" si="40"/>
        <v>-0.37450087331813015</v>
      </c>
      <c r="J397">
        <f t="shared" si="41"/>
        <v>-1.990842061513129</v>
      </c>
    </row>
    <row r="398" spans="1:10" x14ac:dyDescent="0.35">
      <c r="A398">
        <v>0.57349000000000006</v>
      </c>
      <c r="B398">
        <v>-0.27651999999999999</v>
      </c>
      <c r="C398">
        <v>0.77112999999999998</v>
      </c>
      <c r="D398" s="1">
        <f t="shared" si="36"/>
        <v>2.69231</v>
      </c>
      <c r="E398" s="1">
        <f t="shared" si="37"/>
        <v>3.8317700000000001</v>
      </c>
      <c r="G398">
        <f t="shared" si="38"/>
        <v>1.9151036842285047</v>
      </c>
      <c r="H398">
        <f t="shared" si="39"/>
        <v>2.1815576011171771</v>
      </c>
      <c r="I398">
        <f t="shared" si="40"/>
        <v>-2.2594110416621129</v>
      </c>
      <c r="J398">
        <f t="shared" si="41"/>
        <v>1.8372502436835694</v>
      </c>
    </row>
    <row r="399" spans="1:10" x14ac:dyDescent="0.35">
      <c r="A399">
        <v>0.57349000000000006</v>
      </c>
      <c r="B399">
        <v>-0.27651999999999999</v>
      </c>
      <c r="C399">
        <v>0.77112999999999998</v>
      </c>
      <c r="D399" s="1">
        <f t="shared" si="36"/>
        <v>2.69231</v>
      </c>
      <c r="E399" s="1">
        <f t="shared" si="37"/>
        <v>3.8317700000000001</v>
      </c>
      <c r="G399">
        <f t="shared" si="38"/>
        <v>1.9151036842285047</v>
      </c>
      <c r="H399">
        <f t="shared" si="39"/>
        <v>2.1815576011171771</v>
      </c>
      <c r="I399">
        <f t="shared" si="40"/>
        <v>-2.2594110416621129</v>
      </c>
      <c r="J399">
        <f t="shared" si="41"/>
        <v>1.8372502436835694</v>
      </c>
    </row>
    <row r="400" spans="1:10" x14ac:dyDescent="0.35">
      <c r="A400">
        <v>0.57349000000000006</v>
      </c>
      <c r="B400">
        <v>-0.27651999999999999</v>
      </c>
      <c r="C400">
        <v>0.77112999999999998</v>
      </c>
      <c r="D400" s="1">
        <f t="shared" si="36"/>
        <v>2.69231</v>
      </c>
      <c r="E400" s="1">
        <f t="shared" si="37"/>
        <v>3.8317700000000001</v>
      </c>
      <c r="G400">
        <f t="shared" si="38"/>
        <v>1.9151036842285047</v>
      </c>
      <c r="H400">
        <f t="shared" si="39"/>
        <v>2.1815576011171771</v>
      </c>
      <c r="I400">
        <f t="shared" si="40"/>
        <v>-2.2594110416621129</v>
      </c>
      <c r="J400">
        <f t="shared" si="41"/>
        <v>1.8372502436835694</v>
      </c>
    </row>
    <row r="401" spans="1:10" x14ac:dyDescent="0.35">
      <c r="A401">
        <v>0.57349000000000006</v>
      </c>
      <c r="B401">
        <v>-0.27651999999999999</v>
      </c>
      <c r="C401">
        <v>0.77112999999999998</v>
      </c>
      <c r="D401" s="1">
        <f t="shared" si="36"/>
        <v>2.69231</v>
      </c>
      <c r="E401" s="1">
        <f t="shared" si="37"/>
        <v>3.8317700000000001</v>
      </c>
      <c r="G401">
        <f t="shared" si="38"/>
        <v>1.9151036842285047</v>
      </c>
      <c r="H401">
        <f t="shared" si="39"/>
        <v>2.1815576011171771</v>
      </c>
      <c r="I401">
        <f t="shared" si="40"/>
        <v>-2.2594110416621129</v>
      </c>
      <c r="J401">
        <f t="shared" si="41"/>
        <v>1.8372502436835694</v>
      </c>
    </row>
    <row r="402" spans="1:10" x14ac:dyDescent="0.35">
      <c r="A402">
        <v>0.18160000000000001</v>
      </c>
      <c r="B402">
        <v>-0.53605000000000003</v>
      </c>
      <c r="C402">
        <v>0.82442000000000004</v>
      </c>
      <c r="D402" s="1">
        <f t="shared" si="36"/>
        <v>1.89744</v>
      </c>
      <c r="E402" s="1">
        <f t="shared" si="37"/>
        <v>3.7432099999999999</v>
      </c>
      <c r="G402">
        <f t="shared" si="38"/>
        <v>2.1473224615024384</v>
      </c>
      <c r="H402">
        <f t="shared" si="39"/>
        <v>1.7534099115346957</v>
      </c>
      <c r="I402">
        <f t="shared" si="40"/>
        <v>-2.7238485962099803</v>
      </c>
      <c r="J402">
        <f t="shared" si="41"/>
        <v>1.1768837768271538</v>
      </c>
    </row>
    <row r="403" spans="1:10" x14ac:dyDescent="0.35">
      <c r="A403">
        <v>0.18160000000000001</v>
      </c>
      <c r="B403">
        <v>-0.53605000000000003</v>
      </c>
      <c r="C403">
        <v>0.82442000000000004</v>
      </c>
      <c r="D403" s="1">
        <f t="shared" si="36"/>
        <v>1.89744</v>
      </c>
      <c r="E403" s="1">
        <f t="shared" si="37"/>
        <v>3.7432099999999999</v>
      </c>
      <c r="G403">
        <f t="shared" si="38"/>
        <v>2.1473224615024384</v>
      </c>
      <c r="H403">
        <f t="shared" si="39"/>
        <v>1.7534099115346957</v>
      </c>
      <c r="I403">
        <f t="shared" si="40"/>
        <v>-2.7238485962099803</v>
      </c>
      <c r="J403">
        <f t="shared" si="41"/>
        <v>1.1768837768271538</v>
      </c>
    </row>
    <row r="404" spans="1:10" x14ac:dyDescent="0.35">
      <c r="A404">
        <v>0.18160000000000001</v>
      </c>
      <c r="B404">
        <v>-0.53605000000000003</v>
      </c>
      <c r="C404">
        <v>0.82442000000000004</v>
      </c>
      <c r="D404" s="1">
        <f t="shared" si="36"/>
        <v>1.89744</v>
      </c>
      <c r="E404" s="1">
        <f t="shared" si="37"/>
        <v>3.7432099999999999</v>
      </c>
      <c r="G404">
        <f t="shared" si="38"/>
        <v>2.1473224615024384</v>
      </c>
      <c r="H404">
        <f t="shared" si="39"/>
        <v>1.7534099115346957</v>
      </c>
      <c r="I404">
        <f t="shared" si="40"/>
        <v>-2.7238485962099803</v>
      </c>
      <c r="J404">
        <f t="shared" si="41"/>
        <v>1.1768837768271538</v>
      </c>
    </row>
    <row r="405" spans="1:10" x14ac:dyDescent="0.35">
      <c r="A405">
        <v>0.18160000000000001</v>
      </c>
      <c r="B405">
        <v>-0.53605000000000003</v>
      </c>
      <c r="C405">
        <v>0.82442000000000004</v>
      </c>
      <c r="D405" s="1">
        <f t="shared" si="36"/>
        <v>1.89744</v>
      </c>
      <c r="E405" s="1">
        <f t="shared" si="37"/>
        <v>3.7432099999999999</v>
      </c>
      <c r="G405">
        <f t="shared" si="38"/>
        <v>2.1473224615024384</v>
      </c>
      <c r="H405">
        <f t="shared" si="39"/>
        <v>1.7534099115346957</v>
      </c>
      <c r="I405">
        <f t="shared" si="40"/>
        <v>-2.7238485962099803</v>
      </c>
      <c r="J405">
        <f t="shared" si="41"/>
        <v>1.1768837768271538</v>
      </c>
    </row>
    <row r="406" spans="1:10" x14ac:dyDescent="0.35">
      <c r="A406">
        <v>-0.59072999999999998</v>
      </c>
      <c r="B406">
        <v>-0.78191999999999995</v>
      </c>
      <c r="C406">
        <v>0.1991</v>
      </c>
      <c r="D406" s="1">
        <f t="shared" si="36"/>
        <v>0.92379</v>
      </c>
      <c r="E406" s="1">
        <f t="shared" si="37"/>
        <v>4.5119499999999997</v>
      </c>
      <c r="G406">
        <f t="shared" si="38"/>
        <v>2.8922614608213451</v>
      </c>
      <c r="H406">
        <f t="shared" si="39"/>
        <v>0.93883365034695843</v>
      </c>
      <c r="I406">
        <f t="shared" si="40"/>
        <v>2.0694587123317927</v>
      </c>
      <c r="J406">
        <f t="shared" si="41"/>
        <v>5.9005538235000961</v>
      </c>
    </row>
    <row r="407" spans="1:10" x14ac:dyDescent="0.35">
      <c r="A407">
        <v>-0.59072999999999998</v>
      </c>
      <c r="B407">
        <v>-0.78191999999999995</v>
      </c>
      <c r="C407">
        <v>0.1991</v>
      </c>
      <c r="D407" s="1">
        <f t="shared" si="36"/>
        <v>0.92379</v>
      </c>
      <c r="E407" s="1">
        <f t="shared" si="37"/>
        <v>4.5119499999999997</v>
      </c>
      <c r="G407">
        <f t="shared" si="38"/>
        <v>2.8922614608213451</v>
      </c>
      <c r="H407">
        <f t="shared" si="39"/>
        <v>0.93883365034695843</v>
      </c>
      <c r="I407">
        <f t="shared" si="40"/>
        <v>2.0694587123317927</v>
      </c>
      <c r="J407">
        <f t="shared" si="41"/>
        <v>5.9005538235000961</v>
      </c>
    </row>
    <row r="408" spans="1:10" x14ac:dyDescent="0.35">
      <c r="A408">
        <v>-0.59072999999999998</v>
      </c>
      <c r="B408">
        <v>-0.78191999999999995</v>
      </c>
      <c r="C408">
        <v>0.1991</v>
      </c>
      <c r="D408" s="1">
        <f t="shared" si="36"/>
        <v>0.92379</v>
      </c>
      <c r="E408" s="1">
        <f t="shared" si="37"/>
        <v>4.5119499999999997</v>
      </c>
      <c r="G408">
        <f t="shared" si="38"/>
        <v>2.8922614608213451</v>
      </c>
      <c r="H408">
        <f t="shared" si="39"/>
        <v>0.93883365034695843</v>
      </c>
      <c r="I408">
        <f t="shared" si="40"/>
        <v>2.0694587123317927</v>
      </c>
      <c r="J408">
        <f t="shared" si="41"/>
        <v>5.9005538235000961</v>
      </c>
    </row>
    <row r="409" spans="1:10" x14ac:dyDescent="0.35">
      <c r="A409">
        <v>-0.59072999999999998</v>
      </c>
      <c r="B409">
        <v>-0.78191999999999995</v>
      </c>
      <c r="C409">
        <v>0.1991</v>
      </c>
      <c r="D409" s="1">
        <f t="shared" si="36"/>
        <v>0.92379</v>
      </c>
      <c r="E409" s="1">
        <f t="shared" si="37"/>
        <v>4.5119499999999997</v>
      </c>
      <c r="G409">
        <f t="shared" si="38"/>
        <v>2.8922614608213451</v>
      </c>
      <c r="H409">
        <f t="shared" si="39"/>
        <v>0.93883365034695843</v>
      </c>
      <c r="I409">
        <f t="shared" si="40"/>
        <v>2.0694587123317927</v>
      </c>
      <c r="J409">
        <f t="shared" si="41"/>
        <v>5.9005538235000961</v>
      </c>
    </row>
    <row r="410" spans="1:10" x14ac:dyDescent="0.35">
      <c r="A410">
        <v>-0.94865999999999995</v>
      </c>
      <c r="B410">
        <v>-4.8210000000000003E-2</v>
      </c>
      <c r="C410">
        <v>0.31258999999999998</v>
      </c>
      <c r="D410" s="1">
        <f t="shared" si="36"/>
        <v>5.0779999999999999E-2</v>
      </c>
      <c r="E410" s="1">
        <f t="shared" si="37"/>
        <v>4.3944700000000001</v>
      </c>
      <c r="G410">
        <f t="shared" si="38"/>
        <v>1.7238182432659666</v>
      </c>
      <c r="H410">
        <f t="shared" si="39"/>
        <v>0.32181298536775377</v>
      </c>
      <c r="I410">
        <f t="shared" si="40"/>
        <v>-1.8768401597370366</v>
      </c>
      <c r="J410">
        <f t="shared" si="41"/>
        <v>0.1687910688966836</v>
      </c>
    </row>
    <row r="411" spans="1:10" x14ac:dyDescent="0.35">
      <c r="A411">
        <v>-0.94865999999999995</v>
      </c>
      <c r="B411">
        <v>-4.8210000000000003E-2</v>
      </c>
      <c r="C411">
        <v>0.31258999999999998</v>
      </c>
      <c r="D411" s="1">
        <f t="shared" si="36"/>
        <v>5.0779999999999999E-2</v>
      </c>
      <c r="E411" s="1">
        <f t="shared" si="37"/>
        <v>4.3944700000000001</v>
      </c>
      <c r="G411">
        <f t="shared" si="38"/>
        <v>1.7238182432659666</v>
      </c>
      <c r="H411">
        <f t="shared" si="39"/>
        <v>0.32181298536775377</v>
      </c>
      <c r="I411">
        <f t="shared" si="40"/>
        <v>-1.8768401597370366</v>
      </c>
      <c r="J411">
        <f t="shared" si="41"/>
        <v>0.1687910688966836</v>
      </c>
    </row>
    <row r="412" spans="1:10" x14ac:dyDescent="0.35">
      <c r="A412">
        <v>-0.94865999999999995</v>
      </c>
      <c r="B412">
        <v>-4.8210000000000003E-2</v>
      </c>
      <c r="C412">
        <v>0.31258999999999998</v>
      </c>
      <c r="D412" s="1">
        <f t="shared" si="36"/>
        <v>5.0779999999999999E-2</v>
      </c>
      <c r="E412" s="1">
        <f t="shared" si="37"/>
        <v>4.3944700000000001</v>
      </c>
      <c r="G412">
        <f t="shared" si="38"/>
        <v>1.7238182432659666</v>
      </c>
      <c r="H412">
        <f t="shared" si="39"/>
        <v>0.32181298536775377</v>
      </c>
      <c r="I412">
        <f t="shared" si="40"/>
        <v>-1.8768401597370366</v>
      </c>
      <c r="J412">
        <f t="shared" si="41"/>
        <v>0.1687910688966836</v>
      </c>
    </row>
    <row r="413" spans="1:10" x14ac:dyDescent="0.35">
      <c r="A413">
        <v>-0.94865999999999995</v>
      </c>
      <c r="B413">
        <v>-4.8210000000000003E-2</v>
      </c>
      <c r="C413">
        <v>0.31258999999999998</v>
      </c>
      <c r="D413" s="1">
        <f t="shared" si="36"/>
        <v>5.0779999999999999E-2</v>
      </c>
      <c r="E413" s="1">
        <f t="shared" si="37"/>
        <v>4.3944700000000001</v>
      </c>
      <c r="G413">
        <f t="shared" si="38"/>
        <v>1.7238182432659666</v>
      </c>
      <c r="H413">
        <f t="shared" si="39"/>
        <v>0.32181298536775377</v>
      </c>
      <c r="I413">
        <f t="shared" si="40"/>
        <v>-1.8768401597370366</v>
      </c>
      <c r="J413">
        <f t="shared" si="41"/>
        <v>0.1687910688966836</v>
      </c>
    </row>
    <row r="414" spans="1:10" x14ac:dyDescent="0.35">
      <c r="A414">
        <v>0.38907000000000003</v>
      </c>
      <c r="B414">
        <v>-0.41536000000000001</v>
      </c>
      <c r="C414">
        <v>-0.82225999999999999</v>
      </c>
      <c r="D414" s="1">
        <f t="shared" si="36"/>
        <v>2.3235199999999998</v>
      </c>
      <c r="E414" s="1">
        <f t="shared" si="37"/>
        <v>5.6777499999999996</v>
      </c>
      <c r="G414">
        <f t="shared" si="38"/>
        <v>-2.0385509480650854</v>
      </c>
      <c r="H414">
        <f t="shared" si="39"/>
        <v>1.9704158580130757</v>
      </c>
      <c r="I414">
        <f t="shared" si="40"/>
        <v>-0.63528708425451907</v>
      </c>
      <c r="J414">
        <f t="shared" si="41"/>
        <v>-0.70342217430652876</v>
      </c>
    </row>
    <row r="415" spans="1:10" x14ac:dyDescent="0.35">
      <c r="A415">
        <v>0.38907000000000003</v>
      </c>
      <c r="B415">
        <v>-0.41536000000000001</v>
      </c>
      <c r="C415">
        <v>-0.82225999999999999</v>
      </c>
      <c r="D415" s="1">
        <f t="shared" si="36"/>
        <v>2.3235199999999998</v>
      </c>
      <c r="E415" s="1">
        <f t="shared" si="37"/>
        <v>5.6777499999999996</v>
      </c>
      <c r="G415">
        <f t="shared" si="38"/>
        <v>-2.0385509480650854</v>
      </c>
      <c r="H415">
        <f t="shared" si="39"/>
        <v>1.9704158580130757</v>
      </c>
      <c r="I415">
        <f t="shared" si="40"/>
        <v>-0.63528708425451907</v>
      </c>
      <c r="J415">
        <f t="shared" si="41"/>
        <v>-0.70342217430652876</v>
      </c>
    </row>
    <row r="416" spans="1:10" x14ac:dyDescent="0.35">
      <c r="A416">
        <v>0.38907000000000003</v>
      </c>
      <c r="B416">
        <v>-0.41536000000000001</v>
      </c>
      <c r="C416">
        <v>-0.82225999999999999</v>
      </c>
      <c r="D416" s="1">
        <f t="shared" si="36"/>
        <v>2.3235199999999998</v>
      </c>
      <c r="E416" s="1">
        <f t="shared" si="37"/>
        <v>5.6777499999999996</v>
      </c>
      <c r="G416">
        <f t="shared" si="38"/>
        <v>-2.0385509480650854</v>
      </c>
      <c r="H416">
        <f t="shared" si="39"/>
        <v>1.9704158580130757</v>
      </c>
      <c r="I416">
        <f t="shared" si="40"/>
        <v>-0.63528708425451907</v>
      </c>
      <c r="J416">
        <f t="shared" si="41"/>
        <v>-0.70342217430652876</v>
      </c>
    </row>
    <row r="417" spans="1:10" x14ac:dyDescent="0.35">
      <c r="A417">
        <v>0.38907000000000003</v>
      </c>
      <c r="B417">
        <v>-0.41536000000000001</v>
      </c>
      <c r="C417">
        <v>-0.82225999999999999</v>
      </c>
      <c r="D417" s="1">
        <f t="shared" si="36"/>
        <v>2.3235199999999998</v>
      </c>
      <c r="E417" s="1">
        <f t="shared" si="37"/>
        <v>5.6777499999999996</v>
      </c>
      <c r="G417">
        <f t="shared" si="38"/>
        <v>-2.0385509480650854</v>
      </c>
      <c r="H417">
        <f t="shared" si="39"/>
        <v>1.9704158580130757</v>
      </c>
      <c r="I417">
        <f t="shared" si="40"/>
        <v>-0.63528708425451907</v>
      </c>
      <c r="J417">
        <f t="shared" si="41"/>
        <v>-0.70342217430652876</v>
      </c>
    </row>
    <row r="418" spans="1:10" x14ac:dyDescent="0.35">
      <c r="A418">
        <v>-0.15594</v>
      </c>
      <c r="B418">
        <v>0.94074999999999998</v>
      </c>
      <c r="C418">
        <v>-0.30110999999999999</v>
      </c>
      <c r="D418" s="1">
        <f t="shared" si="36"/>
        <v>4.8766600000000002</v>
      </c>
      <c r="E418" s="1">
        <f t="shared" si="37"/>
        <v>5.0182500000000001</v>
      </c>
      <c r="G418">
        <f t="shared" si="38"/>
        <v>-0.30977044010596672</v>
      </c>
      <c r="H418">
        <f t="shared" si="39"/>
        <v>1.4142169143922139</v>
      </c>
      <c r="I418">
        <f t="shared" si="40"/>
        <v>2.1903372070068299</v>
      </c>
      <c r="J418">
        <f t="shared" si="41"/>
        <v>3.2947836812930769</v>
      </c>
    </row>
    <row r="419" spans="1:10" x14ac:dyDescent="0.35">
      <c r="A419">
        <v>-0.15594</v>
      </c>
      <c r="B419">
        <v>0.94074999999999998</v>
      </c>
      <c r="C419">
        <v>-0.30110999999999999</v>
      </c>
      <c r="D419" s="1">
        <f t="shared" si="36"/>
        <v>4.8766600000000002</v>
      </c>
      <c r="E419" s="1">
        <f t="shared" si="37"/>
        <v>5.0182500000000001</v>
      </c>
      <c r="G419">
        <f t="shared" si="38"/>
        <v>-0.30977044010596672</v>
      </c>
      <c r="H419">
        <f t="shared" si="39"/>
        <v>1.4142169143922139</v>
      </c>
      <c r="I419">
        <f t="shared" si="40"/>
        <v>2.1903372070068299</v>
      </c>
      <c r="J419">
        <f t="shared" si="41"/>
        <v>3.2947836812930769</v>
      </c>
    </row>
    <row r="420" spans="1:10" x14ac:dyDescent="0.35">
      <c r="A420">
        <v>-0.15594</v>
      </c>
      <c r="B420">
        <v>0.94074999999999998</v>
      </c>
      <c r="C420">
        <v>-0.30110999999999999</v>
      </c>
      <c r="D420" s="1">
        <f t="shared" si="36"/>
        <v>4.8766600000000002</v>
      </c>
      <c r="E420" s="1">
        <f t="shared" si="37"/>
        <v>5.0182500000000001</v>
      </c>
      <c r="G420">
        <f t="shared" si="38"/>
        <v>-0.30977044010596672</v>
      </c>
      <c r="H420">
        <f t="shared" si="39"/>
        <v>1.4142169143922139</v>
      </c>
      <c r="I420">
        <f t="shared" si="40"/>
        <v>2.1903372070068299</v>
      </c>
      <c r="J420">
        <f t="shared" si="41"/>
        <v>3.2947836812930769</v>
      </c>
    </row>
    <row r="421" spans="1:10" x14ac:dyDescent="0.35">
      <c r="A421">
        <v>-0.15594</v>
      </c>
      <c r="B421">
        <v>0.94074999999999998</v>
      </c>
      <c r="C421">
        <v>-0.30110999999999999</v>
      </c>
      <c r="D421" s="1">
        <f t="shared" si="36"/>
        <v>4.8766600000000002</v>
      </c>
      <c r="E421" s="1">
        <f t="shared" si="37"/>
        <v>5.0182500000000001</v>
      </c>
      <c r="G421">
        <f t="shared" si="38"/>
        <v>-0.30977044010596672</v>
      </c>
      <c r="H421">
        <f t="shared" si="39"/>
        <v>1.4142169143922139</v>
      </c>
      <c r="I421">
        <f t="shared" si="40"/>
        <v>2.1903372070068299</v>
      </c>
      <c r="J421">
        <f t="shared" si="41"/>
        <v>3.2947836812930769</v>
      </c>
    </row>
    <row r="422" spans="1:10" x14ac:dyDescent="0.35">
      <c r="A422">
        <v>0.82540999999999998</v>
      </c>
      <c r="B422">
        <v>0.18786</v>
      </c>
      <c r="C422">
        <v>-0.53236000000000006</v>
      </c>
      <c r="D422" s="1">
        <f t="shared" si="36"/>
        <v>3.36538</v>
      </c>
      <c r="E422" s="1">
        <f t="shared" si="37"/>
        <v>5.2737699999999998</v>
      </c>
      <c r="G422">
        <f t="shared" si="38"/>
        <v>-1.2315567717044043</v>
      </c>
      <c r="H422">
        <f t="shared" si="39"/>
        <v>2.5417242458082718</v>
      </c>
      <c r="I422">
        <f t="shared" si="40"/>
        <v>-2.2492754369758812</v>
      </c>
      <c r="J422">
        <f t="shared" si="41"/>
        <v>-0.93910796287201359</v>
      </c>
    </row>
    <row r="423" spans="1:10" x14ac:dyDescent="0.35">
      <c r="A423">
        <v>0.82540999999999998</v>
      </c>
      <c r="B423">
        <v>0.18786</v>
      </c>
      <c r="C423">
        <v>-0.53236000000000006</v>
      </c>
      <c r="D423" s="1">
        <f t="shared" si="36"/>
        <v>3.36538</v>
      </c>
      <c r="E423" s="1">
        <f t="shared" si="37"/>
        <v>5.2737699999999998</v>
      </c>
      <c r="G423">
        <f t="shared" si="38"/>
        <v>-1.2315567717044043</v>
      </c>
      <c r="H423">
        <f t="shared" si="39"/>
        <v>2.5417242458082718</v>
      </c>
      <c r="I423">
        <f t="shared" si="40"/>
        <v>-2.2492754369758812</v>
      </c>
      <c r="J423">
        <f t="shared" si="41"/>
        <v>-0.93910796287201359</v>
      </c>
    </row>
    <row r="424" spans="1:10" x14ac:dyDescent="0.35">
      <c r="A424">
        <v>0.82540999999999998</v>
      </c>
      <c r="B424">
        <v>0.18786</v>
      </c>
      <c r="C424">
        <v>-0.53236000000000006</v>
      </c>
      <c r="D424" s="1">
        <f t="shared" si="36"/>
        <v>3.36538</v>
      </c>
      <c r="E424" s="1">
        <f t="shared" si="37"/>
        <v>5.2737699999999998</v>
      </c>
      <c r="G424">
        <f t="shared" si="38"/>
        <v>-1.2315567717044043</v>
      </c>
      <c r="H424">
        <f t="shared" si="39"/>
        <v>2.5417242458082718</v>
      </c>
      <c r="I424">
        <f t="shared" si="40"/>
        <v>-2.2492754369758812</v>
      </c>
      <c r="J424">
        <f t="shared" si="41"/>
        <v>-0.93910796287201359</v>
      </c>
    </row>
    <row r="425" spans="1:10" x14ac:dyDescent="0.35">
      <c r="A425">
        <v>0.82540999999999998</v>
      </c>
      <c r="B425">
        <v>0.18786</v>
      </c>
      <c r="C425">
        <v>-0.53236000000000006</v>
      </c>
      <c r="D425" s="1">
        <f t="shared" si="36"/>
        <v>3.36538</v>
      </c>
      <c r="E425" s="1">
        <f t="shared" si="37"/>
        <v>5.2737699999999998</v>
      </c>
      <c r="G425">
        <f t="shared" si="38"/>
        <v>-1.2315567717044043</v>
      </c>
      <c r="H425">
        <f t="shared" si="39"/>
        <v>2.5417242458082718</v>
      </c>
      <c r="I425">
        <f t="shared" si="40"/>
        <v>-2.2492754369758812</v>
      </c>
      <c r="J425">
        <f t="shared" si="41"/>
        <v>-0.93910796287201359</v>
      </c>
    </row>
    <row r="426" spans="1:10" x14ac:dyDescent="0.35">
      <c r="A426">
        <v>0.11638</v>
      </c>
      <c r="B426">
        <v>0.83967999999999998</v>
      </c>
      <c r="C426">
        <v>0.53047</v>
      </c>
      <c r="D426" s="1">
        <f t="shared" si="36"/>
        <v>4.5746700000000002</v>
      </c>
      <c r="E426" s="1">
        <f t="shared" si="37"/>
        <v>4.1532400000000003</v>
      </c>
      <c r="G426">
        <f t="shared" si="38"/>
        <v>0.56344036788052498</v>
      </c>
      <c r="H426">
        <f t="shared" si="39"/>
        <v>1.6874403491295442</v>
      </c>
      <c r="I426">
        <f t="shared" si="40"/>
        <v>0.44391559103384665</v>
      </c>
      <c r="J426">
        <f t="shared" si="41"/>
        <v>2.6947963080439159</v>
      </c>
    </row>
    <row r="427" spans="1:10" x14ac:dyDescent="0.35">
      <c r="A427">
        <v>0.11638</v>
      </c>
      <c r="B427">
        <v>0.83967999999999998</v>
      </c>
      <c r="C427">
        <v>0.53047</v>
      </c>
      <c r="D427" s="1">
        <f t="shared" si="36"/>
        <v>4.5746700000000002</v>
      </c>
      <c r="E427" s="1">
        <f t="shared" si="37"/>
        <v>4.1532400000000003</v>
      </c>
      <c r="G427">
        <f t="shared" si="38"/>
        <v>0.56344036788052498</v>
      </c>
      <c r="H427">
        <f t="shared" si="39"/>
        <v>1.6874403491295442</v>
      </c>
      <c r="I427">
        <f t="shared" si="40"/>
        <v>0.44391559103384665</v>
      </c>
      <c r="J427">
        <f t="shared" si="41"/>
        <v>2.6947963080439159</v>
      </c>
    </row>
    <row r="428" spans="1:10" x14ac:dyDescent="0.35">
      <c r="A428">
        <v>0.11638</v>
      </c>
      <c r="B428">
        <v>0.83967999999999998</v>
      </c>
      <c r="C428">
        <v>0.53047</v>
      </c>
      <c r="D428" s="1">
        <f t="shared" si="36"/>
        <v>4.5746700000000002</v>
      </c>
      <c r="E428" s="1">
        <f t="shared" si="37"/>
        <v>4.1532400000000003</v>
      </c>
      <c r="G428">
        <f t="shared" si="38"/>
        <v>0.56344036788052498</v>
      </c>
      <c r="H428">
        <f t="shared" si="39"/>
        <v>1.6874403491295442</v>
      </c>
      <c r="I428">
        <f t="shared" si="40"/>
        <v>0.44391559103384665</v>
      </c>
      <c r="J428">
        <f t="shared" si="41"/>
        <v>2.6947963080439159</v>
      </c>
    </row>
    <row r="429" spans="1:10" x14ac:dyDescent="0.35">
      <c r="A429">
        <v>0.11638</v>
      </c>
      <c r="B429">
        <v>0.83967999999999998</v>
      </c>
      <c r="C429">
        <v>0.53047</v>
      </c>
      <c r="D429" s="1">
        <f t="shared" si="36"/>
        <v>4.5746700000000002</v>
      </c>
      <c r="E429" s="1">
        <f t="shared" si="37"/>
        <v>4.1532400000000003</v>
      </c>
      <c r="G429">
        <f t="shared" si="38"/>
        <v>0.56344036788052498</v>
      </c>
      <c r="H429">
        <f t="shared" si="39"/>
        <v>1.6874403491295442</v>
      </c>
      <c r="I429">
        <f t="shared" si="40"/>
        <v>0.44391559103384665</v>
      </c>
      <c r="J429">
        <f t="shared" si="41"/>
        <v>2.6947963080439159</v>
      </c>
    </row>
    <row r="430" spans="1:10" x14ac:dyDescent="0.35">
      <c r="A430">
        <v>-0.35855999999999999</v>
      </c>
      <c r="B430">
        <v>0.62256999999999996</v>
      </c>
      <c r="C430">
        <v>-0.69559000000000004</v>
      </c>
      <c r="D430" s="1">
        <f t="shared" si="36"/>
        <v>5.2349300000000003</v>
      </c>
      <c r="E430" s="1">
        <f t="shared" si="37"/>
        <v>5.48163</v>
      </c>
      <c r="G430">
        <f t="shared" si="38"/>
        <v>-0.84073700410811636</v>
      </c>
      <c r="H430">
        <f t="shared" si="39"/>
        <v>1.2040722543798401</v>
      </c>
      <c r="I430">
        <f t="shared" si="40"/>
        <v>-3.030914972168457</v>
      </c>
      <c r="J430">
        <f t="shared" si="41"/>
        <v>-2.6675797218967334</v>
      </c>
    </row>
    <row r="431" spans="1:10" x14ac:dyDescent="0.35">
      <c r="A431">
        <v>-0.35855999999999999</v>
      </c>
      <c r="B431">
        <v>0.62256999999999996</v>
      </c>
      <c r="C431">
        <v>-0.69559000000000004</v>
      </c>
      <c r="D431" s="1">
        <f t="shared" si="36"/>
        <v>5.2349300000000003</v>
      </c>
      <c r="E431" s="1">
        <f t="shared" si="37"/>
        <v>5.48163</v>
      </c>
      <c r="G431">
        <f t="shared" si="38"/>
        <v>-0.84073700410811636</v>
      </c>
      <c r="H431">
        <f t="shared" si="39"/>
        <v>1.2040722543798401</v>
      </c>
      <c r="I431">
        <f t="shared" si="40"/>
        <v>-3.030914972168457</v>
      </c>
      <c r="J431">
        <f t="shared" si="41"/>
        <v>-2.6675797218967334</v>
      </c>
    </row>
    <row r="432" spans="1:10" x14ac:dyDescent="0.35">
      <c r="A432">
        <v>-0.35855999999999999</v>
      </c>
      <c r="B432">
        <v>0.62256999999999996</v>
      </c>
      <c r="C432">
        <v>-0.69559000000000004</v>
      </c>
      <c r="D432" s="1">
        <f t="shared" si="36"/>
        <v>5.2349300000000003</v>
      </c>
      <c r="E432" s="1">
        <f t="shared" si="37"/>
        <v>5.48163</v>
      </c>
      <c r="G432">
        <f t="shared" si="38"/>
        <v>-0.84073700410811636</v>
      </c>
      <c r="H432">
        <f t="shared" si="39"/>
        <v>1.2040722543798401</v>
      </c>
      <c r="I432">
        <f t="shared" si="40"/>
        <v>-3.030914972168457</v>
      </c>
      <c r="J432">
        <f t="shared" si="41"/>
        <v>-2.6675797218967334</v>
      </c>
    </row>
    <row r="433" spans="1:10" x14ac:dyDescent="0.35">
      <c r="A433">
        <v>-0.35855999999999999</v>
      </c>
      <c r="B433">
        <v>0.62256999999999996</v>
      </c>
      <c r="C433">
        <v>-0.69559000000000004</v>
      </c>
      <c r="D433" s="1">
        <f t="shared" si="36"/>
        <v>5.2349300000000003</v>
      </c>
      <c r="E433" s="1">
        <f t="shared" si="37"/>
        <v>5.48163</v>
      </c>
      <c r="G433">
        <f t="shared" si="38"/>
        <v>-0.84073700410811636</v>
      </c>
      <c r="H433">
        <f t="shared" si="39"/>
        <v>1.2040722543798401</v>
      </c>
      <c r="I433">
        <f t="shared" si="40"/>
        <v>-3.030914972168457</v>
      </c>
      <c r="J433">
        <f t="shared" si="41"/>
        <v>-2.6675797218967334</v>
      </c>
    </row>
    <row r="434" spans="1:10" x14ac:dyDescent="0.35">
      <c r="A434">
        <v>-0.46449000000000001</v>
      </c>
      <c r="B434">
        <v>0.85133000000000003</v>
      </c>
      <c r="C434">
        <v>0.24389</v>
      </c>
      <c r="D434" s="1">
        <f t="shared" si="36"/>
        <v>5.2118500000000001</v>
      </c>
      <c r="E434" s="1">
        <f t="shared" si="37"/>
        <v>4.4660099999999998</v>
      </c>
      <c r="G434">
        <f t="shared" si="38"/>
        <v>0.27900850582353326</v>
      </c>
      <c r="H434">
        <f t="shared" si="39"/>
        <v>1.0877366644510684</v>
      </c>
      <c r="I434">
        <f t="shared" si="40"/>
        <v>1.0127793151478299</v>
      </c>
      <c r="J434">
        <f t="shared" si="41"/>
        <v>2.3795244854224316</v>
      </c>
    </row>
    <row r="435" spans="1:10" x14ac:dyDescent="0.35">
      <c r="A435">
        <v>-0.46449000000000001</v>
      </c>
      <c r="B435">
        <v>0.85133000000000003</v>
      </c>
      <c r="C435">
        <v>0.24389</v>
      </c>
      <c r="D435" s="1">
        <f t="shared" si="36"/>
        <v>5.2118500000000001</v>
      </c>
      <c r="E435" s="1">
        <f t="shared" si="37"/>
        <v>4.4660099999999998</v>
      </c>
      <c r="G435">
        <f t="shared" si="38"/>
        <v>0.27900850582353326</v>
      </c>
      <c r="H435">
        <f t="shared" si="39"/>
        <v>1.0877366644510684</v>
      </c>
      <c r="I435">
        <f t="shared" si="40"/>
        <v>1.0127793151478299</v>
      </c>
      <c r="J435">
        <f t="shared" si="41"/>
        <v>2.3795244854224316</v>
      </c>
    </row>
    <row r="436" spans="1:10" x14ac:dyDescent="0.35">
      <c r="A436">
        <v>-0.46449000000000001</v>
      </c>
      <c r="B436">
        <v>0.85133000000000003</v>
      </c>
      <c r="C436">
        <v>0.24389</v>
      </c>
      <c r="D436" s="1">
        <f t="shared" si="36"/>
        <v>5.2118500000000001</v>
      </c>
      <c r="E436" s="1">
        <f t="shared" si="37"/>
        <v>4.4660099999999998</v>
      </c>
      <c r="G436">
        <f t="shared" si="38"/>
        <v>0.27900850582353326</v>
      </c>
      <c r="H436">
        <f t="shared" si="39"/>
        <v>1.0877366644510684</v>
      </c>
      <c r="I436">
        <f t="shared" si="40"/>
        <v>1.0127793151478299</v>
      </c>
      <c r="J436">
        <f t="shared" si="41"/>
        <v>2.3795244854224316</v>
      </c>
    </row>
    <row r="437" spans="1:10" x14ac:dyDescent="0.35">
      <c r="A437">
        <v>-0.46449000000000001</v>
      </c>
      <c r="B437">
        <v>0.85133000000000003</v>
      </c>
      <c r="C437">
        <v>0.24389</v>
      </c>
      <c r="D437" s="1">
        <f t="shared" si="36"/>
        <v>5.2118500000000001</v>
      </c>
      <c r="E437" s="1">
        <f t="shared" si="37"/>
        <v>4.4660099999999998</v>
      </c>
      <c r="G437">
        <f t="shared" si="38"/>
        <v>0.27900850582353326</v>
      </c>
      <c r="H437">
        <f t="shared" si="39"/>
        <v>1.0877366644510684</v>
      </c>
      <c r="I437">
        <f t="shared" si="40"/>
        <v>1.0127793151478299</v>
      </c>
      <c r="J437">
        <f t="shared" si="41"/>
        <v>2.3795244854224316</v>
      </c>
    </row>
    <row r="438" spans="1:10" x14ac:dyDescent="0.35">
      <c r="A438">
        <v>-0.41517999999999999</v>
      </c>
      <c r="B438">
        <v>0.90861999999999998</v>
      </c>
      <c r="C438">
        <v>4.5090999999999999E-2</v>
      </c>
      <c r="D438" s="1">
        <f t="shared" si="36"/>
        <v>5.1409900000000004</v>
      </c>
      <c r="E438" s="1">
        <f t="shared" si="37"/>
        <v>4.6672799999999999</v>
      </c>
      <c r="G438">
        <f t="shared" si="38"/>
        <v>4.9585128092268171E-2</v>
      </c>
      <c r="H438">
        <f t="shared" si="39"/>
        <v>1.1426552026811865</v>
      </c>
      <c r="I438">
        <f t="shared" si="40"/>
        <v>1.4716260706103603</v>
      </c>
      <c r="J438">
        <f t="shared" si="41"/>
        <v>2.6638664013838147</v>
      </c>
    </row>
    <row r="439" spans="1:10" x14ac:dyDescent="0.35">
      <c r="A439">
        <v>-0.41517999999999999</v>
      </c>
      <c r="B439">
        <v>0.90861999999999998</v>
      </c>
      <c r="C439">
        <v>4.5090999999999999E-2</v>
      </c>
      <c r="D439" s="1">
        <f t="shared" si="36"/>
        <v>5.1409900000000004</v>
      </c>
      <c r="E439" s="1">
        <f t="shared" si="37"/>
        <v>4.6672799999999999</v>
      </c>
      <c r="G439">
        <f t="shared" si="38"/>
        <v>4.9585128092268171E-2</v>
      </c>
      <c r="H439">
        <f t="shared" si="39"/>
        <v>1.1426552026811865</v>
      </c>
      <c r="I439">
        <f t="shared" si="40"/>
        <v>1.4716260706103603</v>
      </c>
      <c r="J439">
        <f t="shared" si="41"/>
        <v>2.6638664013838147</v>
      </c>
    </row>
    <row r="440" spans="1:10" x14ac:dyDescent="0.35">
      <c r="A440">
        <v>-0.41517999999999999</v>
      </c>
      <c r="B440">
        <v>0.90861999999999998</v>
      </c>
      <c r="C440">
        <v>4.5090999999999999E-2</v>
      </c>
      <c r="D440" s="1">
        <f t="shared" si="36"/>
        <v>5.1409900000000004</v>
      </c>
      <c r="E440" s="1">
        <f t="shared" si="37"/>
        <v>4.6672799999999999</v>
      </c>
      <c r="G440">
        <f t="shared" si="38"/>
        <v>4.9585128092268171E-2</v>
      </c>
      <c r="H440">
        <f t="shared" si="39"/>
        <v>1.1426552026811865</v>
      </c>
      <c r="I440">
        <f t="shared" si="40"/>
        <v>1.4716260706103603</v>
      </c>
      <c r="J440">
        <f t="shared" si="41"/>
        <v>2.6638664013838147</v>
      </c>
    </row>
    <row r="441" spans="1:10" x14ac:dyDescent="0.35">
      <c r="A441">
        <v>-0.41517999999999999</v>
      </c>
      <c r="B441">
        <v>0.90861999999999998</v>
      </c>
      <c r="C441">
        <v>4.5090999999999999E-2</v>
      </c>
      <c r="D441" s="1">
        <f t="shared" si="36"/>
        <v>5.1409900000000004</v>
      </c>
      <c r="E441" s="1">
        <f t="shared" si="37"/>
        <v>4.6672799999999999</v>
      </c>
      <c r="G441">
        <f t="shared" si="38"/>
        <v>4.9585128092268171E-2</v>
      </c>
      <c r="H441">
        <f t="shared" si="39"/>
        <v>1.1426552026811865</v>
      </c>
      <c r="I441">
        <f t="shared" si="40"/>
        <v>1.4716260706103603</v>
      </c>
      <c r="J441">
        <f t="shared" si="41"/>
        <v>2.6638664013838147</v>
      </c>
    </row>
    <row r="442" spans="1:10" x14ac:dyDescent="0.35">
      <c r="A442">
        <v>-0.56445999999999996</v>
      </c>
      <c r="B442">
        <v>-0.79113999999999995</v>
      </c>
      <c r="C442">
        <v>-0.23554</v>
      </c>
      <c r="D442" s="1">
        <f t="shared" si="36"/>
        <v>0.95108000000000004</v>
      </c>
      <c r="E442" s="1">
        <f t="shared" si="37"/>
        <v>4.9501600000000003</v>
      </c>
      <c r="G442">
        <f t="shared" si="38"/>
        <v>-2.8522268235954211</v>
      </c>
      <c r="H442">
        <f t="shared" si="39"/>
        <v>0.97101626583637002</v>
      </c>
      <c r="I442">
        <f t="shared" si="40"/>
        <v>0.99206466680615246</v>
      </c>
      <c r="J442">
        <f t="shared" si="41"/>
        <v>-0.88914589095289875</v>
      </c>
    </row>
    <row r="443" spans="1:10" x14ac:dyDescent="0.35">
      <c r="A443">
        <v>-0.56445999999999996</v>
      </c>
      <c r="B443">
        <v>-0.79113999999999995</v>
      </c>
      <c r="C443">
        <v>-0.23554</v>
      </c>
      <c r="D443" s="1">
        <f t="shared" si="36"/>
        <v>0.95108000000000004</v>
      </c>
      <c r="E443" s="1">
        <f t="shared" si="37"/>
        <v>4.9501600000000003</v>
      </c>
      <c r="G443">
        <f t="shared" si="38"/>
        <v>-2.8522268235954211</v>
      </c>
      <c r="H443">
        <f t="shared" si="39"/>
        <v>0.97101626583637002</v>
      </c>
      <c r="I443">
        <f t="shared" si="40"/>
        <v>0.99206466680615246</v>
      </c>
      <c r="J443">
        <f t="shared" si="41"/>
        <v>-0.88914589095289875</v>
      </c>
    </row>
    <row r="444" spans="1:10" x14ac:dyDescent="0.35">
      <c r="A444">
        <v>-0.56445999999999996</v>
      </c>
      <c r="B444">
        <v>-0.79113999999999995</v>
      </c>
      <c r="C444">
        <v>-0.23554</v>
      </c>
      <c r="D444" s="1">
        <f t="shared" si="36"/>
        <v>0.95108000000000004</v>
      </c>
      <c r="E444" s="1">
        <f t="shared" si="37"/>
        <v>4.9501600000000003</v>
      </c>
      <c r="G444">
        <f t="shared" si="38"/>
        <v>-2.8522268235954211</v>
      </c>
      <c r="H444">
        <f t="shared" si="39"/>
        <v>0.97101626583637002</v>
      </c>
      <c r="I444">
        <f t="shared" si="40"/>
        <v>0.99206466680615246</v>
      </c>
      <c r="J444">
        <f t="shared" si="41"/>
        <v>-0.88914589095289875</v>
      </c>
    </row>
    <row r="445" spans="1:10" x14ac:dyDescent="0.35">
      <c r="A445">
        <v>-0.56445999999999996</v>
      </c>
      <c r="B445">
        <v>-0.79113999999999995</v>
      </c>
      <c r="C445">
        <v>-0.23554</v>
      </c>
      <c r="D445" s="1">
        <f t="shared" si="36"/>
        <v>0.95108000000000004</v>
      </c>
      <c r="E445" s="1">
        <f t="shared" si="37"/>
        <v>4.9501600000000003</v>
      </c>
      <c r="G445">
        <f t="shared" si="38"/>
        <v>-2.8522268235954211</v>
      </c>
      <c r="H445">
        <f t="shared" si="39"/>
        <v>0.97101626583637002</v>
      </c>
      <c r="I445">
        <f t="shared" si="40"/>
        <v>0.99206466680615246</v>
      </c>
      <c r="J445">
        <f t="shared" si="41"/>
        <v>-0.88914589095289875</v>
      </c>
    </row>
    <row r="446" spans="1:10" x14ac:dyDescent="0.35">
      <c r="A446">
        <v>0.49906</v>
      </c>
      <c r="B446">
        <v>-0.68361000000000005</v>
      </c>
      <c r="C446">
        <v>0.53254999999999997</v>
      </c>
      <c r="D446" s="1">
        <f t="shared" si="36"/>
        <v>2.2014</v>
      </c>
      <c r="E446" s="1">
        <f t="shared" si="37"/>
        <v>4.1507800000000001</v>
      </c>
      <c r="G446">
        <f t="shared" si="38"/>
        <v>2.4797721837096622</v>
      </c>
      <c r="H446">
        <f t="shared" si="39"/>
        <v>2.0933120339954989</v>
      </c>
      <c r="I446">
        <f t="shared" si="40"/>
        <v>2.8944372665551583</v>
      </c>
      <c r="J446">
        <f t="shared" si="41"/>
        <v>7.4675214842603195</v>
      </c>
    </row>
    <row r="447" spans="1:10" x14ac:dyDescent="0.35">
      <c r="A447">
        <v>0.49906</v>
      </c>
      <c r="B447">
        <v>-0.68361000000000005</v>
      </c>
      <c r="C447">
        <v>0.53254999999999997</v>
      </c>
      <c r="D447" s="1">
        <f t="shared" si="36"/>
        <v>2.2014</v>
      </c>
      <c r="E447" s="1">
        <f t="shared" si="37"/>
        <v>4.1507800000000001</v>
      </c>
      <c r="G447">
        <f t="shared" si="38"/>
        <v>2.4797721837096622</v>
      </c>
      <c r="H447">
        <f t="shared" si="39"/>
        <v>2.0933120339954989</v>
      </c>
      <c r="I447">
        <f t="shared" si="40"/>
        <v>2.8944372665551583</v>
      </c>
      <c r="J447">
        <f t="shared" si="41"/>
        <v>7.4675214842603195</v>
      </c>
    </row>
    <row r="448" spans="1:10" x14ac:dyDescent="0.35">
      <c r="A448">
        <v>0.49906</v>
      </c>
      <c r="B448">
        <v>-0.68361000000000005</v>
      </c>
      <c r="C448">
        <v>0.53254999999999997</v>
      </c>
      <c r="D448" s="1">
        <f t="shared" si="36"/>
        <v>2.2014</v>
      </c>
      <c r="E448" s="1">
        <f t="shared" si="37"/>
        <v>4.1507800000000001</v>
      </c>
      <c r="G448">
        <f t="shared" si="38"/>
        <v>2.4797721837096622</v>
      </c>
      <c r="H448">
        <f t="shared" si="39"/>
        <v>2.0933120339954989</v>
      </c>
      <c r="I448">
        <f t="shared" si="40"/>
        <v>2.8944372665551583</v>
      </c>
      <c r="J448">
        <f t="shared" si="41"/>
        <v>7.4675214842603195</v>
      </c>
    </row>
    <row r="449" spans="1:10" x14ac:dyDescent="0.35">
      <c r="A449">
        <v>0.49906</v>
      </c>
      <c r="B449">
        <v>-0.68361000000000005</v>
      </c>
      <c r="C449">
        <v>0.53254999999999997</v>
      </c>
      <c r="D449" s="1">
        <f t="shared" si="36"/>
        <v>2.2014</v>
      </c>
      <c r="E449" s="1">
        <f t="shared" si="37"/>
        <v>4.1507800000000001</v>
      </c>
      <c r="G449">
        <f t="shared" si="38"/>
        <v>2.4797721837096622</v>
      </c>
      <c r="H449">
        <f t="shared" si="39"/>
        <v>2.0933120339954989</v>
      </c>
      <c r="I449">
        <f t="shared" si="40"/>
        <v>2.8944372665551583</v>
      </c>
      <c r="J449">
        <f t="shared" si="41"/>
        <v>7.4675214842603195</v>
      </c>
    </row>
    <row r="450" spans="1:10" x14ac:dyDescent="0.35">
      <c r="A450">
        <v>-0.52602000000000004</v>
      </c>
      <c r="B450">
        <v>-0.71802999999999995</v>
      </c>
      <c r="C450">
        <v>-0.45578000000000002</v>
      </c>
      <c r="D450" s="1">
        <f t="shared" si="36"/>
        <v>0.93852999999999998</v>
      </c>
      <c r="E450" s="1">
        <f t="shared" si="37"/>
        <v>5.1856400000000002</v>
      </c>
      <c r="G450">
        <f t="shared" si="38"/>
        <v>-2.5760024236869734</v>
      </c>
      <c r="H450">
        <f t="shared" si="39"/>
        <v>1.0168821787307563</v>
      </c>
      <c r="I450">
        <f t="shared" si="40"/>
        <v>0.43961586698925731</v>
      </c>
      <c r="J450">
        <f t="shared" si="41"/>
        <v>-1.1195043779669598</v>
      </c>
    </row>
    <row r="451" spans="1:10" x14ac:dyDescent="0.35">
      <c r="A451">
        <v>-0.52602000000000004</v>
      </c>
      <c r="B451">
        <v>-0.71802999999999995</v>
      </c>
      <c r="C451">
        <v>-0.45578000000000002</v>
      </c>
      <c r="D451" s="1">
        <f t="shared" ref="D451:D514" si="42">ROUND(ATAN2(A451, B451) + PI(), 5)</f>
        <v>0.93852999999999998</v>
      </c>
      <c r="E451" s="1">
        <f t="shared" ref="E451:E514" si="43" xml:space="preserve"> ROUND(ATAN2(C451, SQRT((A451^2)+(B451^2))) + PI(), 5)</f>
        <v>5.1856400000000002</v>
      </c>
      <c r="G451">
        <f t="shared" ref="G451:G514" si="44">ATAN2(B451,C451)</f>
        <v>-2.5760024236869734</v>
      </c>
      <c r="H451">
        <f t="shared" ref="H451:H514" si="45">ATAN2(-A451,SQRT(B451^2 + C451^2))</f>
        <v>1.0168821787307563</v>
      </c>
      <c r="I451">
        <f t="shared" ref="I451:I514" si="46">ATAN2((SIN(G451) * B451) + (COS(G451) * C451), (COS(G451) * B451) - (SIN(G451) * C451))</f>
        <v>0.43961586698925731</v>
      </c>
      <c r="J451">
        <f t="shared" ref="J451:J514" si="47">G451+H451+I451</f>
        <v>-1.1195043779669598</v>
      </c>
    </row>
    <row r="452" spans="1:10" x14ac:dyDescent="0.35">
      <c r="A452">
        <v>-0.52602000000000004</v>
      </c>
      <c r="B452">
        <v>-0.71802999999999995</v>
      </c>
      <c r="C452">
        <v>-0.45578000000000002</v>
      </c>
      <c r="D452" s="1">
        <f t="shared" si="42"/>
        <v>0.93852999999999998</v>
      </c>
      <c r="E452" s="1">
        <f t="shared" si="43"/>
        <v>5.1856400000000002</v>
      </c>
      <c r="G452">
        <f t="shared" si="44"/>
        <v>-2.5760024236869734</v>
      </c>
      <c r="H452">
        <f t="shared" si="45"/>
        <v>1.0168821787307563</v>
      </c>
      <c r="I452">
        <f t="shared" si="46"/>
        <v>0.43961586698925731</v>
      </c>
      <c r="J452">
        <f t="shared" si="47"/>
        <v>-1.1195043779669598</v>
      </c>
    </row>
    <row r="453" spans="1:10" x14ac:dyDescent="0.35">
      <c r="A453">
        <v>-0.52602000000000004</v>
      </c>
      <c r="B453">
        <v>-0.71802999999999995</v>
      </c>
      <c r="C453">
        <v>-0.45578000000000002</v>
      </c>
      <c r="D453" s="1">
        <f t="shared" si="42"/>
        <v>0.93852999999999998</v>
      </c>
      <c r="E453" s="1">
        <f t="shared" si="43"/>
        <v>5.1856400000000002</v>
      </c>
      <c r="G453">
        <f t="shared" si="44"/>
        <v>-2.5760024236869734</v>
      </c>
      <c r="H453">
        <f t="shared" si="45"/>
        <v>1.0168821787307563</v>
      </c>
      <c r="I453">
        <f t="shared" si="46"/>
        <v>0.43961586698925731</v>
      </c>
      <c r="J453">
        <f t="shared" si="47"/>
        <v>-1.1195043779669598</v>
      </c>
    </row>
    <row r="454" spans="1:10" x14ac:dyDescent="0.35">
      <c r="A454">
        <v>-0.92845</v>
      </c>
      <c r="B454">
        <v>0.32524999999999998</v>
      </c>
      <c r="C454">
        <v>-0.17943000000000001</v>
      </c>
      <c r="D454" s="1">
        <f t="shared" si="42"/>
        <v>5.9462299999999999</v>
      </c>
      <c r="E454" s="1">
        <f t="shared" si="43"/>
        <v>4.8928000000000003</v>
      </c>
      <c r="G454">
        <f t="shared" si="44"/>
        <v>-0.50412288301052988</v>
      </c>
      <c r="H454">
        <f t="shared" si="45"/>
        <v>0.38058084988348406</v>
      </c>
      <c r="I454">
        <f t="shared" si="46"/>
        <v>2.5790420928159561</v>
      </c>
      <c r="J454">
        <f t="shared" si="47"/>
        <v>2.4555000596889105</v>
      </c>
    </row>
    <row r="455" spans="1:10" x14ac:dyDescent="0.35">
      <c r="A455">
        <v>-0.92845</v>
      </c>
      <c r="B455">
        <v>0.32524999999999998</v>
      </c>
      <c r="C455">
        <v>-0.17943000000000001</v>
      </c>
      <c r="D455" s="1">
        <f t="shared" si="42"/>
        <v>5.9462299999999999</v>
      </c>
      <c r="E455" s="1">
        <f t="shared" si="43"/>
        <v>4.8928000000000003</v>
      </c>
      <c r="G455">
        <f t="shared" si="44"/>
        <v>-0.50412288301052988</v>
      </c>
      <c r="H455">
        <f t="shared" si="45"/>
        <v>0.38058084988348406</v>
      </c>
      <c r="I455">
        <f t="shared" si="46"/>
        <v>2.5790420928159561</v>
      </c>
      <c r="J455">
        <f t="shared" si="47"/>
        <v>2.4555000596889105</v>
      </c>
    </row>
    <row r="456" spans="1:10" x14ac:dyDescent="0.35">
      <c r="A456">
        <v>-0.92845</v>
      </c>
      <c r="B456">
        <v>0.32524999999999998</v>
      </c>
      <c r="C456">
        <v>-0.17943000000000001</v>
      </c>
      <c r="D456" s="1">
        <f t="shared" si="42"/>
        <v>5.9462299999999999</v>
      </c>
      <c r="E456" s="1">
        <f t="shared" si="43"/>
        <v>4.8928000000000003</v>
      </c>
      <c r="G456">
        <f t="shared" si="44"/>
        <v>-0.50412288301052988</v>
      </c>
      <c r="H456">
        <f t="shared" si="45"/>
        <v>0.38058084988348406</v>
      </c>
      <c r="I456">
        <f t="shared" si="46"/>
        <v>2.5790420928159561</v>
      </c>
      <c r="J456">
        <f t="shared" si="47"/>
        <v>2.4555000596889105</v>
      </c>
    </row>
    <row r="457" spans="1:10" x14ac:dyDescent="0.35">
      <c r="A457">
        <v>-0.92845</v>
      </c>
      <c r="B457">
        <v>0.32524999999999998</v>
      </c>
      <c r="C457">
        <v>-0.17943000000000001</v>
      </c>
      <c r="D457" s="1">
        <f t="shared" si="42"/>
        <v>5.9462299999999999</v>
      </c>
      <c r="E457" s="1">
        <f t="shared" si="43"/>
        <v>4.8928000000000003</v>
      </c>
      <c r="G457">
        <f t="shared" si="44"/>
        <v>-0.50412288301052988</v>
      </c>
      <c r="H457">
        <f t="shared" si="45"/>
        <v>0.38058084988348406</v>
      </c>
      <c r="I457">
        <f t="shared" si="46"/>
        <v>2.5790420928159561</v>
      </c>
      <c r="J457">
        <f t="shared" si="47"/>
        <v>2.4555000596889105</v>
      </c>
    </row>
    <row r="458" spans="1:10" x14ac:dyDescent="0.35">
      <c r="A458">
        <v>-0.40123999999999999</v>
      </c>
      <c r="B458">
        <v>-0.90858000000000005</v>
      </c>
      <c r="C458">
        <v>-0.11612</v>
      </c>
      <c r="D458" s="1">
        <f t="shared" si="42"/>
        <v>1.1549400000000001</v>
      </c>
      <c r="E458" s="1">
        <f t="shared" si="43"/>
        <v>4.8287699999999996</v>
      </c>
      <c r="G458">
        <f t="shared" si="44"/>
        <v>-3.0144779284273882</v>
      </c>
      <c r="H458">
        <f t="shared" si="45"/>
        <v>1.1579250364317326</v>
      </c>
      <c r="I458">
        <f t="shared" si="46"/>
        <v>1.3165668764700866</v>
      </c>
      <c r="J458">
        <f t="shared" si="47"/>
        <v>-0.53998601552556891</v>
      </c>
    </row>
    <row r="459" spans="1:10" x14ac:dyDescent="0.35">
      <c r="A459">
        <v>-0.40123999999999999</v>
      </c>
      <c r="B459">
        <v>-0.90858000000000005</v>
      </c>
      <c r="C459">
        <v>-0.11612</v>
      </c>
      <c r="D459" s="1">
        <f t="shared" si="42"/>
        <v>1.1549400000000001</v>
      </c>
      <c r="E459" s="1">
        <f t="shared" si="43"/>
        <v>4.8287699999999996</v>
      </c>
      <c r="G459">
        <f t="shared" si="44"/>
        <v>-3.0144779284273882</v>
      </c>
      <c r="H459">
        <f t="shared" si="45"/>
        <v>1.1579250364317326</v>
      </c>
      <c r="I459">
        <f t="shared" si="46"/>
        <v>1.3165668764700866</v>
      </c>
      <c r="J459">
        <f t="shared" si="47"/>
        <v>-0.53998601552556891</v>
      </c>
    </row>
    <row r="460" spans="1:10" x14ac:dyDescent="0.35">
      <c r="A460">
        <v>-0.40123999999999999</v>
      </c>
      <c r="B460">
        <v>-0.90858000000000005</v>
      </c>
      <c r="C460">
        <v>-0.11612</v>
      </c>
      <c r="D460" s="1">
        <f t="shared" si="42"/>
        <v>1.1549400000000001</v>
      </c>
      <c r="E460" s="1">
        <f t="shared" si="43"/>
        <v>4.8287699999999996</v>
      </c>
      <c r="G460">
        <f t="shared" si="44"/>
        <v>-3.0144779284273882</v>
      </c>
      <c r="H460">
        <f t="shared" si="45"/>
        <v>1.1579250364317326</v>
      </c>
      <c r="I460">
        <f t="shared" si="46"/>
        <v>1.3165668764700866</v>
      </c>
      <c r="J460">
        <f t="shared" si="47"/>
        <v>-0.53998601552556891</v>
      </c>
    </row>
    <row r="461" spans="1:10" x14ac:dyDescent="0.35">
      <c r="A461">
        <v>-0.40123999999999999</v>
      </c>
      <c r="B461">
        <v>-0.90858000000000005</v>
      </c>
      <c r="C461">
        <v>-0.11612</v>
      </c>
      <c r="D461" s="1">
        <f t="shared" si="42"/>
        <v>1.1549400000000001</v>
      </c>
      <c r="E461" s="1">
        <f t="shared" si="43"/>
        <v>4.8287699999999996</v>
      </c>
      <c r="G461">
        <f t="shared" si="44"/>
        <v>-3.0144779284273882</v>
      </c>
      <c r="H461">
        <f t="shared" si="45"/>
        <v>1.1579250364317326</v>
      </c>
      <c r="I461">
        <f t="shared" si="46"/>
        <v>1.3165668764700866</v>
      </c>
      <c r="J461">
        <f t="shared" si="47"/>
        <v>-0.53998601552556891</v>
      </c>
    </row>
    <row r="462" spans="1:10" x14ac:dyDescent="0.35">
      <c r="A462">
        <v>0.76588000000000001</v>
      </c>
      <c r="B462">
        <v>3.5643000000000001E-2</v>
      </c>
      <c r="C462">
        <v>0.64198999999999995</v>
      </c>
      <c r="D462" s="1">
        <f t="shared" si="42"/>
        <v>3.1880999999999999</v>
      </c>
      <c r="E462" s="1">
        <f t="shared" si="43"/>
        <v>4.0152999999999999</v>
      </c>
      <c r="G462">
        <f t="shared" si="44"/>
        <v>1.5153337100301956</v>
      </c>
      <c r="H462">
        <f t="shared" si="45"/>
        <v>2.443208881285388</v>
      </c>
      <c r="I462">
        <f t="shared" si="46"/>
        <v>-1.4598710932654946</v>
      </c>
      <c r="J462">
        <f t="shared" si="47"/>
        <v>2.498671498050089</v>
      </c>
    </row>
    <row r="463" spans="1:10" x14ac:dyDescent="0.35">
      <c r="A463">
        <v>0.76588000000000001</v>
      </c>
      <c r="B463">
        <v>3.5643000000000001E-2</v>
      </c>
      <c r="C463">
        <v>0.64198999999999995</v>
      </c>
      <c r="D463" s="1">
        <f t="shared" si="42"/>
        <v>3.1880999999999999</v>
      </c>
      <c r="E463" s="1">
        <f t="shared" si="43"/>
        <v>4.0152999999999999</v>
      </c>
      <c r="G463">
        <f t="shared" si="44"/>
        <v>1.5153337100301956</v>
      </c>
      <c r="H463">
        <f t="shared" si="45"/>
        <v>2.443208881285388</v>
      </c>
      <c r="I463">
        <f t="shared" si="46"/>
        <v>-1.4598710932654946</v>
      </c>
      <c r="J463">
        <f t="shared" si="47"/>
        <v>2.498671498050089</v>
      </c>
    </row>
    <row r="464" spans="1:10" x14ac:dyDescent="0.35">
      <c r="A464">
        <v>0.76588000000000001</v>
      </c>
      <c r="B464">
        <v>3.5643000000000001E-2</v>
      </c>
      <c r="C464">
        <v>0.64198999999999995</v>
      </c>
      <c r="D464" s="1">
        <f t="shared" si="42"/>
        <v>3.1880999999999999</v>
      </c>
      <c r="E464" s="1">
        <f t="shared" si="43"/>
        <v>4.0152999999999999</v>
      </c>
      <c r="G464">
        <f t="shared" si="44"/>
        <v>1.5153337100301956</v>
      </c>
      <c r="H464">
        <f t="shared" si="45"/>
        <v>2.443208881285388</v>
      </c>
      <c r="I464">
        <f t="shared" si="46"/>
        <v>-1.4598710932654946</v>
      </c>
      <c r="J464">
        <f t="shared" si="47"/>
        <v>2.498671498050089</v>
      </c>
    </row>
    <row r="465" spans="1:10" x14ac:dyDescent="0.35">
      <c r="A465">
        <v>0.76588000000000001</v>
      </c>
      <c r="B465">
        <v>3.5643000000000001E-2</v>
      </c>
      <c r="C465">
        <v>0.64198999999999995</v>
      </c>
      <c r="D465" s="1">
        <f t="shared" si="42"/>
        <v>3.1880999999999999</v>
      </c>
      <c r="E465" s="1">
        <f t="shared" si="43"/>
        <v>4.0152999999999999</v>
      </c>
      <c r="G465">
        <f t="shared" si="44"/>
        <v>1.5153337100301956</v>
      </c>
      <c r="H465">
        <f t="shared" si="45"/>
        <v>2.443208881285388</v>
      </c>
      <c r="I465">
        <f t="shared" si="46"/>
        <v>-1.4598710932654946</v>
      </c>
      <c r="J465">
        <f t="shared" si="47"/>
        <v>2.498671498050089</v>
      </c>
    </row>
    <row r="466" spans="1:10" x14ac:dyDescent="0.35">
      <c r="A466">
        <v>-0.31850000000000001</v>
      </c>
      <c r="B466">
        <v>-0.15784000000000001</v>
      </c>
      <c r="C466">
        <v>0.93469000000000002</v>
      </c>
      <c r="D466" s="1">
        <f t="shared" si="42"/>
        <v>0.46010000000000001</v>
      </c>
      <c r="E466" s="1">
        <f t="shared" si="43"/>
        <v>3.5049999999999999</v>
      </c>
      <c r="G466">
        <f t="shared" si="44"/>
        <v>1.7380868744751747</v>
      </c>
      <c r="H466">
        <f t="shared" si="45"/>
        <v>1.2466498550631142</v>
      </c>
      <c r="I466">
        <f t="shared" si="46"/>
        <v>-1.9053774221554527</v>
      </c>
      <c r="J466">
        <f t="shared" si="47"/>
        <v>1.0793593073828365</v>
      </c>
    </row>
    <row r="467" spans="1:10" x14ac:dyDescent="0.35">
      <c r="A467">
        <v>-0.31850000000000001</v>
      </c>
      <c r="B467">
        <v>-0.15784000000000001</v>
      </c>
      <c r="C467">
        <v>0.93469000000000002</v>
      </c>
      <c r="D467" s="1">
        <f t="shared" si="42"/>
        <v>0.46010000000000001</v>
      </c>
      <c r="E467" s="1">
        <f t="shared" si="43"/>
        <v>3.5049999999999999</v>
      </c>
      <c r="G467">
        <f t="shared" si="44"/>
        <v>1.7380868744751747</v>
      </c>
      <c r="H467">
        <f t="shared" si="45"/>
        <v>1.2466498550631142</v>
      </c>
      <c r="I467">
        <f t="shared" si="46"/>
        <v>-1.9053774221554527</v>
      </c>
      <c r="J467">
        <f t="shared" si="47"/>
        <v>1.0793593073828365</v>
      </c>
    </row>
    <row r="468" spans="1:10" x14ac:dyDescent="0.35">
      <c r="A468">
        <v>-0.31850000000000001</v>
      </c>
      <c r="B468">
        <v>-0.15784000000000001</v>
      </c>
      <c r="C468">
        <v>0.93469000000000002</v>
      </c>
      <c r="D468" s="1">
        <f t="shared" si="42"/>
        <v>0.46010000000000001</v>
      </c>
      <c r="E468" s="1">
        <f t="shared" si="43"/>
        <v>3.5049999999999999</v>
      </c>
      <c r="G468">
        <f t="shared" si="44"/>
        <v>1.7380868744751747</v>
      </c>
      <c r="H468">
        <f t="shared" si="45"/>
        <v>1.2466498550631142</v>
      </c>
      <c r="I468">
        <f t="shared" si="46"/>
        <v>-1.9053774221554527</v>
      </c>
      <c r="J468">
        <f t="shared" si="47"/>
        <v>1.0793593073828365</v>
      </c>
    </row>
    <row r="469" spans="1:10" x14ac:dyDescent="0.35">
      <c r="A469">
        <v>-0.31850000000000001</v>
      </c>
      <c r="B469">
        <v>-0.15784000000000001</v>
      </c>
      <c r="C469">
        <v>0.93469000000000002</v>
      </c>
      <c r="D469" s="1">
        <f t="shared" si="42"/>
        <v>0.46010000000000001</v>
      </c>
      <c r="E469" s="1">
        <f t="shared" si="43"/>
        <v>3.5049999999999999</v>
      </c>
      <c r="G469">
        <f t="shared" si="44"/>
        <v>1.7380868744751747</v>
      </c>
      <c r="H469">
        <f t="shared" si="45"/>
        <v>1.2466498550631142</v>
      </c>
      <c r="I469">
        <f t="shared" si="46"/>
        <v>-1.9053774221554527</v>
      </c>
      <c r="J469">
        <f t="shared" si="47"/>
        <v>1.0793593073828365</v>
      </c>
    </row>
    <row r="470" spans="1:10" x14ac:dyDescent="0.35">
      <c r="A470">
        <v>-0.71677999999999997</v>
      </c>
      <c r="B470">
        <v>0.67398999999999998</v>
      </c>
      <c r="C470">
        <v>0.17877000000000001</v>
      </c>
      <c r="D470" s="1">
        <f t="shared" si="42"/>
        <v>5.5285399999999996</v>
      </c>
      <c r="E470" s="1">
        <f t="shared" si="43"/>
        <v>4.5326500000000003</v>
      </c>
      <c r="G470">
        <f t="shared" si="44"/>
        <v>0.25927120609641974</v>
      </c>
      <c r="H470">
        <f t="shared" si="45"/>
        <v>0.7716201804709818</v>
      </c>
      <c r="I470">
        <f t="shared" si="46"/>
        <v>1.0522539146020571</v>
      </c>
      <c r="J470">
        <f t="shared" si="47"/>
        <v>2.0831453011694587</v>
      </c>
    </row>
    <row r="471" spans="1:10" x14ac:dyDescent="0.35">
      <c r="A471">
        <v>-0.71677999999999997</v>
      </c>
      <c r="B471">
        <v>0.67398999999999998</v>
      </c>
      <c r="C471">
        <v>0.17877000000000001</v>
      </c>
      <c r="D471" s="1">
        <f t="shared" si="42"/>
        <v>5.5285399999999996</v>
      </c>
      <c r="E471" s="1">
        <f t="shared" si="43"/>
        <v>4.5326500000000003</v>
      </c>
      <c r="G471">
        <f t="shared" si="44"/>
        <v>0.25927120609641974</v>
      </c>
      <c r="H471">
        <f t="shared" si="45"/>
        <v>0.7716201804709818</v>
      </c>
      <c r="I471">
        <f t="shared" si="46"/>
        <v>1.0522539146020571</v>
      </c>
      <c r="J471">
        <f t="shared" si="47"/>
        <v>2.0831453011694587</v>
      </c>
    </row>
    <row r="472" spans="1:10" x14ac:dyDescent="0.35">
      <c r="A472">
        <v>-0.71677999999999997</v>
      </c>
      <c r="B472">
        <v>0.67398999999999998</v>
      </c>
      <c r="C472">
        <v>0.17877000000000001</v>
      </c>
      <c r="D472" s="1">
        <f t="shared" si="42"/>
        <v>5.5285399999999996</v>
      </c>
      <c r="E472" s="1">
        <f t="shared" si="43"/>
        <v>4.5326500000000003</v>
      </c>
      <c r="G472">
        <f t="shared" si="44"/>
        <v>0.25927120609641974</v>
      </c>
      <c r="H472">
        <f t="shared" si="45"/>
        <v>0.7716201804709818</v>
      </c>
      <c r="I472">
        <f t="shared" si="46"/>
        <v>1.0522539146020571</v>
      </c>
      <c r="J472">
        <f t="shared" si="47"/>
        <v>2.0831453011694587</v>
      </c>
    </row>
    <row r="473" spans="1:10" x14ac:dyDescent="0.35">
      <c r="A473">
        <v>-0.71677999999999997</v>
      </c>
      <c r="B473">
        <v>0.67398999999999998</v>
      </c>
      <c r="C473">
        <v>0.17877000000000001</v>
      </c>
      <c r="D473" s="1">
        <f t="shared" si="42"/>
        <v>5.5285399999999996</v>
      </c>
      <c r="E473" s="1">
        <f t="shared" si="43"/>
        <v>4.5326500000000003</v>
      </c>
      <c r="G473">
        <f t="shared" si="44"/>
        <v>0.25927120609641974</v>
      </c>
      <c r="H473">
        <f t="shared" si="45"/>
        <v>0.7716201804709818</v>
      </c>
      <c r="I473">
        <f t="shared" si="46"/>
        <v>1.0522539146020571</v>
      </c>
      <c r="J473">
        <f t="shared" si="47"/>
        <v>2.0831453011694587</v>
      </c>
    </row>
    <row r="474" spans="1:10" x14ac:dyDescent="0.35">
      <c r="A474">
        <v>0.20871999999999999</v>
      </c>
      <c r="B474">
        <v>0.77464</v>
      </c>
      <c r="C474">
        <v>0.59697</v>
      </c>
      <c r="D474" s="1">
        <f t="shared" si="42"/>
        <v>4.4492000000000003</v>
      </c>
      <c r="E474" s="1">
        <f t="shared" si="43"/>
        <v>4.0726699999999996</v>
      </c>
      <c r="G474">
        <f t="shared" si="44"/>
        <v>0.65658153512958628</v>
      </c>
      <c r="H474">
        <f t="shared" si="45"/>
        <v>1.7810618129362301</v>
      </c>
      <c r="I474">
        <f t="shared" si="46"/>
        <v>0.25763325653572416</v>
      </c>
      <c r="J474">
        <f t="shared" si="47"/>
        <v>2.6952766046015406</v>
      </c>
    </row>
    <row r="475" spans="1:10" x14ac:dyDescent="0.35">
      <c r="A475">
        <v>0.20871999999999999</v>
      </c>
      <c r="B475">
        <v>0.77464</v>
      </c>
      <c r="C475">
        <v>0.59697</v>
      </c>
      <c r="D475" s="1">
        <f t="shared" si="42"/>
        <v>4.4492000000000003</v>
      </c>
      <c r="E475" s="1">
        <f t="shared" si="43"/>
        <v>4.0726699999999996</v>
      </c>
      <c r="G475">
        <f t="shared" si="44"/>
        <v>0.65658153512958628</v>
      </c>
      <c r="H475">
        <f t="shared" si="45"/>
        <v>1.7810618129362301</v>
      </c>
      <c r="I475">
        <f t="shared" si="46"/>
        <v>0.25763325653572416</v>
      </c>
      <c r="J475">
        <f t="shared" si="47"/>
        <v>2.6952766046015406</v>
      </c>
    </row>
    <row r="476" spans="1:10" x14ac:dyDescent="0.35">
      <c r="A476">
        <v>0.20871999999999999</v>
      </c>
      <c r="B476">
        <v>0.77464</v>
      </c>
      <c r="C476">
        <v>0.59697</v>
      </c>
      <c r="D476" s="1">
        <f t="shared" si="42"/>
        <v>4.4492000000000003</v>
      </c>
      <c r="E476" s="1">
        <f t="shared" si="43"/>
        <v>4.0726699999999996</v>
      </c>
      <c r="G476">
        <f t="shared" si="44"/>
        <v>0.65658153512958628</v>
      </c>
      <c r="H476">
        <f t="shared" si="45"/>
        <v>1.7810618129362301</v>
      </c>
      <c r="I476">
        <f t="shared" si="46"/>
        <v>0.25763325653572416</v>
      </c>
      <c r="J476">
        <f t="shared" si="47"/>
        <v>2.6952766046015406</v>
      </c>
    </row>
    <row r="477" spans="1:10" x14ac:dyDescent="0.35">
      <c r="A477">
        <v>0.20871999999999999</v>
      </c>
      <c r="B477">
        <v>0.77464</v>
      </c>
      <c r="C477">
        <v>0.59697</v>
      </c>
      <c r="D477" s="1">
        <f t="shared" si="42"/>
        <v>4.4492000000000003</v>
      </c>
      <c r="E477" s="1">
        <f t="shared" si="43"/>
        <v>4.0726699999999996</v>
      </c>
      <c r="G477">
        <f t="shared" si="44"/>
        <v>0.65658153512958628</v>
      </c>
      <c r="H477">
        <f t="shared" si="45"/>
        <v>1.7810618129362301</v>
      </c>
      <c r="I477">
        <f t="shared" si="46"/>
        <v>0.25763325653572416</v>
      </c>
      <c r="J477">
        <f t="shared" si="47"/>
        <v>2.6952766046015406</v>
      </c>
    </row>
    <row r="478" spans="1:10" x14ac:dyDescent="0.35">
      <c r="A478">
        <v>0.17416000000000001</v>
      </c>
      <c r="B478">
        <v>-0.90461000000000003</v>
      </c>
      <c r="C478">
        <v>0.38904</v>
      </c>
      <c r="D478" s="1">
        <f t="shared" si="42"/>
        <v>1.7609900000000001</v>
      </c>
      <c r="E478" s="1">
        <f t="shared" si="43"/>
        <v>4.3128000000000002</v>
      </c>
      <c r="G478">
        <f t="shared" si="44"/>
        <v>2.7354407654833279</v>
      </c>
      <c r="H478">
        <f t="shared" si="45"/>
        <v>1.7458487215446532</v>
      </c>
      <c r="I478">
        <f t="shared" si="46"/>
        <v>2.3831001030078269</v>
      </c>
      <c r="J478">
        <f t="shared" si="47"/>
        <v>6.8643895900358078</v>
      </c>
    </row>
    <row r="479" spans="1:10" x14ac:dyDescent="0.35">
      <c r="A479">
        <v>0.17416000000000001</v>
      </c>
      <c r="B479">
        <v>-0.90461000000000003</v>
      </c>
      <c r="C479">
        <v>0.38904</v>
      </c>
      <c r="D479" s="1">
        <f t="shared" si="42"/>
        <v>1.7609900000000001</v>
      </c>
      <c r="E479" s="1">
        <f t="shared" si="43"/>
        <v>4.3128000000000002</v>
      </c>
      <c r="G479">
        <f t="shared" si="44"/>
        <v>2.7354407654833279</v>
      </c>
      <c r="H479">
        <f t="shared" si="45"/>
        <v>1.7458487215446532</v>
      </c>
      <c r="I479">
        <f t="shared" si="46"/>
        <v>2.3831001030078269</v>
      </c>
      <c r="J479">
        <f t="shared" si="47"/>
        <v>6.8643895900358078</v>
      </c>
    </row>
    <row r="480" spans="1:10" x14ac:dyDescent="0.35">
      <c r="A480">
        <v>0.17416000000000001</v>
      </c>
      <c r="B480">
        <v>-0.90461000000000003</v>
      </c>
      <c r="C480">
        <v>0.38904</v>
      </c>
      <c r="D480" s="1">
        <f t="shared" si="42"/>
        <v>1.7609900000000001</v>
      </c>
      <c r="E480" s="1">
        <f t="shared" si="43"/>
        <v>4.3128000000000002</v>
      </c>
      <c r="G480">
        <f t="shared" si="44"/>
        <v>2.7354407654833279</v>
      </c>
      <c r="H480">
        <f t="shared" si="45"/>
        <v>1.7458487215446532</v>
      </c>
      <c r="I480">
        <f t="shared" si="46"/>
        <v>2.3831001030078269</v>
      </c>
      <c r="J480">
        <f t="shared" si="47"/>
        <v>6.8643895900358078</v>
      </c>
    </row>
    <row r="481" spans="1:10" x14ac:dyDescent="0.35">
      <c r="A481">
        <v>0.17416000000000001</v>
      </c>
      <c r="B481">
        <v>-0.90461000000000003</v>
      </c>
      <c r="C481">
        <v>0.38904</v>
      </c>
      <c r="D481" s="1">
        <f t="shared" si="42"/>
        <v>1.7609900000000001</v>
      </c>
      <c r="E481" s="1">
        <f t="shared" si="43"/>
        <v>4.3128000000000002</v>
      </c>
      <c r="G481">
        <f t="shared" si="44"/>
        <v>2.7354407654833279</v>
      </c>
      <c r="H481">
        <f t="shared" si="45"/>
        <v>1.7458487215446532</v>
      </c>
      <c r="I481">
        <f t="shared" si="46"/>
        <v>2.3831001030078269</v>
      </c>
      <c r="J481">
        <f t="shared" si="47"/>
        <v>6.8643895900358078</v>
      </c>
    </row>
    <row r="482" spans="1:10" x14ac:dyDescent="0.35">
      <c r="A482">
        <v>-0.17441000000000001</v>
      </c>
      <c r="B482">
        <v>-0.68484999999999996</v>
      </c>
      <c r="C482">
        <v>-0.70750999999999997</v>
      </c>
      <c r="D482" s="1">
        <f t="shared" si="42"/>
        <v>1.3214300000000001</v>
      </c>
      <c r="E482" s="1">
        <f t="shared" si="43"/>
        <v>5.4983500000000003</v>
      </c>
      <c r="G482">
        <f t="shared" si="44"/>
        <v>-2.3399214000860935</v>
      </c>
      <c r="H482">
        <f t="shared" si="45"/>
        <v>1.3954905508309099</v>
      </c>
      <c r="I482">
        <f t="shared" si="46"/>
        <v>-3.2546180212502739E-2</v>
      </c>
      <c r="J482">
        <f t="shared" si="47"/>
        <v>-0.97697702946768639</v>
      </c>
    </row>
    <row r="483" spans="1:10" x14ac:dyDescent="0.35">
      <c r="A483">
        <v>-0.17441000000000001</v>
      </c>
      <c r="B483">
        <v>-0.68484999999999996</v>
      </c>
      <c r="C483">
        <v>-0.70750999999999997</v>
      </c>
      <c r="D483" s="1">
        <f t="shared" si="42"/>
        <v>1.3214300000000001</v>
      </c>
      <c r="E483" s="1">
        <f t="shared" si="43"/>
        <v>5.4983500000000003</v>
      </c>
      <c r="G483">
        <f t="shared" si="44"/>
        <v>-2.3399214000860935</v>
      </c>
      <c r="H483">
        <f t="shared" si="45"/>
        <v>1.3954905508309099</v>
      </c>
      <c r="I483">
        <f t="shared" si="46"/>
        <v>-3.2546180212502739E-2</v>
      </c>
      <c r="J483">
        <f t="shared" si="47"/>
        <v>-0.97697702946768639</v>
      </c>
    </row>
    <row r="484" spans="1:10" x14ac:dyDescent="0.35">
      <c r="A484">
        <v>-0.17441000000000001</v>
      </c>
      <c r="B484">
        <v>-0.68484999999999996</v>
      </c>
      <c r="C484">
        <v>-0.70750999999999997</v>
      </c>
      <c r="D484" s="1">
        <f t="shared" si="42"/>
        <v>1.3214300000000001</v>
      </c>
      <c r="E484" s="1">
        <f t="shared" si="43"/>
        <v>5.4983500000000003</v>
      </c>
      <c r="G484">
        <f t="shared" si="44"/>
        <v>-2.3399214000860935</v>
      </c>
      <c r="H484">
        <f t="shared" si="45"/>
        <v>1.3954905508309099</v>
      </c>
      <c r="I484">
        <f t="shared" si="46"/>
        <v>-3.2546180212502739E-2</v>
      </c>
      <c r="J484">
        <f t="shared" si="47"/>
        <v>-0.97697702946768639</v>
      </c>
    </row>
    <row r="485" spans="1:10" x14ac:dyDescent="0.35">
      <c r="A485">
        <v>-0.17441000000000001</v>
      </c>
      <c r="B485">
        <v>-0.68484999999999996</v>
      </c>
      <c r="C485">
        <v>-0.70750999999999997</v>
      </c>
      <c r="D485" s="1">
        <f t="shared" si="42"/>
        <v>1.3214300000000001</v>
      </c>
      <c r="E485" s="1">
        <f t="shared" si="43"/>
        <v>5.4983500000000003</v>
      </c>
      <c r="G485">
        <f t="shared" si="44"/>
        <v>-2.3399214000860935</v>
      </c>
      <c r="H485">
        <f t="shared" si="45"/>
        <v>1.3954905508309099</v>
      </c>
      <c r="I485">
        <f t="shared" si="46"/>
        <v>-3.2546180212502739E-2</v>
      </c>
      <c r="J485">
        <f t="shared" si="47"/>
        <v>-0.97697702946768639</v>
      </c>
    </row>
    <row r="486" spans="1:10" x14ac:dyDescent="0.35">
      <c r="A486">
        <v>0.82491999999999999</v>
      </c>
      <c r="B486">
        <v>-0.38963999999999999</v>
      </c>
      <c r="C486">
        <v>0.40949999999999998</v>
      </c>
      <c r="D486" s="1">
        <f t="shared" si="42"/>
        <v>2.7003200000000001</v>
      </c>
      <c r="E486" s="1">
        <f t="shared" si="43"/>
        <v>4.2904799999999996</v>
      </c>
      <c r="G486">
        <f t="shared" si="44"/>
        <v>2.3313478889072319</v>
      </c>
      <c r="H486">
        <f t="shared" si="45"/>
        <v>2.5408550946952513</v>
      </c>
      <c r="I486">
        <f t="shared" si="46"/>
        <v>-3.0918994510195672</v>
      </c>
      <c r="J486">
        <f t="shared" si="47"/>
        <v>1.7803035325829155</v>
      </c>
    </row>
    <row r="487" spans="1:10" x14ac:dyDescent="0.35">
      <c r="A487">
        <v>0.82491999999999999</v>
      </c>
      <c r="B487">
        <v>-0.38963999999999999</v>
      </c>
      <c r="C487">
        <v>0.40949999999999998</v>
      </c>
      <c r="D487" s="1">
        <f t="shared" si="42"/>
        <v>2.7003200000000001</v>
      </c>
      <c r="E487" s="1">
        <f t="shared" si="43"/>
        <v>4.2904799999999996</v>
      </c>
      <c r="G487">
        <f t="shared" si="44"/>
        <v>2.3313478889072319</v>
      </c>
      <c r="H487">
        <f t="shared" si="45"/>
        <v>2.5408550946952513</v>
      </c>
      <c r="I487">
        <f t="shared" si="46"/>
        <v>-3.0918994510195672</v>
      </c>
      <c r="J487">
        <f t="shared" si="47"/>
        <v>1.7803035325829155</v>
      </c>
    </row>
    <row r="488" spans="1:10" x14ac:dyDescent="0.35">
      <c r="A488">
        <v>0.82491999999999999</v>
      </c>
      <c r="B488">
        <v>-0.38963999999999999</v>
      </c>
      <c r="C488">
        <v>0.40949999999999998</v>
      </c>
      <c r="D488" s="1">
        <f t="shared" si="42"/>
        <v>2.7003200000000001</v>
      </c>
      <c r="E488" s="1">
        <f t="shared" si="43"/>
        <v>4.2904799999999996</v>
      </c>
      <c r="G488">
        <f t="shared" si="44"/>
        <v>2.3313478889072319</v>
      </c>
      <c r="H488">
        <f t="shared" si="45"/>
        <v>2.5408550946952513</v>
      </c>
      <c r="I488">
        <f t="shared" si="46"/>
        <v>-3.0918994510195672</v>
      </c>
      <c r="J488">
        <f t="shared" si="47"/>
        <v>1.7803035325829155</v>
      </c>
    </row>
    <row r="489" spans="1:10" x14ac:dyDescent="0.35">
      <c r="A489">
        <v>0.82491999999999999</v>
      </c>
      <c r="B489">
        <v>-0.38963999999999999</v>
      </c>
      <c r="C489">
        <v>0.40949999999999998</v>
      </c>
      <c r="D489" s="1">
        <f t="shared" si="42"/>
        <v>2.7003200000000001</v>
      </c>
      <c r="E489" s="1">
        <f t="shared" si="43"/>
        <v>4.2904799999999996</v>
      </c>
      <c r="G489">
        <f t="shared" si="44"/>
        <v>2.3313478889072319</v>
      </c>
      <c r="H489">
        <f t="shared" si="45"/>
        <v>2.5408550946952513</v>
      </c>
      <c r="I489">
        <f t="shared" si="46"/>
        <v>-3.0918994510195672</v>
      </c>
      <c r="J489">
        <f t="shared" si="47"/>
        <v>1.7803035325829155</v>
      </c>
    </row>
    <row r="490" spans="1:10" x14ac:dyDescent="0.35">
      <c r="A490">
        <v>0.72743999999999998</v>
      </c>
      <c r="B490">
        <v>-0.50261999999999996</v>
      </c>
      <c r="C490">
        <v>0.46711999999999998</v>
      </c>
      <c r="D490" s="1">
        <f t="shared" si="42"/>
        <v>2.5369700000000002</v>
      </c>
      <c r="E490" s="1">
        <f t="shared" si="43"/>
        <v>4.2263599999999997</v>
      </c>
      <c r="G490">
        <f t="shared" si="44"/>
        <v>2.3927859008434167</v>
      </c>
      <c r="H490">
        <f t="shared" si="45"/>
        <v>2.3853816510093537</v>
      </c>
      <c r="I490">
        <f t="shared" si="46"/>
        <v>3.0684098322876499</v>
      </c>
      <c r="J490">
        <f t="shared" si="47"/>
        <v>7.8465773841404207</v>
      </c>
    </row>
    <row r="491" spans="1:10" x14ac:dyDescent="0.35">
      <c r="A491">
        <v>0.72743999999999998</v>
      </c>
      <c r="B491">
        <v>-0.50261999999999996</v>
      </c>
      <c r="C491">
        <v>0.46711999999999998</v>
      </c>
      <c r="D491" s="1">
        <f t="shared" si="42"/>
        <v>2.5369700000000002</v>
      </c>
      <c r="E491" s="1">
        <f t="shared" si="43"/>
        <v>4.2263599999999997</v>
      </c>
      <c r="G491">
        <f t="shared" si="44"/>
        <v>2.3927859008434167</v>
      </c>
      <c r="H491">
        <f t="shared" si="45"/>
        <v>2.3853816510093537</v>
      </c>
      <c r="I491">
        <f t="shared" si="46"/>
        <v>3.0684098322876499</v>
      </c>
      <c r="J491">
        <f t="shared" si="47"/>
        <v>7.8465773841404207</v>
      </c>
    </row>
    <row r="492" spans="1:10" x14ac:dyDescent="0.35">
      <c r="A492">
        <v>0.72743999999999998</v>
      </c>
      <c r="B492">
        <v>-0.50261999999999996</v>
      </c>
      <c r="C492">
        <v>0.46711999999999998</v>
      </c>
      <c r="D492" s="1">
        <f t="shared" si="42"/>
        <v>2.5369700000000002</v>
      </c>
      <c r="E492" s="1">
        <f t="shared" si="43"/>
        <v>4.2263599999999997</v>
      </c>
      <c r="G492">
        <f t="shared" si="44"/>
        <v>2.3927859008434167</v>
      </c>
      <c r="H492">
        <f t="shared" si="45"/>
        <v>2.3853816510093537</v>
      </c>
      <c r="I492">
        <f t="shared" si="46"/>
        <v>3.0684098322876499</v>
      </c>
      <c r="J492">
        <f t="shared" si="47"/>
        <v>7.8465773841404207</v>
      </c>
    </row>
    <row r="493" spans="1:10" x14ac:dyDescent="0.35">
      <c r="A493">
        <v>0.72743999999999998</v>
      </c>
      <c r="B493">
        <v>-0.50261999999999996</v>
      </c>
      <c r="C493">
        <v>0.46711999999999998</v>
      </c>
      <c r="D493" s="1">
        <f t="shared" si="42"/>
        <v>2.5369700000000002</v>
      </c>
      <c r="E493" s="1">
        <f t="shared" si="43"/>
        <v>4.2263599999999997</v>
      </c>
      <c r="G493">
        <f t="shared" si="44"/>
        <v>2.3927859008434167</v>
      </c>
      <c r="H493">
        <f t="shared" si="45"/>
        <v>2.3853816510093537</v>
      </c>
      <c r="I493">
        <f t="shared" si="46"/>
        <v>3.0684098322876499</v>
      </c>
      <c r="J493">
        <f t="shared" si="47"/>
        <v>7.8465773841404207</v>
      </c>
    </row>
    <row r="494" spans="1:10" x14ac:dyDescent="0.35">
      <c r="A494">
        <v>0.74733000000000005</v>
      </c>
      <c r="B494">
        <v>0.56725999999999999</v>
      </c>
      <c r="C494">
        <v>-0.34599999999999997</v>
      </c>
      <c r="D494" s="1">
        <f t="shared" si="42"/>
        <v>3.7908599999999999</v>
      </c>
      <c r="E494" s="1">
        <f t="shared" si="43"/>
        <v>5.06569</v>
      </c>
      <c r="G494">
        <f t="shared" si="44"/>
        <v>-0.54770326790442758</v>
      </c>
      <c r="H494">
        <f t="shared" si="45"/>
        <v>2.4148297852423419</v>
      </c>
      <c r="I494">
        <f t="shared" si="46"/>
        <v>2.6662028626037517</v>
      </c>
      <c r="J494">
        <f t="shared" si="47"/>
        <v>4.5333293799416658</v>
      </c>
    </row>
    <row r="495" spans="1:10" x14ac:dyDescent="0.35">
      <c r="A495">
        <v>0.74733000000000005</v>
      </c>
      <c r="B495">
        <v>0.56725999999999999</v>
      </c>
      <c r="C495">
        <v>-0.34599999999999997</v>
      </c>
      <c r="D495" s="1">
        <f t="shared" si="42"/>
        <v>3.7908599999999999</v>
      </c>
      <c r="E495" s="1">
        <f t="shared" si="43"/>
        <v>5.06569</v>
      </c>
      <c r="G495">
        <f t="shared" si="44"/>
        <v>-0.54770326790442758</v>
      </c>
      <c r="H495">
        <f t="shared" si="45"/>
        <v>2.4148297852423419</v>
      </c>
      <c r="I495">
        <f t="shared" si="46"/>
        <v>2.6662028626037517</v>
      </c>
      <c r="J495">
        <f t="shared" si="47"/>
        <v>4.5333293799416658</v>
      </c>
    </row>
    <row r="496" spans="1:10" x14ac:dyDescent="0.35">
      <c r="A496">
        <v>0.74733000000000005</v>
      </c>
      <c r="B496">
        <v>0.56725999999999999</v>
      </c>
      <c r="C496">
        <v>-0.34599999999999997</v>
      </c>
      <c r="D496" s="1">
        <f t="shared" si="42"/>
        <v>3.7908599999999999</v>
      </c>
      <c r="E496" s="1">
        <f t="shared" si="43"/>
        <v>5.06569</v>
      </c>
      <c r="G496">
        <f t="shared" si="44"/>
        <v>-0.54770326790442758</v>
      </c>
      <c r="H496">
        <f t="shared" si="45"/>
        <v>2.4148297852423419</v>
      </c>
      <c r="I496">
        <f t="shared" si="46"/>
        <v>2.6662028626037517</v>
      </c>
      <c r="J496">
        <f t="shared" si="47"/>
        <v>4.5333293799416658</v>
      </c>
    </row>
    <row r="497" spans="1:10" x14ac:dyDescent="0.35">
      <c r="A497">
        <v>0.74733000000000005</v>
      </c>
      <c r="B497">
        <v>0.56725999999999999</v>
      </c>
      <c r="C497">
        <v>-0.34599999999999997</v>
      </c>
      <c r="D497" s="1">
        <f t="shared" si="42"/>
        <v>3.7908599999999999</v>
      </c>
      <c r="E497" s="1">
        <f t="shared" si="43"/>
        <v>5.06569</v>
      </c>
      <c r="G497">
        <f t="shared" si="44"/>
        <v>-0.54770326790442758</v>
      </c>
      <c r="H497">
        <f t="shared" si="45"/>
        <v>2.4148297852423419</v>
      </c>
      <c r="I497">
        <f t="shared" si="46"/>
        <v>2.6662028626037517</v>
      </c>
      <c r="J497">
        <f t="shared" si="47"/>
        <v>4.5333293799416658</v>
      </c>
    </row>
    <row r="498" spans="1:10" x14ac:dyDescent="0.35">
      <c r="A498">
        <v>-0.21429000000000001</v>
      </c>
      <c r="B498">
        <v>0.64014000000000004</v>
      </c>
      <c r="C498">
        <v>0.73777000000000004</v>
      </c>
      <c r="D498" s="1">
        <f t="shared" si="42"/>
        <v>5.0354200000000002</v>
      </c>
      <c r="E498" s="1">
        <f t="shared" si="43"/>
        <v>3.8826299999999998</v>
      </c>
      <c r="G498">
        <f t="shared" si="44"/>
        <v>0.85613363585999347</v>
      </c>
      <c r="H498">
        <f t="shared" si="45"/>
        <v>1.354831878871644</v>
      </c>
      <c r="I498">
        <f t="shared" si="46"/>
        <v>-0.14147094492509033</v>
      </c>
      <c r="J498">
        <f t="shared" si="47"/>
        <v>2.0694945698065474</v>
      </c>
    </row>
    <row r="499" spans="1:10" x14ac:dyDescent="0.35">
      <c r="A499">
        <v>-0.21429000000000001</v>
      </c>
      <c r="B499">
        <v>0.64014000000000004</v>
      </c>
      <c r="C499">
        <v>0.73777000000000004</v>
      </c>
      <c r="D499" s="1">
        <f t="shared" si="42"/>
        <v>5.0354200000000002</v>
      </c>
      <c r="E499" s="1">
        <f t="shared" si="43"/>
        <v>3.8826299999999998</v>
      </c>
      <c r="G499">
        <f t="shared" si="44"/>
        <v>0.85613363585999347</v>
      </c>
      <c r="H499">
        <f t="shared" si="45"/>
        <v>1.354831878871644</v>
      </c>
      <c r="I499">
        <f t="shared" si="46"/>
        <v>-0.14147094492509033</v>
      </c>
      <c r="J499">
        <f t="shared" si="47"/>
        <v>2.0694945698065474</v>
      </c>
    </row>
    <row r="500" spans="1:10" x14ac:dyDescent="0.35">
      <c r="A500">
        <v>-0.21429000000000001</v>
      </c>
      <c r="B500">
        <v>0.64014000000000004</v>
      </c>
      <c r="C500">
        <v>0.73777000000000004</v>
      </c>
      <c r="D500" s="1">
        <f t="shared" si="42"/>
        <v>5.0354200000000002</v>
      </c>
      <c r="E500" s="1">
        <f t="shared" si="43"/>
        <v>3.8826299999999998</v>
      </c>
      <c r="G500">
        <f t="shared" si="44"/>
        <v>0.85613363585999347</v>
      </c>
      <c r="H500">
        <f t="shared" si="45"/>
        <v>1.354831878871644</v>
      </c>
      <c r="I500">
        <f t="shared" si="46"/>
        <v>-0.14147094492509033</v>
      </c>
      <c r="J500">
        <f t="shared" si="47"/>
        <v>2.0694945698065474</v>
      </c>
    </row>
    <row r="501" spans="1:10" x14ac:dyDescent="0.35">
      <c r="A501">
        <v>-0.21429000000000001</v>
      </c>
      <c r="B501">
        <v>0.64014000000000004</v>
      </c>
      <c r="C501">
        <v>0.73777000000000004</v>
      </c>
      <c r="D501" s="1">
        <f t="shared" si="42"/>
        <v>5.0354200000000002</v>
      </c>
      <c r="E501" s="1">
        <f t="shared" si="43"/>
        <v>3.8826299999999998</v>
      </c>
      <c r="G501">
        <f t="shared" si="44"/>
        <v>0.85613363585999347</v>
      </c>
      <c r="H501">
        <f t="shared" si="45"/>
        <v>1.354831878871644</v>
      </c>
      <c r="I501">
        <f t="shared" si="46"/>
        <v>-0.14147094492509033</v>
      </c>
      <c r="J501">
        <f t="shared" si="47"/>
        <v>2.0694945698065474</v>
      </c>
    </row>
    <row r="502" spans="1:10" x14ac:dyDescent="0.35">
      <c r="A502">
        <v>-0.85857000000000006</v>
      </c>
      <c r="B502">
        <v>-0.18345</v>
      </c>
      <c r="C502">
        <v>0.47874</v>
      </c>
      <c r="D502" s="1">
        <f t="shared" si="42"/>
        <v>0.21049999999999999</v>
      </c>
      <c r="E502" s="1">
        <f t="shared" si="43"/>
        <v>4.2131699999999999</v>
      </c>
      <c r="G502">
        <f t="shared" si="44"/>
        <v>1.9367308164619301</v>
      </c>
      <c r="H502">
        <f t="shared" si="45"/>
        <v>0.5383126103111141</v>
      </c>
      <c r="I502">
        <f t="shared" si="46"/>
        <v>-2.3026653061289637</v>
      </c>
      <c r="J502">
        <f t="shared" si="47"/>
        <v>0.17237812064408065</v>
      </c>
    </row>
    <row r="503" spans="1:10" x14ac:dyDescent="0.35">
      <c r="A503">
        <v>-0.85857000000000006</v>
      </c>
      <c r="B503">
        <v>-0.18345</v>
      </c>
      <c r="C503">
        <v>0.47874</v>
      </c>
      <c r="D503" s="1">
        <f t="shared" si="42"/>
        <v>0.21049999999999999</v>
      </c>
      <c r="E503" s="1">
        <f t="shared" si="43"/>
        <v>4.2131699999999999</v>
      </c>
      <c r="G503">
        <f t="shared" si="44"/>
        <v>1.9367308164619301</v>
      </c>
      <c r="H503">
        <f t="shared" si="45"/>
        <v>0.5383126103111141</v>
      </c>
      <c r="I503">
        <f t="shared" si="46"/>
        <v>-2.3026653061289637</v>
      </c>
      <c r="J503">
        <f t="shared" si="47"/>
        <v>0.17237812064408065</v>
      </c>
    </row>
    <row r="504" spans="1:10" x14ac:dyDescent="0.35">
      <c r="A504">
        <v>-0.85857000000000006</v>
      </c>
      <c r="B504">
        <v>-0.18345</v>
      </c>
      <c r="C504">
        <v>0.47874</v>
      </c>
      <c r="D504" s="1">
        <f t="shared" si="42"/>
        <v>0.21049999999999999</v>
      </c>
      <c r="E504" s="1">
        <f t="shared" si="43"/>
        <v>4.2131699999999999</v>
      </c>
      <c r="G504">
        <f t="shared" si="44"/>
        <v>1.9367308164619301</v>
      </c>
      <c r="H504">
        <f t="shared" si="45"/>
        <v>0.5383126103111141</v>
      </c>
      <c r="I504">
        <f t="shared" si="46"/>
        <v>-2.3026653061289637</v>
      </c>
      <c r="J504">
        <f t="shared" si="47"/>
        <v>0.17237812064408065</v>
      </c>
    </row>
    <row r="505" spans="1:10" x14ac:dyDescent="0.35">
      <c r="A505">
        <v>-0.85857000000000006</v>
      </c>
      <c r="B505">
        <v>-0.18345</v>
      </c>
      <c r="C505">
        <v>0.47874</v>
      </c>
      <c r="D505" s="1">
        <f t="shared" si="42"/>
        <v>0.21049999999999999</v>
      </c>
      <c r="E505" s="1">
        <f t="shared" si="43"/>
        <v>4.2131699999999999</v>
      </c>
      <c r="G505">
        <f t="shared" si="44"/>
        <v>1.9367308164619301</v>
      </c>
      <c r="H505">
        <f t="shared" si="45"/>
        <v>0.5383126103111141</v>
      </c>
      <c r="I505">
        <f t="shared" si="46"/>
        <v>-2.3026653061289637</v>
      </c>
      <c r="J505">
        <f t="shared" si="47"/>
        <v>0.17237812064408065</v>
      </c>
    </row>
    <row r="506" spans="1:10" x14ac:dyDescent="0.35">
      <c r="A506">
        <v>0.27544000000000002</v>
      </c>
      <c r="B506">
        <v>-7.5977000000000003E-2</v>
      </c>
      <c r="C506">
        <v>0.95831</v>
      </c>
      <c r="D506" s="1">
        <f t="shared" si="42"/>
        <v>2.8724500000000002</v>
      </c>
      <c r="E506" s="1">
        <f t="shared" si="43"/>
        <v>3.4313600000000002</v>
      </c>
      <c r="G506">
        <f t="shared" si="44"/>
        <v>1.6499131143241708</v>
      </c>
      <c r="H506">
        <f t="shared" si="45"/>
        <v>1.8498440257438469</v>
      </c>
      <c r="I506">
        <f t="shared" si="46"/>
        <v>-1.729029901853445</v>
      </c>
      <c r="J506">
        <f t="shared" si="47"/>
        <v>1.7707272382145725</v>
      </c>
    </row>
    <row r="507" spans="1:10" x14ac:dyDescent="0.35">
      <c r="A507">
        <v>0.27544000000000002</v>
      </c>
      <c r="B507">
        <v>-7.5977000000000003E-2</v>
      </c>
      <c r="C507">
        <v>0.95831</v>
      </c>
      <c r="D507" s="1">
        <f t="shared" si="42"/>
        <v>2.8724500000000002</v>
      </c>
      <c r="E507" s="1">
        <f t="shared" si="43"/>
        <v>3.4313600000000002</v>
      </c>
      <c r="G507">
        <f t="shared" si="44"/>
        <v>1.6499131143241708</v>
      </c>
      <c r="H507">
        <f t="shared" si="45"/>
        <v>1.8498440257438469</v>
      </c>
      <c r="I507">
        <f t="shared" si="46"/>
        <v>-1.729029901853445</v>
      </c>
      <c r="J507">
        <f t="shared" si="47"/>
        <v>1.7707272382145725</v>
      </c>
    </row>
    <row r="508" spans="1:10" x14ac:dyDescent="0.35">
      <c r="A508">
        <v>0.27544000000000002</v>
      </c>
      <c r="B508">
        <v>-7.5977000000000003E-2</v>
      </c>
      <c r="C508">
        <v>0.95831</v>
      </c>
      <c r="D508" s="1">
        <f t="shared" si="42"/>
        <v>2.8724500000000002</v>
      </c>
      <c r="E508" s="1">
        <f t="shared" si="43"/>
        <v>3.4313600000000002</v>
      </c>
      <c r="G508">
        <f t="shared" si="44"/>
        <v>1.6499131143241708</v>
      </c>
      <c r="H508">
        <f t="shared" si="45"/>
        <v>1.8498440257438469</v>
      </c>
      <c r="I508">
        <f t="shared" si="46"/>
        <v>-1.729029901853445</v>
      </c>
      <c r="J508">
        <f t="shared" si="47"/>
        <v>1.7707272382145725</v>
      </c>
    </row>
    <row r="509" spans="1:10" x14ac:dyDescent="0.35">
      <c r="A509">
        <v>0.27544000000000002</v>
      </c>
      <c r="B509">
        <v>-7.5977000000000003E-2</v>
      </c>
      <c r="C509">
        <v>0.95831</v>
      </c>
      <c r="D509" s="1">
        <f t="shared" si="42"/>
        <v>2.8724500000000002</v>
      </c>
      <c r="E509" s="1">
        <f t="shared" si="43"/>
        <v>3.4313600000000002</v>
      </c>
      <c r="G509">
        <f t="shared" si="44"/>
        <v>1.6499131143241708</v>
      </c>
      <c r="H509">
        <f t="shared" si="45"/>
        <v>1.8498440257438469</v>
      </c>
      <c r="I509">
        <f t="shared" si="46"/>
        <v>-1.729029901853445</v>
      </c>
      <c r="J509">
        <f t="shared" si="47"/>
        <v>1.7707272382145725</v>
      </c>
    </row>
    <row r="510" spans="1:10" x14ac:dyDescent="0.35">
      <c r="A510">
        <v>-0.36907000000000001</v>
      </c>
      <c r="B510">
        <v>-0.86241000000000001</v>
      </c>
      <c r="C510">
        <v>0.34644999999999998</v>
      </c>
      <c r="D510" s="1">
        <f t="shared" si="42"/>
        <v>1.1664300000000001</v>
      </c>
      <c r="E510" s="1">
        <f t="shared" si="43"/>
        <v>4.3586</v>
      </c>
      <c r="G510">
        <f t="shared" si="44"/>
        <v>2.7596017472529897</v>
      </c>
      <c r="H510">
        <f t="shared" si="45"/>
        <v>1.1927864167248126</v>
      </c>
      <c r="I510">
        <f t="shared" si="46"/>
        <v>2.3347781394685034</v>
      </c>
      <c r="J510">
        <f t="shared" si="47"/>
        <v>6.2871663034463054</v>
      </c>
    </row>
    <row r="511" spans="1:10" x14ac:dyDescent="0.35">
      <c r="A511">
        <v>-0.36907000000000001</v>
      </c>
      <c r="B511">
        <v>-0.86241000000000001</v>
      </c>
      <c r="C511">
        <v>0.34644999999999998</v>
      </c>
      <c r="D511" s="1">
        <f t="shared" si="42"/>
        <v>1.1664300000000001</v>
      </c>
      <c r="E511" s="1">
        <f t="shared" si="43"/>
        <v>4.3586</v>
      </c>
      <c r="G511">
        <f t="shared" si="44"/>
        <v>2.7596017472529897</v>
      </c>
      <c r="H511">
        <f t="shared" si="45"/>
        <v>1.1927864167248126</v>
      </c>
      <c r="I511">
        <f t="shared" si="46"/>
        <v>2.3347781394685034</v>
      </c>
      <c r="J511">
        <f t="shared" si="47"/>
        <v>6.2871663034463054</v>
      </c>
    </row>
    <row r="512" spans="1:10" x14ac:dyDescent="0.35">
      <c r="A512">
        <v>-0.36907000000000001</v>
      </c>
      <c r="B512">
        <v>-0.86241000000000001</v>
      </c>
      <c r="C512">
        <v>0.34644999999999998</v>
      </c>
      <c r="D512" s="1">
        <f t="shared" si="42"/>
        <v>1.1664300000000001</v>
      </c>
      <c r="E512" s="1">
        <f t="shared" si="43"/>
        <v>4.3586</v>
      </c>
      <c r="G512">
        <f t="shared" si="44"/>
        <v>2.7596017472529897</v>
      </c>
      <c r="H512">
        <f t="shared" si="45"/>
        <v>1.1927864167248126</v>
      </c>
      <c r="I512">
        <f t="shared" si="46"/>
        <v>2.3347781394685034</v>
      </c>
      <c r="J512">
        <f t="shared" si="47"/>
        <v>6.2871663034463054</v>
      </c>
    </row>
    <row r="513" spans="1:10" x14ac:dyDescent="0.35">
      <c r="A513">
        <v>-0.36907000000000001</v>
      </c>
      <c r="B513">
        <v>-0.86241000000000001</v>
      </c>
      <c r="C513">
        <v>0.34644999999999998</v>
      </c>
      <c r="D513" s="1">
        <f t="shared" si="42"/>
        <v>1.1664300000000001</v>
      </c>
      <c r="E513" s="1">
        <f t="shared" si="43"/>
        <v>4.3586</v>
      </c>
      <c r="G513">
        <f t="shared" si="44"/>
        <v>2.7596017472529897</v>
      </c>
      <c r="H513">
        <f t="shared" si="45"/>
        <v>1.1927864167248126</v>
      </c>
      <c r="I513">
        <f t="shared" si="46"/>
        <v>2.3347781394685034</v>
      </c>
      <c r="J513">
        <f t="shared" si="47"/>
        <v>6.2871663034463054</v>
      </c>
    </row>
    <row r="514" spans="1:10" x14ac:dyDescent="0.35">
      <c r="A514">
        <v>-9.2094999999999996E-2</v>
      </c>
      <c r="B514">
        <v>-0.48243000000000003</v>
      </c>
      <c r="C514">
        <v>-0.87107999999999997</v>
      </c>
      <c r="D514" s="1">
        <f t="shared" si="42"/>
        <v>1.3821699999999999</v>
      </c>
      <c r="E514" s="1">
        <f t="shared" si="43"/>
        <v>5.7697900000000004</v>
      </c>
      <c r="G514">
        <f t="shared" si="44"/>
        <v>-2.0765750727290548</v>
      </c>
      <c r="H514">
        <f t="shared" si="45"/>
        <v>1.4785706695263614</v>
      </c>
      <c r="I514">
        <f t="shared" si="46"/>
        <v>-0.55923883492658033</v>
      </c>
      <c r="J514">
        <f t="shared" si="47"/>
        <v>-1.1572432381292739</v>
      </c>
    </row>
    <row r="515" spans="1:10" x14ac:dyDescent="0.35">
      <c r="A515">
        <v>-9.2094999999999996E-2</v>
      </c>
      <c r="B515">
        <v>-0.48243000000000003</v>
      </c>
      <c r="C515">
        <v>-0.87107999999999997</v>
      </c>
      <c r="D515" s="1">
        <f t="shared" ref="D515:D578" si="48">ROUND(ATAN2(A515, B515) + PI(), 5)</f>
        <v>1.3821699999999999</v>
      </c>
      <c r="E515" s="1">
        <f t="shared" ref="E515:E578" si="49" xml:space="preserve"> ROUND(ATAN2(C515, SQRT((A515^2)+(B515^2))) + PI(), 5)</f>
        <v>5.7697900000000004</v>
      </c>
      <c r="G515">
        <f t="shared" ref="G515:G578" si="50">ATAN2(B515,C515)</f>
        <v>-2.0765750727290548</v>
      </c>
      <c r="H515">
        <f t="shared" ref="H515:H578" si="51">ATAN2(-A515,SQRT(B515^2 + C515^2))</f>
        <v>1.4785706695263614</v>
      </c>
      <c r="I515">
        <f t="shared" ref="I515:I578" si="52">ATAN2((SIN(G515) * B515) + (COS(G515) * C515), (COS(G515) * B515) - (SIN(G515) * C515))</f>
        <v>-0.55923883492658033</v>
      </c>
      <c r="J515">
        <f t="shared" ref="J515:J578" si="53">G515+H515+I515</f>
        <v>-1.1572432381292739</v>
      </c>
    </row>
    <row r="516" spans="1:10" x14ac:dyDescent="0.35">
      <c r="A516">
        <v>-9.2094999999999996E-2</v>
      </c>
      <c r="B516">
        <v>-0.48243000000000003</v>
      </c>
      <c r="C516">
        <v>-0.87107999999999997</v>
      </c>
      <c r="D516" s="1">
        <f t="shared" si="48"/>
        <v>1.3821699999999999</v>
      </c>
      <c r="E516" s="1">
        <f t="shared" si="49"/>
        <v>5.7697900000000004</v>
      </c>
      <c r="G516">
        <f t="shared" si="50"/>
        <v>-2.0765750727290548</v>
      </c>
      <c r="H516">
        <f t="shared" si="51"/>
        <v>1.4785706695263614</v>
      </c>
      <c r="I516">
        <f t="shared" si="52"/>
        <v>-0.55923883492658033</v>
      </c>
      <c r="J516">
        <f t="shared" si="53"/>
        <v>-1.1572432381292739</v>
      </c>
    </row>
    <row r="517" spans="1:10" x14ac:dyDescent="0.35">
      <c r="A517">
        <v>-9.2094999999999996E-2</v>
      </c>
      <c r="B517">
        <v>-0.48243000000000003</v>
      </c>
      <c r="C517">
        <v>-0.87107999999999997</v>
      </c>
      <c r="D517" s="1">
        <f t="shared" si="48"/>
        <v>1.3821699999999999</v>
      </c>
      <c r="E517" s="1">
        <f t="shared" si="49"/>
        <v>5.7697900000000004</v>
      </c>
      <c r="G517">
        <f t="shared" si="50"/>
        <v>-2.0765750727290548</v>
      </c>
      <c r="H517">
        <f t="shared" si="51"/>
        <v>1.4785706695263614</v>
      </c>
      <c r="I517">
        <f t="shared" si="52"/>
        <v>-0.55923883492658033</v>
      </c>
      <c r="J517">
        <f t="shared" si="53"/>
        <v>-1.1572432381292739</v>
      </c>
    </row>
    <row r="518" spans="1:10" x14ac:dyDescent="0.35">
      <c r="A518">
        <v>-0.14022999999999999</v>
      </c>
      <c r="B518">
        <v>8.3748000000000003E-2</v>
      </c>
      <c r="C518">
        <v>0.98656999999999995</v>
      </c>
      <c r="D518" s="1">
        <f t="shared" si="48"/>
        <v>5.7448100000000002</v>
      </c>
      <c r="E518" s="1">
        <f t="shared" si="49"/>
        <v>3.30566</v>
      </c>
      <c r="G518">
        <f t="shared" si="50"/>
        <v>1.4861113037951872</v>
      </c>
      <c r="H518">
        <f t="shared" si="51"/>
        <v>1.430102517569787</v>
      </c>
      <c r="I518">
        <f t="shared" si="52"/>
        <v>-1.4014262807954778</v>
      </c>
      <c r="J518">
        <f t="shared" si="53"/>
        <v>1.5147875405694964</v>
      </c>
    </row>
    <row r="519" spans="1:10" x14ac:dyDescent="0.35">
      <c r="A519">
        <v>-0.14022999999999999</v>
      </c>
      <c r="B519">
        <v>8.3748000000000003E-2</v>
      </c>
      <c r="C519">
        <v>0.98656999999999995</v>
      </c>
      <c r="D519" s="1">
        <f t="shared" si="48"/>
        <v>5.7448100000000002</v>
      </c>
      <c r="E519" s="1">
        <f t="shared" si="49"/>
        <v>3.30566</v>
      </c>
      <c r="G519">
        <f t="shared" si="50"/>
        <v>1.4861113037951872</v>
      </c>
      <c r="H519">
        <f t="shared" si="51"/>
        <v>1.430102517569787</v>
      </c>
      <c r="I519">
        <f t="shared" si="52"/>
        <v>-1.4014262807954778</v>
      </c>
      <c r="J519">
        <f t="shared" si="53"/>
        <v>1.5147875405694964</v>
      </c>
    </row>
    <row r="520" spans="1:10" x14ac:dyDescent="0.35">
      <c r="A520">
        <v>-0.14022999999999999</v>
      </c>
      <c r="B520">
        <v>8.3748000000000003E-2</v>
      </c>
      <c r="C520">
        <v>0.98656999999999995</v>
      </c>
      <c r="D520" s="1">
        <f t="shared" si="48"/>
        <v>5.7448100000000002</v>
      </c>
      <c r="E520" s="1">
        <f t="shared" si="49"/>
        <v>3.30566</v>
      </c>
      <c r="G520">
        <f t="shared" si="50"/>
        <v>1.4861113037951872</v>
      </c>
      <c r="H520">
        <f t="shared" si="51"/>
        <v>1.430102517569787</v>
      </c>
      <c r="I520">
        <f t="shared" si="52"/>
        <v>-1.4014262807954778</v>
      </c>
      <c r="J520">
        <f t="shared" si="53"/>
        <v>1.5147875405694964</v>
      </c>
    </row>
    <row r="521" spans="1:10" x14ac:dyDescent="0.35">
      <c r="A521">
        <v>-0.14022999999999999</v>
      </c>
      <c r="B521">
        <v>8.3748000000000003E-2</v>
      </c>
      <c r="C521">
        <v>0.98656999999999995</v>
      </c>
      <c r="D521" s="1">
        <f t="shared" si="48"/>
        <v>5.7448100000000002</v>
      </c>
      <c r="E521" s="1">
        <f t="shared" si="49"/>
        <v>3.30566</v>
      </c>
      <c r="G521">
        <f t="shared" si="50"/>
        <v>1.4861113037951872</v>
      </c>
      <c r="H521">
        <f t="shared" si="51"/>
        <v>1.430102517569787</v>
      </c>
      <c r="I521">
        <f t="shared" si="52"/>
        <v>-1.4014262807954778</v>
      </c>
      <c r="J521">
        <f t="shared" si="53"/>
        <v>1.5147875405694964</v>
      </c>
    </row>
    <row r="522" spans="1:10" x14ac:dyDescent="0.35">
      <c r="A522">
        <v>-0.19256999999999999</v>
      </c>
      <c r="B522">
        <v>0.34866000000000003</v>
      </c>
      <c r="C522">
        <v>-0.91725000000000001</v>
      </c>
      <c r="D522" s="1">
        <f t="shared" si="48"/>
        <v>5.2170100000000001</v>
      </c>
      <c r="E522" s="1">
        <f t="shared" si="49"/>
        <v>5.8735200000000001</v>
      </c>
      <c r="G522">
        <f t="shared" si="50"/>
        <v>-1.2075492921572442</v>
      </c>
      <c r="H522">
        <f t="shared" si="51"/>
        <v>1.377015296916668</v>
      </c>
      <c r="I522">
        <f t="shared" si="52"/>
        <v>-2.2972903960702014</v>
      </c>
      <c r="J522">
        <f t="shared" si="53"/>
        <v>-2.1278243913107775</v>
      </c>
    </row>
    <row r="523" spans="1:10" x14ac:dyDescent="0.35">
      <c r="A523">
        <v>-0.19256999999999999</v>
      </c>
      <c r="B523">
        <v>0.34866000000000003</v>
      </c>
      <c r="C523">
        <v>-0.91725000000000001</v>
      </c>
      <c r="D523" s="1">
        <f t="shared" si="48"/>
        <v>5.2170100000000001</v>
      </c>
      <c r="E523" s="1">
        <f t="shared" si="49"/>
        <v>5.8735200000000001</v>
      </c>
      <c r="G523">
        <f t="shared" si="50"/>
        <v>-1.2075492921572442</v>
      </c>
      <c r="H523">
        <f t="shared" si="51"/>
        <v>1.377015296916668</v>
      </c>
      <c r="I523">
        <f t="shared" si="52"/>
        <v>-2.2972903960702014</v>
      </c>
      <c r="J523">
        <f t="shared" si="53"/>
        <v>-2.1278243913107775</v>
      </c>
    </row>
    <row r="524" spans="1:10" x14ac:dyDescent="0.35">
      <c r="A524">
        <v>-0.19256999999999999</v>
      </c>
      <c r="B524">
        <v>0.34866000000000003</v>
      </c>
      <c r="C524">
        <v>-0.91725000000000001</v>
      </c>
      <c r="D524" s="1">
        <f t="shared" si="48"/>
        <v>5.2170100000000001</v>
      </c>
      <c r="E524" s="1">
        <f t="shared" si="49"/>
        <v>5.8735200000000001</v>
      </c>
      <c r="G524">
        <f t="shared" si="50"/>
        <v>-1.2075492921572442</v>
      </c>
      <c r="H524">
        <f t="shared" si="51"/>
        <v>1.377015296916668</v>
      </c>
      <c r="I524">
        <f t="shared" si="52"/>
        <v>-2.2972903960702014</v>
      </c>
      <c r="J524">
        <f t="shared" si="53"/>
        <v>-2.1278243913107775</v>
      </c>
    </row>
    <row r="525" spans="1:10" x14ac:dyDescent="0.35">
      <c r="A525">
        <v>-0.19256999999999999</v>
      </c>
      <c r="B525">
        <v>0.34866000000000003</v>
      </c>
      <c r="C525">
        <v>-0.91725000000000001</v>
      </c>
      <c r="D525" s="1">
        <f t="shared" si="48"/>
        <v>5.2170100000000001</v>
      </c>
      <c r="E525" s="1">
        <f t="shared" si="49"/>
        <v>5.8735200000000001</v>
      </c>
      <c r="G525">
        <f t="shared" si="50"/>
        <v>-1.2075492921572442</v>
      </c>
      <c r="H525">
        <f t="shared" si="51"/>
        <v>1.377015296916668</v>
      </c>
      <c r="I525">
        <f t="shared" si="52"/>
        <v>-2.2972903960702014</v>
      </c>
      <c r="J525">
        <f t="shared" si="53"/>
        <v>-2.1278243913107775</v>
      </c>
    </row>
    <row r="526" spans="1:10" x14ac:dyDescent="0.35">
      <c r="A526">
        <v>-0.58252999999999999</v>
      </c>
      <c r="B526">
        <v>-0.59404999999999997</v>
      </c>
      <c r="C526">
        <v>-0.55476000000000003</v>
      </c>
      <c r="D526" s="1">
        <f t="shared" si="48"/>
        <v>0.79518999999999995</v>
      </c>
      <c r="E526" s="1">
        <f t="shared" si="49"/>
        <v>5.3004699999999998</v>
      </c>
      <c r="G526">
        <f t="shared" si="50"/>
        <v>-2.3903817725214509</v>
      </c>
      <c r="H526">
        <f t="shared" si="51"/>
        <v>0.94895673546057513</v>
      </c>
      <c r="I526">
        <f t="shared" si="52"/>
        <v>6.8374564658212122E-2</v>
      </c>
      <c r="J526">
        <f t="shared" si="53"/>
        <v>-1.3730504724026638</v>
      </c>
    </row>
    <row r="527" spans="1:10" x14ac:dyDescent="0.35">
      <c r="A527">
        <v>-0.58252999999999999</v>
      </c>
      <c r="B527">
        <v>-0.59404999999999997</v>
      </c>
      <c r="C527">
        <v>-0.55476000000000003</v>
      </c>
      <c r="D527" s="1">
        <f t="shared" si="48"/>
        <v>0.79518999999999995</v>
      </c>
      <c r="E527" s="1">
        <f t="shared" si="49"/>
        <v>5.3004699999999998</v>
      </c>
      <c r="G527">
        <f t="shared" si="50"/>
        <v>-2.3903817725214509</v>
      </c>
      <c r="H527">
        <f t="shared" si="51"/>
        <v>0.94895673546057513</v>
      </c>
      <c r="I527">
        <f t="shared" si="52"/>
        <v>6.8374564658212122E-2</v>
      </c>
      <c r="J527">
        <f t="shared" si="53"/>
        <v>-1.3730504724026638</v>
      </c>
    </row>
    <row r="528" spans="1:10" x14ac:dyDescent="0.35">
      <c r="A528">
        <v>-0.58252999999999999</v>
      </c>
      <c r="B528">
        <v>-0.59404999999999997</v>
      </c>
      <c r="C528">
        <v>-0.55476000000000003</v>
      </c>
      <c r="D528" s="1">
        <f t="shared" si="48"/>
        <v>0.79518999999999995</v>
      </c>
      <c r="E528" s="1">
        <f t="shared" si="49"/>
        <v>5.3004699999999998</v>
      </c>
      <c r="G528">
        <f t="shared" si="50"/>
        <v>-2.3903817725214509</v>
      </c>
      <c r="H528">
        <f t="shared" si="51"/>
        <v>0.94895673546057513</v>
      </c>
      <c r="I528">
        <f t="shared" si="52"/>
        <v>6.8374564658212122E-2</v>
      </c>
      <c r="J528">
        <f t="shared" si="53"/>
        <v>-1.3730504724026638</v>
      </c>
    </row>
    <row r="529" spans="1:10" x14ac:dyDescent="0.35">
      <c r="A529">
        <v>-0.58252999999999999</v>
      </c>
      <c r="B529">
        <v>-0.59404999999999997</v>
      </c>
      <c r="C529">
        <v>-0.55476000000000003</v>
      </c>
      <c r="D529" s="1">
        <f t="shared" si="48"/>
        <v>0.79518999999999995</v>
      </c>
      <c r="E529" s="1">
        <f t="shared" si="49"/>
        <v>5.3004699999999998</v>
      </c>
      <c r="G529">
        <f t="shared" si="50"/>
        <v>-2.3903817725214509</v>
      </c>
      <c r="H529">
        <f t="shared" si="51"/>
        <v>0.94895673546057513</v>
      </c>
      <c r="I529">
        <f t="shared" si="52"/>
        <v>6.8374564658212122E-2</v>
      </c>
      <c r="J529">
        <f t="shared" si="53"/>
        <v>-1.3730504724026638</v>
      </c>
    </row>
    <row r="530" spans="1:10" x14ac:dyDescent="0.35">
      <c r="A530">
        <v>-0.9264</v>
      </c>
      <c r="B530">
        <v>-0.36364999999999997</v>
      </c>
      <c r="C530">
        <v>9.7698999999999994E-2</v>
      </c>
      <c r="D530" s="1">
        <f t="shared" si="48"/>
        <v>0.37406</v>
      </c>
      <c r="E530" s="1">
        <f t="shared" si="49"/>
        <v>4.6145300000000002</v>
      </c>
      <c r="G530">
        <f t="shared" si="50"/>
        <v>2.8791281624903875</v>
      </c>
      <c r="H530">
        <f t="shared" si="51"/>
        <v>0.38606367463096469</v>
      </c>
      <c r="I530">
        <f t="shared" si="52"/>
        <v>2.0957253089937078</v>
      </c>
      <c r="J530">
        <f t="shared" si="53"/>
        <v>5.3609171461150602</v>
      </c>
    </row>
    <row r="531" spans="1:10" x14ac:dyDescent="0.35">
      <c r="A531">
        <v>-0.9264</v>
      </c>
      <c r="B531">
        <v>-0.36364999999999997</v>
      </c>
      <c r="C531">
        <v>9.7698999999999994E-2</v>
      </c>
      <c r="D531" s="1">
        <f t="shared" si="48"/>
        <v>0.37406</v>
      </c>
      <c r="E531" s="1">
        <f t="shared" si="49"/>
        <v>4.6145300000000002</v>
      </c>
      <c r="G531">
        <f t="shared" si="50"/>
        <v>2.8791281624903875</v>
      </c>
      <c r="H531">
        <f t="shared" si="51"/>
        <v>0.38606367463096469</v>
      </c>
      <c r="I531">
        <f t="shared" si="52"/>
        <v>2.0957253089937078</v>
      </c>
      <c r="J531">
        <f t="shared" si="53"/>
        <v>5.3609171461150602</v>
      </c>
    </row>
    <row r="532" spans="1:10" x14ac:dyDescent="0.35">
      <c r="A532">
        <v>-0.9264</v>
      </c>
      <c r="B532">
        <v>-0.36364999999999997</v>
      </c>
      <c r="C532">
        <v>9.7698999999999994E-2</v>
      </c>
      <c r="D532" s="1">
        <f t="shared" si="48"/>
        <v>0.37406</v>
      </c>
      <c r="E532" s="1">
        <f t="shared" si="49"/>
        <v>4.6145300000000002</v>
      </c>
      <c r="G532">
        <f t="shared" si="50"/>
        <v>2.8791281624903875</v>
      </c>
      <c r="H532">
        <f t="shared" si="51"/>
        <v>0.38606367463096469</v>
      </c>
      <c r="I532">
        <f t="shared" si="52"/>
        <v>2.0957253089937078</v>
      </c>
      <c r="J532">
        <f t="shared" si="53"/>
        <v>5.3609171461150602</v>
      </c>
    </row>
    <row r="533" spans="1:10" x14ac:dyDescent="0.35">
      <c r="A533">
        <v>-0.9264</v>
      </c>
      <c r="B533">
        <v>-0.36364999999999997</v>
      </c>
      <c r="C533">
        <v>9.7698999999999994E-2</v>
      </c>
      <c r="D533" s="1">
        <f t="shared" si="48"/>
        <v>0.37406</v>
      </c>
      <c r="E533" s="1">
        <f t="shared" si="49"/>
        <v>4.6145300000000002</v>
      </c>
      <c r="G533">
        <f t="shared" si="50"/>
        <v>2.8791281624903875</v>
      </c>
      <c r="H533">
        <f t="shared" si="51"/>
        <v>0.38606367463096469</v>
      </c>
      <c r="I533">
        <f t="shared" si="52"/>
        <v>2.0957253089937078</v>
      </c>
      <c r="J533">
        <f t="shared" si="53"/>
        <v>5.3609171461150602</v>
      </c>
    </row>
    <row r="534" spans="1:10" x14ac:dyDescent="0.35">
      <c r="A534">
        <v>-0.85116000000000003</v>
      </c>
      <c r="B534">
        <v>-0.29558000000000001</v>
      </c>
      <c r="C534">
        <v>-0.43376999999999999</v>
      </c>
      <c r="D534" s="1">
        <f t="shared" si="48"/>
        <v>0.33423999999999998</v>
      </c>
      <c r="E534" s="1">
        <f t="shared" si="49"/>
        <v>5.16106</v>
      </c>
      <c r="G534">
        <f t="shared" si="50"/>
        <v>-2.1689440535332798</v>
      </c>
      <c r="H534">
        <f t="shared" si="51"/>
        <v>0.55260286533828074</v>
      </c>
      <c r="I534">
        <f t="shared" si="52"/>
        <v>-0.37450087331813015</v>
      </c>
      <c r="J534">
        <f t="shared" si="53"/>
        <v>-1.990842061513129</v>
      </c>
    </row>
    <row r="535" spans="1:10" x14ac:dyDescent="0.35">
      <c r="A535">
        <v>-0.85116000000000003</v>
      </c>
      <c r="B535">
        <v>-0.29558000000000001</v>
      </c>
      <c r="C535">
        <v>-0.43376999999999999</v>
      </c>
      <c r="D535" s="1">
        <f t="shared" si="48"/>
        <v>0.33423999999999998</v>
      </c>
      <c r="E535" s="1">
        <f t="shared" si="49"/>
        <v>5.16106</v>
      </c>
      <c r="G535">
        <f t="shared" si="50"/>
        <v>-2.1689440535332798</v>
      </c>
      <c r="H535">
        <f t="shared" si="51"/>
        <v>0.55260286533828074</v>
      </c>
      <c r="I535">
        <f t="shared" si="52"/>
        <v>-0.37450087331813015</v>
      </c>
      <c r="J535">
        <f t="shared" si="53"/>
        <v>-1.990842061513129</v>
      </c>
    </row>
    <row r="536" spans="1:10" x14ac:dyDescent="0.35">
      <c r="A536">
        <v>-0.85116000000000003</v>
      </c>
      <c r="B536">
        <v>-0.29558000000000001</v>
      </c>
      <c r="C536">
        <v>-0.43376999999999999</v>
      </c>
      <c r="D536" s="1">
        <f t="shared" si="48"/>
        <v>0.33423999999999998</v>
      </c>
      <c r="E536" s="1">
        <f t="shared" si="49"/>
        <v>5.16106</v>
      </c>
      <c r="G536">
        <f t="shared" si="50"/>
        <v>-2.1689440535332798</v>
      </c>
      <c r="H536">
        <f t="shared" si="51"/>
        <v>0.55260286533828074</v>
      </c>
      <c r="I536">
        <f t="shared" si="52"/>
        <v>-0.37450087331813015</v>
      </c>
      <c r="J536">
        <f t="shared" si="53"/>
        <v>-1.990842061513129</v>
      </c>
    </row>
    <row r="537" spans="1:10" x14ac:dyDescent="0.35">
      <c r="A537">
        <v>-0.85116000000000003</v>
      </c>
      <c r="B537">
        <v>-0.29558000000000001</v>
      </c>
      <c r="C537">
        <v>-0.43376999999999999</v>
      </c>
      <c r="D537" s="1">
        <f t="shared" si="48"/>
        <v>0.33423999999999998</v>
      </c>
      <c r="E537" s="1">
        <f t="shared" si="49"/>
        <v>5.16106</v>
      </c>
      <c r="G537">
        <f t="shared" si="50"/>
        <v>-2.1689440535332798</v>
      </c>
      <c r="H537">
        <f t="shared" si="51"/>
        <v>0.55260286533828074</v>
      </c>
      <c r="I537">
        <f t="shared" si="52"/>
        <v>-0.37450087331813015</v>
      </c>
      <c r="J537">
        <f t="shared" si="53"/>
        <v>-1.990842061513129</v>
      </c>
    </row>
    <row r="538" spans="1:10" x14ac:dyDescent="0.35">
      <c r="A538">
        <v>-0.61933000000000005</v>
      </c>
      <c r="B538">
        <v>5.1694999999999998E-2</v>
      </c>
      <c r="C538">
        <v>0.78342999999999996</v>
      </c>
      <c r="D538" s="1">
        <f t="shared" si="48"/>
        <v>6.19991</v>
      </c>
      <c r="E538" s="1">
        <f t="shared" si="49"/>
        <v>3.81223</v>
      </c>
      <c r="G538">
        <f t="shared" si="50"/>
        <v>1.5049063719856366</v>
      </c>
      <c r="H538">
        <f t="shared" si="51"/>
        <v>0.90290908121107905</v>
      </c>
      <c r="I538">
        <f t="shared" si="52"/>
        <v>-1.4390164171763766</v>
      </c>
      <c r="J538">
        <f t="shared" si="53"/>
        <v>0.9687990360203389</v>
      </c>
    </row>
    <row r="539" spans="1:10" x14ac:dyDescent="0.35">
      <c r="A539">
        <v>-0.61933000000000005</v>
      </c>
      <c r="B539">
        <v>5.1694999999999998E-2</v>
      </c>
      <c r="C539">
        <v>0.78342999999999996</v>
      </c>
      <c r="D539" s="1">
        <f t="shared" si="48"/>
        <v>6.19991</v>
      </c>
      <c r="E539" s="1">
        <f t="shared" si="49"/>
        <v>3.81223</v>
      </c>
      <c r="G539">
        <f t="shared" si="50"/>
        <v>1.5049063719856366</v>
      </c>
      <c r="H539">
        <f t="shared" si="51"/>
        <v>0.90290908121107905</v>
      </c>
      <c r="I539">
        <f t="shared" si="52"/>
        <v>-1.4390164171763766</v>
      </c>
      <c r="J539">
        <f t="shared" si="53"/>
        <v>0.9687990360203389</v>
      </c>
    </row>
    <row r="540" spans="1:10" x14ac:dyDescent="0.35">
      <c r="A540">
        <v>-0.61933000000000005</v>
      </c>
      <c r="B540">
        <v>5.1694999999999998E-2</v>
      </c>
      <c r="C540">
        <v>0.78342999999999996</v>
      </c>
      <c r="D540" s="1">
        <f t="shared" si="48"/>
        <v>6.19991</v>
      </c>
      <c r="E540" s="1">
        <f t="shared" si="49"/>
        <v>3.81223</v>
      </c>
      <c r="G540">
        <f t="shared" si="50"/>
        <v>1.5049063719856366</v>
      </c>
      <c r="H540">
        <f t="shared" si="51"/>
        <v>0.90290908121107905</v>
      </c>
      <c r="I540">
        <f t="shared" si="52"/>
        <v>-1.4390164171763766</v>
      </c>
      <c r="J540">
        <f t="shared" si="53"/>
        <v>0.9687990360203389</v>
      </c>
    </row>
    <row r="541" spans="1:10" x14ac:dyDescent="0.35">
      <c r="A541">
        <v>-0.61933000000000005</v>
      </c>
      <c r="B541">
        <v>5.1694999999999998E-2</v>
      </c>
      <c r="C541">
        <v>0.78342999999999996</v>
      </c>
      <c r="D541" s="1">
        <f t="shared" si="48"/>
        <v>6.19991</v>
      </c>
      <c r="E541" s="1">
        <f t="shared" si="49"/>
        <v>3.81223</v>
      </c>
      <c r="G541">
        <f t="shared" si="50"/>
        <v>1.5049063719856366</v>
      </c>
      <c r="H541">
        <f t="shared" si="51"/>
        <v>0.90290908121107905</v>
      </c>
      <c r="I541">
        <f t="shared" si="52"/>
        <v>-1.4390164171763766</v>
      </c>
      <c r="J541">
        <f t="shared" si="53"/>
        <v>0.9687990360203389</v>
      </c>
    </row>
    <row r="542" spans="1:10" x14ac:dyDescent="0.35">
      <c r="A542">
        <v>0.96536999999999995</v>
      </c>
      <c r="B542">
        <v>-9.6808000000000005E-2</v>
      </c>
      <c r="C542">
        <v>-0.24227000000000001</v>
      </c>
      <c r="D542" s="1">
        <f t="shared" si="48"/>
        <v>3.0416500000000002</v>
      </c>
      <c r="E542" s="1">
        <f t="shared" si="49"/>
        <v>4.95709</v>
      </c>
      <c r="G542">
        <f t="shared" si="50"/>
        <v>-1.9509468234241099</v>
      </c>
      <c r="H542">
        <f t="shared" si="51"/>
        <v>2.8776435626995331</v>
      </c>
      <c r="I542">
        <f t="shared" si="52"/>
        <v>-0.81049533353646996</v>
      </c>
      <c r="J542">
        <f t="shared" si="53"/>
        <v>0.11620140573895332</v>
      </c>
    </row>
    <row r="543" spans="1:10" x14ac:dyDescent="0.35">
      <c r="A543">
        <v>0.96536999999999995</v>
      </c>
      <c r="B543">
        <v>-9.6808000000000005E-2</v>
      </c>
      <c r="C543">
        <v>-0.24227000000000001</v>
      </c>
      <c r="D543" s="1">
        <f t="shared" si="48"/>
        <v>3.0416500000000002</v>
      </c>
      <c r="E543" s="1">
        <f t="shared" si="49"/>
        <v>4.95709</v>
      </c>
      <c r="G543">
        <f t="shared" si="50"/>
        <v>-1.9509468234241099</v>
      </c>
      <c r="H543">
        <f t="shared" si="51"/>
        <v>2.8776435626995331</v>
      </c>
      <c r="I543">
        <f t="shared" si="52"/>
        <v>-0.81049533353646996</v>
      </c>
      <c r="J543">
        <f t="shared" si="53"/>
        <v>0.11620140573895332</v>
      </c>
    </row>
    <row r="544" spans="1:10" x14ac:dyDescent="0.35">
      <c r="A544">
        <v>0.96536999999999995</v>
      </c>
      <c r="B544">
        <v>-9.6808000000000005E-2</v>
      </c>
      <c r="C544">
        <v>-0.24227000000000001</v>
      </c>
      <c r="D544" s="1">
        <f t="shared" si="48"/>
        <v>3.0416500000000002</v>
      </c>
      <c r="E544" s="1">
        <f t="shared" si="49"/>
        <v>4.95709</v>
      </c>
      <c r="G544">
        <f t="shared" si="50"/>
        <v>-1.9509468234241099</v>
      </c>
      <c r="H544">
        <f t="shared" si="51"/>
        <v>2.8776435626995331</v>
      </c>
      <c r="I544">
        <f t="shared" si="52"/>
        <v>-0.81049533353646996</v>
      </c>
      <c r="J544">
        <f t="shared" si="53"/>
        <v>0.11620140573895332</v>
      </c>
    </row>
    <row r="545" spans="1:10" x14ac:dyDescent="0.35">
      <c r="A545">
        <v>0.96536999999999995</v>
      </c>
      <c r="B545">
        <v>-9.6808000000000005E-2</v>
      </c>
      <c r="C545">
        <v>-0.24227000000000001</v>
      </c>
      <c r="D545" s="1">
        <f t="shared" si="48"/>
        <v>3.0416500000000002</v>
      </c>
      <c r="E545" s="1">
        <f t="shared" si="49"/>
        <v>4.95709</v>
      </c>
      <c r="G545">
        <f t="shared" si="50"/>
        <v>-1.9509468234241099</v>
      </c>
      <c r="H545">
        <f t="shared" si="51"/>
        <v>2.8776435626995331</v>
      </c>
      <c r="I545">
        <f t="shared" si="52"/>
        <v>-0.81049533353646996</v>
      </c>
      <c r="J545">
        <f t="shared" si="53"/>
        <v>0.11620140573895332</v>
      </c>
    </row>
    <row r="546" spans="1:10" x14ac:dyDescent="0.35">
      <c r="A546">
        <v>0.57959000000000005</v>
      </c>
      <c r="B546">
        <v>-0.81420000000000003</v>
      </c>
      <c r="C546">
        <v>3.3856999999999998E-2</v>
      </c>
      <c r="D546" s="1">
        <f t="shared" si="48"/>
        <v>2.1894300000000002</v>
      </c>
      <c r="E546" s="1">
        <f t="shared" si="49"/>
        <v>4.6785300000000003</v>
      </c>
      <c r="G546">
        <f t="shared" si="50"/>
        <v>3.1000334475994138</v>
      </c>
      <c r="H546">
        <f t="shared" si="51"/>
        <v>2.1890244687864908</v>
      </c>
      <c r="I546">
        <f t="shared" si="52"/>
        <v>1.6539147387756552</v>
      </c>
      <c r="J546">
        <f t="shared" si="53"/>
        <v>6.9429726551615598</v>
      </c>
    </row>
    <row r="547" spans="1:10" x14ac:dyDescent="0.35">
      <c r="A547">
        <v>0.57959000000000005</v>
      </c>
      <c r="B547">
        <v>-0.81420000000000003</v>
      </c>
      <c r="C547">
        <v>3.3856999999999998E-2</v>
      </c>
      <c r="D547" s="1">
        <f t="shared" si="48"/>
        <v>2.1894300000000002</v>
      </c>
      <c r="E547" s="1">
        <f t="shared" si="49"/>
        <v>4.6785300000000003</v>
      </c>
      <c r="G547">
        <f t="shared" si="50"/>
        <v>3.1000334475994138</v>
      </c>
      <c r="H547">
        <f t="shared" si="51"/>
        <v>2.1890244687864908</v>
      </c>
      <c r="I547">
        <f t="shared" si="52"/>
        <v>1.6539147387756552</v>
      </c>
      <c r="J547">
        <f t="shared" si="53"/>
        <v>6.9429726551615598</v>
      </c>
    </row>
    <row r="548" spans="1:10" x14ac:dyDescent="0.35">
      <c r="A548">
        <v>0.57959000000000005</v>
      </c>
      <c r="B548">
        <v>-0.81420000000000003</v>
      </c>
      <c r="C548">
        <v>3.3856999999999998E-2</v>
      </c>
      <c r="D548" s="1">
        <f t="shared" si="48"/>
        <v>2.1894300000000002</v>
      </c>
      <c r="E548" s="1">
        <f t="shared" si="49"/>
        <v>4.6785300000000003</v>
      </c>
      <c r="G548">
        <f t="shared" si="50"/>
        <v>3.1000334475994138</v>
      </c>
      <c r="H548">
        <f t="shared" si="51"/>
        <v>2.1890244687864908</v>
      </c>
      <c r="I548">
        <f t="shared" si="52"/>
        <v>1.6539147387756552</v>
      </c>
      <c r="J548">
        <f t="shared" si="53"/>
        <v>6.9429726551615598</v>
      </c>
    </row>
    <row r="549" spans="1:10" x14ac:dyDescent="0.35">
      <c r="A549">
        <v>0.57959000000000005</v>
      </c>
      <c r="B549">
        <v>-0.81420000000000003</v>
      </c>
      <c r="C549">
        <v>3.3856999999999998E-2</v>
      </c>
      <c r="D549" s="1">
        <f t="shared" si="48"/>
        <v>2.1894300000000002</v>
      </c>
      <c r="E549" s="1">
        <f t="shared" si="49"/>
        <v>4.6785300000000003</v>
      </c>
      <c r="G549">
        <f t="shared" si="50"/>
        <v>3.1000334475994138</v>
      </c>
      <c r="H549">
        <f t="shared" si="51"/>
        <v>2.1890244687864908</v>
      </c>
      <c r="I549">
        <f t="shared" si="52"/>
        <v>1.6539147387756552</v>
      </c>
      <c r="J549">
        <f t="shared" si="53"/>
        <v>6.9429726551615598</v>
      </c>
    </row>
    <row r="550" spans="1:10" x14ac:dyDescent="0.35">
      <c r="A550">
        <v>0.56418000000000001</v>
      </c>
      <c r="B550">
        <v>-0.30793999999999999</v>
      </c>
      <c r="C550">
        <v>0.76607999999999998</v>
      </c>
      <c r="D550" s="1">
        <f t="shared" si="48"/>
        <v>2.6419700000000002</v>
      </c>
      <c r="E550" s="1">
        <f t="shared" si="49"/>
        <v>3.8396699999999999</v>
      </c>
      <c r="G550">
        <f t="shared" si="50"/>
        <v>1.9529985019164575</v>
      </c>
      <c r="H550">
        <f t="shared" si="51"/>
        <v>2.1702344884996969</v>
      </c>
      <c r="I550">
        <f t="shared" si="52"/>
        <v>-2.3352006770380185</v>
      </c>
      <c r="J550">
        <f t="shared" si="53"/>
        <v>1.7880323133781357</v>
      </c>
    </row>
    <row r="551" spans="1:10" x14ac:dyDescent="0.35">
      <c r="A551">
        <v>0.56418000000000001</v>
      </c>
      <c r="B551">
        <v>-0.30793999999999999</v>
      </c>
      <c r="C551">
        <v>0.76607999999999998</v>
      </c>
      <c r="D551" s="1">
        <f t="shared" si="48"/>
        <v>2.6419700000000002</v>
      </c>
      <c r="E551" s="1">
        <f t="shared" si="49"/>
        <v>3.8396699999999999</v>
      </c>
      <c r="G551">
        <f t="shared" si="50"/>
        <v>1.9529985019164575</v>
      </c>
      <c r="H551">
        <f t="shared" si="51"/>
        <v>2.1702344884996969</v>
      </c>
      <c r="I551">
        <f t="shared" si="52"/>
        <v>-2.3352006770380185</v>
      </c>
      <c r="J551">
        <f t="shared" si="53"/>
        <v>1.7880323133781357</v>
      </c>
    </row>
    <row r="552" spans="1:10" x14ac:dyDescent="0.35">
      <c r="A552">
        <v>0.56418000000000001</v>
      </c>
      <c r="B552">
        <v>-0.30793999999999999</v>
      </c>
      <c r="C552">
        <v>0.76607999999999998</v>
      </c>
      <c r="D552" s="1">
        <f t="shared" si="48"/>
        <v>2.6419700000000002</v>
      </c>
      <c r="E552" s="1">
        <f t="shared" si="49"/>
        <v>3.8396699999999999</v>
      </c>
      <c r="G552">
        <f t="shared" si="50"/>
        <v>1.9529985019164575</v>
      </c>
      <c r="H552">
        <f t="shared" si="51"/>
        <v>2.1702344884996969</v>
      </c>
      <c r="I552">
        <f t="shared" si="52"/>
        <v>-2.3352006770380185</v>
      </c>
      <c r="J552">
        <f t="shared" si="53"/>
        <v>1.7880323133781357</v>
      </c>
    </row>
    <row r="553" spans="1:10" x14ac:dyDescent="0.35">
      <c r="A553">
        <v>0.56418000000000001</v>
      </c>
      <c r="B553">
        <v>-0.30793999999999999</v>
      </c>
      <c r="C553">
        <v>0.76607999999999998</v>
      </c>
      <c r="D553" s="1">
        <f t="shared" si="48"/>
        <v>2.6419700000000002</v>
      </c>
      <c r="E553" s="1">
        <f t="shared" si="49"/>
        <v>3.8396699999999999</v>
      </c>
      <c r="G553">
        <f t="shared" si="50"/>
        <v>1.9529985019164575</v>
      </c>
      <c r="H553">
        <f t="shared" si="51"/>
        <v>2.1702344884996969</v>
      </c>
      <c r="I553">
        <f t="shared" si="52"/>
        <v>-2.3352006770380185</v>
      </c>
      <c r="J553">
        <f t="shared" si="53"/>
        <v>1.7880323133781357</v>
      </c>
    </row>
    <row r="554" spans="1:10" x14ac:dyDescent="0.35">
      <c r="A554">
        <v>0.85640000000000005</v>
      </c>
      <c r="B554">
        <v>0.15747</v>
      </c>
      <c r="C554">
        <v>-0.49171999999999999</v>
      </c>
      <c r="D554" s="1">
        <f t="shared" si="48"/>
        <v>3.3234400000000002</v>
      </c>
      <c r="E554" s="1">
        <f t="shared" si="49"/>
        <v>5.2264499999999998</v>
      </c>
      <c r="G554">
        <f t="shared" si="50"/>
        <v>-1.2608727629873246</v>
      </c>
      <c r="H554">
        <f t="shared" si="51"/>
        <v>2.5990473923352906</v>
      </c>
      <c r="I554">
        <f t="shared" si="52"/>
        <v>-2.1906434544100404</v>
      </c>
      <c r="J554">
        <f t="shared" si="53"/>
        <v>-0.85246882506207444</v>
      </c>
    </row>
    <row r="555" spans="1:10" x14ac:dyDescent="0.35">
      <c r="A555">
        <v>0.85640000000000005</v>
      </c>
      <c r="B555">
        <v>0.15747</v>
      </c>
      <c r="C555">
        <v>-0.49171999999999999</v>
      </c>
      <c r="D555" s="1">
        <f t="shared" si="48"/>
        <v>3.3234400000000002</v>
      </c>
      <c r="E555" s="1">
        <f t="shared" si="49"/>
        <v>5.2264499999999998</v>
      </c>
      <c r="G555">
        <f t="shared" si="50"/>
        <v>-1.2608727629873246</v>
      </c>
      <c r="H555">
        <f t="shared" si="51"/>
        <v>2.5990473923352906</v>
      </c>
      <c r="I555">
        <f t="shared" si="52"/>
        <v>-2.1906434544100404</v>
      </c>
      <c r="J555">
        <f t="shared" si="53"/>
        <v>-0.85246882506207444</v>
      </c>
    </row>
    <row r="556" spans="1:10" x14ac:dyDescent="0.35">
      <c r="A556">
        <v>0.85640000000000005</v>
      </c>
      <c r="B556">
        <v>0.15747</v>
      </c>
      <c r="C556">
        <v>-0.49171999999999999</v>
      </c>
      <c r="D556" s="1">
        <f t="shared" si="48"/>
        <v>3.3234400000000002</v>
      </c>
      <c r="E556" s="1">
        <f t="shared" si="49"/>
        <v>5.2264499999999998</v>
      </c>
      <c r="G556">
        <f t="shared" si="50"/>
        <v>-1.2608727629873246</v>
      </c>
      <c r="H556">
        <f t="shared" si="51"/>
        <v>2.5990473923352906</v>
      </c>
      <c r="I556">
        <f t="shared" si="52"/>
        <v>-2.1906434544100404</v>
      </c>
      <c r="J556">
        <f t="shared" si="53"/>
        <v>-0.85246882506207444</v>
      </c>
    </row>
    <row r="557" spans="1:10" x14ac:dyDescent="0.35">
      <c r="A557">
        <v>0.85640000000000005</v>
      </c>
      <c r="B557">
        <v>0.15747</v>
      </c>
      <c r="C557">
        <v>-0.49171999999999999</v>
      </c>
      <c r="D557" s="1">
        <f t="shared" si="48"/>
        <v>3.3234400000000002</v>
      </c>
      <c r="E557" s="1">
        <f t="shared" si="49"/>
        <v>5.2264499999999998</v>
      </c>
      <c r="G557">
        <f t="shared" si="50"/>
        <v>-1.2608727629873246</v>
      </c>
      <c r="H557">
        <f t="shared" si="51"/>
        <v>2.5990473923352906</v>
      </c>
      <c r="I557">
        <f t="shared" si="52"/>
        <v>-2.1906434544100404</v>
      </c>
      <c r="J557">
        <f t="shared" si="53"/>
        <v>-0.85246882506207444</v>
      </c>
    </row>
    <row r="558" spans="1:10" x14ac:dyDescent="0.35">
      <c r="A558">
        <v>0.49276999999999999</v>
      </c>
      <c r="B558">
        <v>2.5932E-2</v>
      </c>
      <c r="C558">
        <v>-0.86977000000000004</v>
      </c>
      <c r="D558" s="1">
        <f t="shared" si="48"/>
        <v>3.1941700000000002</v>
      </c>
      <c r="E558" s="1">
        <f t="shared" si="49"/>
        <v>5.7671299999999999</v>
      </c>
      <c r="G558">
        <f t="shared" si="50"/>
        <v>-1.5409903777942877</v>
      </c>
      <c r="H558">
        <f t="shared" si="51"/>
        <v>2.0860680756044614</v>
      </c>
      <c r="I558">
        <f t="shared" si="52"/>
        <v>-1.6304082247961142</v>
      </c>
      <c r="J558">
        <f t="shared" si="53"/>
        <v>-1.0853305269859406</v>
      </c>
    </row>
    <row r="559" spans="1:10" x14ac:dyDescent="0.35">
      <c r="A559">
        <v>0.49276999999999999</v>
      </c>
      <c r="B559">
        <v>2.5932E-2</v>
      </c>
      <c r="C559">
        <v>-0.86977000000000004</v>
      </c>
      <c r="D559" s="1">
        <f t="shared" si="48"/>
        <v>3.1941700000000002</v>
      </c>
      <c r="E559" s="1">
        <f t="shared" si="49"/>
        <v>5.7671299999999999</v>
      </c>
      <c r="G559">
        <f t="shared" si="50"/>
        <v>-1.5409903777942877</v>
      </c>
      <c r="H559">
        <f t="shared" si="51"/>
        <v>2.0860680756044614</v>
      </c>
      <c r="I559">
        <f t="shared" si="52"/>
        <v>-1.6304082247961142</v>
      </c>
      <c r="J559">
        <f t="shared" si="53"/>
        <v>-1.0853305269859406</v>
      </c>
    </row>
    <row r="560" spans="1:10" x14ac:dyDescent="0.35">
      <c r="A560">
        <v>0.49276999999999999</v>
      </c>
      <c r="B560">
        <v>2.5932E-2</v>
      </c>
      <c r="C560">
        <v>-0.86977000000000004</v>
      </c>
      <c r="D560" s="1">
        <f t="shared" si="48"/>
        <v>3.1941700000000002</v>
      </c>
      <c r="E560" s="1">
        <f t="shared" si="49"/>
        <v>5.7671299999999999</v>
      </c>
      <c r="G560">
        <f t="shared" si="50"/>
        <v>-1.5409903777942877</v>
      </c>
      <c r="H560">
        <f t="shared" si="51"/>
        <v>2.0860680756044614</v>
      </c>
      <c r="I560">
        <f t="shared" si="52"/>
        <v>-1.6304082247961142</v>
      </c>
      <c r="J560">
        <f t="shared" si="53"/>
        <v>-1.0853305269859406</v>
      </c>
    </row>
    <row r="561" spans="1:10" x14ac:dyDescent="0.35">
      <c r="A561">
        <v>0.49276999999999999</v>
      </c>
      <c r="B561">
        <v>2.5932E-2</v>
      </c>
      <c r="C561">
        <v>-0.86977000000000004</v>
      </c>
      <c r="D561" s="1">
        <f t="shared" si="48"/>
        <v>3.1941700000000002</v>
      </c>
      <c r="E561" s="1">
        <f t="shared" si="49"/>
        <v>5.7671299999999999</v>
      </c>
      <c r="G561">
        <f t="shared" si="50"/>
        <v>-1.5409903777942877</v>
      </c>
      <c r="H561">
        <f t="shared" si="51"/>
        <v>2.0860680756044614</v>
      </c>
      <c r="I561">
        <f t="shared" si="52"/>
        <v>-1.6304082247961142</v>
      </c>
      <c r="J561">
        <f t="shared" si="53"/>
        <v>-1.0853305269859406</v>
      </c>
    </row>
    <row r="562" spans="1:10" x14ac:dyDescent="0.35">
      <c r="A562">
        <v>-0.57120000000000004</v>
      </c>
      <c r="B562">
        <v>-0.37258999999999998</v>
      </c>
      <c r="C562">
        <v>0.73136999999999996</v>
      </c>
      <c r="D562" s="1">
        <f t="shared" si="48"/>
        <v>0.57799</v>
      </c>
      <c r="E562" s="1">
        <f t="shared" si="49"/>
        <v>3.8920599999999999</v>
      </c>
      <c r="G562">
        <f t="shared" si="50"/>
        <v>2.0419683261639867</v>
      </c>
      <c r="H562">
        <f t="shared" si="51"/>
        <v>0.96282744449257585</v>
      </c>
      <c r="I562">
        <f t="shared" si="52"/>
        <v>-2.5131403255330769</v>
      </c>
      <c r="J562">
        <f t="shared" si="53"/>
        <v>0.4916554451234858</v>
      </c>
    </row>
    <row r="563" spans="1:10" x14ac:dyDescent="0.35">
      <c r="A563">
        <v>-0.57120000000000004</v>
      </c>
      <c r="B563">
        <v>-0.37258999999999998</v>
      </c>
      <c r="C563">
        <v>0.73136999999999996</v>
      </c>
      <c r="D563" s="1">
        <f t="shared" si="48"/>
        <v>0.57799</v>
      </c>
      <c r="E563" s="1">
        <f t="shared" si="49"/>
        <v>3.8920599999999999</v>
      </c>
      <c r="G563">
        <f t="shared" si="50"/>
        <v>2.0419683261639867</v>
      </c>
      <c r="H563">
        <f t="shared" si="51"/>
        <v>0.96282744449257585</v>
      </c>
      <c r="I563">
        <f t="shared" si="52"/>
        <v>-2.5131403255330769</v>
      </c>
      <c r="J563">
        <f t="shared" si="53"/>
        <v>0.4916554451234858</v>
      </c>
    </row>
    <row r="564" spans="1:10" x14ac:dyDescent="0.35">
      <c r="A564">
        <v>-0.57120000000000004</v>
      </c>
      <c r="B564">
        <v>-0.37258999999999998</v>
      </c>
      <c r="C564">
        <v>0.73136999999999996</v>
      </c>
      <c r="D564" s="1">
        <f t="shared" si="48"/>
        <v>0.57799</v>
      </c>
      <c r="E564" s="1">
        <f t="shared" si="49"/>
        <v>3.8920599999999999</v>
      </c>
      <c r="G564">
        <f t="shared" si="50"/>
        <v>2.0419683261639867</v>
      </c>
      <c r="H564">
        <f t="shared" si="51"/>
        <v>0.96282744449257585</v>
      </c>
      <c r="I564">
        <f t="shared" si="52"/>
        <v>-2.5131403255330769</v>
      </c>
      <c r="J564">
        <f t="shared" si="53"/>
        <v>0.4916554451234858</v>
      </c>
    </row>
    <row r="565" spans="1:10" x14ac:dyDescent="0.35">
      <c r="A565">
        <v>-0.57120000000000004</v>
      </c>
      <c r="B565">
        <v>-0.37258999999999998</v>
      </c>
      <c r="C565">
        <v>0.73136999999999996</v>
      </c>
      <c r="D565" s="1">
        <f t="shared" si="48"/>
        <v>0.57799</v>
      </c>
      <c r="E565" s="1">
        <f t="shared" si="49"/>
        <v>3.8920599999999999</v>
      </c>
      <c r="G565">
        <f t="shared" si="50"/>
        <v>2.0419683261639867</v>
      </c>
      <c r="H565">
        <f t="shared" si="51"/>
        <v>0.96282744449257585</v>
      </c>
      <c r="I565">
        <f t="shared" si="52"/>
        <v>-2.5131403255330769</v>
      </c>
      <c r="J565">
        <f t="shared" si="53"/>
        <v>0.4916554451234858</v>
      </c>
    </row>
    <row r="566" spans="1:10" x14ac:dyDescent="0.35">
      <c r="A566">
        <v>0.11638</v>
      </c>
      <c r="B566">
        <v>0.83967999999999998</v>
      </c>
      <c r="C566">
        <v>0.53047</v>
      </c>
      <c r="D566" s="1">
        <f t="shared" si="48"/>
        <v>4.5746700000000002</v>
      </c>
      <c r="E566" s="1">
        <f t="shared" si="49"/>
        <v>4.1532400000000003</v>
      </c>
      <c r="G566">
        <f t="shared" si="50"/>
        <v>0.56344036788052498</v>
      </c>
      <c r="H566">
        <f t="shared" si="51"/>
        <v>1.6874403491295442</v>
      </c>
      <c r="I566">
        <f t="shared" si="52"/>
        <v>0.44391559103384665</v>
      </c>
      <c r="J566">
        <f t="shared" si="53"/>
        <v>2.6947963080439159</v>
      </c>
    </row>
    <row r="567" spans="1:10" x14ac:dyDescent="0.35">
      <c r="A567">
        <v>0.11638</v>
      </c>
      <c r="B567">
        <v>0.83967999999999998</v>
      </c>
      <c r="C567">
        <v>0.53047</v>
      </c>
      <c r="D567" s="1">
        <f t="shared" si="48"/>
        <v>4.5746700000000002</v>
      </c>
      <c r="E567" s="1">
        <f t="shared" si="49"/>
        <v>4.1532400000000003</v>
      </c>
      <c r="G567">
        <f t="shared" si="50"/>
        <v>0.56344036788052498</v>
      </c>
      <c r="H567">
        <f t="shared" si="51"/>
        <v>1.6874403491295442</v>
      </c>
      <c r="I567">
        <f t="shared" si="52"/>
        <v>0.44391559103384665</v>
      </c>
      <c r="J567">
        <f t="shared" si="53"/>
        <v>2.6947963080439159</v>
      </c>
    </row>
    <row r="568" spans="1:10" x14ac:dyDescent="0.35">
      <c r="A568">
        <v>0.11638</v>
      </c>
      <c r="B568">
        <v>0.83967999999999998</v>
      </c>
      <c r="C568">
        <v>0.53047</v>
      </c>
      <c r="D568" s="1">
        <f t="shared" si="48"/>
        <v>4.5746700000000002</v>
      </c>
      <c r="E568" s="1">
        <f t="shared" si="49"/>
        <v>4.1532400000000003</v>
      </c>
      <c r="G568">
        <f t="shared" si="50"/>
        <v>0.56344036788052498</v>
      </c>
      <c r="H568">
        <f t="shared" si="51"/>
        <v>1.6874403491295442</v>
      </c>
      <c r="I568">
        <f t="shared" si="52"/>
        <v>0.44391559103384665</v>
      </c>
      <c r="J568">
        <f t="shared" si="53"/>
        <v>2.6947963080439159</v>
      </c>
    </row>
    <row r="569" spans="1:10" x14ac:dyDescent="0.35">
      <c r="A569">
        <v>0.11638</v>
      </c>
      <c r="B569">
        <v>0.83967999999999998</v>
      </c>
      <c r="C569">
        <v>0.53047</v>
      </c>
      <c r="D569" s="1">
        <f t="shared" si="48"/>
        <v>4.5746700000000002</v>
      </c>
      <c r="E569" s="1">
        <f t="shared" si="49"/>
        <v>4.1532400000000003</v>
      </c>
      <c r="G569">
        <f t="shared" si="50"/>
        <v>0.56344036788052498</v>
      </c>
      <c r="H569">
        <f t="shared" si="51"/>
        <v>1.6874403491295442</v>
      </c>
      <c r="I569">
        <f t="shared" si="52"/>
        <v>0.44391559103384665</v>
      </c>
      <c r="J569">
        <f t="shared" si="53"/>
        <v>2.6947963080439159</v>
      </c>
    </row>
    <row r="570" spans="1:10" x14ac:dyDescent="0.35">
      <c r="A570">
        <v>0.76049999999999995</v>
      </c>
      <c r="B570">
        <v>0.63741999999999999</v>
      </c>
      <c r="C570">
        <v>0.12385</v>
      </c>
      <c r="D570" s="1">
        <f t="shared" si="48"/>
        <v>3.8391700000000002</v>
      </c>
      <c r="E570" s="1">
        <f t="shared" si="49"/>
        <v>4.5882199999999997</v>
      </c>
      <c r="G570">
        <f t="shared" si="50"/>
        <v>0.19190776402159956</v>
      </c>
      <c r="H570">
        <f t="shared" si="51"/>
        <v>2.4348771606808977</v>
      </c>
      <c r="I570">
        <f t="shared" si="52"/>
        <v>1.1869807987516976</v>
      </c>
      <c r="J570">
        <f t="shared" si="53"/>
        <v>3.8137657234541944</v>
      </c>
    </row>
    <row r="571" spans="1:10" x14ac:dyDescent="0.35">
      <c r="A571">
        <v>0.76049999999999995</v>
      </c>
      <c r="B571">
        <v>0.63741999999999999</v>
      </c>
      <c r="C571">
        <v>0.12385</v>
      </c>
      <c r="D571" s="1">
        <f t="shared" si="48"/>
        <v>3.8391700000000002</v>
      </c>
      <c r="E571" s="1">
        <f t="shared" si="49"/>
        <v>4.5882199999999997</v>
      </c>
      <c r="G571">
        <f t="shared" si="50"/>
        <v>0.19190776402159956</v>
      </c>
      <c r="H571">
        <f t="shared" si="51"/>
        <v>2.4348771606808977</v>
      </c>
      <c r="I571">
        <f t="shared" si="52"/>
        <v>1.1869807987516976</v>
      </c>
      <c r="J571">
        <f t="shared" si="53"/>
        <v>3.8137657234541944</v>
      </c>
    </row>
    <row r="572" spans="1:10" x14ac:dyDescent="0.35">
      <c r="A572">
        <v>0.76049999999999995</v>
      </c>
      <c r="B572">
        <v>0.63741999999999999</v>
      </c>
      <c r="C572">
        <v>0.12385</v>
      </c>
      <c r="D572" s="1">
        <f t="shared" si="48"/>
        <v>3.8391700000000002</v>
      </c>
      <c r="E572" s="1">
        <f t="shared" si="49"/>
        <v>4.5882199999999997</v>
      </c>
      <c r="G572">
        <f t="shared" si="50"/>
        <v>0.19190776402159956</v>
      </c>
      <c r="H572">
        <f t="shared" si="51"/>
        <v>2.4348771606808977</v>
      </c>
      <c r="I572">
        <f t="shared" si="52"/>
        <v>1.1869807987516976</v>
      </c>
      <c r="J572">
        <f t="shared" si="53"/>
        <v>3.8137657234541944</v>
      </c>
    </row>
    <row r="573" spans="1:10" x14ac:dyDescent="0.35">
      <c r="A573">
        <v>0.76049999999999995</v>
      </c>
      <c r="B573">
        <v>0.63741999999999999</v>
      </c>
      <c r="C573">
        <v>0.12385</v>
      </c>
      <c r="D573" s="1">
        <f t="shared" si="48"/>
        <v>3.8391700000000002</v>
      </c>
      <c r="E573" s="1">
        <f t="shared" si="49"/>
        <v>4.5882199999999997</v>
      </c>
      <c r="G573">
        <f t="shared" si="50"/>
        <v>0.19190776402159956</v>
      </c>
      <c r="H573">
        <f t="shared" si="51"/>
        <v>2.4348771606808977</v>
      </c>
      <c r="I573">
        <f t="shared" si="52"/>
        <v>1.1869807987516976</v>
      </c>
      <c r="J573">
        <f t="shared" si="53"/>
        <v>3.8137657234541944</v>
      </c>
    </row>
    <row r="574" spans="1:10" x14ac:dyDescent="0.35">
      <c r="A574">
        <v>0.46190999999999999</v>
      </c>
      <c r="B574">
        <v>0.84101000000000004</v>
      </c>
      <c r="C574">
        <v>-0.28166999999999998</v>
      </c>
      <c r="D574" s="1">
        <f t="shared" si="48"/>
        <v>4.21014</v>
      </c>
      <c r="E574" s="1">
        <f t="shared" si="49"/>
        <v>4.9979199999999997</v>
      </c>
      <c r="G574">
        <f t="shared" si="50"/>
        <v>-0.32317673091749183</v>
      </c>
      <c r="H574">
        <f t="shared" si="51"/>
        <v>2.0509446947275736</v>
      </c>
      <c r="I574">
        <f t="shared" si="52"/>
        <v>2.2171497886298801</v>
      </c>
      <c r="J574">
        <f t="shared" si="53"/>
        <v>3.9449177524399621</v>
      </c>
    </row>
    <row r="575" spans="1:10" x14ac:dyDescent="0.35">
      <c r="A575">
        <v>0.46190999999999999</v>
      </c>
      <c r="B575">
        <v>0.84101000000000004</v>
      </c>
      <c r="C575">
        <v>-0.28166999999999998</v>
      </c>
      <c r="D575" s="1">
        <f t="shared" si="48"/>
        <v>4.21014</v>
      </c>
      <c r="E575" s="1">
        <f t="shared" si="49"/>
        <v>4.9979199999999997</v>
      </c>
      <c r="G575">
        <f t="shared" si="50"/>
        <v>-0.32317673091749183</v>
      </c>
      <c r="H575">
        <f t="shared" si="51"/>
        <v>2.0509446947275736</v>
      </c>
      <c r="I575">
        <f t="shared" si="52"/>
        <v>2.2171497886298801</v>
      </c>
      <c r="J575">
        <f t="shared" si="53"/>
        <v>3.9449177524399621</v>
      </c>
    </row>
    <row r="576" spans="1:10" x14ac:dyDescent="0.35">
      <c r="A576">
        <v>0.46190999999999999</v>
      </c>
      <c r="B576">
        <v>0.84101000000000004</v>
      </c>
      <c r="C576">
        <v>-0.28166999999999998</v>
      </c>
      <c r="D576" s="1">
        <f t="shared" si="48"/>
        <v>4.21014</v>
      </c>
      <c r="E576" s="1">
        <f t="shared" si="49"/>
        <v>4.9979199999999997</v>
      </c>
      <c r="G576">
        <f t="shared" si="50"/>
        <v>-0.32317673091749183</v>
      </c>
      <c r="H576">
        <f t="shared" si="51"/>
        <v>2.0509446947275736</v>
      </c>
      <c r="I576">
        <f t="shared" si="52"/>
        <v>2.2171497886298801</v>
      </c>
      <c r="J576">
        <f t="shared" si="53"/>
        <v>3.9449177524399621</v>
      </c>
    </row>
    <row r="577" spans="1:10" x14ac:dyDescent="0.35">
      <c r="A577">
        <v>0.46190999999999999</v>
      </c>
      <c r="B577">
        <v>0.84101000000000004</v>
      </c>
      <c r="C577">
        <v>-0.28166999999999998</v>
      </c>
      <c r="D577" s="1">
        <f t="shared" si="48"/>
        <v>4.21014</v>
      </c>
      <c r="E577" s="1">
        <f t="shared" si="49"/>
        <v>4.9979199999999997</v>
      </c>
      <c r="G577">
        <f t="shared" si="50"/>
        <v>-0.32317673091749183</v>
      </c>
      <c r="H577">
        <f t="shared" si="51"/>
        <v>2.0509446947275736</v>
      </c>
      <c r="I577">
        <f t="shared" si="52"/>
        <v>2.2171497886298801</v>
      </c>
      <c r="J577">
        <f t="shared" si="53"/>
        <v>3.9449177524399621</v>
      </c>
    </row>
    <row r="578" spans="1:10" x14ac:dyDescent="0.35">
      <c r="A578">
        <v>0.23232</v>
      </c>
      <c r="B578">
        <v>0.93181999999999998</v>
      </c>
      <c r="C578">
        <v>-0.27881</v>
      </c>
      <c r="D578" s="1">
        <f t="shared" si="48"/>
        <v>4.4680499999999999</v>
      </c>
      <c r="E578" s="1">
        <f t="shared" si="49"/>
        <v>4.9949399999999997</v>
      </c>
      <c r="G578">
        <f t="shared" si="50"/>
        <v>-0.29073200207172278</v>
      </c>
      <c r="H578">
        <f t="shared" si="51"/>
        <v>1.8052590594761619</v>
      </c>
      <c r="I578">
        <f t="shared" si="52"/>
        <v>2.1522603309383421</v>
      </c>
      <c r="J578">
        <f t="shared" si="53"/>
        <v>3.6667873883427813</v>
      </c>
    </row>
    <row r="579" spans="1:10" x14ac:dyDescent="0.35">
      <c r="A579">
        <v>0.23232</v>
      </c>
      <c r="B579">
        <v>0.93181999999999998</v>
      </c>
      <c r="C579">
        <v>-0.27881</v>
      </c>
      <c r="D579" s="1">
        <f t="shared" ref="D579:D642" si="54">ROUND(ATAN2(A579, B579) + PI(), 5)</f>
        <v>4.4680499999999999</v>
      </c>
      <c r="E579" s="1">
        <f t="shared" ref="E579:E642" si="55" xml:space="preserve"> ROUND(ATAN2(C579, SQRT((A579^2)+(B579^2))) + PI(), 5)</f>
        <v>4.9949399999999997</v>
      </c>
      <c r="G579">
        <f t="shared" ref="G579:G642" si="56">ATAN2(B579,C579)</f>
        <v>-0.29073200207172278</v>
      </c>
      <c r="H579">
        <f t="shared" ref="H579:H642" si="57">ATAN2(-A579,SQRT(B579^2 + C579^2))</f>
        <v>1.8052590594761619</v>
      </c>
      <c r="I579">
        <f t="shared" ref="I579:I642" si="58">ATAN2((SIN(G579) * B579) + (COS(G579) * C579), (COS(G579) * B579) - (SIN(G579) * C579))</f>
        <v>2.1522603309383421</v>
      </c>
      <c r="J579">
        <f t="shared" ref="J579:J642" si="59">G579+H579+I579</f>
        <v>3.6667873883427813</v>
      </c>
    </row>
    <row r="580" spans="1:10" x14ac:dyDescent="0.35">
      <c r="A580">
        <v>0.23232</v>
      </c>
      <c r="B580">
        <v>0.93181999999999998</v>
      </c>
      <c r="C580">
        <v>-0.27881</v>
      </c>
      <c r="D580" s="1">
        <f t="shared" si="54"/>
        <v>4.4680499999999999</v>
      </c>
      <c r="E580" s="1">
        <f t="shared" si="55"/>
        <v>4.9949399999999997</v>
      </c>
      <c r="G580">
        <f t="shared" si="56"/>
        <v>-0.29073200207172278</v>
      </c>
      <c r="H580">
        <f t="shared" si="57"/>
        <v>1.8052590594761619</v>
      </c>
      <c r="I580">
        <f t="shared" si="58"/>
        <v>2.1522603309383421</v>
      </c>
      <c r="J580">
        <f t="shared" si="59"/>
        <v>3.6667873883427813</v>
      </c>
    </row>
    <row r="581" spans="1:10" x14ac:dyDescent="0.35">
      <c r="A581">
        <v>0.23232</v>
      </c>
      <c r="B581">
        <v>0.93181999999999998</v>
      </c>
      <c r="C581">
        <v>-0.27881</v>
      </c>
      <c r="D581" s="1">
        <f t="shared" si="54"/>
        <v>4.4680499999999999</v>
      </c>
      <c r="E581" s="1">
        <f t="shared" si="55"/>
        <v>4.9949399999999997</v>
      </c>
      <c r="G581">
        <f t="shared" si="56"/>
        <v>-0.29073200207172278</v>
      </c>
      <c r="H581">
        <f t="shared" si="57"/>
        <v>1.8052590594761619</v>
      </c>
      <c r="I581">
        <f t="shared" si="58"/>
        <v>2.1522603309383421</v>
      </c>
      <c r="J581">
        <f t="shared" si="59"/>
        <v>3.6667873883427813</v>
      </c>
    </row>
    <row r="582" spans="1:10" x14ac:dyDescent="0.35">
      <c r="A582">
        <v>-0.55359999999999998</v>
      </c>
      <c r="B582">
        <v>0.57447999999999999</v>
      </c>
      <c r="C582">
        <v>-0.60290999999999995</v>
      </c>
      <c r="D582" s="1">
        <f t="shared" si="54"/>
        <v>5.4792800000000002</v>
      </c>
      <c r="E582" s="1">
        <f t="shared" si="55"/>
        <v>5.3595300000000003</v>
      </c>
      <c r="G582">
        <f t="shared" si="56"/>
        <v>-0.80954010147205768</v>
      </c>
      <c r="H582">
        <f t="shared" si="57"/>
        <v>0.98411564481266356</v>
      </c>
      <c r="I582">
        <f t="shared" si="58"/>
        <v>-3.0933087774405745</v>
      </c>
      <c r="J582">
        <f t="shared" si="59"/>
        <v>-2.9187332340999688</v>
      </c>
    </row>
    <row r="583" spans="1:10" x14ac:dyDescent="0.35">
      <c r="A583">
        <v>-0.55359999999999998</v>
      </c>
      <c r="B583">
        <v>0.57447999999999999</v>
      </c>
      <c r="C583">
        <v>-0.60290999999999995</v>
      </c>
      <c r="D583" s="1">
        <f t="shared" si="54"/>
        <v>5.4792800000000002</v>
      </c>
      <c r="E583" s="1">
        <f t="shared" si="55"/>
        <v>5.3595300000000003</v>
      </c>
      <c r="G583">
        <f t="shared" si="56"/>
        <v>-0.80954010147205768</v>
      </c>
      <c r="H583">
        <f t="shared" si="57"/>
        <v>0.98411564481266356</v>
      </c>
      <c r="I583">
        <f t="shared" si="58"/>
        <v>-3.0933087774405745</v>
      </c>
      <c r="J583">
        <f t="shared" si="59"/>
        <v>-2.9187332340999688</v>
      </c>
    </row>
    <row r="584" spans="1:10" x14ac:dyDescent="0.35">
      <c r="A584">
        <v>-0.55359999999999998</v>
      </c>
      <c r="B584">
        <v>0.57447999999999999</v>
      </c>
      <c r="C584">
        <v>-0.60290999999999995</v>
      </c>
      <c r="D584" s="1">
        <f t="shared" si="54"/>
        <v>5.4792800000000002</v>
      </c>
      <c r="E584" s="1">
        <f t="shared" si="55"/>
        <v>5.3595300000000003</v>
      </c>
      <c r="G584">
        <f t="shared" si="56"/>
        <v>-0.80954010147205768</v>
      </c>
      <c r="H584">
        <f t="shared" si="57"/>
        <v>0.98411564481266356</v>
      </c>
      <c r="I584">
        <f t="shared" si="58"/>
        <v>-3.0933087774405745</v>
      </c>
      <c r="J584">
        <f t="shared" si="59"/>
        <v>-2.9187332340999688</v>
      </c>
    </row>
    <row r="585" spans="1:10" x14ac:dyDescent="0.35">
      <c r="A585">
        <v>-0.55359999999999998</v>
      </c>
      <c r="B585">
        <v>0.57447999999999999</v>
      </c>
      <c r="C585">
        <v>-0.60290999999999995</v>
      </c>
      <c r="D585" s="1">
        <f t="shared" si="54"/>
        <v>5.4792800000000002</v>
      </c>
      <c r="E585" s="1">
        <f t="shared" si="55"/>
        <v>5.3595300000000003</v>
      </c>
      <c r="G585">
        <f t="shared" si="56"/>
        <v>-0.80954010147205768</v>
      </c>
      <c r="H585">
        <f t="shared" si="57"/>
        <v>0.98411564481266356</v>
      </c>
      <c r="I585">
        <f t="shared" si="58"/>
        <v>-3.0933087774405745</v>
      </c>
      <c r="J585">
        <f t="shared" si="59"/>
        <v>-2.9187332340999688</v>
      </c>
    </row>
    <row r="586" spans="1:10" x14ac:dyDescent="0.35">
      <c r="A586">
        <v>-0.25048999999999999</v>
      </c>
      <c r="B586">
        <v>-0.71335000000000004</v>
      </c>
      <c r="C586">
        <v>0.65451000000000004</v>
      </c>
      <c r="D586" s="1">
        <f t="shared" si="54"/>
        <v>1.2331000000000001</v>
      </c>
      <c r="E586" s="1">
        <f t="shared" si="55"/>
        <v>3.99885</v>
      </c>
      <c r="G586">
        <f t="shared" si="56"/>
        <v>2.3991840856389954</v>
      </c>
      <c r="H586">
        <f t="shared" si="57"/>
        <v>1.3176095551059543</v>
      </c>
      <c r="I586">
        <f t="shared" si="58"/>
        <v>3.0556134626964919</v>
      </c>
      <c r="J586">
        <f t="shared" si="59"/>
        <v>6.7724071034414415</v>
      </c>
    </row>
    <row r="587" spans="1:10" x14ac:dyDescent="0.35">
      <c r="A587">
        <v>-0.25048999999999999</v>
      </c>
      <c r="B587">
        <v>-0.71335000000000004</v>
      </c>
      <c r="C587">
        <v>0.65451000000000004</v>
      </c>
      <c r="D587" s="1">
        <f t="shared" si="54"/>
        <v>1.2331000000000001</v>
      </c>
      <c r="E587" s="1">
        <f t="shared" si="55"/>
        <v>3.99885</v>
      </c>
      <c r="G587">
        <f t="shared" si="56"/>
        <v>2.3991840856389954</v>
      </c>
      <c r="H587">
        <f t="shared" si="57"/>
        <v>1.3176095551059543</v>
      </c>
      <c r="I587">
        <f t="shared" si="58"/>
        <v>3.0556134626964919</v>
      </c>
      <c r="J587">
        <f t="shared" si="59"/>
        <v>6.7724071034414415</v>
      </c>
    </row>
    <row r="588" spans="1:10" x14ac:dyDescent="0.35">
      <c r="A588">
        <v>-0.25048999999999999</v>
      </c>
      <c r="B588">
        <v>-0.71335000000000004</v>
      </c>
      <c r="C588">
        <v>0.65451000000000004</v>
      </c>
      <c r="D588" s="1">
        <f t="shared" si="54"/>
        <v>1.2331000000000001</v>
      </c>
      <c r="E588" s="1">
        <f t="shared" si="55"/>
        <v>3.99885</v>
      </c>
      <c r="G588">
        <f t="shared" si="56"/>
        <v>2.3991840856389954</v>
      </c>
      <c r="H588">
        <f t="shared" si="57"/>
        <v>1.3176095551059543</v>
      </c>
      <c r="I588">
        <f t="shared" si="58"/>
        <v>3.0556134626964919</v>
      </c>
      <c r="J588">
        <f t="shared" si="59"/>
        <v>6.7724071034414415</v>
      </c>
    </row>
    <row r="589" spans="1:10" x14ac:dyDescent="0.35">
      <c r="A589">
        <v>-0.25048999999999999</v>
      </c>
      <c r="B589">
        <v>-0.71335000000000004</v>
      </c>
      <c r="C589">
        <v>0.65451000000000004</v>
      </c>
      <c r="D589" s="1">
        <f t="shared" si="54"/>
        <v>1.2331000000000001</v>
      </c>
      <c r="E589" s="1">
        <f t="shared" si="55"/>
        <v>3.99885</v>
      </c>
      <c r="G589">
        <f t="shared" si="56"/>
        <v>2.3991840856389954</v>
      </c>
      <c r="H589">
        <f t="shared" si="57"/>
        <v>1.3176095551059543</v>
      </c>
      <c r="I589">
        <f t="shared" si="58"/>
        <v>3.0556134626964919</v>
      </c>
      <c r="J589">
        <f t="shared" si="59"/>
        <v>6.7724071034414415</v>
      </c>
    </row>
    <row r="590" spans="1:10" x14ac:dyDescent="0.35">
      <c r="A590">
        <v>0.38419999999999999</v>
      </c>
      <c r="B590">
        <v>-0.74292999999999998</v>
      </c>
      <c r="C590">
        <v>-0.54813000000000001</v>
      </c>
      <c r="D590" s="1">
        <f t="shared" si="54"/>
        <v>2.04806</v>
      </c>
      <c r="E590" s="1">
        <f t="shared" si="55"/>
        <v>5.2925199999999997</v>
      </c>
      <c r="G590">
        <f t="shared" si="56"/>
        <v>-2.5059486482086832</v>
      </c>
      <c r="H590">
        <f t="shared" si="57"/>
        <v>1.9651372552470849</v>
      </c>
      <c r="I590">
        <f t="shared" si="58"/>
        <v>0.2995083160326768</v>
      </c>
      <c r="J590">
        <f t="shared" si="59"/>
        <v>-0.2413030769289215</v>
      </c>
    </row>
    <row r="591" spans="1:10" x14ac:dyDescent="0.35">
      <c r="A591">
        <v>0.38419999999999999</v>
      </c>
      <c r="B591">
        <v>-0.74292999999999998</v>
      </c>
      <c r="C591">
        <v>-0.54813000000000001</v>
      </c>
      <c r="D591" s="1">
        <f t="shared" si="54"/>
        <v>2.04806</v>
      </c>
      <c r="E591" s="1">
        <f t="shared" si="55"/>
        <v>5.2925199999999997</v>
      </c>
      <c r="G591">
        <f t="shared" si="56"/>
        <v>-2.5059486482086832</v>
      </c>
      <c r="H591">
        <f t="shared" si="57"/>
        <v>1.9651372552470849</v>
      </c>
      <c r="I591">
        <f t="shared" si="58"/>
        <v>0.2995083160326768</v>
      </c>
      <c r="J591">
        <f t="shared" si="59"/>
        <v>-0.2413030769289215</v>
      </c>
    </row>
    <row r="592" spans="1:10" x14ac:dyDescent="0.35">
      <c r="A592">
        <v>0.38419999999999999</v>
      </c>
      <c r="B592">
        <v>-0.74292999999999998</v>
      </c>
      <c r="C592">
        <v>-0.54813000000000001</v>
      </c>
      <c r="D592" s="1">
        <f t="shared" si="54"/>
        <v>2.04806</v>
      </c>
      <c r="E592" s="1">
        <f t="shared" si="55"/>
        <v>5.2925199999999997</v>
      </c>
      <c r="G592">
        <f t="shared" si="56"/>
        <v>-2.5059486482086832</v>
      </c>
      <c r="H592">
        <f t="shared" si="57"/>
        <v>1.9651372552470849</v>
      </c>
      <c r="I592">
        <f t="shared" si="58"/>
        <v>0.2995083160326768</v>
      </c>
      <c r="J592">
        <f t="shared" si="59"/>
        <v>-0.2413030769289215</v>
      </c>
    </row>
    <row r="593" spans="1:10" x14ac:dyDescent="0.35">
      <c r="A593">
        <v>0.38419999999999999</v>
      </c>
      <c r="B593">
        <v>-0.74292999999999998</v>
      </c>
      <c r="C593">
        <v>-0.54813000000000001</v>
      </c>
      <c r="D593" s="1">
        <f t="shared" si="54"/>
        <v>2.04806</v>
      </c>
      <c r="E593" s="1">
        <f t="shared" si="55"/>
        <v>5.2925199999999997</v>
      </c>
      <c r="G593">
        <f t="shared" si="56"/>
        <v>-2.5059486482086832</v>
      </c>
      <c r="H593">
        <f t="shared" si="57"/>
        <v>1.9651372552470849</v>
      </c>
      <c r="I593">
        <f t="shared" si="58"/>
        <v>0.2995083160326768</v>
      </c>
      <c r="J593">
        <f t="shared" si="59"/>
        <v>-0.2413030769289215</v>
      </c>
    </row>
    <row r="594" spans="1:10" x14ac:dyDescent="0.35">
      <c r="A594">
        <v>-0.67584</v>
      </c>
      <c r="B594">
        <v>0.58206999999999998</v>
      </c>
      <c r="C594">
        <v>0.45215</v>
      </c>
      <c r="D594" s="1">
        <f t="shared" si="54"/>
        <v>5.57219</v>
      </c>
      <c r="E594" s="1">
        <f t="shared" si="55"/>
        <v>4.24322</v>
      </c>
      <c r="G594">
        <f t="shared" si="56"/>
        <v>0.66043153212022554</v>
      </c>
      <c r="H594">
        <f t="shared" si="57"/>
        <v>0.82869474489551687</v>
      </c>
      <c r="I594">
        <f t="shared" si="58"/>
        <v>0.24993326255444548</v>
      </c>
      <c r="J594">
        <f t="shared" si="59"/>
        <v>1.739059539570188</v>
      </c>
    </row>
    <row r="595" spans="1:10" x14ac:dyDescent="0.35">
      <c r="A595">
        <v>-0.67584</v>
      </c>
      <c r="B595">
        <v>0.58206999999999998</v>
      </c>
      <c r="C595">
        <v>0.45215</v>
      </c>
      <c r="D595" s="1">
        <f t="shared" si="54"/>
        <v>5.57219</v>
      </c>
      <c r="E595" s="1">
        <f t="shared" si="55"/>
        <v>4.24322</v>
      </c>
      <c r="G595">
        <f t="shared" si="56"/>
        <v>0.66043153212022554</v>
      </c>
      <c r="H595">
        <f t="shared" si="57"/>
        <v>0.82869474489551687</v>
      </c>
      <c r="I595">
        <f t="shared" si="58"/>
        <v>0.24993326255444548</v>
      </c>
      <c r="J595">
        <f t="shared" si="59"/>
        <v>1.739059539570188</v>
      </c>
    </row>
    <row r="596" spans="1:10" x14ac:dyDescent="0.35">
      <c r="A596">
        <v>-0.67584</v>
      </c>
      <c r="B596">
        <v>0.58206999999999998</v>
      </c>
      <c r="C596">
        <v>0.45215</v>
      </c>
      <c r="D596" s="1">
        <f t="shared" si="54"/>
        <v>5.57219</v>
      </c>
      <c r="E596" s="1">
        <f t="shared" si="55"/>
        <v>4.24322</v>
      </c>
      <c r="G596">
        <f t="shared" si="56"/>
        <v>0.66043153212022554</v>
      </c>
      <c r="H596">
        <f t="shared" si="57"/>
        <v>0.82869474489551687</v>
      </c>
      <c r="I596">
        <f t="shared" si="58"/>
        <v>0.24993326255444548</v>
      </c>
      <c r="J596">
        <f t="shared" si="59"/>
        <v>1.739059539570188</v>
      </c>
    </row>
    <row r="597" spans="1:10" x14ac:dyDescent="0.35">
      <c r="A597">
        <v>-0.67584</v>
      </c>
      <c r="B597">
        <v>0.58206999999999998</v>
      </c>
      <c r="C597">
        <v>0.45215</v>
      </c>
      <c r="D597" s="1">
        <f t="shared" si="54"/>
        <v>5.57219</v>
      </c>
      <c r="E597" s="1">
        <f t="shared" si="55"/>
        <v>4.24322</v>
      </c>
      <c r="G597">
        <f t="shared" si="56"/>
        <v>0.66043153212022554</v>
      </c>
      <c r="H597">
        <f t="shared" si="57"/>
        <v>0.82869474489551687</v>
      </c>
      <c r="I597">
        <f t="shared" si="58"/>
        <v>0.24993326255444548</v>
      </c>
      <c r="J597">
        <f t="shared" si="59"/>
        <v>1.739059539570188</v>
      </c>
    </row>
    <row r="598" spans="1:10" x14ac:dyDescent="0.35">
      <c r="A598">
        <v>-0.27461000000000002</v>
      </c>
      <c r="B598">
        <v>-0.88583000000000001</v>
      </c>
      <c r="C598">
        <v>0.37402999999999997</v>
      </c>
      <c r="D598" s="1">
        <f t="shared" si="54"/>
        <v>1.2701899999999999</v>
      </c>
      <c r="E598" s="1">
        <f t="shared" si="55"/>
        <v>4.32904</v>
      </c>
      <c r="G598">
        <f t="shared" si="56"/>
        <v>2.7420648109990529</v>
      </c>
      <c r="H598">
        <f t="shared" si="57"/>
        <v>1.2926127949525588</v>
      </c>
      <c r="I598">
        <f t="shared" si="58"/>
        <v>2.3698520119763771</v>
      </c>
      <c r="J598">
        <f t="shared" si="59"/>
        <v>6.4045296179279889</v>
      </c>
    </row>
    <row r="599" spans="1:10" x14ac:dyDescent="0.35">
      <c r="A599">
        <v>-0.27461000000000002</v>
      </c>
      <c r="B599">
        <v>-0.88583000000000001</v>
      </c>
      <c r="C599">
        <v>0.37402999999999997</v>
      </c>
      <c r="D599" s="1">
        <f t="shared" si="54"/>
        <v>1.2701899999999999</v>
      </c>
      <c r="E599" s="1">
        <f t="shared" si="55"/>
        <v>4.32904</v>
      </c>
      <c r="G599">
        <f t="shared" si="56"/>
        <v>2.7420648109990529</v>
      </c>
      <c r="H599">
        <f t="shared" si="57"/>
        <v>1.2926127949525588</v>
      </c>
      <c r="I599">
        <f t="shared" si="58"/>
        <v>2.3698520119763771</v>
      </c>
      <c r="J599">
        <f t="shared" si="59"/>
        <v>6.4045296179279889</v>
      </c>
    </row>
    <row r="600" spans="1:10" x14ac:dyDescent="0.35">
      <c r="A600">
        <v>-0.27461000000000002</v>
      </c>
      <c r="B600">
        <v>-0.88583000000000001</v>
      </c>
      <c r="C600">
        <v>0.37402999999999997</v>
      </c>
      <c r="D600" s="1">
        <f t="shared" si="54"/>
        <v>1.2701899999999999</v>
      </c>
      <c r="E600" s="1">
        <f t="shared" si="55"/>
        <v>4.32904</v>
      </c>
      <c r="G600">
        <f t="shared" si="56"/>
        <v>2.7420648109990529</v>
      </c>
      <c r="H600">
        <f t="shared" si="57"/>
        <v>1.2926127949525588</v>
      </c>
      <c r="I600">
        <f t="shared" si="58"/>
        <v>2.3698520119763771</v>
      </c>
      <c r="J600">
        <f t="shared" si="59"/>
        <v>6.4045296179279889</v>
      </c>
    </row>
    <row r="601" spans="1:10" x14ac:dyDescent="0.35">
      <c r="A601">
        <v>-0.27461000000000002</v>
      </c>
      <c r="B601">
        <v>-0.88583000000000001</v>
      </c>
      <c r="C601">
        <v>0.37402999999999997</v>
      </c>
      <c r="D601" s="1">
        <f t="shared" si="54"/>
        <v>1.2701899999999999</v>
      </c>
      <c r="E601" s="1">
        <f t="shared" si="55"/>
        <v>4.32904</v>
      </c>
      <c r="G601">
        <f t="shared" si="56"/>
        <v>2.7420648109990529</v>
      </c>
      <c r="H601">
        <f t="shared" si="57"/>
        <v>1.2926127949525588</v>
      </c>
      <c r="I601">
        <f t="shared" si="58"/>
        <v>2.3698520119763771</v>
      </c>
      <c r="J601">
        <f t="shared" si="59"/>
        <v>6.4045296179279889</v>
      </c>
    </row>
    <row r="602" spans="1:10" x14ac:dyDescent="0.35">
      <c r="A602">
        <v>-0.60504999999999998</v>
      </c>
      <c r="B602">
        <v>0.71194999999999997</v>
      </c>
      <c r="C602">
        <v>0.35642000000000001</v>
      </c>
      <c r="D602" s="1">
        <f t="shared" si="54"/>
        <v>5.4168000000000003</v>
      </c>
      <c r="E602" s="1">
        <f t="shared" si="55"/>
        <v>4.34795</v>
      </c>
      <c r="G602">
        <f t="shared" si="56"/>
        <v>0.46414751908767821</v>
      </c>
      <c r="H602">
        <f t="shared" si="57"/>
        <v>0.92096519992049253</v>
      </c>
      <c r="I602">
        <f t="shared" si="58"/>
        <v>0.64250128861954026</v>
      </c>
      <c r="J602">
        <f t="shared" si="59"/>
        <v>2.0276140076277107</v>
      </c>
    </row>
    <row r="603" spans="1:10" x14ac:dyDescent="0.35">
      <c r="A603">
        <v>-0.60504999999999998</v>
      </c>
      <c r="B603">
        <v>0.71194999999999997</v>
      </c>
      <c r="C603">
        <v>0.35642000000000001</v>
      </c>
      <c r="D603" s="1">
        <f t="shared" si="54"/>
        <v>5.4168000000000003</v>
      </c>
      <c r="E603" s="1">
        <f t="shared" si="55"/>
        <v>4.34795</v>
      </c>
      <c r="G603">
        <f t="shared" si="56"/>
        <v>0.46414751908767821</v>
      </c>
      <c r="H603">
        <f t="shared" si="57"/>
        <v>0.92096519992049253</v>
      </c>
      <c r="I603">
        <f t="shared" si="58"/>
        <v>0.64250128861954026</v>
      </c>
      <c r="J603">
        <f t="shared" si="59"/>
        <v>2.0276140076277107</v>
      </c>
    </row>
    <row r="604" spans="1:10" x14ac:dyDescent="0.35">
      <c r="A604">
        <v>-0.60504999999999998</v>
      </c>
      <c r="B604">
        <v>0.71194999999999997</v>
      </c>
      <c r="C604">
        <v>0.35642000000000001</v>
      </c>
      <c r="D604" s="1">
        <f t="shared" si="54"/>
        <v>5.4168000000000003</v>
      </c>
      <c r="E604" s="1">
        <f t="shared" si="55"/>
        <v>4.34795</v>
      </c>
      <c r="G604">
        <f t="shared" si="56"/>
        <v>0.46414751908767821</v>
      </c>
      <c r="H604">
        <f t="shared" si="57"/>
        <v>0.92096519992049253</v>
      </c>
      <c r="I604">
        <f t="shared" si="58"/>
        <v>0.64250128861954026</v>
      </c>
      <c r="J604">
        <f t="shared" si="59"/>
        <v>2.0276140076277107</v>
      </c>
    </row>
    <row r="605" spans="1:10" x14ac:dyDescent="0.35">
      <c r="A605">
        <v>-0.60504999999999998</v>
      </c>
      <c r="B605">
        <v>0.71194999999999997</v>
      </c>
      <c r="C605">
        <v>0.35642000000000001</v>
      </c>
      <c r="D605" s="1">
        <f t="shared" si="54"/>
        <v>5.4168000000000003</v>
      </c>
      <c r="E605" s="1">
        <f t="shared" si="55"/>
        <v>4.34795</v>
      </c>
      <c r="G605">
        <f t="shared" si="56"/>
        <v>0.46414751908767821</v>
      </c>
      <c r="H605">
        <f t="shared" si="57"/>
        <v>0.92096519992049253</v>
      </c>
      <c r="I605">
        <f t="shared" si="58"/>
        <v>0.64250128861954026</v>
      </c>
      <c r="J605">
        <f t="shared" si="59"/>
        <v>2.0276140076277107</v>
      </c>
    </row>
    <row r="606" spans="1:10" x14ac:dyDescent="0.35">
      <c r="A606">
        <v>-0.88726000000000005</v>
      </c>
      <c r="B606">
        <v>0.45440999999999998</v>
      </c>
      <c r="C606">
        <v>7.9297999999999993E-2</v>
      </c>
      <c r="D606" s="1">
        <f t="shared" si="54"/>
        <v>5.8098700000000001</v>
      </c>
      <c r="E606" s="1">
        <f t="shared" si="55"/>
        <v>4.6330099999999996</v>
      </c>
      <c r="G606">
        <f t="shared" si="56"/>
        <v>0.17276786136424155</v>
      </c>
      <c r="H606">
        <f t="shared" si="57"/>
        <v>0.47943231202664693</v>
      </c>
      <c r="I606">
        <f t="shared" si="58"/>
        <v>1.2252606040664136</v>
      </c>
      <c r="J606">
        <f t="shared" si="59"/>
        <v>1.877460777457302</v>
      </c>
    </row>
    <row r="607" spans="1:10" x14ac:dyDescent="0.35">
      <c r="A607">
        <v>-0.88726000000000005</v>
      </c>
      <c r="B607">
        <v>0.45440999999999998</v>
      </c>
      <c r="C607">
        <v>7.9297999999999993E-2</v>
      </c>
      <c r="D607" s="1">
        <f t="shared" si="54"/>
        <v>5.8098700000000001</v>
      </c>
      <c r="E607" s="1">
        <f t="shared" si="55"/>
        <v>4.6330099999999996</v>
      </c>
      <c r="G607">
        <f t="shared" si="56"/>
        <v>0.17276786136424155</v>
      </c>
      <c r="H607">
        <f t="shared" si="57"/>
        <v>0.47943231202664693</v>
      </c>
      <c r="I607">
        <f t="shared" si="58"/>
        <v>1.2252606040664136</v>
      </c>
      <c r="J607">
        <f t="shared" si="59"/>
        <v>1.877460777457302</v>
      </c>
    </row>
    <row r="608" spans="1:10" x14ac:dyDescent="0.35">
      <c r="A608">
        <v>-0.88726000000000005</v>
      </c>
      <c r="B608">
        <v>0.45440999999999998</v>
      </c>
      <c r="C608">
        <v>7.9297999999999993E-2</v>
      </c>
      <c r="D608" s="1">
        <f t="shared" si="54"/>
        <v>5.8098700000000001</v>
      </c>
      <c r="E608" s="1">
        <f t="shared" si="55"/>
        <v>4.6330099999999996</v>
      </c>
      <c r="G608">
        <f t="shared" si="56"/>
        <v>0.17276786136424155</v>
      </c>
      <c r="H608">
        <f t="shared" si="57"/>
        <v>0.47943231202664693</v>
      </c>
      <c r="I608">
        <f t="shared" si="58"/>
        <v>1.2252606040664136</v>
      </c>
      <c r="J608">
        <f t="shared" si="59"/>
        <v>1.877460777457302</v>
      </c>
    </row>
    <row r="609" spans="1:10" x14ac:dyDescent="0.35">
      <c r="A609">
        <v>-0.88726000000000005</v>
      </c>
      <c r="B609">
        <v>0.45440999999999998</v>
      </c>
      <c r="C609">
        <v>7.9297999999999993E-2</v>
      </c>
      <c r="D609" s="1">
        <f t="shared" si="54"/>
        <v>5.8098700000000001</v>
      </c>
      <c r="E609" s="1">
        <f t="shared" si="55"/>
        <v>4.6330099999999996</v>
      </c>
      <c r="G609">
        <f t="shared" si="56"/>
        <v>0.17276786136424155</v>
      </c>
      <c r="H609">
        <f t="shared" si="57"/>
        <v>0.47943231202664693</v>
      </c>
      <c r="I609">
        <f t="shared" si="58"/>
        <v>1.2252606040664136</v>
      </c>
      <c r="J609">
        <f t="shared" si="59"/>
        <v>1.877460777457302</v>
      </c>
    </row>
    <row r="610" spans="1:10" x14ac:dyDescent="0.35">
      <c r="A610">
        <v>-0.80127999999999999</v>
      </c>
      <c r="B610">
        <v>-0.40897</v>
      </c>
      <c r="C610">
        <v>-0.43668000000000001</v>
      </c>
      <c r="D610" s="1">
        <f t="shared" si="54"/>
        <v>0.47193000000000002</v>
      </c>
      <c r="E610" s="1">
        <f t="shared" si="55"/>
        <v>5.1642900000000003</v>
      </c>
      <c r="G610">
        <f t="shared" si="56"/>
        <v>-2.323438516947407</v>
      </c>
      <c r="H610">
        <f t="shared" si="57"/>
        <v>0.64136173222084225</v>
      </c>
      <c r="I610">
        <f t="shared" si="58"/>
        <v>-6.5511946489875433E-2</v>
      </c>
      <c r="J610">
        <f t="shared" si="59"/>
        <v>-1.7475887312164402</v>
      </c>
    </row>
    <row r="611" spans="1:10" x14ac:dyDescent="0.35">
      <c r="A611">
        <v>-0.80127999999999999</v>
      </c>
      <c r="B611">
        <v>-0.40897</v>
      </c>
      <c r="C611">
        <v>-0.43668000000000001</v>
      </c>
      <c r="D611" s="1">
        <f t="shared" si="54"/>
        <v>0.47193000000000002</v>
      </c>
      <c r="E611" s="1">
        <f t="shared" si="55"/>
        <v>5.1642900000000003</v>
      </c>
      <c r="G611">
        <f t="shared" si="56"/>
        <v>-2.323438516947407</v>
      </c>
      <c r="H611">
        <f t="shared" si="57"/>
        <v>0.64136173222084225</v>
      </c>
      <c r="I611">
        <f t="shared" si="58"/>
        <v>-6.5511946489875433E-2</v>
      </c>
      <c r="J611">
        <f t="shared" si="59"/>
        <v>-1.7475887312164402</v>
      </c>
    </row>
    <row r="612" spans="1:10" x14ac:dyDescent="0.35">
      <c r="A612">
        <v>-0.80127999999999999</v>
      </c>
      <c r="B612">
        <v>-0.40897</v>
      </c>
      <c r="C612">
        <v>-0.43668000000000001</v>
      </c>
      <c r="D612" s="1">
        <f t="shared" si="54"/>
        <v>0.47193000000000002</v>
      </c>
      <c r="E612" s="1">
        <f t="shared" si="55"/>
        <v>5.1642900000000003</v>
      </c>
      <c r="G612">
        <f t="shared" si="56"/>
        <v>-2.323438516947407</v>
      </c>
      <c r="H612">
        <f t="shared" si="57"/>
        <v>0.64136173222084225</v>
      </c>
      <c r="I612">
        <f t="shared" si="58"/>
        <v>-6.5511946489875433E-2</v>
      </c>
      <c r="J612">
        <f t="shared" si="59"/>
        <v>-1.7475887312164402</v>
      </c>
    </row>
    <row r="613" spans="1:10" x14ac:dyDescent="0.35">
      <c r="A613">
        <v>-0.80127999999999999</v>
      </c>
      <c r="B613">
        <v>-0.40897</v>
      </c>
      <c r="C613">
        <v>-0.43668000000000001</v>
      </c>
      <c r="D613" s="1">
        <f t="shared" si="54"/>
        <v>0.47193000000000002</v>
      </c>
      <c r="E613" s="1">
        <f t="shared" si="55"/>
        <v>5.1642900000000003</v>
      </c>
      <c r="G613">
        <f t="shared" si="56"/>
        <v>-2.323438516947407</v>
      </c>
      <c r="H613">
        <f t="shared" si="57"/>
        <v>0.64136173222084225</v>
      </c>
      <c r="I613">
        <f t="shared" si="58"/>
        <v>-6.5511946489875433E-2</v>
      </c>
      <c r="J613">
        <f t="shared" si="59"/>
        <v>-1.7475887312164402</v>
      </c>
    </row>
    <row r="614" spans="1:10" x14ac:dyDescent="0.35">
      <c r="A614">
        <v>0.15826000000000001</v>
      </c>
      <c r="B614">
        <v>0.78334999999999999</v>
      </c>
      <c r="C614">
        <v>0.60109999999999997</v>
      </c>
      <c r="D614" s="1">
        <f t="shared" si="54"/>
        <v>4.5130400000000002</v>
      </c>
      <c r="E614" s="1">
        <f t="shared" si="55"/>
        <v>4.0675100000000004</v>
      </c>
      <c r="G614">
        <f t="shared" si="56"/>
        <v>0.65451004275795022</v>
      </c>
      <c r="H614">
        <f t="shared" si="57"/>
        <v>1.7297241481650862</v>
      </c>
      <c r="I614">
        <f t="shared" si="58"/>
        <v>0.26177624127899612</v>
      </c>
      <c r="J614">
        <f t="shared" si="59"/>
        <v>2.6460104322020328</v>
      </c>
    </row>
    <row r="615" spans="1:10" x14ac:dyDescent="0.35">
      <c r="A615">
        <v>0.15826000000000001</v>
      </c>
      <c r="B615">
        <v>0.78334999999999999</v>
      </c>
      <c r="C615">
        <v>0.60109999999999997</v>
      </c>
      <c r="D615" s="1">
        <f t="shared" si="54"/>
        <v>4.5130400000000002</v>
      </c>
      <c r="E615" s="1">
        <f t="shared" si="55"/>
        <v>4.0675100000000004</v>
      </c>
      <c r="G615">
        <f t="shared" si="56"/>
        <v>0.65451004275795022</v>
      </c>
      <c r="H615">
        <f t="shared" si="57"/>
        <v>1.7297241481650862</v>
      </c>
      <c r="I615">
        <f t="shared" si="58"/>
        <v>0.26177624127899612</v>
      </c>
      <c r="J615">
        <f t="shared" si="59"/>
        <v>2.6460104322020328</v>
      </c>
    </row>
    <row r="616" spans="1:10" x14ac:dyDescent="0.35">
      <c r="A616">
        <v>0.15826000000000001</v>
      </c>
      <c r="B616">
        <v>0.78334999999999999</v>
      </c>
      <c r="C616">
        <v>0.60109999999999997</v>
      </c>
      <c r="D616" s="1">
        <f t="shared" si="54"/>
        <v>4.5130400000000002</v>
      </c>
      <c r="E616" s="1">
        <f t="shared" si="55"/>
        <v>4.0675100000000004</v>
      </c>
      <c r="G616">
        <f t="shared" si="56"/>
        <v>0.65451004275795022</v>
      </c>
      <c r="H616">
        <f t="shared" si="57"/>
        <v>1.7297241481650862</v>
      </c>
      <c r="I616">
        <f t="shared" si="58"/>
        <v>0.26177624127899612</v>
      </c>
      <c r="J616">
        <f t="shared" si="59"/>
        <v>2.6460104322020328</v>
      </c>
    </row>
    <row r="617" spans="1:10" x14ac:dyDescent="0.35">
      <c r="A617">
        <v>0.15826000000000001</v>
      </c>
      <c r="B617">
        <v>0.78334999999999999</v>
      </c>
      <c r="C617">
        <v>0.60109999999999997</v>
      </c>
      <c r="D617" s="1">
        <f t="shared" si="54"/>
        <v>4.5130400000000002</v>
      </c>
      <c r="E617" s="1">
        <f t="shared" si="55"/>
        <v>4.0675100000000004</v>
      </c>
      <c r="G617">
        <f t="shared" si="56"/>
        <v>0.65451004275795022</v>
      </c>
      <c r="H617">
        <f t="shared" si="57"/>
        <v>1.7297241481650862</v>
      </c>
      <c r="I617">
        <f t="shared" si="58"/>
        <v>0.26177624127899612</v>
      </c>
      <c r="J617">
        <f t="shared" si="59"/>
        <v>2.6460104322020328</v>
      </c>
    </row>
    <row r="618" spans="1:10" x14ac:dyDescent="0.35">
      <c r="A618">
        <v>0.40472999999999998</v>
      </c>
      <c r="B618">
        <v>0.89009000000000005</v>
      </c>
      <c r="C618">
        <v>0.20959</v>
      </c>
      <c r="D618" s="1">
        <f t="shared" si="54"/>
        <v>4.2856300000000003</v>
      </c>
      <c r="E618" s="1">
        <f t="shared" si="55"/>
        <v>4.5012299999999996</v>
      </c>
      <c r="G618">
        <f t="shared" si="56"/>
        <v>0.2312578568243242</v>
      </c>
      <c r="H618">
        <f t="shared" si="57"/>
        <v>1.9874810805153864</v>
      </c>
      <c r="I618">
        <f t="shared" si="58"/>
        <v>1.1082806131462482</v>
      </c>
      <c r="J618">
        <f t="shared" si="59"/>
        <v>3.327019550485959</v>
      </c>
    </row>
    <row r="619" spans="1:10" x14ac:dyDescent="0.35">
      <c r="A619">
        <v>0.40472999999999998</v>
      </c>
      <c r="B619">
        <v>0.89009000000000005</v>
      </c>
      <c r="C619">
        <v>0.20959</v>
      </c>
      <c r="D619" s="1">
        <f t="shared" si="54"/>
        <v>4.2856300000000003</v>
      </c>
      <c r="E619" s="1">
        <f t="shared" si="55"/>
        <v>4.5012299999999996</v>
      </c>
      <c r="G619">
        <f t="shared" si="56"/>
        <v>0.2312578568243242</v>
      </c>
      <c r="H619">
        <f t="shared" si="57"/>
        <v>1.9874810805153864</v>
      </c>
      <c r="I619">
        <f t="shared" si="58"/>
        <v>1.1082806131462482</v>
      </c>
      <c r="J619">
        <f t="shared" si="59"/>
        <v>3.327019550485959</v>
      </c>
    </row>
    <row r="620" spans="1:10" x14ac:dyDescent="0.35">
      <c r="A620">
        <v>0.40472999999999998</v>
      </c>
      <c r="B620">
        <v>0.89009000000000005</v>
      </c>
      <c r="C620">
        <v>0.20959</v>
      </c>
      <c r="D620" s="1">
        <f t="shared" si="54"/>
        <v>4.2856300000000003</v>
      </c>
      <c r="E620" s="1">
        <f t="shared" si="55"/>
        <v>4.5012299999999996</v>
      </c>
      <c r="G620">
        <f t="shared" si="56"/>
        <v>0.2312578568243242</v>
      </c>
      <c r="H620">
        <f t="shared" si="57"/>
        <v>1.9874810805153864</v>
      </c>
      <c r="I620">
        <f t="shared" si="58"/>
        <v>1.1082806131462482</v>
      </c>
      <c r="J620">
        <f t="shared" si="59"/>
        <v>3.327019550485959</v>
      </c>
    </row>
    <row r="621" spans="1:10" x14ac:dyDescent="0.35">
      <c r="A621">
        <v>0.40472999999999998</v>
      </c>
      <c r="B621">
        <v>0.89009000000000005</v>
      </c>
      <c r="C621">
        <v>0.20959</v>
      </c>
      <c r="D621" s="1">
        <f t="shared" si="54"/>
        <v>4.2856300000000003</v>
      </c>
      <c r="E621" s="1">
        <f t="shared" si="55"/>
        <v>4.5012299999999996</v>
      </c>
      <c r="G621">
        <f t="shared" si="56"/>
        <v>0.2312578568243242</v>
      </c>
      <c r="H621">
        <f t="shared" si="57"/>
        <v>1.9874810805153864</v>
      </c>
      <c r="I621">
        <f t="shared" si="58"/>
        <v>1.1082806131462482</v>
      </c>
      <c r="J621">
        <f t="shared" si="59"/>
        <v>3.327019550485959</v>
      </c>
    </row>
    <row r="622" spans="1:10" x14ac:dyDescent="0.35">
      <c r="A622">
        <v>0.22980999999999999</v>
      </c>
      <c r="B622">
        <v>0.12345</v>
      </c>
      <c r="C622">
        <v>-0.96536999999999995</v>
      </c>
      <c r="D622" s="1">
        <f t="shared" si="54"/>
        <v>3.6345399999999999</v>
      </c>
      <c r="E622" s="1">
        <f t="shared" si="55"/>
        <v>6.0192600000000001</v>
      </c>
      <c r="G622">
        <f t="shared" si="56"/>
        <v>-1.4436081970280215</v>
      </c>
      <c r="H622">
        <f t="shared" si="57"/>
        <v>1.8026797510880079</v>
      </c>
      <c r="I622">
        <f t="shared" si="58"/>
        <v>-1.825172586328647</v>
      </c>
      <c r="J622">
        <f t="shared" si="59"/>
        <v>-1.4661010322686605</v>
      </c>
    </row>
    <row r="623" spans="1:10" x14ac:dyDescent="0.35">
      <c r="A623">
        <v>0.22980999999999999</v>
      </c>
      <c r="B623">
        <v>0.12345</v>
      </c>
      <c r="C623">
        <v>-0.96536999999999995</v>
      </c>
      <c r="D623" s="1">
        <f t="shared" si="54"/>
        <v>3.6345399999999999</v>
      </c>
      <c r="E623" s="1">
        <f t="shared" si="55"/>
        <v>6.0192600000000001</v>
      </c>
      <c r="G623">
        <f t="shared" si="56"/>
        <v>-1.4436081970280215</v>
      </c>
      <c r="H623">
        <f t="shared" si="57"/>
        <v>1.8026797510880079</v>
      </c>
      <c r="I623">
        <f t="shared" si="58"/>
        <v>-1.825172586328647</v>
      </c>
      <c r="J623">
        <f t="shared" si="59"/>
        <v>-1.4661010322686605</v>
      </c>
    </row>
    <row r="624" spans="1:10" x14ac:dyDescent="0.35">
      <c r="A624">
        <v>0.22980999999999999</v>
      </c>
      <c r="B624">
        <v>0.12345</v>
      </c>
      <c r="C624">
        <v>-0.96536999999999995</v>
      </c>
      <c r="D624" s="1">
        <f t="shared" si="54"/>
        <v>3.6345399999999999</v>
      </c>
      <c r="E624" s="1">
        <f t="shared" si="55"/>
        <v>6.0192600000000001</v>
      </c>
      <c r="G624">
        <f t="shared" si="56"/>
        <v>-1.4436081970280215</v>
      </c>
      <c r="H624">
        <f t="shared" si="57"/>
        <v>1.8026797510880079</v>
      </c>
      <c r="I624">
        <f t="shared" si="58"/>
        <v>-1.825172586328647</v>
      </c>
      <c r="J624">
        <f t="shared" si="59"/>
        <v>-1.4661010322686605</v>
      </c>
    </row>
    <row r="625" spans="1:10" x14ac:dyDescent="0.35">
      <c r="A625">
        <v>0.22980999999999999</v>
      </c>
      <c r="B625">
        <v>0.12345</v>
      </c>
      <c r="C625">
        <v>-0.96536999999999995</v>
      </c>
      <c r="D625" s="1">
        <f t="shared" si="54"/>
        <v>3.6345399999999999</v>
      </c>
      <c r="E625" s="1">
        <f t="shared" si="55"/>
        <v>6.0192600000000001</v>
      </c>
      <c r="G625">
        <f t="shared" si="56"/>
        <v>-1.4436081970280215</v>
      </c>
      <c r="H625">
        <f t="shared" si="57"/>
        <v>1.8026797510880079</v>
      </c>
      <c r="I625">
        <f t="shared" si="58"/>
        <v>-1.825172586328647</v>
      </c>
      <c r="J625">
        <f t="shared" si="59"/>
        <v>-1.4661010322686605</v>
      </c>
    </row>
    <row r="626" spans="1:10" x14ac:dyDescent="0.35">
      <c r="A626">
        <v>0.25505</v>
      </c>
      <c r="B626">
        <v>-0.86846999999999996</v>
      </c>
      <c r="C626">
        <v>-0.42509999999999998</v>
      </c>
      <c r="D626" s="1">
        <f t="shared" si="54"/>
        <v>1.8564400000000001</v>
      </c>
      <c r="E626" s="1">
        <f t="shared" si="55"/>
        <v>5.1514600000000002</v>
      </c>
      <c r="G626">
        <f t="shared" si="56"/>
        <v>-2.6863951959003094</v>
      </c>
      <c r="H626">
        <f t="shared" si="57"/>
        <v>1.8286956536401071</v>
      </c>
      <c r="I626">
        <f t="shared" si="58"/>
        <v>0.66040141141592912</v>
      </c>
      <c r="J626">
        <f t="shared" si="59"/>
        <v>-0.19729813084427317</v>
      </c>
    </row>
    <row r="627" spans="1:10" x14ac:dyDescent="0.35">
      <c r="A627">
        <v>0.25505</v>
      </c>
      <c r="B627">
        <v>-0.86846999999999996</v>
      </c>
      <c r="C627">
        <v>-0.42509999999999998</v>
      </c>
      <c r="D627" s="1">
        <f t="shared" si="54"/>
        <v>1.8564400000000001</v>
      </c>
      <c r="E627" s="1">
        <f t="shared" si="55"/>
        <v>5.1514600000000002</v>
      </c>
      <c r="G627">
        <f t="shared" si="56"/>
        <v>-2.6863951959003094</v>
      </c>
      <c r="H627">
        <f t="shared" si="57"/>
        <v>1.8286956536401071</v>
      </c>
      <c r="I627">
        <f t="shared" si="58"/>
        <v>0.66040141141592912</v>
      </c>
      <c r="J627">
        <f t="shared" si="59"/>
        <v>-0.19729813084427317</v>
      </c>
    </row>
    <row r="628" spans="1:10" x14ac:dyDescent="0.35">
      <c r="A628">
        <v>0.25505</v>
      </c>
      <c r="B628">
        <v>-0.86846999999999996</v>
      </c>
      <c r="C628">
        <v>-0.42509999999999998</v>
      </c>
      <c r="D628" s="1">
        <f t="shared" si="54"/>
        <v>1.8564400000000001</v>
      </c>
      <c r="E628" s="1">
        <f t="shared" si="55"/>
        <v>5.1514600000000002</v>
      </c>
      <c r="G628">
        <f t="shared" si="56"/>
        <v>-2.6863951959003094</v>
      </c>
      <c r="H628">
        <f t="shared" si="57"/>
        <v>1.8286956536401071</v>
      </c>
      <c r="I628">
        <f t="shared" si="58"/>
        <v>0.66040141141592912</v>
      </c>
      <c r="J628">
        <f t="shared" si="59"/>
        <v>-0.19729813084427317</v>
      </c>
    </row>
    <row r="629" spans="1:10" x14ac:dyDescent="0.35">
      <c r="A629">
        <v>0.25505</v>
      </c>
      <c r="B629">
        <v>-0.86846999999999996</v>
      </c>
      <c r="C629">
        <v>-0.42509999999999998</v>
      </c>
      <c r="D629" s="1">
        <f t="shared" si="54"/>
        <v>1.8564400000000001</v>
      </c>
      <c r="E629" s="1">
        <f t="shared" si="55"/>
        <v>5.1514600000000002</v>
      </c>
      <c r="G629">
        <f t="shared" si="56"/>
        <v>-2.6863951959003094</v>
      </c>
      <c r="H629">
        <f t="shared" si="57"/>
        <v>1.8286956536401071</v>
      </c>
      <c r="I629">
        <f t="shared" si="58"/>
        <v>0.66040141141592912</v>
      </c>
      <c r="J629">
        <f t="shared" si="59"/>
        <v>-0.19729813084427317</v>
      </c>
    </row>
    <row r="630" spans="1:10" x14ac:dyDescent="0.35">
      <c r="A630">
        <v>8.8952000000000003E-2</v>
      </c>
      <c r="B630">
        <v>-0.12515000000000001</v>
      </c>
      <c r="C630">
        <v>-0.98814000000000002</v>
      </c>
      <c r="D630" s="1">
        <f t="shared" si="54"/>
        <v>2.1887099999999999</v>
      </c>
      <c r="E630" s="1">
        <f t="shared" si="55"/>
        <v>6.1290300000000002</v>
      </c>
      <c r="G630">
        <f t="shared" si="56"/>
        <v>-1.696777666219905</v>
      </c>
      <c r="H630">
        <f t="shared" si="57"/>
        <v>1.6598662459505957</v>
      </c>
      <c r="I630">
        <f t="shared" si="58"/>
        <v>-1.3188336479448797</v>
      </c>
      <c r="J630">
        <f t="shared" si="59"/>
        <v>-1.3557450682141889</v>
      </c>
    </row>
    <row r="631" spans="1:10" x14ac:dyDescent="0.35">
      <c r="A631">
        <v>8.8952000000000003E-2</v>
      </c>
      <c r="B631">
        <v>-0.12515000000000001</v>
      </c>
      <c r="C631">
        <v>-0.98814000000000002</v>
      </c>
      <c r="D631" s="1">
        <f t="shared" si="54"/>
        <v>2.1887099999999999</v>
      </c>
      <c r="E631" s="1">
        <f t="shared" si="55"/>
        <v>6.1290300000000002</v>
      </c>
      <c r="G631">
        <f t="shared" si="56"/>
        <v>-1.696777666219905</v>
      </c>
      <c r="H631">
        <f t="shared" si="57"/>
        <v>1.6598662459505957</v>
      </c>
      <c r="I631">
        <f t="shared" si="58"/>
        <v>-1.3188336479448797</v>
      </c>
      <c r="J631">
        <f t="shared" si="59"/>
        <v>-1.3557450682141889</v>
      </c>
    </row>
    <row r="632" spans="1:10" x14ac:dyDescent="0.35">
      <c r="A632">
        <v>8.8952000000000003E-2</v>
      </c>
      <c r="B632">
        <v>-0.12515000000000001</v>
      </c>
      <c r="C632">
        <v>-0.98814000000000002</v>
      </c>
      <c r="D632" s="1">
        <f t="shared" si="54"/>
        <v>2.1887099999999999</v>
      </c>
      <c r="E632" s="1">
        <f t="shared" si="55"/>
        <v>6.1290300000000002</v>
      </c>
      <c r="G632">
        <f t="shared" si="56"/>
        <v>-1.696777666219905</v>
      </c>
      <c r="H632">
        <f t="shared" si="57"/>
        <v>1.6598662459505957</v>
      </c>
      <c r="I632">
        <f t="shared" si="58"/>
        <v>-1.3188336479448797</v>
      </c>
      <c r="J632">
        <f t="shared" si="59"/>
        <v>-1.3557450682141889</v>
      </c>
    </row>
    <row r="633" spans="1:10" x14ac:dyDescent="0.35">
      <c r="A633">
        <v>8.8952000000000003E-2</v>
      </c>
      <c r="B633">
        <v>-0.12515000000000001</v>
      </c>
      <c r="C633">
        <v>-0.98814000000000002</v>
      </c>
      <c r="D633" s="1">
        <f t="shared" si="54"/>
        <v>2.1887099999999999</v>
      </c>
      <c r="E633" s="1">
        <f t="shared" si="55"/>
        <v>6.1290300000000002</v>
      </c>
      <c r="G633">
        <f t="shared" si="56"/>
        <v>-1.696777666219905</v>
      </c>
      <c r="H633">
        <f t="shared" si="57"/>
        <v>1.6598662459505957</v>
      </c>
      <c r="I633">
        <f t="shared" si="58"/>
        <v>-1.3188336479448797</v>
      </c>
      <c r="J633">
        <f t="shared" si="59"/>
        <v>-1.3557450682141889</v>
      </c>
    </row>
    <row r="634" spans="1:10" x14ac:dyDescent="0.35">
      <c r="A634">
        <v>-9.3492000000000002E-3</v>
      </c>
      <c r="B634">
        <v>0.99216000000000004</v>
      </c>
      <c r="C634">
        <v>0.12465</v>
      </c>
      <c r="D634" s="1">
        <f t="shared" si="54"/>
        <v>4.7218099999999996</v>
      </c>
      <c r="E634" s="1">
        <f t="shared" si="55"/>
        <v>4.5874100000000002</v>
      </c>
      <c r="G634">
        <f t="shared" si="56"/>
        <v>0.12498015494178014</v>
      </c>
      <c r="H634">
        <f t="shared" si="57"/>
        <v>1.5614470209568103</v>
      </c>
      <c r="I634">
        <f t="shared" si="58"/>
        <v>1.3208360169113365</v>
      </c>
      <c r="J634">
        <f t="shared" si="59"/>
        <v>3.0072631928099272</v>
      </c>
    </row>
    <row r="635" spans="1:10" x14ac:dyDescent="0.35">
      <c r="A635">
        <v>-9.3492000000000002E-3</v>
      </c>
      <c r="B635">
        <v>0.99216000000000004</v>
      </c>
      <c r="C635">
        <v>0.12465</v>
      </c>
      <c r="D635" s="1">
        <f t="shared" si="54"/>
        <v>4.7218099999999996</v>
      </c>
      <c r="E635" s="1">
        <f t="shared" si="55"/>
        <v>4.5874100000000002</v>
      </c>
      <c r="G635">
        <f t="shared" si="56"/>
        <v>0.12498015494178014</v>
      </c>
      <c r="H635">
        <f t="shared" si="57"/>
        <v>1.5614470209568103</v>
      </c>
      <c r="I635">
        <f t="shared" si="58"/>
        <v>1.3208360169113365</v>
      </c>
      <c r="J635">
        <f t="shared" si="59"/>
        <v>3.0072631928099272</v>
      </c>
    </row>
    <row r="636" spans="1:10" x14ac:dyDescent="0.35">
      <c r="A636">
        <v>-9.3492000000000002E-3</v>
      </c>
      <c r="B636">
        <v>0.99216000000000004</v>
      </c>
      <c r="C636">
        <v>0.12465</v>
      </c>
      <c r="D636" s="1">
        <f t="shared" si="54"/>
        <v>4.7218099999999996</v>
      </c>
      <c r="E636" s="1">
        <f t="shared" si="55"/>
        <v>4.5874100000000002</v>
      </c>
      <c r="G636">
        <f t="shared" si="56"/>
        <v>0.12498015494178014</v>
      </c>
      <c r="H636">
        <f t="shared" si="57"/>
        <v>1.5614470209568103</v>
      </c>
      <c r="I636">
        <f t="shared" si="58"/>
        <v>1.3208360169113365</v>
      </c>
      <c r="J636">
        <f t="shared" si="59"/>
        <v>3.0072631928099272</v>
      </c>
    </row>
    <row r="637" spans="1:10" x14ac:dyDescent="0.35">
      <c r="A637">
        <v>-9.3492000000000002E-3</v>
      </c>
      <c r="B637">
        <v>0.99216000000000004</v>
      </c>
      <c r="C637">
        <v>0.12465</v>
      </c>
      <c r="D637" s="1">
        <f t="shared" si="54"/>
        <v>4.7218099999999996</v>
      </c>
      <c r="E637" s="1">
        <f t="shared" si="55"/>
        <v>4.5874100000000002</v>
      </c>
      <c r="G637">
        <f t="shared" si="56"/>
        <v>0.12498015494178014</v>
      </c>
      <c r="H637">
        <f t="shared" si="57"/>
        <v>1.5614470209568103</v>
      </c>
      <c r="I637">
        <f t="shared" si="58"/>
        <v>1.3208360169113365</v>
      </c>
      <c r="J637">
        <f t="shared" si="59"/>
        <v>3.0072631928099272</v>
      </c>
    </row>
    <row r="638" spans="1:10" x14ac:dyDescent="0.35">
      <c r="A638">
        <v>0.14856</v>
      </c>
      <c r="B638">
        <v>0.31712000000000001</v>
      </c>
      <c r="C638">
        <v>-0.93667999999999996</v>
      </c>
      <c r="D638" s="1">
        <f t="shared" si="54"/>
        <v>4.2742899999999997</v>
      </c>
      <c r="E638" s="1">
        <f t="shared" si="55"/>
        <v>5.9254100000000003</v>
      </c>
      <c r="G638">
        <f t="shared" si="56"/>
        <v>-1.2443514516192795</v>
      </c>
      <c r="H638">
        <f t="shared" si="57"/>
        <v>1.7199079365381236</v>
      </c>
      <c r="I638">
        <f t="shared" si="58"/>
        <v>-2.2236860771461311</v>
      </c>
      <c r="J638">
        <f t="shared" si="59"/>
        <v>-1.748129592227287</v>
      </c>
    </row>
    <row r="639" spans="1:10" x14ac:dyDescent="0.35">
      <c r="A639">
        <v>0.14856</v>
      </c>
      <c r="B639">
        <v>0.31712000000000001</v>
      </c>
      <c r="C639">
        <v>-0.93667999999999996</v>
      </c>
      <c r="D639" s="1">
        <f t="shared" si="54"/>
        <v>4.2742899999999997</v>
      </c>
      <c r="E639" s="1">
        <f t="shared" si="55"/>
        <v>5.9254100000000003</v>
      </c>
      <c r="G639">
        <f t="shared" si="56"/>
        <v>-1.2443514516192795</v>
      </c>
      <c r="H639">
        <f t="shared" si="57"/>
        <v>1.7199079365381236</v>
      </c>
      <c r="I639">
        <f t="shared" si="58"/>
        <v>-2.2236860771461311</v>
      </c>
      <c r="J639">
        <f t="shared" si="59"/>
        <v>-1.748129592227287</v>
      </c>
    </row>
    <row r="640" spans="1:10" x14ac:dyDescent="0.35">
      <c r="A640">
        <v>0.14856</v>
      </c>
      <c r="B640">
        <v>0.31712000000000001</v>
      </c>
      <c r="C640">
        <v>-0.93667999999999996</v>
      </c>
      <c r="D640" s="1">
        <f t="shared" si="54"/>
        <v>4.2742899999999997</v>
      </c>
      <c r="E640" s="1">
        <f t="shared" si="55"/>
        <v>5.9254100000000003</v>
      </c>
      <c r="G640">
        <f t="shared" si="56"/>
        <v>-1.2443514516192795</v>
      </c>
      <c r="H640">
        <f t="shared" si="57"/>
        <v>1.7199079365381236</v>
      </c>
      <c r="I640">
        <f t="shared" si="58"/>
        <v>-2.2236860771461311</v>
      </c>
      <c r="J640">
        <f t="shared" si="59"/>
        <v>-1.748129592227287</v>
      </c>
    </row>
    <row r="641" spans="1:10" x14ac:dyDescent="0.35">
      <c r="A641">
        <v>0.14856</v>
      </c>
      <c r="B641">
        <v>0.31712000000000001</v>
      </c>
      <c r="C641">
        <v>-0.93667999999999996</v>
      </c>
      <c r="D641" s="1">
        <f t="shared" si="54"/>
        <v>4.2742899999999997</v>
      </c>
      <c r="E641" s="1">
        <f t="shared" si="55"/>
        <v>5.9254100000000003</v>
      </c>
      <c r="G641">
        <f t="shared" si="56"/>
        <v>-1.2443514516192795</v>
      </c>
      <c r="H641">
        <f t="shared" si="57"/>
        <v>1.7199079365381236</v>
      </c>
      <c r="I641">
        <f t="shared" si="58"/>
        <v>-2.2236860771461311</v>
      </c>
      <c r="J641">
        <f t="shared" si="59"/>
        <v>-1.748129592227287</v>
      </c>
    </row>
    <row r="642" spans="1:10" x14ac:dyDescent="0.35">
      <c r="A642">
        <v>0.86482000000000003</v>
      </c>
      <c r="B642">
        <v>-0.13100000000000001</v>
      </c>
      <c r="C642">
        <v>0.48469000000000001</v>
      </c>
      <c r="D642" s="1">
        <f t="shared" si="54"/>
        <v>2.99126</v>
      </c>
      <c r="E642" s="1">
        <f t="shared" si="55"/>
        <v>4.2063800000000002</v>
      </c>
      <c r="G642">
        <f t="shared" si="56"/>
        <v>1.8347652469723772</v>
      </c>
      <c r="H642">
        <f t="shared" si="57"/>
        <v>2.6155889172242892</v>
      </c>
      <c r="I642">
        <f t="shared" si="58"/>
        <v>-2.0987341671498578</v>
      </c>
      <c r="J642">
        <f t="shared" si="59"/>
        <v>2.3516199970468081</v>
      </c>
    </row>
    <row r="643" spans="1:10" x14ac:dyDescent="0.35">
      <c r="A643">
        <v>0.86482000000000003</v>
      </c>
      <c r="B643">
        <v>-0.13100000000000001</v>
      </c>
      <c r="C643">
        <v>0.48469000000000001</v>
      </c>
      <c r="D643" s="1">
        <f t="shared" ref="D643:D706" si="60">ROUND(ATAN2(A643, B643) + PI(), 5)</f>
        <v>2.99126</v>
      </c>
      <c r="E643" s="1">
        <f t="shared" ref="E643:E706" si="61" xml:space="preserve"> ROUND(ATAN2(C643, SQRT((A643^2)+(B643^2))) + PI(), 5)</f>
        <v>4.2063800000000002</v>
      </c>
      <c r="G643">
        <f t="shared" ref="G643:G706" si="62">ATAN2(B643,C643)</f>
        <v>1.8347652469723772</v>
      </c>
      <c r="H643">
        <f t="shared" ref="H643:H706" si="63">ATAN2(-A643,SQRT(B643^2 + C643^2))</f>
        <v>2.6155889172242892</v>
      </c>
      <c r="I643">
        <f t="shared" ref="I643:I706" si="64">ATAN2((SIN(G643) * B643) + (COS(G643) * C643), (COS(G643) * B643) - (SIN(G643) * C643))</f>
        <v>-2.0987341671498578</v>
      </c>
      <c r="J643">
        <f t="shared" ref="J643:J706" si="65">G643+H643+I643</f>
        <v>2.3516199970468081</v>
      </c>
    </row>
    <row r="644" spans="1:10" x14ac:dyDescent="0.35">
      <c r="A644">
        <v>0.86482000000000003</v>
      </c>
      <c r="B644">
        <v>-0.13100000000000001</v>
      </c>
      <c r="C644">
        <v>0.48469000000000001</v>
      </c>
      <c r="D644" s="1">
        <f t="shared" si="60"/>
        <v>2.99126</v>
      </c>
      <c r="E644" s="1">
        <f t="shared" si="61"/>
        <v>4.2063800000000002</v>
      </c>
      <c r="G644">
        <f t="shared" si="62"/>
        <v>1.8347652469723772</v>
      </c>
      <c r="H644">
        <f t="shared" si="63"/>
        <v>2.6155889172242892</v>
      </c>
      <c r="I644">
        <f t="shared" si="64"/>
        <v>-2.0987341671498578</v>
      </c>
      <c r="J644">
        <f t="shared" si="65"/>
        <v>2.3516199970468081</v>
      </c>
    </row>
    <row r="645" spans="1:10" x14ac:dyDescent="0.35">
      <c r="A645">
        <v>0.86482000000000003</v>
      </c>
      <c r="B645">
        <v>-0.13100000000000001</v>
      </c>
      <c r="C645">
        <v>0.48469000000000001</v>
      </c>
      <c r="D645" s="1">
        <f t="shared" si="60"/>
        <v>2.99126</v>
      </c>
      <c r="E645" s="1">
        <f t="shared" si="61"/>
        <v>4.2063800000000002</v>
      </c>
      <c r="G645">
        <f t="shared" si="62"/>
        <v>1.8347652469723772</v>
      </c>
      <c r="H645">
        <f t="shared" si="63"/>
        <v>2.6155889172242892</v>
      </c>
      <c r="I645">
        <f t="shared" si="64"/>
        <v>-2.0987341671498578</v>
      </c>
      <c r="J645">
        <f t="shared" si="65"/>
        <v>2.3516199970468081</v>
      </c>
    </row>
    <row r="646" spans="1:10" x14ac:dyDescent="0.35">
      <c r="A646">
        <v>0.86468999999999996</v>
      </c>
      <c r="B646">
        <v>-0.45427000000000001</v>
      </c>
      <c r="C646">
        <v>-0.21434</v>
      </c>
      <c r="D646" s="1">
        <f t="shared" si="60"/>
        <v>2.65787</v>
      </c>
      <c r="E646" s="1">
        <f t="shared" si="61"/>
        <v>4.9284100000000004</v>
      </c>
      <c r="G646">
        <f t="shared" si="62"/>
        <v>-2.7007307128566014</v>
      </c>
      <c r="H646">
        <f t="shared" si="63"/>
        <v>2.6153363909501102</v>
      </c>
      <c r="I646">
        <f t="shared" si="64"/>
        <v>0.68907244532851297</v>
      </c>
      <c r="J646">
        <f t="shared" si="65"/>
        <v>0.60367812342202176</v>
      </c>
    </row>
    <row r="647" spans="1:10" x14ac:dyDescent="0.35">
      <c r="A647">
        <v>0.86468999999999996</v>
      </c>
      <c r="B647">
        <v>-0.45427000000000001</v>
      </c>
      <c r="C647">
        <v>-0.21434</v>
      </c>
      <c r="D647" s="1">
        <f t="shared" si="60"/>
        <v>2.65787</v>
      </c>
      <c r="E647" s="1">
        <f t="shared" si="61"/>
        <v>4.9284100000000004</v>
      </c>
      <c r="G647">
        <f t="shared" si="62"/>
        <v>-2.7007307128566014</v>
      </c>
      <c r="H647">
        <f t="shared" si="63"/>
        <v>2.6153363909501102</v>
      </c>
      <c r="I647">
        <f t="shared" si="64"/>
        <v>0.68907244532851297</v>
      </c>
      <c r="J647">
        <f t="shared" si="65"/>
        <v>0.60367812342202176</v>
      </c>
    </row>
    <row r="648" spans="1:10" x14ac:dyDescent="0.35">
      <c r="A648">
        <v>0.86468999999999996</v>
      </c>
      <c r="B648">
        <v>-0.45427000000000001</v>
      </c>
      <c r="C648">
        <v>-0.21434</v>
      </c>
      <c r="D648" s="1">
        <f t="shared" si="60"/>
        <v>2.65787</v>
      </c>
      <c r="E648" s="1">
        <f t="shared" si="61"/>
        <v>4.9284100000000004</v>
      </c>
      <c r="G648">
        <f t="shared" si="62"/>
        <v>-2.7007307128566014</v>
      </c>
      <c r="H648">
        <f t="shared" si="63"/>
        <v>2.6153363909501102</v>
      </c>
      <c r="I648">
        <f t="shared" si="64"/>
        <v>0.68907244532851297</v>
      </c>
      <c r="J648">
        <f t="shared" si="65"/>
        <v>0.60367812342202176</v>
      </c>
    </row>
    <row r="649" spans="1:10" x14ac:dyDescent="0.35">
      <c r="A649">
        <v>0.86468999999999996</v>
      </c>
      <c r="B649">
        <v>-0.45427000000000001</v>
      </c>
      <c r="C649">
        <v>-0.21434</v>
      </c>
      <c r="D649" s="1">
        <f t="shared" si="60"/>
        <v>2.65787</v>
      </c>
      <c r="E649" s="1">
        <f t="shared" si="61"/>
        <v>4.9284100000000004</v>
      </c>
      <c r="G649">
        <f t="shared" si="62"/>
        <v>-2.7007307128566014</v>
      </c>
      <c r="H649">
        <f t="shared" si="63"/>
        <v>2.6153363909501102</v>
      </c>
      <c r="I649">
        <f t="shared" si="64"/>
        <v>0.68907244532851297</v>
      </c>
      <c r="J649">
        <f t="shared" si="65"/>
        <v>0.60367812342202176</v>
      </c>
    </row>
    <row r="650" spans="1:10" x14ac:dyDescent="0.35">
      <c r="A650">
        <v>-0.95111000000000001</v>
      </c>
      <c r="B650">
        <v>-0.30268</v>
      </c>
      <c r="C650">
        <v>6.1481000000000001E-2</v>
      </c>
      <c r="D650" s="1">
        <f t="shared" si="60"/>
        <v>0.30809999999999998</v>
      </c>
      <c r="E650" s="1">
        <f t="shared" si="61"/>
        <v>4.6508700000000003</v>
      </c>
      <c r="G650">
        <f t="shared" si="62"/>
        <v>2.9411968760581102</v>
      </c>
      <c r="H650">
        <f t="shared" si="63"/>
        <v>0.31399434576285962</v>
      </c>
      <c r="I650">
        <f t="shared" si="64"/>
        <v>1.9715878818582624</v>
      </c>
      <c r="J650">
        <f t="shared" si="65"/>
        <v>5.2267791036792328</v>
      </c>
    </row>
    <row r="651" spans="1:10" x14ac:dyDescent="0.35">
      <c r="A651">
        <v>-0.95111000000000001</v>
      </c>
      <c r="B651">
        <v>-0.30268</v>
      </c>
      <c r="C651">
        <v>6.1481000000000001E-2</v>
      </c>
      <c r="D651" s="1">
        <f t="shared" si="60"/>
        <v>0.30809999999999998</v>
      </c>
      <c r="E651" s="1">
        <f t="shared" si="61"/>
        <v>4.6508700000000003</v>
      </c>
      <c r="G651">
        <f t="shared" si="62"/>
        <v>2.9411968760581102</v>
      </c>
      <c r="H651">
        <f t="shared" si="63"/>
        <v>0.31399434576285962</v>
      </c>
      <c r="I651">
        <f t="shared" si="64"/>
        <v>1.9715878818582624</v>
      </c>
      <c r="J651">
        <f t="shared" si="65"/>
        <v>5.2267791036792328</v>
      </c>
    </row>
    <row r="652" spans="1:10" x14ac:dyDescent="0.35">
      <c r="A652">
        <v>-0.95111000000000001</v>
      </c>
      <c r="B652">
        <v>-0.30268</v>
      </c>
      <c r="C652">
        <v>6.1481000000000001E-2</v>
      </c>
      <c r="D652" s="1">
        <f t="shared" si="60"/>
        <v>0.30809999999999998</v>
      </c>
      <c r="E652" s="1">
        <f t="shared" si="61"/>
        <v>4.6508700000000003</v>
      </c>
      <c r="G652">
        <f t="shared" si="62"/>
        <v>2.9411968760581102</v>
      </c>
      <c r="H652">
        <f t="shared" si="63"/>
        <v>0.31399434576285962</v>
      </c>
      <c r="I652">
        <f t="shared" si="64"/>
        <v>1.9715878818582624</v>
      </c>
      <c r="J652">
        <f t="shared" si="65"/>
        <v>5.2267791036792328</v>
      </c>
    </row>
    <row r="653" spans="1:10" x14ac:dyDescent="0.35">
      <c r="A653">
        <v>-0.95111000000000001</v>
      </c>
      <c r="B653">
        <v>-0.30268</v>
      </c>
      <c r="C653">
        <v>6.1481000000000001E-2</v>
      </c>
      <c r="D653" s="1">
        <f t="shared" si="60"/>
        <v>0.30809999999999998</v>
      </c>
      <c r="E653" s="1">
        <f t="shared" si="61"/>
        <v>4.6508700000000003</v>
      </c>
      <c r="G653">
        <f t="shared" si="62"/>
        <v>2.9411968760581102</v>
      </c>
      <c r="H653">
        <f t="shared" si="63"/>
        <v>0.31399434576285962</v>
      </c>
      <c r="I653">
        <f t="shared" si="64"/>
        <v>1.9715878818582624</v>
      </c>
      <c r="J653">
        <f t="shared" si="65"/>
        <v>5.2267791036792328</v>
      </c>
    </row>
    <row r="654" spans="1:10" x14ac:dyDescent="0.35">
      <c r="A654">
        <v>-0.81189999999999996</v>
      </c>
      <c r="B654">
        <v>0.48060000000000003</v>
      </c>
      <c r="C654">
        <v>0.33144000000000001</v>
      </c>
      <c r="D654" s="1">
        <f t="shared" si="60"/>
        <v>5.74871</v>
      </c>
      <c r="E654" s="1">
        <f t="shared" si="61"/>
        <v>4.3745599999999998</v>
      </c>
      <c r="G654">
        <f t="shared" si="62"/>
        <v>0.60373766376473859</v>
      </c>
      <c r="H654">
        <f t="shared" si="63"/>
        <v>0.62340424161210251</v>
      </c>
      <c r="I654">
        <f t="shared" si="64"/>
        <v>0.36332099926541939</v>
      </c>
      <c r="J654">
        <f t="shared" si="65"/>
        <v>1.5904629046422605</v>
      </c>
    </row>
    <row r="655" spans="1:10" x14ac:dyDescent="0.35">
      <c r="A655">
        <v>-0.81189999999999996</v>
      </c>
      <c r="B655">
        <v>0.48060000000000003</v>
      </c>
      <c r="C655">
        <v>0.33144000000000001</v>
      </c>
      <c r="D655" s="1">
        <f t="shared" si="60"/>
        <v>5.74871</v>
      </c>
      <c r="E655" s="1">
        <f t="shared" si="61"/>
        <v>4.3745599999999998</v>
      </c>
      <c r="G655">
        <f t="shared" si="62"/>
        <v>0.60373766376473859</v>
      </c>
      <c r="H655">
        <f t="shared" si="63"/>
        <v>0.62340424161210251</v>
      </c>
      <c r="I655">
        <f t="shared" si="64"/>
        <v>0.36332099926541939</v>
      </c>
      <c r="J655">
        <f t="shared" si="65"/>
        <v>1.5904629046422605</v>
      </c>
    </row>
    <row r="656" spans="1:10" x14ac:dyDescent="0.35">
      <c r="A656">
        <v>-0.81189999999999996</v>
      </c>
      <c r="B656">
        <v>0.48060000000000003</v>
      </c>
      <c r="C656">
        <v>0.33144000000000001</v>
      </c>
      <c r="D656" s="1">
        <f t="shared" si="60"/>
        <v>5.74871</v>
      </c>
      <c r="E656" s="1">
        <f t="shared" si="61"/>
        <v>4.3745599999999998</v>
      </c>
      <c r="G656">
        <f t="shared" si="62"/>
        <v>0.60373766376473859</v>
      </c>
      <c r="H656">
        <f t="shared" si="63"/>
        <v>0.62340424161210251</v>
      </c>
      <c r="I656">
        <f t="shared" si="64"/>
        <v>0.36332099926541939</v>
      </c>
      <c r="J656">
        <f t="shared" si="65"/>
        <v>1.5904629046422605</v>
      </c>
    </row>
    <row r="657" spans="1:10" x14ac:dyDescent="0.35">
      <c r="A657">
        <v>-0.81189999999999996</v>
      </c>
      <c r="B657">
        <v>0.48060000000000003</v>
      </c>
      <c r="C657">
        <v>0.33144000000000001</v>
      </c>
      <c r="D657" s="1">
        <f t="shared" si="60"/>
        <v>5.74871</v>
      </c>
      <c r="E657" s="1">
        <f t="shared" si="61"/>
        <v>4.3745599999999998</v>
      </c>
      <c r="G657">
        <f t="shared" si="62"/>
        <v>0.60373766376473859</v>
      </c>
      <c r="H657">
        <f t="shared" si="63"/>
        <v>0.62340424161210251</v>
      </c>
      <c r="I657">
        <f t="shared" si="64"/>
        <v>0.36332099926541939</v>
      </c>
      <c r="J657">
        <f t="shared" si="65"/>
        <v>1.5904629046422605</v>
      </c>
    </row>
    <row r="658" spans="1:10" x14ac:dyDescent="0.35">
      <c r="A658">
        <v>9.5250000000000001E-2</v>
      </c>
      <c r="B658">
        <v>0.37125000000000002</v>
      </c>
      <c r="C658">
        <v>0.92362999999999995</v>
      </c>
      <c r="D658" s="1">
        <f t="shared" si="60"/>
        <v>4.4612400000000001</v>
      </c>
      <c r="E658" s="1">
        <f t="shared" si="61"/>
        <v>3.5349300000000001</v>
      </c>
      <c r="G658">
        <f t="shared" si="62"/>
        <v>1.1886129158205847</v>
      </c>
      <c r="H658">
        <f t="shared" si="63"/>
        <v>1.6661913515049109</v>
      </c>
      <c r="I658">
        <f t="shared" si="64"/>
        <v>-0.80642950484627296</v>
      </c>
      <c r="J658">
        <f t="shared" si="65"/>
        <v>2.0483747624792228</v>
      </c>
    </row>
    <row r="659" spans="1:10" x14ac:dyDescent="0.35">
      <c r="A659">
        <v>9.5250000000000001E-2</v>
      </c>
      <c r="B659">
        <v>0.37125000000000002</v>
      </c>
      <c r="C659">
        <v>0.92362999999999995</v>
      </c>
      <c r="D659" s="1">
        <f t="shared" si="60"/>
        <v>4.4612400000000001</v>
      </c>
      <c r="E659" s="1">
        <f t="shared" si="61"/>
        <v>3.5349300000000001</v>
      </c>
      <c r="G659">
        <f t="shared" si="62"/>
        <v>1.1886129158205847</v>
      </c>
      <c r="H659">
        <f t="shared" si="63"/>
        <v>1.6661913515049109</v>
      </c>
      <c r="I659">
        <f t="shared" si="64"/>
        <v>-0.80642950484627296</v>
      </c>
      <c r="J659">
        <f t="shared" si="65"/>
        <v>2.0483747624792228</v>
      </c>
    </row>
    <row r="660" spans="1:10" x14ac:dyDescent="0.35">
      <c r="A660">
        <v>9.5250000000000001E-2</v>
      </c>
      <c r="B660">
        <v>0.37125000000000002</v>
      </c>
      <c r="C660">
        <v>0.92362999999999995</v>
      </c>
      <c r="D660" s="1">
        <f t="shared" si="60"/>
        <v>4.4612400000000001</v>
      </c>
      <c r="E660" s="1">
        <f t="shared" si="61"/>
        <v>3.5349300000000001</v>
      </c>
      <c r="G660">
        <f t="shared" si="62"/>
        <v>1.1886129158205847</v>
      </c>
      <c r="H660">
        <f t="shared" si="63"/>
        <v>1.6661913515049109</v>
      </c>
      <c r="I660">
        <f t="shared" si="64"/>
        <v>-0.80642950484627296</v>
      </c>
      <c r="J660">
        <f t="shared" si="65"/>
        <v>2.0483747624792228</v>
      </c>
    </row>
    <row r="661" spans="1:10" x14ac:dyDescent="0.35">
      <c r="A661">
        <v>9.5250000000000001E-2</v>
      </c>
      <c r="B661">
        <v>0.37125000000000002</v>
      </c>
      <c r="C661">
        <v>0.92362999999999995</v>
      </c>
      <c r="D661" s="1">
        <f t="shared" si="60"/>
        <v>4.4612400000000001</v>
      </c>
      <c r="E661" s="1">
        <f t="shared" si="61"/>
        <v>3.5349300000000001</v>
      </c>
      <c r="G661">
        <f t="shared" si="62"/>
        <v>1.1886129158205847</v>
      </c>
      <c r="H661">
        <f t="shared" si="63"/>
        <v>1.6661913515049109</v>
      </c>
      <c r="I661">
        <f t="shared" si="64"/>
        <v>-0.80642950484627296</v>
      </c>
      <c r="J661">
        <f t="shared" si="65"/>
        <v>2.0483747624792228</v>
      </c>
    </row>
    <row r="662" spans="1:10" x14ac:dyDescent="0.35">
      <c r="A662">
        <v>-0.23859</v>
      </c>
      <c r="B662">
        <v>0.74368000000000001</v>
      </c>
      <c r="C662">
        <v>0.62451000000000001</v>
      </c>
      <c r="D662" s="1">
        <f t="shared" si="60"/>
        <v>5.0228400000000004</v>
      </c>
      <c r="E662" s="1">
        <f t="shared" si="61"/>
        <v>4.0378800000000004</v>
      </c>
      <c r="G662">
        <f t="shared" si="62"/>
        <v>0.69851695275621739</v>
      </c>
      <c r="H662">
        <f t="shared" si="63"/>
        <v>1.3298824049494293</v>
      </c>
      <c r="I662">
        <f t="shared" si="64"/>
        <v>0.17376242128246189</v>
      </c>
      <c r="J662">
        <f t="shared" si="65"/>
        <v>2.2021617789881085</v>
      </c>
    </row>
    <row r="663" spans="1:10" x14ac:dyDescent="0.35">
      <c r="A663">
        <v>-0.23859</v>
      </c>
      <c r="B663">
        <v>0.74368000000000001</v>
      </c>
      <c r="C663">
        <v>0.62451000000000001</v>
      </c>
      <c r="D663" s="1">
        <f t="shared" si="60"/>
        <v>5.0228400000000004</v>
      </c>
      <c r="E663" s="1">
        <f t="shared" si="61"/>
        <v>4.0378800000000004</v>
      </c>
      <c r="G663">
        <f t="shared" si="62"/>
        <v>0.69851695275621739</v>
      </c>
      <c r="H663">
        <f t="shared" si="63"/>
        <v>1.3298824049494293</v>
      </c>
      <c r="I663">
        <f t="shared" si="64"/>
        <v>0.17376242128246189</v>
      </c>
      <c r="J663">
        <f t="shared" si="65"/>
        <v>2.2021617789881085</v>
      </c>
    </row>
    <row r="664" spans="1:10" x14ac:dyDescent="0.35">
      <c r="A664">
        <v>-0.23859</v>
      </c>
      <c r="B664">
        <v>0.74368000000000001</v>
      </c>
      <c r="C664">
        <v>0.62451000000000001</v>
      </c>
      <c r="D664" s="1">
        <f t="shared" si="60"/>
        <v>5.0228400000000004</v>
      </c>
      <c r="E664" s="1">
        <f t="shared" si="61"/>
        <v>4.0378800000000004</v>
      </c>
      <c r="G664">
        <f t="shared" si="62"/>
        <v>0.69851695275621739</v>
      </c>
      <c r="H664">
        <f t="shared" si="63"/>
        <v>1.3298824049494293</v>
      </c>
      <c r="I664">
        <f t="shared" si="64"/>
        <v>0.17376242128246189</v>
      </c>
      <c r="J664">
        <f t="shared" si="65"/>
        <v>2.2021617789881085</v>
      </c>
    </row>
    <row r="665" spans="1:10" x14ac:dyDescent="0.35">
      <c r="A665">
        <v>-0.23859</v>
      </c>
      <c r="B665">
        <v>0.74368000000000001</v>
      </c>
      <c r="C665">
        <v>0.62451000000000001</v>
      </c>
      <c r="D665" s="1">
        <f t="shared" si="60"/>
        <v>5.0228400000000004</v>
      </c>
      <c r="E665" s="1">
        <f t="shared" si="61"/>
        <v>4.0378800000000004</v>
      </c>
      <c r="G665">
        <f t="shared" si="62"/>
        <v>0.69851695275621739</v>
      </c>
      <c r="H665">
        <f t="shared" si="63"/>
        <v>1.3298824049494293</v>
      </c>
      <c r="I665">
        <f t="shared" si="64"/>
        <v>0.17376242128246189</v>
      </c>
      <c r="J665">
        <f t="shared" si="65"/>
        <v>2.2021617789881085</v>
      </c>
    </row>
    <row r="666" spans="1:10" x14ac:dyDescent="0.35">
      <c r="A666">
        <v>-0.71677999999999997</v>
      </c>
      <c r="B666">
        <v>0.67398999999999998</v>
      </c>
      <c r="C666">
        <v>0.17877000000000001</v>
      </c>
      <c r="D666" s="1">
        <f t="shared" si="60"/>
        <v>5.5285399999999996</v>
      </c>
      <c r="E666" s="1">
        <f t="shared" si="61"/>
        <v>4.5326500000000003</v>
      </c>
      <c r="G666">
        <f t="shared" si="62"/>
        <v>0.25927120609641974</v>
      </c>
      <c r="H666">
        <f t="shared" si="63"/>
        <v>0.7716201804709818</v>
      </c>
      <c r="I666">
        <f t="shared" si="64"/>
        <v>1.0522539146020571</v>
      </c>
      <c r="J666">
        <f t="shared" si="65"/>
        <v>2.0831453011694587</v>
      </c>
    </row>
    <row r="667" spans="1:10" x14ac:dyDescent="0.35">
      <c r="A667">
        <v>-0.71677999999999997</v>
      </c>
      <c r="B667">
        <v>0.67398999999999998</v>
      </c>
      <c r="C667">
        <v>0.17877000000000001</v>
      </c>
      <c r="D667" s="1">
        <f t="shared" si="60"/>
        <v>5.5285399999999996</v>
      </c>
      <c r="E667" s="1">
        <f t="shared" si="61"/>
        <v>4.5326500000000003</v>
      </c>
      <c r="G667">
        <f t="shared" si="62"/>
        <v>0.25927120609641974</v>
      </c>
      <c r="H667">
        <f t="shared" si="63"/>
        <v>0.7716201804709818</v>
      </c>
      <c r="I667">
        <f t="shared" si="64"/>
        <v>1.0522539146020571</v>
      </c>
      <c r="J667">
        <f t="shared" si="65"/>
        <v>2.0831453011694587</v>
      </c>
    </row>
    <row r="668" spans="1:10" x14ac:dyDescent="0.35">
      <c r="A668">
        <v>-0.71677999999999997</v>
      </c>
      <c r="B668">
        <v>0.67398999999999998</v>
      </c>
      <c r="C668">
        <v>0.17877000000000001</v>
      </c>
      <c r="D668" s="1">
        <f t="shared" si="60"/>
        <v>5.5285399999999996</v>
      </c>
      <c r="E668" s="1">
        <f t="shared" si="61"/>
        <v>4.5326500000000003</v>
      </c>
      <c r="G668">
        <f t="shared" si="62"/>
        <v>0.25927120609641974</v>
      </c>
      <c r="H668">
        <f t="shared" si="63"/>
        <v>0.7716201804709818</v>
      </c>
      <c r="I668">
        <f t="shared" si="64"/>
        <v>1.0522539146020571</v>
      </c>
      <c r="J668">
        <f t="shared" si="65"/>
        <v>2.0831453011694587</v>
      </c>
    </row>
    <row r="669" spans="1:10" x14ac:dyDescent="0.35">
      <c r="A669">
        <v>-0.71677999999999997</v>
      </c>
      <c r="B669">
        <v>0.67398999999999998</v>
      </c>
      <c r="C669">
        <v>0.17877000000000001</v>
      </c>
      <c r="D669" s="1">
        <f t="shared" si="60"/>
        <v>5.5285399999999996</v>
      </c>
      <c r="E669" s="1">
        <f t="shared" si="61"/>
        <v>4.5326500000000003</v>
      </c>
      <c r="G669">
        <f t="shared" si="62"/>
        <v>0.25927120609641974</v>
      </c>
      <c r="H669">
        <f t="shared" si="63"/>
        <v>0.7716201804709818</v>
      </c>
      <c r="I669">
        <f t="shared" si="64"/>
        <v>1.0522539146020571</v>
      </c>
      <c r="J669">
        <f t="shared" si="65"/>
        <v>2.0831453011694587</v>
      </c>
    </row>
    <row r="670" spans="1:10" x14ac:dyDescent="0.35">
      <c r="A670">
        <v>0.48449999999999999</v>
      </c>
      <c r="B670">
        <v>0.44217000000000001</v>
      </c>
      <c r="C670">
        <v>0.75480999999999998</v>
      </c>
      <c r="D670" s="1">
        <f t="shared" si="60"/>
        <v>3.8813399999999998</v>
      </c>
      <c r="E670" s="1">
        <f t="shared" si="61"/>
        <v>3.8570199999999999</v>
      </c>
      <c r="G670">
        <f t="shared" si="62"/>
        <v>1.0408811690458122</v>
      </c>
      <c r="H670">
        <f t="shared" si="63"/>
        <v>2.0765898619601231</v>
      </c>
      <c r="I670">
        <f t="shared" si="64"/>
        <v>-0.5109660112967277</v>
      </c>
      <c r="J670">
        <f t="shared" si="65"/>
        <v>2.6065050197092074</v>
      </c>
    </row>
    <row r="671" spans="1:10" x14ac:dyDescent="0.35">
      <c r="A671">
        <v>0.48449999999999999</v>
      </c>
      <c r="B671">
        <v>0.44217000000000001</v>
      </c>
      <c r="C671">
        <v>0.75480999999999998</v>
      </c>
      <c r="D671" s="1">
        <f t="shared" si="60"/>
        <v>3.8813399999999998</v>
      </c>
      <c r="E671" s="1">
        <f t="shared" si="61"/>
        <v>3.8570199999999999</v>
      </c>
      <c r="G671">
        <f t="shared" si="62"/>
        <v>1.0408811690458122</v>
      </c>
      <c r="H671">
        <f t="shared" si="63"/>
        <v>2.0765898619601231</v>
      </c>
      <c r="I671">
        <f t="shared" si="64"/>
        <v>-0.5109660112967277</v>
      </c>
      <c r="J671">
        <f t="shared" si="65"/>
        <v>2.6065050197092074</v>
      </c>
    </row>
    <row r="672" spans="1:10" x14ac:dyDescent="0.35">
      <c r="A672">
        <v>0.48449999999999999</v>
      </c>
      <c r="B672">
        <v>0.44217000000000001</v>
      </c>
      <c r="C672">
        <v>0.75480999999999998</v>
      </c>
      <c r="D672" s="1">
        <f t="shared" si="60"/>
        <v>3.8813399999999998</v>
      </c>
      <c r="E672" s="1">
        <f t="shared" si="61"/>
        <v>3.8570199999999999</v>
      </c>
      <c r="G672">
        <f t="shared" si="62"/>
        <v>1.0408811690458122</v>
      </c>
      <c r="H672">
        <f t="shared" si="63"/>
        <v>2.0765898619601231</v>
      </c>
      <c r="I672">
        <f t="shared" si="64"/>
        <v>-0.5109660112967277</v>
      </c>
      <c r="J672">
        <f t="shared" si="65"/>
        <v>2.6065050197092074</v>
      </c>
    </row>
    <row r="673" spans="1:10" x14ac:dyDescent="0.35">
      <c r="A673">
        <v>0.48449999999999999</v>
      </c>
      <c r="B673">
        <v>0.44217000000000001</v>
      </c>
      <c r="C673">
        <v>0.75480999999999998</v>
      </c>
      <c r="D673" s="1">
        <f t="shared" si="60"/>
        <v>3.8813399999999998</v>
      </c>
      <c r="E673" s="1">
        <f t="shared" si="61"/>
        <v>3.8570199999999999</v>
      </c>
      <c r="G673">
        <f t="shared" si="62"/>
        <v>1.0408811690458122</v>
      </c>
      <c r="H673">
        <f t="shared" si="63"/>
        <v>2.0765898619601231</v>
      </c>
      <c r="I673">
        <f t="shared" si="64"/>
        <v>-0.5109660112967277</v>
      </c>
      <c r="J673">
        <f t="shared" si="65"/>
        <v>2.6065050197092074</v>
      </c>
    </row>
    <row r="674" spans="1:10" x14ac:dyDescent="0.35">
      <c r="A674">
        <v>0.92266999999999999</v>
      </c>
      <c r="B674">
        <v>0.28793000000000002</v>
      </c>
      <c r="C674">
        <v>0.25646000000000002</v>
      </c>
      <c r="D674" s="1">
        <f t="shared" si="60"/>
        <v>3.44408</v>
      </c>
      <c r="E674" s="1">
        <f t="shared" si="61"/>
        <v>4.45303</v>
      </c>
      <c r="G674">
        <f t="shared" si="62"/>
        <v>0.72765460598032594</v>
      </c>
      <c r="H674">
        <f t="shared" si="63"/>
        <v>2.745750442525245</v>
      </c>
      <c r="I674">
        <f t="shared" si="64"/>
        <v>0.1154871148342447</v>
      </c>
      <c r="J674">
        <f t="shared" si="65"/>
        <v>3.5888921633398154</v>
      </c>
    </row>
    <row r="675" spans="1:10" x14ac:dyDescent="0.35">
      <c r="A675">
        <v>0.92266999999999999</v>
      </c>
      <c r="B675">
        <v>0.28793000000000002</v>
      </c>
      <c r="C675">
        <v>0.25646000000000002</v>
      </c>
      <c r="D675" s="1">
        <f t="shared" si="60"/>
        <v>3.44408</v>
      </c>
      <c r="E675" s="1">
        <f t="shared" si="61"/>
        <v>4.45303</v>
      </c>
      <c r="G675">
        <f t="shared" si="62"/>
        <v>0.72765460598032594</v>
      </c>
      <c r="H675">
        <f t="shared" si="63"/>
        <v>2.745750442525245</v>
      </c>
      <c r="I675">
        <f t="shared" si="64"/>
        <v>0.1154871148342447</v>
      </c>
      <c r="J675">
        <f t="shared" si="65"/>
        <v>3.5888921633398154</v>
      </c>
    </row>
    <row r="676" spans="1:10" x14ac:dyDescent="0.35">
      <c r="A676">
        <v>0.92266999999999999</v>
      </c>
      <c r="B676">
        <v>0.28793000000000002</v>
      </c>
      <c r="C676">
        <v>0.25646000000000002</v>
      </c>
      <c r="D676" s="1">
        <f t="shared" si="60"/>
        <v>3.44408</v>
      </c>
      <c r="E676" s="1">
        <f t="shared" si="61"/>
        <v>4.45303</v>
      </c>
      <c r="G676">
        <f t="shared" si="62"/>
        <v>0.72765460598032594</v>
      </c>
      <c r="H676">
        <f t="shared" si="63"/>
        <v>2.745750442525245</v>
      </c>
      <c r="I676">
        <f t="shared" si="64"/>
        <v>0.1154871148342447</v>
      </c>
      <c r="J676">
        <f t="shared" si="65"/>
        <v>3.5888921633398154</v>
      </c>
    </row>
    <row r="677" spans="1:10" x14ac:dyDescent="0.35">
      <c r="A677">
        <v>0.92266999999999999</v>
      </c>
      <c r="B677">
        <v>0.28793000000000002</v>
      </c>
      <c r="C677">
        <v>0.25646000000000002</v>
      </c>
      <c r="D677" s="1">
        <f t="shared" si="60"/>
        <v>3.44408</v>
      </c>
      <c r="E677" s="1">
        <f t="shared" si="61"/>
        <v>4.45303</v>
      </c>
      <c r="G677">
        <f t="shared" si="62"/>
        <v>0.72765460598032594</v>
      </c>
      <c r="H677">
        <f t="shared" si="63"/>
        <v>2.745750442525245</v>
      </c>
      <c r="I677">
        <f t="shared" si="64"/>
        <v>0.1154871148342447</v>
      </c>
      <c r="J677">
        <f t="shared" si="65"/>
        <v>3.5888921633398154</v>
      </c>
    </row>
    <row r="678" spans="1:10" x14ac:dyDescent="0.35">
      <c r="A678">
        <v>0.74826000000000004</v>
      </c>
      <c r="B678">
        <v>0.52197000000000005</v>
      </c>
      <c r="C678">
        <v>-0.40947</v>
      </c>
      <c r="D678" s="1">
        <f t="shared" si="60"/>
        <v>3.7506900000000001</v>
      </c>
      <c r="E678" s="1">
        <f t="shared" si="61"/>
        <v>5.1342600000000003</v>
      </c>
      <c r="G678">
        <f t="shared" si="62"/>
        <v>-0.66519966485975346</v>
      </c>
      <c r="H678">
        <f t="shared" si="63"/>
        <v>2.4162252587561621</v>
      </c>
      <c r="I678">
        <f t="shared" si="64"/>
        <v>2.9011956565144037</v>
      </c>
      <c r="J678">
        <f t="shared" si="65"/>
        <v>4.6522212504108129</v>
      </c>
    </row>
    <row r="679" spans="1:10" x14ac:dyDescent="0.35">
      <c r="A679">
        <v>0.74826000000000004</v>
      </c>
      <c r="B679">
        <v>0.52197000000000005</v>
      </c>
      <c r="C679">
        <v>-0.40947</v>
      </c>
      <c r="D679" s="1">
        <f t="shared" si="60"/>
        <v>3.7506900000000001</v>
      </c>
      <c r="E679" s="1">
        <f t="shared" si="61"/>
        <v>5.1342600000000003</v>
      </c>
      <c r="G679">
        <f t="shared" si="62"/>
        <v>-0.66519966485975346</v>
      </c>
      <c r="H679">
        <f t="shared" si="63"/>
        <v>2.4162252587561621</v>
      </c>
      <c r="I679">
        <f t="shared" si="64"/>
        <v>2.9011956565144037</v>
      </c>
      <c r="J679">
        <f t="shared" si="65"/>
        <v>4.6522212504108129</v>
      </c>
    </row>
    <row r="680" spans="1:10" x14ac:dyDescent="0.35">
      <c r="A680">
        <v>0.74826000000000004</v>
      </c>
      <c r="B680">
        <v>0.52197000000000005</v>
      </c>
      <c r="C680">
        <v>-0.40947</v>
      </c>
      <c r="D680" s="1">
        <f t="shared" si="60"/>
        <v>3.7506900000000001</v>
      </c>
      <c r="E680" s="1">
        <f t="shared" si="61"/>
        <v>5.1342600000000003</v>
      </c>
      <c r="G680">
        <f t="shared" si="62"/>
        <v>-0.66519966485975346</v>
      </c>
      <c r="H680">
        <f t="shared" si="63"/>
        <v>2.4162252587561621</v>
      </c>
      <c r="I680">
        <f t="shared" si="64"/>
        <v>2.9011956565144037</v>
      </c>
      <c r="J680">
        <f t="shared" si="65"/>
        <v>4.6522212504108129</v>
      </c>
    </row>
    <row r="681" spans="1:10" x14ac:dyDescent="0.35">
      <c r="A681">
        <v>0.74826000000000004</v>
      </c>
      <c r="B681">
        <v>0.52197000000000005</v>
      </c>
      <c r="C681">
        <v>-0.40947</v>
      </c>
      <c r="D681" s="1">
        <f t="shared" si="60"/>
        <v>3.7506900000000001</v>
      </c>
      <c r="E681" s="1">
        <f t="shared" si="61"/>
        <v>5.1342600000000003</v>
      </c>
      <c r="G681">
        <f t="shared" si="62"/>
        <v>-0.66519966485975346</v>
      </c>
      <c r="H681">
        <f t="shared" si="63"/>
        <v>2.4162252587561621</v>
      </c>
      <c r="I681">
        <f t="shared" si="64"/>
        <v>2.9011956565144037</v>
      </c>
      <c r="J681">
        <f t="shared" si="65"/>
        <v>4.6522212504108129</v>
      </c>
    </row>
    <row r="682" spans="1:10" x14ac:dyDescent="0.35">
      <c r="A682">
        <v>-0.11874999999999999</v>
      </c>
      <c r="B682">
        <v>-0.98407</v>
      </c>
      <c r="C682">
        <v>0.13228999999999999</v>
      </c>
      <c r="D682" s="1">
        <f t="shared" si="60"/>
        <v>1.4507000000000001</v>
      </c>
      <c r="E682" s="1">
        <f t="shared" si="61"/>
        <v>4.5797100000000004</v>
      </c>
      <c r="G682">
        <f t="shared" si="62"/>
        <v>3.0079622983944265</v>
      </c>
      <c r="H682">
        <f t="shared" si="63"/>
        <v>1.4517652064190125</v>
      </c>
      <c r="I682">
        <f t="shared" si="64"/>
        <v>1.8380570371856297</v>
      </c>
      <c r="J682">
        <f t="shared" si="65"/>
        <v>6.2977845419990688</v>
      </c>
    </row>
    <row r="683" spans="1:10" x14ac:dyDescent="0.35">
      <c r="A683">
        <v>-0.11874999999999999</v>
      </c>
      <c r="B683">
        <v>-0.98407</v>
      </c>
      <c r="C683">
        <v>0.13228999999999999</v>
      </c>
      <c r="D683" s="1">
        <f t="shared" si="60"/>
        <v>1.4507000000000001</v>
      </c>
      <c r="E683" s="1">
        <f t="shared" si="61"/>
        <v>4.5797100000000004</v>
      </c>
      <c r="G683">
        <f t="shared" si="62"/>
        <v>3.0079622983944265</v>
      </c>
      <c r="H683">
        <f t="shared" si="63"/>
        <v>1.4517652064190125</v>
      </c>
      <c r="I683">
        <f t="shared" si="64"/>
        <v>1.8380570371856297</v>
      </c>
      <c r="J683">
        <f t="shared" si="65"/>
        <v>6.2977845419990688</v>
      </c>
    </row>
    <row r="684" spans="1:10" x14ac:dyDescent="0.35">
      <c r="A684">
        <v>-0.11874999999999999</v>
      </c>
      <c r="B684">
        <v>-0.98407</v>
      </c>
      <c r="C684">
        <v>0.13228999999999999</v>
      </c>
      <c r="D684" s="1">
        <f t="shared" si="60"/>
        <v>1.4507000000000001</v>
      </c>
      <c r="E684" s="1">
        <f t="shared" si="61"/>
        <v>4.5797100000000004</v>
      </c>
      <c r="G684">
        <f t="shared" si="62"/>
        <v>3.0079622983944265</v>
      </c>
      <c r="H684">
        <f t="shared" si="63"/>
        <v>1.4517652064190125</v>
      </c>
      <c r="I684">
        <f t="shared" si="64"/>
        <v>1.8380570371856297</v>
      </c>
      <c r="J684">
        <f t="shared" si="65"/>
        <v>6.2977845419990688</v>
      </c>
    </row>
    <row r="685" spans="1:10" x14ac:dyDescent="0.35">
      <c r="A685">
        <v>-0.11874999999999999</v>
      </c>
      <c r="B685">
        <v>-0.98407</v>
      </c>
      <c r="C685">
        <v>0.13228999999999999</v>
      </c>
      <c r="D685" s="1">
        <f t="shared" si="60"/>
        <v>1.4507000000000001</v>
      </c>
      <c r="E685" s="1">
        <f t="shared" si="61"/>
        <v>4.5797100000000004</v>
      </c>
      <c r="G685">
        <f t="shared" si="62"/>
        <v>3.0079622983944265</v>
      </c>
      <c r="H685">
        <f t="shared" si="63"/>
        <v>1.4517652064190125</v>
      </c>
      <c r="I685">
        <f t="shared" si="64"/>
        <v>1.8380570371856297</v>
      </c>
      <c r="J685">
        <f t="shared" si="65"/>
        <v>6.2977845419990688</v>
      </c>
    </row>
    <row r="686" spans="1:10" x14ac:dyDescent="0.35">
      <c r="A686">
        <v>-0.80206999999999995</v>
      </c>
      <c r="B686">
        <v>-0.56262000000000001</v>
      </c>
      <c r="C686">
        <v>0.20038</v>
      </c>
      <c r="D686" s="1">
        <f t="shared" si="60"/>
        <v>0.61170999999999998</v>
      </c>
      <c r="E686" s="1">
        <f t="shared" si="61"/>
        <v>4.5106400000000004</v>
      </c>
      <c r="G686">
        <f t="shared" si="62"/>
        <v>2.799444979194595</v>
      </c>
      <c r="H686">
        <f t="shared" si="63"/>
        <v>0.64004963932870351</v>
      </c>
      <c r="I686">
        <f t="shared" si="64"/>
        <v>2.2550916755852928</v>
      </c>
      <c r="J686">
        <f t="shared" si="65"/>
        <v>5.694586294108591</v>
      </c>
    </row>
    <row r="687" spans="1:10" x14ac:dyDescent="0.35">
      <c r="A687">
        <v>-0.80206999999999995</v>
      </c>
      <c r="B687">
        <v>-0.56262000000000001</v>
      </c>
      <c r="C687">
        <v>0.20038</v>
      </c>
      <c r="D687" s="1">
        <f t="shared" si="60"/>
        <v>0.61170999999999998</v>
      </c>
      <c r="E687" s="1">
        <f t="shared" si="61"/>
        <v>4.5106400000000004</v>
      </c>
      <c r="G687">
        <f t="shared" si="62"/>
        <v>2.799444979194595</v>
      </c>
      <c r="H687">
        <f t="shared" si="63"/>
        <v>0.64004963932870351</v>
      </c>
      <c r="I687">
        <f t="shared" si="64"/>
        <v>2.2550916755852928</v>
      </c>
      <c r="J687">
        <f t="shared" si="65"/>
        <v>5.694586294108591</v>
      </c>
    </row>
    <row r="688" spans="1:10" x14ac:dyDescent="0.35">
      <c r="A688">
        <v>-0.80206999999999995</v>
      </c>
      <c r="B688">
        <v>-0.56262000000000001</v>
      </c>
      <c r="C688">
        <v>0.20038</v>
      </c>
      <c r="D688" s="1">
        <f t="shared" si="60"/>
        <v>0.61170999999999998</v>
      </c>
      <c r="E688" s="1">
        <f t="shared" si="61"/>
        <v>4.5106400000000004</v>
      </c>
      <c r="G688">
        <f t="shared" si="62"/>
        <v>2.799444979194595</v>
      </c>
      <c r="H688">
        <f t="shared" si="63"/>
        <v>0.64004963932870351</v>
      </c>
      <c r="I688">
        <f t="shared" si="64"/>
        <v>2.2550916755852928</v>
      </c>
      <c r="J688">
        <f t="shared" si="65"/>
        <v>5.694586294108591</v>
      </c>
    </row>
    <row r="689" spans="1:10" x14ac:dyDescent="0.35">
      <c r="A689">
        <v>-0.80206999999999995</v>
      </c>
      <c r="B689">
        <v>-0.56262000000000001</v>
      </c>
      <c r="C689">
        <v>0.20038</v>
      </c>
      <c r="D689" s="1">
        <f t="shared" si="60"/>
        <v>0.61170999999999998</v>
      </c>
      <c r="E689" s="1">
        <f t="shared" si="61"/>
        <v>4.5106400000000004</v>
      </c>
      <c r="G689">
        <f t="shared" si="62"/>
        <v>2.799444979194595</v>
      </c>
      <c r="H689">
        <f t="shared" si="63"/>
        <v>0.64004963932870351</v>
      </c>
      <c r="I689">
        <f t="shared" si="64"/>
        <v>2.2550916755852928</v>
      </c>
      <c r="J689">
        <f t="shared" si="65"/>
        <v>5.694586294108591</v>
      </c>
    </row>
    <row r="690" spans="1:10" x14ac:dyDescent="0.35">
      <c r="A690">
        <v>-0.96718000000000004</v>
      </c>
      <c r="B690">
        <v>-0.13519</v>
      </c>
      <c r="C690">
        <v>-0.21512999999999999</v>
      </c>
      <c r="D690" s="1">
        <f t="shared" si="60"/>
        <v>0.13888</v>
      </c>
      <c r="E690" s="1">
        <f t="shared" si="61"/>
        <v>4.9292100000000003</v>
      </c>
      <c r="G690">
        <f t="shared" si="62"/>
        <v>-2.1318445419109446</v>
      </c>
      <c r="H690">
        <f t="shared" si="63"/>
        <v>0.25689833741082485</v>
      </c>
      <c r="I690">
        <f t="shared" si="64"/>
        <v>-0.44869989656280074</v>
      </c>
      <c r="J690">
        <f t="shared" si="65"/>
        <v>-2.3236461010629204</v>
      </c>
    </row>
    <row r="691" spans="1:10" x14ac:dyDescent="0.35">
      <c r="A691">
        <v>-0.96718000000000004</v>
      </c>
      <c r="B691">
        <v>-0.13519</v>
      </c>
      <c r="C691">
        <v>-0.21512999999999999</v>
      </c>
      <c r="D691" s="1">
        <f t="shared" si="60"/>
        <v>0.13888</v>
      </c>
      <c r="E691" s="1">
        <f t="shared" si="61"/>
        <v>4.9292100000000003</v>
      </c>
      <c r="G691">
        <f t="shared" si="62"/>
        <v>-2.1318445419109446</v>
      </c>
      <c r="H691">
        <f t="shared" si="63"/>
        <v>0.25689833741082485</v>
      </c>
      <c r="I691">
        <f t="shared" si="64"/>
        <v>-0.44869989656280074</v>
      </c>
      <c r="J691">
        <f t="shared" si="65"/>
        <v>-2.3236461010629204</v>
      </c>
    </row>
    <row r="692" spans="1:10" x14ac:dyDescent="0.35">
      <c r="A692">
        <v>-0.96718000000000004</v>
      </c>
      <c r="B692">
        <v>-0.13519</v>
      </c>
      <c r="C692">
        <v>-0.21512999999999999</v>
      </c>
      <c r="D692" s="1">
        <f t="shared" si="60"/>
        <v>0.13888</v>
      </c>
      <c r="E692" s="1">
        <f t="shared" si="61"/>
        <v>4.9292100000000003</v>
      </c>
      <c r="G692">
        <f t="shared" si="62"/>
        <v>-2.1318445419109446</v>
      </c>
      <c r="H692">
        <f t="shared" si="63"/>
        <v>0.25689833741082485</v>
      </c>
      <c r="I692">
        <f t="shared" si="64"/>
        <v>-0.44869989656280074</v>
      </c>
      <c r="J692">
        <f t="shared" si="65"/>
        <v>-2.3236461010629204</v>
      </c>
    </row>
    <row r="693" spans="1:10" x14ac:dyDescent="0.35">
      <c r="A693">
        <v>-0.96718000000000004</v>
      </c>
      <c r="B693">
        <v>-0.13519</v>
      </c>
      <c r="C693">
        <v>-0.21512999999999999</v>
      </c>
      <c r="D693" s="1">
        <f t="shared" si="60"/>
        <v>0.13888</v>
      </c>
      <c r="E693" s="1">
        <f t="shared" si="61"/>
        <v>4.9292100000000003</v>
      </c>
      <c r="G693">
        <f t="shared" si="62"/>
        <v>-2.1318445419109446</v>
      </c>
      <c r="H693">
        <f t="shared" si="63"/>
        <v>0.25689833741082485</v>
      </c>
      <c r="I693">
        <f t="shared" si="64"/>
        <v>-0.44869989656280074</v>
      </c>
      <c r="J693">
        <f t="shared" si="65"/>
        <v>-2.3236461010629204</v>
      </c>
    </row>
    <row r="694" spans="1:10" x14ac:dyDescent="0.35">
      <c r="A694">
        <v>-0.67888000000000004</v>
      </c>
      <c r="B694">
        <v>0.72187999999999997</v>
      </c>
      <c r="C694">
        <v>-0.13420000000000001</v>
      </c>
      <c r="D694" s="1">
        <f t="shared" si="60"/>
        <v>5.4671000000000003</v>
      </c>
      <c r="E694" s="1">
        <f t="shared" si="61"/>
        <v>4.8470000000000004</v>
      </c>
      <c r="G694">
        <f t="shared" si="62"/>
        <v>-0.18380520097451519</v>
      </c>
      <c r="H694">
        <f t="shared" si="63"/>
        <v>0.82455941113232489</v>
      </c>
      <c r="I694">
        <f t="shared" si="64"/>
        <v>1.9384067287439268</v>
      </c>
      <c r="J694">
        <f t="shared" si="65"/>
        <v>2.5791609389017367</v>
      </c>
    </row>
    <row r="695" spans="1:10" x14ac:dyDescent="0.35">
      <c r="A695">
        <v>-0.67888000000000004</v>
      </c>
      <c r="B695">
        <v>0.72187999999999997</v>
      </c>
      <c r="C695">
        <v>-0.13420000000000001</v>
      </c>
      <c r="D695" s="1">
        <f t="shared" si="60"/>
        <v>5.4671000000000003</v>
      </c>
      <c r="E695" s="1">
        <f t="shared" si="61"/>
        <v>4.8470000000000004</v>
      </c>
      <c r="G695">
        <f t="shared" si="62"/>
        <v>-0.18380520097451519</v>
      </c>
      <c r="H695">
        <f t="shared" si="63"/>
        <v>0.82455941113232489</v>
      </c>
      <c r="I695">
        <f t="shared" si="64"/>
        <v>1.9384067287439268</v>
      </c>
      <c r="J695">
        <f t="shared" si="65"/>
        <v>2.5791609389017367</v>
      </c>
    </row>
    <row r="696" spans="1:10" x14ac:dyDescent="0.35">
      <c r="A696">
        <v>-0.67888000000000004</v>
      </c>
      <c r="B696">
        <v>0.72187999999999997</v>
      </c>
      <c r="C696">
        <v>-0.13420000000000001</v>
      </c>
      <c r="D696" s="1">
        <f t="shared" si="60"/>
        <v>5.4671000000000003</v>
      </c>
      <c r="E696" s="1">
        <f t="shared" si="61"/>
        <v>4.8470000000000004</v>
      </c>
      <c r="G696">
        <f t="shared" si="62"/>
        <v>-0.18380520097451519</v>
      </c>
      <c r="H696">
        <f t="shared" si="63"/>
        <v>0.82455941113232489</v>
      </c>
      <c r="I696">
        <f t="shared" si="64"/>
        <v>1.9384067287439268</v>
      </c>
      <c r="J696">
        <f t="shared" si="65"/>
        <v>2.5791609389017367</v>
      </c>
    </row>
    <row r="697" spans="1:10" x14ac:dyDescent="0.35">
      <c r="A697">
        <v>-0.67888000000000004</v>
      </c>
      <c r="B697">
        <v>0.72187999999999997</v>
      </c>
      <c r="C697">
        <v>-0.13420000000000001</v>
      </c>
      <c r="D697" s="1">
        <f t="shared" si="60"/>
        <v>5.4671000000000003</v>
      </c>
      <c r="E697" s="1">
        <f t="shared" si="61"/>
        <v>4.8470000000000004</v>
      </c>
      <c r="G697">
        <f t="shared" si="62"/>
        <v>-0.18380520097451519</v>
      </c>
      <c r="H697">
        <f t="shared" si="63"/>
        <v>0.82455941113232489</v>
      </c>
      <c r="I697">
        <f t="shared" si="64"/>
        <v>1.9384067287439268</v>
      </c>
      <c r="J697">
        <f t="shared" si="65"/>
        <v>2.5791609389017367</v>
      </c>
    </row>
    <row r="698" spans="1:10" x14ac:dyDescent="0.35">
      <c r="A698">
        <v>-0.85857000000000006</v>
      </c>
      <c r="B698">
        <v>-0.18345</v>
      </c>
      <c r="C698">
        <v>0.47874</v>
      </c>
      <c r="D698" s="1">
        <f t="shared" si="60"/>
        <v>0.21049999999999999</v>
      </c>
      <c r="E698" s="1">
        <f t="shared" si="61"/>
        <v>4.2131699999999999</v>
      </c>
      <c r="G698">
        <f t="shared" si="62"/>
        <v>1.9367308164619301</v>
      </c>
      <c r="H698">
        <f t="shared" si="63"/>
        <v>0.5383126103111141</v>
      </c>
      <c r="I698">
        <f t="shared" si="64"/>
        <v>-2.3026653061289637</v>
      </c>
      <c r="J698">
        <f t="shared" si="65"/>
        <v>0.17237812064408065</v>
      </c>
    </row>
    <row r="699" spans="1:10" x14ac:dyDescent="0.35">
      <c r="A699">
        <v>-0.85857000000000006</v>
      </c>
      <c r="B699">
        <v>-0.18345</v>
      </c>
      <c r="C699">
        <v>0.47874</v>
      </c>
      <c r="D699" s="1">
        <f t="shared" si="60"/>
        <v>0.21049999999999999</v>
      </c>
      <c r="E699" s="1">
        <f t="shared" si="61"/>
        <v>4.2131699999999999</v>
      </c>
      <c r="G699">
        <f t="shared" si="62"/>
        <v>1.9367308164619301</v>
      </c>
      <c r="H699">
        <f t="shared" si="63"/>
        <v>0.5383126103111141</v>
      </c>
      <c r="I699">
        <f t="shared" si="64"/>
        <v>-2.3026653061289637</v>
      </c>
      <c r="J699">
        <f t="shared" si="65"/>
        <v>0.17237812064408065</v>
      </c>
    </row>
    <row r="700" spans="1:10" x14ac:dyDescent="0.35">
      <c r="A700">
        <v>-0.85857000000000006</v>
      </c>
      <c r="B700">
        <v>-0.18345</v>
      </c>
      <c r="C700">
        <v>0.47874</v>
      </c>
      <c r="D700" s="1">
        <f t="shared" si="60"/>
        <v>0.21049999999999999</v>
      </c>
      <c r="E700" s="1">
        <f t="shared" si="61"/>
        <v>4.2131699999999999</v>
      </c>
      <c r="G700">
        <f t="shared" si="62"/>
        <v>1.9367308164619301</v>
      </c>
      <c r="H700">
        <f t="shared" si="63"/>
        <v>0.5383126103111141</v>
      </c>
      <c r="I700">
        <f t="shared" si="64"/>
        <v>-2.3026653061289637</v>
      </c>
      <c r="J700">
        <f t="shared" si="65"/>
        <v>0.17237812064408065</v>
      </c>
    </row>
    <row r="701" spans="1:10" x14ac:dyDescent="0.35">
      <c r="A701">
        <v>-0.85857000000000006</v>
      </c>
      <c r="B701">
        <v>-0.18345</v>
      </c>
      <c r="C701">
        <v>0.47874</v>
      </c>
      <c r="D701" s="1">
        <f t="shared" si="60"/>
        <v>0.21049999999999999</v>
      </c>
      <c r="E701" s="1">
        <f t="shared" si="61"/>
        <v>4.2131699999999999</v>
      </c>
      <c r="G701">
        <f t="shared" si="62"/>
        <v>1.9367308164619301</v>
      </c>
      <c r="H701">
        <f t="shared" si="63"/>
        <v>0.5383126103111141</v>
      </c>
      <c r="I701">
        <f t="shared" si="64"/>
        <v>-2.3026653061289637</v>
      </c>
      <c r="J701">
        <f t="shared" si="65"/>
        <v>0.17237812064408065</v>
      </c>
    </row>
    <row r="702" spans="1:10" x14ac:dyDescent="0.35">
      <c r="A702">
        <v>0.30207000000000001</v>
      </c>
      <c r="B702">
        <v>-0.27499000000000001</v>
      </c>
      <c r="C702">
        <v>-0.91276000000000002</v>
      </c>
      <c r="D702" s="1">
        <f t="shared" si="60"/>
        <v>2.4030900000000002</v>
      </c>
      <c r="E702" s="1">
        <f t="shared" si="61"/>
        <v>5.8623799999999999</v>
      </c>
      <c r="G702">
        <f t="shared" si="62"/>
        <v>-1.8634206583732404</v>
      </c>
      <c r="H702">
        <f t="shared" si="63"/>
        <v>1.8776602113121112</v>
      </c>
      <c r="I702">
        <f t="shared" si="64"/>
        <v>-0.98554766363820878</v>
      </c>
      <c r="J702">
        <f t="shared" si="65"/>
        <v>-0.97130811069933798</v>
      </c>
    </row>
    <row r="703" spans="1:10" x14ac:dyDescent="0.35">
      <c r="A703">
        <v>0.30207000000000001</v>
      </c>
      <c r="B703">
        <v>-0.27499000000000001</v>
      </c>
      <c r="C703">
        <v>-0.91276000000000002</v>
      </c>
      <c r="D703" s="1">
        <f t="shared" si="60"/>
        <v>2.4030900000000002</v>
      </c>
      <c r="E703" s="1">
        <f t="shared" si="61"/>
        <v>5.8623799999999999</v>
      </c>
      <c r="G703">
        <f t="shared" si="62"/>
        <v>-1.8634206583732404</v>
      </c>
      <c r="H703">
        <f t="shared" si="63"/>
        <v>1.8776602113121112</v>
      </c>
      <c r="I703">
        <f t="shared" si="64"/>
        <v>-0.98554766363820878</v>
      </c>
      <c r="J703">
        <f t="shared" si="65"/>
        <v>-0.97130811069933798</v>
      </c>
    </row>
    <row r="704" spans="1:10" x14ac:dyDescent="0.35">
      <c r="A704">
        <v>0.30207000000000001</v>
      </c>
      <c r="B704">
        <v>-0.27499000000000001</v>
      </c>
      <c r="C704">
        <v>-0.91276000000000002</v>
      </c>
      <c r="D704" s="1">
        <f t="shared" si="60"/>
        <v>2.4030900000000002</v>
      </c>
      <c r="E704" s="1">
        <f t="shared" si="61"/>
        <v>5.8623799999999999</v>
      </c>
      <c r="G704">
        <f t="shared" si="62"/>
        <v>-1.8634206583732404</v>
      </c>
      <c r="H704">
        <f t="shared" si="63"/>
        <v>1.8776602113121112</v>
      </c>
      <c r="I704">
        <f t="shared" si="64"/>
        <v>-0.98554766363820878</v>
      </c>
      <c r="J704">
        <f t="shared" si="65"/>
        <v>-0.97130811069933798</v>
      </c>
    </row>
    <row r="705" spans="1:10" x14ac:dyDescent="0.35">
      <c r="A705">
        <v>0.30207000000000001</v>
      </c>
      <c r="B705">
        <v>-0.27499000000000001</v>
      </c>
      <c r="C705">
        <v>-0.91276000000000002</v>
      </c>
      <c r="D705" s="1">
        <f t="shared" si="60"/>
        <v>2.4030900000000002</v>
      </c>
      <c r="E705" s="1">
        <f t="shared" si="61"/>
        <v>5.8623799999999999</v>
      </c>
      <c r="G705">
        <f t="shared" si="62"/>
        <v>-1.8634206583732404</v>
      </c>
      <c r="H705">
        <f t="shared" si="63"/>
        <v>1.8776602113121112</v>
      </c>
      <c r="I705">
        <f t="shared" si="64"/>
        <v>-0.98554766363820878</v>
      </c>
      <c r="J705">
        <f t="shared" si="65"/>
        <v>-0.97130811069933798</v>
      </c>
    </row>
    <row r="706" spans="1:10" x14ac:dyDescent="0.35">
      <c r="A706">
        <v>-4.0726999999999999E-2</v>
      </c>
      <c r="B706">
        <v>0.96036999999999995</v>
      </c>
      <c r="C706">
        <v>0.27573999999999999</v>
      </c>
      <c r="D706" s="1">
        <f t="shared" si="60"/>
        <v>4.7547699999999997</v>
      </c>
      <c r="E706" s="1">
        <f t="shared" si="61"/>
        <v>4.4330299999999996</v>
      </c>
      <c r="G706">
        <f t="shared" si="62"/>
        <v>0.27959741867754317</v>
      </c>
      <c r="H706">
        <f t="shared" si="63"/>
        <v>1.5300580956165575</v>
      </c>
      <c r="I706">
        <f t="shared" si="64"/>
        <v>1.0116014894398102</v>
      </c>
      <c r="J706">
        <f t="shared" si="65"/>
        <v>2.8212570037339111</v>
      </c>
    </row>
    <row r="707" spans="1:10" x14ac:dyDescent="0.35">
      <c r="A707">
        <v>-4.0726999999999999E-2</v>
      </c>
      <c r="B707">
        <v>0.96036999999999995</v>
      </c>
      <c r="C707">
        <v>0.27573999999999999</v>
      </c>
      <c r="D707" s="1">
        <f t="shared" ref="D707:D770" si="66">ROUND(ATAN2(A707, B707) + PI(), 5)</f>
        <v>4.7547699999999997</v>
      </c>
      <c r="E707" s="1">
        <f t="shared" ref="E707:E770" si="67" xml:space="preserve"> ROUND(ATAN2(C707, SQRT((A707^2)+(B707^2))) + PI(), 5)</f>
        <v>4.4330299999999996</v>
      </c>
      <c r="G707">
        <f t="shared" ref="G707:G770" si="68">ATAN2(B707,C707)</f>
        <v>0.27959741867754317</v>
      </c>
      <c r="H707">
        <f t="shared" ref="H707:H770" si="69">ATAN2(-A707,SQRT(B707^2 + C707^2))</f>
        <v>1.5300580956165575</v>
      </c>
      <c r="I707">
        <f t="shared" ref="I707:I770" si="70">ATAN2((SIN(G707) * B707) + (COS(G707) * C707), (COS(G707) * B707) - (SIN(G707) * C707))</f>
        <v>1.0116014894398102</v>
      </c>
      <c r="J707">
        <f t="shared" ref="J707:J770" si="71">G707+H707+I707</f>
        <v>2.8212570037339111</v>
      </c>
    </row>
    <row r="708" spans="1:10" x14ac:dyDescent="0.35">
      <c r="A708">
        <v>-4.0726999999999999E-2</v>
      </c>
      <c r="B708">
        <v>0.96036999999999995</v>
      </c>
      <c r="C708">
        <v>0.27573999999999999</v>
      </c>
      <c r="D708" s="1">
        <f t="shared" si="66"/>
        <v>4.7547699999999997</v>
      </c>
      <c r="E708" s="1">
        <f t="shared" si="67"/>
        <v>4.4330299999999996</v>
      </c>
      <c r="G708">
        <f t="shared" si="68"/>
        <v>0.27959741867754317</v>
      </c>
      <c r="H708">
        <f t="shared" si="69"/>
        <v>1.5300580956165575</v>
      </c>
      <c r="I708">
        <f t="shared" si="70"/>
        <v>1.0116014894398102</v>
      </c>
      <c r="J708">
        <f t="shared" si="71"/>
        <v>2.8212570037339111</v>
      </c>
    </row>
    <row r="709" spans="1:10" x14ac:dyDescent="0.35">
      <c r="A709">
        <v>-4.0726999999999999E-2</v>
      </c>
      <c r="B709">
        <v>0.96036999999999995</v>
      </c>
      <c r="C709">
        <v>0.27573999999999999</v>
      </c>
      <c r="D709" s="1">
        <f t="shared" si="66"/>
        <v>4.7547699999999997</v>
      </c>
      <c r="E709" s="1">
        <f t="shared" si="67"/>
        <v>4.4330299999999996</v>
      </c>
      <c r="G709">
        <f t="shared" si="68"/>
        <v>0.27959741867754317</v>
      </c>
      <c r="H709">
        <f t="shared" si="69"/>
        <v>1.5300580956165575</v>
      </c>
      <c r="I709">
        <f t="shared" si="70"/>
        <v>1.0116014894398102</v>
      </c>
      <c r="J709">
        <f t="shared" si="71"/>
        <v>2.8212570037339111</v>
      </c>
    </row>
    <row r="710" spans="1:10" x14ac:dyDescent="0.35">
      <c r="A710">
        <v>-0.54425000000000001</v>
      </c>
      <c r="B710">
        <v>-0.41768</v>
      </c>
      <c r="C710">
        <v>-0.72755999999999998</v>
      </c>
      <c r="D710" s="1">
        <f t="shared" si="66"/>
        <v>0.65456999999999999</v>
      </c>
      <c r="E710" s="1">
        <f t="shared" si="67"/>
        <v>5.5271400000000002</v>
      </c>
      <c r="G710">
        <f t="shared" si="68"/>
        <v>-2.0919413620355547</v>
      </c>
      <c r="H710">
        <f t="shared" si="69"/>
        <v>0.99530413424059072</v>
      </c>
      <c r="I710">
        <f t="shared" si="70"/>
        <v>-0.52850625631358017</v>
      </c>
      <c r="J710">
        <f t="shared" si="71"/>
        <v>-1.6251434841085444</v>
      </c>
    </row>
    <row r="711" spans="1:10" x14ac:dyDescent="0.35">
      <c r="A711">
        <v>-0.54425000000000001</v>
      </c>
      <c r="B711">
        <v>-0.41768</v>
      </c>
      <c r="C711">
        <v>-0.72755999999999998</v>
      </c>
      <c r="D711" s="1">
        <f t="shared" si="66"/>
        <v>0.65456999999999999</v>
      </c>
      <c r="E711" s="1">
        <f t="shared" si="67"/>
        <v>5.5271400000000002</v>
      </c>
      <c r="G711">
        <f t="shared" si="68"/>
        <v>-2.0919413620355547</v>
      </c>
      <c r="H711">
        <f t="shared" si="69"/>
        <v>0.99530413424059072</v>
      </c>
      <c r="I711">
        <f t="shared" si="70"/>
        <v>-0.52850625631358017</v>
      </c>
      <c r="J711">
        <f t="shared" si="71"/>
        <v>-1.6251434841085444</v>
      </c>
    </row>
    <row r="712" spans="1:10" x14ac:dyDescent="0.35">
      <c r="A712">
        <v>-0.54425000000000001</v>
      </c>
      <c r="B712">
        <v>-0.41768</v>
      </c>
      <c r="C712">
        <v>-0.72755999999999998</v>
      </c>
      <c r="D712" s="1">
        <f t="shared" si="66"/>
        <v>0.65456999999999999</v>
      </c>
      <c r="E712" s="1">
        <f t="shared" si="67"/>
        <v>5.5271400000000002</v>
      </c>
      <c r="G712">
        <f t="shared" si="68"/>
        <v>-2.0919413620355547</v>
      </c>
      <c r="H712">
        <f t="shared" si="69"/>
        <v>0.99530413424059072</v>
      </c>
      <c r="I712">
        <f t="shared" si="70"/>
        <v>-0.52850625631358017</v>
      </c>
      <c r="J712">
        <f t="shared" si="71"/>
        <v>-1.6251434841085444</v>
      </c>
    </row>
    <row r="713" spans="1:10" x14ac:dyDescent="0.35">
      <c r="A713">
        <v>-0.54425000000000001</v>
      </c>
      <c r="B713">
        <v>-0.41768</v>
      </c>
      <c r="C713">
        <v>-0.72755999999999998</v>
      </c>
      <c r="D713" s="1">
        <f t="shared" si="66"/>
        <v>0.65456999999999999</v>
      </c>
      <c r="E713" s="1">
        <f t="shared" si="67"/>
        <v>5.5271400000000002</v>
      </c>
      <c r="G713">
        <f t="shared" si="68"/>
        <v>-2.0919413620355547</v>
      </c>
      <c r="H713">
        <f t="shared" si="69"/>
        <v>0.99530413424059072</v>
      </c>
      <c r="I713">
        <f t="shared" si="70"/>
        <v>-0.52850625631358017</v>
      </c>
      <c r="J713">
        <f t="shared" si="71"/>
        <v>-1.6251434841085444</v>
      </c>
    </row>
    <row r="714" spans="1:10" x14ac:dyDescent="0.35">
      <c r="A714">
        <v>0.70730000000000004</v>
      </c>
      <c r="B714">
        <v>0.12895000000000001</v>
      </c>
      <c r="C714">
        <v>0.69506000000000001</v>
      </c>
      <c r="D714" s="1">
        <f t="shared" si="66"/>
        <v>3.32193</v>
      </c>
      <c r="E714" s="1">
        <f t="shared" si="67"/>
        <v>3.9438900000000001</v>
      </c>
      <c r="G714">
        <f t="shared" si="68"/>
        <v>1.3873583816803603</v>
      </c>
      <c r="H714">
        <f t="shared" si="69"/>
        <v>2.3564628795260649</v>
      </c>
      <c r="I714">
        <f t="shared" si="70"/>
        <v>-1.203920436565824</v>
      </c>
      <c r="J714">
        <f t="shared" si="71"/>
        <v>2.539900824640601</v>
      </c>
    </row>
    <row r="715" spans="1:10" x14ac:dyDescent="0.35">
      <c r="A715">
        <v>0.70730000000000004</v>
      </c>
      <c r="B715">
        <v>0.12895000000000001</v>
      </c>
      <c r="C715">
        <v>0.69506000000000001</v>
      </c>
      <c r="D715" s="1">
        <f t="shared" si="66"/>
        <v>3.32193</v>
      </c>
      <c r="E715" s="1">
        <f t="shared" si="67"/>
        <v>3.9438900000000001</v>
      </c>
      <c r="G715">
        <f t="shared" si="68"/>
        <v>1.3873583816803603</v>
      </c>
      <c r="H715">
        <f t="shared" si="69"/>
        <v>2.3564628795260649</v>
      </c>
      <c r="I715">
        <f t="shared" si="70"/>
        <v>-1.203920436565824</v>
      </c>
      <c r="J715">
        <f t="shared" si="71"/>
        <v>2.539900824640601</v>
      </c>
    </row>
    <row r="716" spans="1:10" x14ac:dyDescent="0.35">
      <c r="A716">
        <v>0.70730000000000004</v>
      </c>
      <c r="B716">
        <v>0.12895000000000001</v>
      </c>
      <c r="C716">
        <v>0.69506000000000001</v>
      </c>
      <c r="D716" s="1">
        <f t="shared" si="66"/>
        <v>3.32193</v>
      </c>
      <c r="E716" s="1">
        <f t="shared" si="67"/>
        <v>3.9438900000000001</v>
      </c>
      <c r="G716">
        <f t="shared" si="68"/>
        <v>1.3873583816803603</v>
      </c>
      <c r="H716">
        <f t="shared" si="69"/>
        <v>2.3564628795260649</v>
      </c>
      <c r="I716">
        <f t="shared" si="70"/>
        <v>-1.203920436565824</v>
      </c>
      <c r="J716">
        <f t="shared" si="71"/>
        <v>2.539900824640601</v>
      </c>
    </row>
    <row r="717" spans="1:10" x14ac:dyDescent="0.35">
      <c r="A717">
        <v>0.70730000000000004</v>
      </c>
      <c r="B717">
        <v>0.12895000000000001</v>
      </c>
      <c r="C717">
        <v>0.69506000000000001</v>
      </c>
      <c r="D717" s="1">
        <f t="shared" si="66"/>
        <v>3.32193</v>
      </c>
      <c r="E717" s="1">
        <f t="shared" si="67"/>
        <v>3.9438900000000001</v>
      </c>
      <c r="G717">
        <f t="shared" si="68"/>
        <v>1.3873583816803603</v>
      </c>
      <c r="H717">
        <f t="shared" si="69"/>
        <v>2.3564628795260649</v>
      </c>
      <c r="I717">
        <f t="shared" si="70"/>
        <v>-1.203920436565824</v>
      </c>
      <c r="J717">
        <f t="shared" si="71"/>
        <v>2.539900824640601</v>
      </c>
    </row>
    <row r="718" spans="1:10" x14ac:dyDescent="0.35">
      <c r="A718">
        <v>0.49930999999999998</v>
      </c>
      <c r="B718">
        <v>-0.51117000000000001</v>
      </c>
      <c r="C718">
        <v>0.69957000000000003</v>
      </c>
      <c r="D718" s="1">
        <f t="shared" si="66"/>
        <v>2.3444600000000002</v>
      </c>
      <c r="E718" s="1">
        <f t="shared" si="67"/>
        <v>3.9376000000000002</v>
      </c>
      <c r="G718">
        <f t="shared" si="68"/>
        <v>2.2018251785337428</v>
      </c>
      <c r="H718">
        <f t="shared" si="69"/>
        <v>2.0935975538007914</v>
      </c>
      <c r="I718">
        <f t="shared" si="70"/>
        <v>-2.8328540302725886</v>
      </c>
      <c r="J718">
        <f t="shared" si="71"/>
        <v>1.462568702061946</v>
      </c>
    </row>
    <row r="719" spans="1:10" x14ac:dyDescent="0.35">
      <c r="A719">
        <v>0.49930999999999998</v>
      </c>
      <c r="B719">
        <v>-0.51117000000000001</v>
      </c>
      <c r="C719">
        <v>0.69957000000000003</v>
      </c>
      <c r="D719" s="1">
        <f t="shared" si="66"/>
        <v>2.3444600000000002</v>
      </c>
      <c r="E719" s="1">
        <f t="shared" si="67"/>
        <v>3.9376000000000002</v>
      </c>
      <c r="G719">
        <f t="shared" si="68"/>
        <v>2.2018251785337428</v>
      </c>
      <c r="H719">
        <f t="shared" si="69"/>
        <v>2.0935975538007914</v>
      </c>
      <c r="I719">
        <f t="shared" si="70"/>
        <v>-2.8328540302725886</v>
      </c>
      <c r="J719">
        <f t="shared" si="71"/>
        <v>1.462568702061946</v>
      </c>
    </row>
    <row r="720" spans="1:10" x14ac:dyDescent="0.35">
      <c r="A720">
        <v>0.49930999999999998</v>
      </c>
      <c r="B720">
        <v>-0.51117000000000001</v>
      </c>
      <c r="C720">
        <v>0.69957000000000003</v>
      </c>
      <c r="D720" s="1">
        <f t="shared" si="66"/>
        <v>2.3444600000000002</v>
      </c>
      <c r="E720" s="1">
        <f t="shared" si="67"/>
        <v>3.9376000000000002</v>
      </c>
      <c r="G720">
        <f t="shared" si="68"/>
        <v>2.2018251785337428</v>
      </c>
      <c r="H720">
        <f t="shared" si="69"/>
        <v>2.0935975538007914</v>
      </c>
      <c r="I720">
        <f t="shared" si="70"/>
        <v>-2.8328540302725886</v>
      </c>
      <c r="J720">
        <f t="shared" si="71"/>
        <v>1.462568702061946</v>
      </c>
    </row>
    <row r="721" spans="1:10" x14ac:dyDescent="0.35">
      <c r="A721">
        <v>0.49930999999999998</v>
      </c>
      <c r="B721">
        <v>-0.51117000000000001</v>
      </c>
      <c r="C721">
        <v>0.69957000000000003</v>
      </c>
      <c r="D721" s="1">
        <f t="shared" si="66"/>
        <v>2.3444600000000002</v>
      </c>
      <c r="E721" s="1">
        <f t="shared" si="67"/>
        <v>3.9376000000000002</v>
      </c>
      <c r="G721">
        <f t="shared" si="68"/>
        <v>2.2018251785337428</v>
      </c>
      <c r="H721">
        <f t="shared" si="69"/>
        <v>2.0935975538007914</v>
      </c>
      <c r="I721">
        <f t="shared" si="70"/>
        <v>-2.8328540302725886</v>
      </c>
      <c r="J721">
        <f t="shared" si="71"/>
        <v>1.462568702061946</v>
      </c>
    </row>
    <row r="722" spans="1:10" x14ac:dyDescent="0.35">
      <c r="A722">
        <v>-0.93966000000000005</v>
      </c>
      <c r="B722">
        <v>0.30893999999999999</v>
      </c>
      <c r="C722">
        <v>-0.14696999999999999</v>
      </c>
      <c r="D722" s="1">
        <f t="shared" si="66"/>
        <v>5.9655399999999998</v>
      </c>
      <c r="E722" s="1">
        <f t="shared" si="67"/>
        <v>4.85989</v>
      </c>
      <c r="G722">
        <f t="shared" si="68"/>
        <v>-0.44403843419263483</v>
      </c>
      <c r="H722">
        <f t="shared" si="69"/>
        <v>0.34916810887184746</v>
      </c>
      <c r="I722">
        <f t="shared" si="70"/>
        <v>2.4588731951801663</v>
      </c>
      <c r="J722">
        <f t="shared" si="71"/>
        <v>2.3640028698593789</v>
      </c>
    </row>
    <row r="723" spans="1:10" x14ac:dyDescent="0.35">
      <c r="A723">
        <v>-0.93966000000000005</v>
      </c>
      <c r="B723">
        <v>0.30893999999999999</v>
      </c>
      <c r="C723">
        <v>-0.14696999999999999</v>
      </c>
      <c r="D723" s="1">
        <f t="shared" si="66"/>
        <v>5.9655399999999998</v>
      </c>
      <c r="E723" s="1">
        <f t="shared" si="67"/>
        <v>4.85989</v>
      </c>
      <c r="G723">
        <f t="shared" si="68"/>
        <v>-0.44403843419263483</v>
      </c>
      <c r="H723">
        <f t="shared" si="69"/>
        <v>0.34916810887184746</v>
      </c>
      <c r="I723">
        <f t="shared" si="70"/>
        <v>2.4588731951801663</v>
      </c>
      <c r="J723">
        <f t="shared" si="71"/>
        <v>2.3640028698593789</v>
      </c>
    </row>
    <row r="724" spans="1:10" x14ac:dyDescent="0.35">
      <c r="A724">
        <v>-0.93966000000000005</v>
      </c>
      <c r="B724">
        <v>0.30893999999999999</v>
      </c>
      <c r="C724">
        <v>-0.14696999999999999</v>
      </c>
      <c r="D724" s="1">
        <f t="shared" si="66"/>
        <v>5.9655399999999998</v>
      </c>
      <c r="E724" s="1">
        <f t="shared" si="67"/>
        <v>4.85989</v>
      </c>
      <c r="G724">
        <f t="shared" si="68"/>
        <v>-0.44403843419263483</v>
      </c>
      <c r="H724">
        <f t="shared" si="69"/>
        <v>0.34916810887184746</v>
      </c>
      <c r="I724">
        <f t="shared" si="70"/>
        <v>2.4588731951801663</v>
      </c>
      <c r="J724">
        <f t="shared" si="71"/>
        <v>2.3640028698593789</v>
      </c>
    </row>
    <row r="725" spans="1:10" x14ac:dyDescent="0.35">
      <c r="A725">
        <v>-0.93966000000000005</v>
      </c>
      <c r="B725">
        <v>0.30893999999999999</v>
      </c>
      <c r="C725">
        <v>-0.14696999999999999</v>
      </c>
      <c r="D725" s="1">
        <f t="shared" si="66"/>
        <v>5.9655399999999998</v>
      </c>
      <c r="E725" s="1">
        <f t="shared" si="67"/>
        <v>4.85989</v>
      </c>
      <c r="G725">
        <f t="shared" si="68"/>
        <v>-0.44403843419263483</v>
      </c>
      <c r="H725">
        <f t="shared" si="69"/>
        <v>0.34916810887184746</v>
      </c>
      <c r="I725">
        <f t="shared" si="70"/>
        <v>2.4588731951801663</v>
      </c>
      <c r="J725">
        <f t="shared" si="71"/>
        <v>2.3640028698593789</v>
      </c>
    </row>
    <row r="726" spans="1:10" x14ac:dyDescent="0.35">
      <c r="A726">
        <v>-0.73489000000000004</v>
      </c>
      <c r="B726">
        <v>-0.67115999999999998</v>
      </c>
      <c r="C726">
        <v>-9.7337000000000007E-2</v>
      </c>
      <c r="D726" s="1">
        <f t="shared" si="66"/>
        <v>0.74009999999999998</v>
      </c>
      <c r="E726" s="1">
        <f t="shared" si="67"/>
        <v>4.8098799999999997</v>
      </c>
      <c r="G726">
        <f t="shared" si="68"/>
        <v>-2.9975687975937415</v>
      </c>
      <c r="H726">
        <f t="shared" si="69"/>
        <v>0.74528836231595164</v>
      </c>
      <c r="I726">
        <f t="shared" si="70"/>
        <v>1.2827486148027933</v>
      </c>
      <c r="J726">
        <f t="shared" si="71"/>
        <v>-0.96953182047499631</v>
      </c>
    </row>
    <row r="727" spans="1:10" x14ac:dyDescent="0.35">
      <c r="A727">
        <v>-0.73489000000000004</v>
      </c>
      <c r="B727">
        <v>-0.67115999999999998</v>
      </c>
      <c r="C727">
        <v>-9.7337000000000007E-2</v>
      </c>
      <c r="D727" s="1">
        <f t="shared" si="66"/>
        <v>0.74009999999999998</v>
      </c>
      <c r="E727" s="1">
        <f t="shared" si="67"/>
        <v>4.8098799999999997</v>
      </c>
      <c r="G727">
        <f t="shared" si="68"/>
        <v>-2.9975687975937415</v>
      </c>
      <c r="H727">
        <f t="shared" si="69"/>
        <v>0.74528836231595164</v>
      </c>
      <c r="I727">
        <f t="shared" si="70"/>
        <v>1.2827486148027933</v>
      </c>
      <c r="J727">
        <f t="shared" si="71"/>
        <v>-0.96953182047499631</v>
      </c>
    </row>
    <row r="728" spans="1:10" x14ac:dyDescent="0.35">
      <c r="A728">
        <v>-0.73489000000000004</v>
      </c>
      <c r="B728">
        <v>-0.67115999999999998</v>
      </c>
      <c r="C728">
        <v>-9.7337000000000007E-2</v>
      </c>
      <c r="D728" s="1">
        <f t="shared" si="66"/>
        <v>0.74009999999999998</v>
      </c>
      <c r="E728" s="1">
        <f t="shared" si="67"/>
        <v>4.8098799999999997</v>
      </c>
      <c r="G728">
        <f t="shared" si="68"/>
        <v>-2.9975687975937415</v>
      </c>
      <c r="H728">
        <f t="shared" si="69"/>
        <v>0.74528836231595164</v>
      </c>
      <c r="I728">
        <f t="shared" si="70"/>
        <v>1.2827486148027933</v>
      </c>
      <c r="J728">
        <f t="shared" si="71"/>
        <v>-0.96953182047499631</v>
      </c>
    </row>
    <row r="729" spans="1:10" x14ac:dyDescent="0.35">
      <c r="A729">
        <v>-0.73489000000000004</v>
      </c>
      <c r="B729">
        <v>-0.67115999999999998</v>
      </c>
      <c r="C729">
        <v>-9.7337000000000007E-2</v>
      </c>
      <c r="D729" s="1">
        <f t="shared" si="66"/>
        <v>0.74009999999999998</v>
      </c>
      <c r="E729" s="1">
        <f t="shared" si="67"/>
        <v>4.8098799999999997</v>
      </c>
      <c r="G729">
        <f t="shared" si="68"/>
        <v>-2.9975687975937415</v>
      </c>
      <c r="H729">
        <f t="shared" si="69"/>
        <v>0.74528836231595164</v>
      </c>
      <c r="I729">
        <f t="shared" si="70"/>
        <v>1.2827486148027933</v>
      </c>
      <c r="J729">
        <f t="shared" si="71"/>
        <v>-0.96953182047499631</v>
      </c>
    </row>
    <row r="730" spans="1:10" x14ac:dyDescent="0.35">
      <c r="A730">
        <v>0.97540000000000004</v>
      </c>
      <c r="B730">
        <v>-6.1314E-2</v>
      </c>
      <c r="C730">
        <v>0.21176</v>
      </c>
      <c r="D730" s="1">
        <f t="shared" si="66"/>
        <v>3.0788099999999998</v>
      </c>
      <c r="E730" s="1">
        <f t="shared" si="67"/>
        <v>4.4990100000000002</v>
      </c>
      <c r="G730">
        <f t="shared" si="68"/>
        <v>1.8526337803649298</v>
      </c>
      <c r="H730">
        <f t="shared" si="69"/>
        <v>2.9193094905014507</v>
      </c>
      <c r="I730">
        <f t="shared" si="70"/>
        <v>-2.134471233934963</v>
      </c>
      <c r="J730">
        <f t="shared" si="71"/>
        <v>2.6374720369314173</v>
      </c>
    </row>
    <row r="731" spans="1:10" x14ac:dyDescent="0.35">
      <c r="A731">
        <v>0.97540000000000004</v>
      </c>
      <c r="B731">
        <v>-6.1314E-2</v>
      </c>
      <c r="C731">
        <v>0.21176</v>
      </c>
      <c r="D731" s="1">
        <f t="shared" si="66"/>
        <v>3.0788099999999998</v>
      </c>
      <c r="E731" s="1">
        <f t="shared" si="67"/>
        <v>4.4990100000000002</v>
      </c>
      <c r="G731">
        <f t="shared" si="68"/>
        <v>1.8526337803649298</v>
      </c>
      <c r="H731">
        <f t="shared" si="69"/>
        <v>2.9193094905014507</v>
      </c>
      <c r="I731">
        <f t="shared" si="70"/>
        <v>-2.134471233934963</v>
      </c>
      <c r="J731">
        <f t="shared" si="71"/>
        <v>2.6374720369314173</v>
      </c>
    </row>
    <row r="732" spans="1:10" x14ac:dyDescent="0.35">
      <c r="A732">
        <v>0.97540000000000004</v>
      </c>
      <c r="B732">
        <v>-6.1314E-2</v>
      </c>
      <c r="C732">
        <v>0.21176</v>
      </c>
      <c r="D732" s="1">
        <f t="shared" si="66"/>
        <v>3.0788099999999998</v>
      </c>
      <c r="E732" s="1">
        <f t="shared" si="67"/>
        <v>4.4990100000000002</v>
      </c>
      <c r="G732">
        <f t="shared" si="68"/>
        <v>1.8526337803649298</v>
      </c>
      <c r="H732">
        <f t="shared" si="69"/>
        <v>2.9193094905014507</v>
      </c>
      <c r="I732">
        <f t="shared" si="70"/>
        <v>-2.134471233934963</v>
      </c>
      <c r="J732">
        <f t="shared" si="71"/>
        <v>2.6374720369314173</v>
      </c>
    </row>
    <row r="733" spans="1:10" x14ac:dyDescent="0.35">
      <c r="A733">
        <v>0.97540000000000004</v>
      </c>
      <c r="B733">
        <v>-6.1314E-2</v>
      </c>
      <c r="C733">
        <v>0.21176</v>
      </c>
      <c r="D733" s="1">
        <f t="shared" si="66"/>
        <v>3.0788099999999998</v>
      </c>
      <c r="E733" s="1">
        <f t="shared" si="67"/>
        <v>4.4990100000000002</v>
      </c>
      <c r="G733">
        <f t="shared" si="68"/>
        <v>1.8526337803649298</v>
      </c>
      <c r="H733">
        <f t="shared" si="69"/>
        <v>2.9193094905014507</v>
      </c>
      <c r="I733">
        <f t="shared" si="70"/>
        <v>-2.134471233934963</v>
      </c>
      <c r="J733">
        <f t="shared" si="71"/>
        <v>2.6374720369314173</v>
      </c>
    </row>
    <row r="734" spans="1:10" x14ac:dyDescent="0.35">
      <c r="A734">
        <v>0.98638999999999999</v>
      </c>
      <c r="B734">
        <v>-4.1692E-2</v>
      </c>
      <c r="C734">
        <v>-0.15903</v>
      </c>
      <c r="D734" s="1">
        <f t="shared" si="66"/>
        <v>3.0993499999999998</v>
      </c>
      <c r="E734" s="1">
        <f t="shared" si="67"/>
        <v>4.8720999999999997</v>
      </c>
      <c r="G734">
        <f t="shared" si="68"/>
        <v>-1.8271906389011094</v>
      </c>
      <c r="H734">
        <f t="shared" si="69"/>
        <v>2.9764381209563373</v>
      </c>
      <c r="I734">
        <f t="shared" si="70"/>
        <v>-1.0580077025824708</v>
      </c>
      <c r="J734">
        <f t="shared" si="71"/>
        <v>9.1239779472757077E-2</v>
      </c>
    </row>
    <row r="735" spans="1:10" x14ac:dyDescent="0.35">
      <c r="A735">
        <v>0.98638999999999999</v>
      </c>
      <c r="B735">
        <v>-4.1692E-2</v>
      </c>
      <c r="C735">
        <v>-0.15903</v>
      </c>
      <c r="D735" s="1">
        <f t="shared" si="66"/>
        <v>3.0993499999999998</v>
      </c>
      <c r="E735" s="1">
        <f t="shared" si="67"/>
        <v>4.8720999999999997</v>
      </c>
      <c r="G735">
        <f t="shared" si="68"/>
        <v>-1.8271906389011094</v>
      </c>
      <c r="H735">
        <f t="shared" si="69"/>
        <v>2.9764381209563373</v>
      </c>
      <c r="I735">
        <f t="shared" si="70"/>
        <v>-1.0580077025824708</v>
      </c>
      <c r="J735">
        <f t="shared" si="71"/>
        <v>9.1239779472757077E-2</v>
      </c>
    </row>
    <row r="736" spans="1:10" x14ac:dyDescent="0.35">
      <c r="A736">
        <v>0.98638999999999999</v>
      </c>
      <c r="B736">
        <v>-4.1692E-2</v>
      </c>
      <c r="C736">
        <v>-0.15903</v>
      </c>
      <c r="D736" s="1">
        <f t="shared" si="66"/>
        <v>3.0993499999999998</v>
      </c>
      <c r="E736" s="1">
        <f t="shared" si="67"/>
        <v>4.8720999999999997</v>
      </c>
      <c r="G736">
        <f t="shared" si="68"/>
        <v>-1.8271906389011094</v>
      </c>
      <c r="H736">
        <f t="shared" si="69"/>
        <v>2.9764381209563373</v>
      </c>
      <c r="I736">
        <f t="shared" si="70"/>
        <v>-1.0580077025824708</v>
      </c>
      <c r="J736">
        <f t="shared" si="71"/>
        <v>9.1239779472757077E-2</v>
      </c>
    </row>
    <row r="737" spans="1:10" x14ac:dyDescent="0.35">
      <c r="A737">
        <v>0.98638999999999999</v>
      </c>
      <c r="B737">
        <v>-4.1692E-2</v>
      </c>
      <c r="C737">
        <v>-0.15903</v>
      </c>
      <c r="D737" s="1">
        <f t="shared" si="66"/>
        <v>3.0993499999999998</v>
      </c>
      <c r="E737" s="1">
        <f t="shared" si="67"/>
        <v>4.8720999999999997</v>
      </c>
      <c r="G737">
        <f t="shared" si="68"/>
        <v>-1.8271906389011094</v>
      </c>
      <c r="H737">
        <f t="shared" si="69"/>
        <v>2.9764381209563373</v>
      </c>
      <c r="I737">
        <f t="shared" si="70"/>
        <v>-1.0580077025824708</v>
      </c>
      <c r="J737">
        <f t="shared" si="71"/>
        <v>9.1239779472757077E-2</v>
      </c>
    </row>
    <row r="738" spans="1:10" x14ac:dyDescent="0.35">
      <c r="A738">
        <v>-0.27461000000000002</v>
      </c>
      <c r="B738">
        <v>-0.88583000000000001</v>
      </c>
      <c r="C738">
        <v>0.37402999999999997</v>
      </c>
      <c r="D738" s="1">
        <f t="shared" si="66"/>
        <v>1.2701899999999999</v>
      </c>
      <c r="E738" s="1">
        <f t="shared" si="67"/>
        <v>4.32904</v>
      </c>
      <c r="G738">
        <f t="shared" si="68"/>
        <v>2.7420648109990529</v>
      </c>
      <c r="H738">
        <f t="shared" si="69"/>
        <v>1.2926127949525588</v>
      </c>
      <c r="I738">
        <f t="shared" si="70"/>
        <v>2.3698520119763771</v>
      </c>
      <c r="J738">
        <f t="shared" si="71"/>
        <v>6.4045296179279889</v>
      </c>
    </row>
    <row r="739" spans="1:10" x14ac:dyDescent="0.35">
      <c r="A739">
        <v>-0.27461000000000002</v>
      </c>
      <c r="B739">
        <v>-0.88583000000000001</v>
      </c>
      <c r="C739">
        <v>0.37402999999999997</v>
      </c>
      <c r="D739" s="1">
        <f t="shared" si="66"/>
        <v>1.2701899999999999</v>
      </c>
      <c r="E739" s="1">
        <f t="shared" si="67"/>
        <v>4.32904</v>
      </c>
      <c r="G739">
        <f t="shared" si="68"/>
        <v>2.7420648109990529</v>
      </c>
      <c r="H739">
        <f t="shared" si="69"/>
        <v>1.2926127949525588</v>
      </c>
      <c r="I739">
        <f t="shared" si="70"/>
        <v>2.3698520119763771</v>
      </c>
      <c r="J739">
        <f t="shared" si="71"/>
        <v>6.4045296179279889</v>
      </c>
    </row>
    <row r="740" spans="1:10" x14ac:dyDescent="0.35">
      <c r="A740">
        <v>-0.27461000000000002</v>
      </c>
      <c r="B740">
        <v>-0.88583000000000001</v>
      </c>
      <c r="C740">
        <v>0.37402999999999997</v>
      </c>
      <c r="D740" s="1">
        <f t="shared" si="66"/>
        <v>1.2701899999999999</v>
      </c>
      <c r="E740" s="1">
        <f t="shared" si="67"/>
        <v>4.32904</v>
      </c>
      <c r="G740">
        <f t="shared" si="68"/>
        <v>2.7420648109990529</v>
      </c>
      <c r="H740">
        <f t="shared" si="69"/>
        <v>1.2926127949525588</v>
      </c>
      <c r="I740">
        <f t="shared" si="70"/>
        <v>2.3698520119763771</v>
      </c>
      <c r="J740">
        <f t="shared" si="71"/>
        <v>6.4045296179279889</v>
      </c>
    </row>
    <row r="741" spans="1:10" x14ac:dyDescent="0.35">
      <c r="A741">
        <v>-0.27461000000000002</v>
      </c>
      <c r="B741">
        <v>-0.88583000000000001</v>
      </c>
      <c r="C741">
        <v>0.37402999999999997</v>
      </c>
      <c r="D741" s="1">
        <f t="shared" si="66"/>
        <v>1.2701899999999999</v>
      </c>
      <c r="E741" s="1">
        <f t="shared" si="67"/>
        <v>4.32904</v>
      </c>
      <c r="G741">
        <f t="shared" si="68"/>
        <v>2.7420648109990529</v>
      </c>
      <c r="H741">
        <f t="shared" si="69"/>
        <v>1.2926127949525588</v>
      </c>
      <c r="I741">
        <f t="shared" si="70"/>
        <v>2.3698520119763771</v>
      </c>
      <c r="J741">
        <f t="shared" si="71"/>
        <v>6.4045296179279889</v>
      </c>
    </row>
    <row r="742" spans="1:10" x14ac:dyDescent="0.35">
      <c r="A742">
        <v>0.75097999999999998</v>
      </c>
      <c r="B742">
        <v>-0.22625999999999999</v>
      </c>
      <c r="C742">
        <v>-0.62036000000000002</v>
      </c>
      <c r="D742" s="1">
        <f t="shared" si="66"/>
        <v>2.8489599999999999</v>
      </c>
      <c r="E742" s="1">
        <f t="shared" si="67"/>
        <v>5.3815900000000001</v>
      </c>
      <c r="G742">
        <f t="shared" si="68"/>
        <v>-1.9205273507851275</v>
      </c>
      <c r="H742">
        <f t="shared" si="69"/>
        <v>2.4203349745725053</v>
      </c>
      <c r="I742">
        <f t="shared" si="70"/>
        <v>-0.8713342788144347</v>
      </c>
      <c r="J742">
        <f t="shared" si="71"/>
        <v>-0.37152665502705684</v>
      </c>
    </row>
    <row r="743" spans="1:10" x14ac:dyDescent="0.35">
      <c r="A743">
        <v>0.75097999999999998</v>
      </c>
      <c r="B743">
        <v>-0.22625999999999999</v>
      </c>
      <c r="C743">
        <v>-0.62036000000000002</v>
      </c>
      <c r="D743" s="1">
        <f t="shared" si="66"/>
        <v>2.8489599999999999</v>
      </c>
      <c r="E743" s="1">
        <f t="shared" si="67"/>
        <v>5.3815900000000001</v>
      </c>
      <c r="G743">
        <f t="shared" si="68"/>
        <v>-1.9205273507851275</v>
      </c>
      <c r="H743">
        <f t="shared" si="69"/>
        <v>2.4203349745725053</v>
      </c>
      <c r="I743">
        <f t="shared" si="70"/>
        <v>-0.8713342788144347</v>
      </c>
      <c r="J743">
        <f t="shared" si="71"/>
        <v>-0.37152665502705684</v>
      </c>
    </row>
    <row r="744" spans="1:10" x14ac:dyDescent="0.35">
      <c r="A744">
        <v>0.75097999999999998</v>
      </c>
      <c r="B744">
        <v>-0.22625999999999999</v>
      </c>
      <c r="C744">
        <v>-0.62036000000000002</v>
      </c>
      <c r="D744" s="1">
        <f t="shared" si="66"/>
        <v>2.8489599999999999</v>
      </c>
      <c r="E744" s="1">
        <f t="shared" si="67"/>
        <v>5.3815900000000001</v>
      </c>
      <c r="G744">
        <f t="shared" si="68"/>
        <v>-1.9205273507851275</v>
      </c>
      <c r="H744">
        <f t="shared" si="69"/>
        <v>2.4203349745725053</v>
      </c>
      <c r="I744">
        <f t="shared" si="70"/>
        <v>-0.8713342788144347</v>
      </c>
      <c r="J744">
        <f t="shared" si="71"/>
        <v>-0.37152665502705684</v>
      </c>
    </row>
    <row r="745" spans="1:10" x14ac:dyDescent="0.35">
      <c r="A745">
        <v>0.75097999999999998</v>
      </c>
      <c r="B745">
        <v>-0.22625999999999999</v>
      </c>
      <c r="C745">
        <v>-0.62036000000000002</v>
      </c>
      <c r="D745" s="1">
        <f t="shared" si="66"/>
        <v>2.8489599999999999</v>
      </c>
      <c r="E745" s="1">
        <f t="shared" si="67"/>
        <v>5.3815900000000001</v>
      </c>
      <c r="G745">
        <f t="shared" si="68"/>
        <v>-1.9205273507851275</v>
      </c>
      <c r="H745">
        <f t="shared" si="69"/>
        <v>2.4203349745725053</v>
      </c>
      <c r="I745">
        <f t="shared" si="70"/>
        <v>-0.8713342788144347</v>
      </c>
      <c r="J745">
        <f t="shared" si="71"/>
        <v>-0.37152665502705684</v>
      </c>
    </row>
    <row r="746" spans="1:10" x14ac:dyDescent="0.35">
      <c r="A746">
        <v>-0.13571</v>
      </c>
      <c r="B746">
        <v>-0.90164999999999995</v>
      </c>
      <c r="C746">
        <v>-0.41061999999999999</v>
      </c>
      <c r="D746" s="1">
        <f t="shared" si="66"/>
        <v>1.4214</v>
      </c>
      <c r="E746" s="1">
        <f t="shared" si="67"/>
        <v>5.1355199999999996</v>
      </c>
      <c r="G746">
        <f t="shared" si="68"/>
        <v>-2.7142492787850641</v>
      </c>
      <c r="H746">
        <f t="shared" si="69"/>
        <v>1.4346661813280854</v>
      </c>
      <c r="I746">
        <f t="shared" si="70"/>
        <v>0.71610957718543833</v>
      </c>
      <c r="J746">
        <f t="shared" si="71"/>
        <v>-0.5634735202715403</v>
      </c>
    </row>
    <row r="747" spans="1:10" x14ac:dyDescent="0.35">
      <c r="A747">
        <v>-0.13571</v>
      </c>
      <c r="B747">
        <v>-0.90164999999999995</v>
      </c>
      <c r="C747">
        <v>-0.41061999999999999</v>
      </c>
      <c r="D747" s="1">
        <f t="shared" si="66"/>
        <v>1.4214</v>
      </c>
      <c r="E747" s="1">
        <f t="shared" si="67"/>
        <v>5.1355199999999996</v>
      </c>
      <c r="G747">
        <f t="shared" si="68"/>
        <v>-2.7142492787850641</v>
      </c>
      <c r="H747">
        <f t="shared" si="69"/>
        <v>1.4346661813280854</v>
      </c>
      <c r="I747">
        <f t="shared" si="70"/>
        <v>0.71610957718543833</v>
      </c>
      <c r="J747">
        <f t="shared" si="71"/>
        <v>-0.5634735202715403</v>
      </c>
    </row>
    <row r="748" spans="1:10" x14ac:dyDescent="0.35">
      <c r="A748">
        <v>-0.13571</v>
      </c>
      <c r="B748">
        <v>-0.90164999999999995</v>
      </c>
      <c r="C748">
        <v>-0.41061999999999999</v>
      </c>
      <c r="D748" s="1">
        <f t="shared" si="66"/>
        <v>1.4214</v>
      </c>
      <c r="E748" s="1">
        <f t="shared" si="67"/>
        <v>5.1355199999999996</v>
      </c>
      <c r="G748">
        <f t="shared" si="68"/>
        <v>-2.7142492787850641</v>
      </c>
      <c r="H748">
        <f t="shared" si="69"/>
        <v>1.4346661813280854</v>
      </c>
      <c r="I748">
        <f t="shared" si="70"/>
        <v>0.71610957718543833</v>
      </c>
      <c r="J748">
        <f t="shared" si="71"/>
        <v>-0.5634735202715403</v>
      </c>
    </row>
    <row r="749" spans="1:10" x14ac:dyDescent="0.35">
      <c r="A749">
        <v>-0.13571</v>
      </c>
      <c r="B749">
        <v>-0.90164999999999995</v>
      </c>
      <c r="C749">
        <v>-0.41061999999999999</v>
      </c>
      <c r="D749" s="1">
        <f t="shared" si="66"/>
        <v>1.4214</v>
      </c>
      <c r="E749" s="1">
        <f t="shared" si="67"/>
        <v>5.1355199999999996</v>
      </c>
      <c r="G749">
        <f t="shared" si="68"/>
        <v>-2.7142492787850641</v>
      </c>
      <c r="H749">
        <f t="shared" si="69"/>
        <v>1.4346661813280854</v>
      </c>
      <c r="I749">
        <f t="shared" si="70"/>
        <v>0.71610957718543833</v>
      </c>
      <c r="J749">
        <f t="shared" si="71"/>
        <v>-0.5634735202715403</v>
      </c>
    </row>
    <row r="750" spans="1:10" x14ac:dyDescent="0.35">
      <c r="A750">
        <v>0.61229999999999996</v>
      </c>
      <c r="B750">
        <v>-0.20993000000000001</v>
      </c>
      <c r="C750">
        <v>-0.76224999999999998</v>
      </c>
      <c r="D750" s="1">
        <f t="shared" si="66"/>
        <v>2.8113000000000001</v>
      </c>
      <c r="E750" s="1">
        <f t="shared" si="67"/>
        <v>5.5791700000000004</v>
      </c>
      <c r="G750">
        <f t="shared" si="68"/>
        <v>-1.8395421197642254</v>
      </c>
      <c r="H750">
        <f t="shared" si="69"/>
        <v>2.2297600470966628</v>
      </c>
      <c r="I750">
        <f t="shared" si="70"/>
        <v>-1.0333047408562388</v>
      </c>
      <c r="J750">
        <f t="shared" si="71"/>
        <v>-0.64308681352380148</v>
      </c>
    </row>
    <row r="751" spans="1:10" x14ac:dyDescent="0.35">
      <c r="A751">
        <v>0.61229999999999996</v>
      </c>
      <c r="B751">
        <v>-0.20993000000000001</v>
      </c>
      <c r="C751">
        <v>-0.76224999999999998</v>
      </c>
      <c r="D751" s="1">
        <f t="shared" si="66"/>
        <v>2.8113000000000001</v>
      </c>
      <c r="E751" s="1">
        <f t="shared" si="67"/>
        <v>5.5791700000000004</v>
      </c>
      <c r="G751">
        <f t="shared" si="68"/>
        <v>-1.8395421197642254</v>
      </c>
      <c r="H751">
        <f t="shared" si="69"/>
        <v>2.2297600470966628</v>
      </c>
      <c r="I751">
        <f t="shared" si="70"/>
        <v>-1.0333047408562388</v>
      </c>
      <c r="J751">
        <f t="shared" si="71"/>
        <v>-0.64308681352380148</v>
      </c>
    </row>
    <row r="752" spans="1:10" x14ac:dyDescent="0.35">
      <c r="A752">
        <v>0.61229999999999996</v>
      </c>
      <c r="B752">
        <v>-0.20993000000000001</v>
      </c>
      <c r="C752">
        <v>-0.76224999999999998</v>
      </c>
      <c r="D752" s="1">
        <f t="shared" si="66"/>
        <v>2.8113000000000001</v>
      </c>
      <c r="E752" s="1">
        <f t="shared" si="67"/>
        <v>5.5791700000000004</v>
      </c>
      <c r="G752">
        <f t="shared" si="68"/>
        <v>-1.8395421197642254</v>
      </c>
      <c r="H752">
        <f t="shared" si="69"/>
        <v>2.2297600470966628</v>
      </c>
      <c r="I752">
        <f t="shared" si="70"/>
        <v>-1.0333047408562388</v>
      </c>
      <c r="J752">
        <f t="shared" si="71"/>
        <v>-0.64308681352380148</v>
      </c>
    </row>
    <row r="753" spans="1:10" x14ac:dyDescent="0.35">
      <c r="A753">
        <v>0.61229999999999996</v>
      </c>
      <c r="B753">
        <v>-0.20993000000000001</v>
      </c>
      <c r="C753">
        <v>-0.76224999999999998</v>
      </c>
      <c r="D753" s="1">
        <f t="shared" si="66"/>
        <v>2.8113000000000001</v>
      </c>
      <c r="E753" s="1">
        <f t="shared" si="67"/>
        <v>5.5791700000000004</v>
      </c>
      <c r="G753">
        <f t="shared" si="68"/>
        <v>-1.8395421197642254</v>
      </c>
      <c r="H753">
        <f t="shared" si="69"/>
        <v>2.2297600470966628</v>
      </c>
      <c r="I753">
        <f t="shared" si="70"/>
        <v>-1.0333047408562388</v>
      </c>
      <c r="J753">
        <f t="shared" si="71"/>
        <v>-0.64308681352380148</v>
      </c>
    </row>
    <row r="754" spans="1:10" x14ac:dyDescent="0.35">
      <c r="A754">
        <v>-0.56428999999999996</v>
      </c>
      <c r="B754">
        <v>0.48361999999999999</v>
      </c>
      <c r="C754">
        <v>0.66908999999999996</v>
      </c>
      <c r="D754" s="1">
        <f t="shared" si="66"/>
        <v>5.5746200000000004</v>
      </c>
      <c r="E754" s="1">
        <f t="shared" si="67"/>
        <v>3.9794</v>
      </c>
      <c r="G754">
        <f t="shared" si="68"/>
        <v>0.94492995865832863</v>
      </c>
      <c r="H754">
        <f t="shared" si="69"/>
        <v>0.97122091721563142</v>
      </c>
      <c r="I754">
        <f t="shared" si="70"/>
        <v>-0.3190635905217607</v>
      </c>
      <c r="J754">
        <f t="shared" si="71"/>
        <v>1.5970872853521993</v>
      </c>
    </row>
    <row r="755" spans="1:10" x14ac:dyDescent="0.35">
      <c r="A755">
        <v>-0.56428999999999996</v>
      </c>
      <c r="B755">
        <v>0.48361999999999999</v>
      </c>
      <c r="C755">
        <v>0.66908999999999996</v>
      </c>
      <c r="D755" s="1">
        <f t="shared" si="66"/>
        <v>5.5746200000000004</v>
      </c>
      <c r="E755" s="1">
        <f t="shared" si="67"/>
        <v>3.9794</v>
      </c>
      <c r="G755">
        <f t="shared" si="68"/>
        <v>0.94492995865832863</v>
      </c>
      <c r="H755">
        <f t="shared" si="69"/>
        <v>0.97122091721563142</v>
      </c>
      <c r="I755">
        <f t="shared" si="70"/>
        <v>-0.3190635905217607</v>
      </c>
      <c r="J755">
        <f t="shared" si="71"/>
        <v>1.5970872853521993</v>
      </c>
    </row>
    <row r="756" spans="1:10" x14ac:dyDescent="0.35">
      <c r="A756">
        <v>-0.56428999999999996</v>
      </c>
      <c r="B756">
        <v>0.48361999999999999</v>
      </c>
      <c r="C756">
        <v>0.66908999999999996</v>
      </c>
      <c r="D756" s="1">
        <f t="shared" si="66"/>
        <v>5.5746200000000004</v>
      </c>
      <c r="E756" s="1">
        <f t="shared" si="67"/>
        <v>3.9794</v>
      </c>
      <c r="G756">
        <f t="shared" si="68"/>
        <v>0.94492995865832863</v>
      </c>
      <c r="H756">
        <f t="shared" si="69"/>
        <v>0.97122091721563142</v>
      </c>
      <c r="I756">
        <f t="shared" si="70"/>
        <v>-0.3190635905217607</v>
      </c>
      <c r="J756">
        <f t="shared" si="71"/>
        <v>1.5970872853521993</v>
      </c>
    </row>
    <row r="757" spans="1:10" x14ac:dyDescent="0.35">
      <c r="A757">
        <v>-0.56428999999999996</v>
      </c>
      <c r="B757">
        <v>0.48361999999999999</v>
      </c>
      <c r="C757">
        <v>0.66908999999999996</v>
      </c>
      <c r="D757" s="1">
        <f t="shared" si="66"/>
        <v>5.5746200000000004</v>
      </c>
      <c r="E757" s="1">
        <f t="shared" si="67"/>
        <v>3.9794</v>
      </c>
      <c r="G757">
        <f t="shared" si="68"/>
        <v>0.94492995865832863</v>
      </c>
      <c r="H757">
        <f t="shared" si="69"/>
        <v>0.97122091721563142</v>
      </c>
      <c r="I757">
        <f t="shared" si="70"/>
        <v>-0.3190635905217607</v>
      </c>
      <c r="J757">
        <f t="shared" si="71"/>
        <v>1.5970872853521993</v>
      </c>
    </row>
    <row r="758" spans="1:10" x14ac:dyDescent="0.35">
      <c r="A758">
        <v>0.48809000000000002</v>
      </c>
      <c r="B758">
        <v>-0.79220999999999997</v>
      </c>
      <c r="C758">
        <v>0.36627999999999999</v>
      </c>
      <c r="D758" s="1">
        <f t="shared" si="66"/>
        <v>2.1229800000000001</v>
      </c>
      <c r="E758" s="1">
        <f t="shared" si="67"/>
        <v>4.3373799999999996</v>
      </c>
      <c r="G758">
        <f t="shared" si="68"/>
        <v>2.7085142855255828</v>
      </c>
      <c r="H758">
        <f t="shared" si="69"/>
        <v>2.0806992774058748</v>
      </c>
      <c r="I758">
        <f t="shared" si="70"/>
        <v>2.4369530629233171</v>
      </c>
      <c r="J758">
        <f t="shared" si="71"/>
        <v>7.2261666258547752</v>
      </c>
    </row>
    <row r="759" spans="1:10" x14ac:dyDescent="0.35">
      <c r="A759">
        <v>0.48809000000000002</v>
      </c>
      <c r="B759">
        <v>-0.79220999999999997</v>
      </c>
      <c r="C759">
        <v>0.36627999999999999</v>
      </c>
      <c r="D759" s="1">
        <f t="shared" si="66"/>
        <v>2.1229800000000001</v>
      </c>
      <c r="E759" s="1">
        <f t="shared" si="67"/>
        <v>4.3373799999999996</v>
      </c>
      <c r="G759">
        <f t="shared" si="68"/>
        <v>2.7085142855255828</v>
      </c>
      <c r="H759">
        <f t="shared" si="69"/>
        <v>2.0806992774058748</v>
      </c>
      <c r="I759">
        <f t="shared" si="70"/>
        <v>2.4369530629233171</v>
      </c>
      <c r="J759">
        <f t="shared" si="71"/>
        <v>7.2261666258547752</v>
      </c>
    </row>
    <row r="760" spans="1:10" x14ac:dyDescent="0.35">
      <c r="A760">
        <v>0.48809000000000002</v>
      </c>
      <c r="B760">
        <v>-0.79220999999999997</v>
      </c>
      <c r="C760">
        <v>0.36627999999999999</v>
      </c>
      <c r="D760" s="1">
        <f t="shared" si="66"/>
        <v>2.1229800000000001</v>
      </c>
      <c r="E760" s="1">
        <f t="shared" si="67"/>
        <v>4.3373799999999996</v>
      </c>
      <c r="G760">
        <f t="shared" si="68"/>
        <v>2.7085142855255828</v>
      </c>
      <c r="H760">
        <f t="shared" si="69"/>
        <v>2.0806992774058748</v>
      </c>
      <c r="I760">
        <f t="shared" si="70"/>
        <v>2.4369530629233171</v>
      </c>
      <c r="J760">
        <f t="shared" si="71"/>
        <v>7.2261666258547752</v>
      </c>
    </row>
    <row r="761" spans="1:10" x14ac:dyDescent="0.35">
      <c r="A761">
        <v>0.48809000000000002</v>
      </c>
      <c r="B761">
        <v>-0.79220999999999997</v>
      </c>
      <c r="C761">
        <v>0.36627999999999999</v>
      </c>
      <c r="D761" s="1">
        <f t="shared" si="66"/>
        <v>2.1229800000000001</v>
      </c>
      <c r="E761" s="1">
        <f t="shared" si="67"/>
        <v>4.3373799999999996</v>
      </c>
      <c r="G761">
        <f t="shared" si="68"/>
        <v>2.7085142855255828</v>
      </c>
      <c r="H761">
        <f t="shared" si="69"/>
        <v>2.0806992774058748</v>
      </c>
      <c r="I761">
        <f t="shared" si="70"/>
        <v>2.4369530629233171</v>
      </c>
      <c r="J761">
        <f t="shared" si="71"/>
        <v>7.2261666258547752</v>
      </c>
    </row>
    <row r="762" spans="1:10" x14ac:dyDescent="0.35">
      <c r="A762">
        <v>0.47273999999999999</v>
      </c>
      <c r="B762">
        <v>0.28544999999999998</v>
      </c>
      <c r="C762">
        <v>0.83369000000000004</v>
      </c>
      <c r="D762" s="1">
        <f t="shared" si="66"/>
        <v>3.6848200000000002</v>
      </c>
      <c r="E762" s="1">
        <f t="shared" si="67"/>
        <v>3.7266400000000002</v>
      </c>
      <c r="G762">
        <f t="shared" si="68"/>
        <v>1.240913944698693</v>
      </c>
      <c r="H762">
        <f t="shared" si="69"/>
        <v>2.0631928837766189</v>
      </c>
      <c r="I762">
        <f t="shared" si="70"/>
        <v>-0.9110315626024893</v>
      </c>
      <c r="J762">
        <f t="shared" si="71"/>
        <v>2.3930752658728225</v>
      </c>
    </row>
    <row r="763" spans="1:10" x14ac:dyDescent="0.35">
      <c r="A763">
        <v>0.47273999999999999</v>
      </c>
      <c r="B763">
        <v>0.28544999999999998</v>
      </c>
      <c r="C763">
        <v>0.83369000000000004</v>
      </c>
      <c r="D763" s="1">
        <f t="shared" si="66"/>
        <v>3.6848200000000002</v>
      </c>
      <c r="E763" s="1">
        <f t="shared" si="67"/>
        <v>3.7266400000000002</v>
      </c>
      <c r="G763">
        <f t="shared" si="68"/>
        <v>1.240913944698693</v>
      </c>
      <c r="H763">
        <f t="shared" si="69"/>
        <v>2.0631928837766189</v>
      </c>
      <c r="I763">
        <f t="shared" si="70"/>
        <v>-0.9110315626024893</v>
      </c>
      <c r="J763">
        <f t="shared" si="71"/>
        <v>2.3930752658728225</v>
      </c>
    </row>
    <row r="764" spans="1:10" x14ac:dyDescent="0.35">
      <c r="A764">
        <v>0.47273999999999999</v>
      </c>
      <c r="B764">
        <v>0.28544999999999998</v>
      </c>
      <c r="C764">
        <v>0.83369000000000004</v>
      </c>
      <c r="D764" s="1">
        <f t="shared" si="66"/>
        <v>3.6848200000000002</v>
      </c>
      <c r="E764" s="1">
        <f t="shared" si="67"/>
        <v>3.7266400000000002</v>
      </c>
      <c r="G764">
        <f t="shared" si="68"/>
        <v>1.240913944698693</v>
      </c>
      <c r="H764">
        <f t="shared" si="69"/>
        <v>2.0631928837766189</v>
      </c>
      <c r="I764">
        <f t="shared" si="70"/>
        <v>-0.9110315626024893</v>
      </c>
      <c r="J764">
        <f t="shared" si="71"/>
        <v>2.3930752658728225</v>
      </c>
    </row>
    <row r="765" spans="1:10" x14ac:dyDescent="0.35">
      <c r="A765">
        <v>0.47273999999999999</v>
      </c>
      <c r="B765">
        <v>0.28544999999999998</v>
      </c>
      <c r="C765">
        <v>0.83369000000000004</v>
      </c>
      <c r="D765" s="1">
        <f t="shared" si="66"/>
        <v>3.6848200000000002</v>
      </c>
      <c r="E765" s="1">
        <f t="shared" si="67"/>
        <v>3.7266400000000002</v>
      </c>
      <c r="G765">
        <f t="shared" si="68"/>
        <v>1.240913944698693</v>
      </c>
      <c r="H765">
        <f t="shared" si="69"/>
        <v>2.0631928837766189</v>
      </c>
      <c r="I765">
        <f t="shared" si="70"/>
        <v>-0.9110315626024893</v>
      </c>
      <c r="J765">
        <f t="shared" si="71"/>
        <v>2.3930752658728225</v>
      </c>
    </row>
    <row r="766" spans="1:10" x14ac:dyDescent="0.35">
      <c r="A766">
        <v>-0.38856000000000002</v>
      </c>
      <c r="B766">
        <v>-5.6612000000000003E-2</v>
      </c>
      <c r="C766">
        <v>-0.91968000000000005</v>
      </c>
      <c r="D766" s="1">
        <f t="shared" si="66"/>
        <v>0.14468</v>
      </c>
      <c r="E766" s="1">
        <f t="shared" si="67"/>
        <v>5.8796600000000003</v>
      </c>
      <c r="G766">
        <f t="shared" si="68"/>
        <v>-1.6322749476814615</v>
      </c>
      <c r="H766">
        <f t="shared" si="69"/>
        <v>1.1717270151522889</v>
      </c>
      <c r="I766">
        <f t="shared" si="70"/>
        <v>-1.4478390850217666</v>
      </c>
      <c r="J766">
        <f t="shared" si="71"/>
        <v>-1.9083870175509392</v>
      </c>
    </row>
    <row r="767" spans="1:10" x14ac:dyDescent="0.35">
      <c r="A767">
        <v>-0.38856000000000002</v>
      </c>
      <c r="B767">
        <v>-5.6612000000000003E-2</v>
      </c>
      <c r="C767">
        <v>-0.91968000000000005</v>
      </c>
      <c r="D767" s="1">
        <f t="shared" si="66"/>
        <v>0.14468</v>
      </c>
      <c r="E767" s="1">
        <f t="shared" si="67"/>
        <v>5.8796600000000003</v>
      </c>
      <c r="G767">
        <f t="shared" si="68"/>
        <v>-1.6322749476814615</v>
      </c>
      <c r="H767">
        <f t="shared" si="69"/>
        <v>1.1717270151522889</v>
      </c>
      <c r="I767">
        <f t="shared" si="70"/>
        <v>-1.4478390850217666</v>
      </c>
      <c r="J767">
        <f t="shared" si="71"/>
        <v>-1.9083870175509392</v>
      </c>
    </row>
    <row r="768" spans="1:10" x14ac:dyDescent="0.35">
      <c r="A768">
        <v>-0.38856000000000002</v>
      </c>
      <c r="B768">
        <v>-5.6612000000000003E-2</v>
      </c>
      <c r="C768">
        <v>-0.91968000000000005</v>
      </c>
      <c r="D768" s="1">
        <f t="shared" si="66"/>
        <v>0.14468</v>
      </c>
      <c r="E768" s="1">
        <f t="shared" si="67"/>
        <v>5.8796600000000003</v>
      </c>
      <c r="G768">
        <f t="shared" si="68"/>
        <v>-1.6322749476814615</v>
      </c>
      <c r="H768">
        <f t="shared" si="69"/>
        <v>1.1717270151522889</v>
      </c>
      <c r="I768">
        <f t="shared" si="70"/>
        <v>-1.4478390850217666</v>
      </c>
      <c r="J768">
        <f t="shared" si="71"/>
        <v>-1.9083870175509392</v>
      </c>
    </row>
    <row r="769" spans="1:10" x14ac:dyDescent="0.35">
      <c r="A769">
        <v>-0.38856000000000002</v>
      </c>
      <c r="B769">
        <v>-5.6612000000000003E-2</v>
      </c>
      <c r="C769">
        <v>-0.91968000000000005</v>
      </c>
      <c r="D769" s="1">
        <f t="shared" si="66"/>
        <v>0.14468</v>
      </c>
      <c r="E769" s="1">
        <f t="shared" si="67"/>
        <v>5.8796600000000003</v>
      </c>
      <c r="G769">
        <f t="shared" si="68"/>
        <v>-1.6322749476814615</v>
      </c>
      <c r="H769">
        <f t="shared" si="69"/>
        <v>1.1717270151522889</v>
      </c>
      <c r="I769">
        <f t="shared" si="70"/>
        <v>-1.4478390850217666</v>
      </c>
      <c r="J769">
        <f t="shared" si="71"/>
        <v>-1.9083870175509392</v>
      </c>
    </row>
    <row r="770" spans="1:10" x14ac:dyDescent="0.35">
      <c r="A770">
        <v>-4.2057999999999998E-2</v>
      </c>
      <c r="B770">
        <v>0.38788</v>
      </c>
      <c r="C770">
        <v>0.92074999999999996</v>
      </c>
      <c r="D770" s="1">
        <f t="shared" si="66"/>
        <v>4.8204000000000002</v>
      </c>
      <c r="E770" s="1">
        <f t="shared" si="67"/>
        <v>3.5423900000000001</v>
      </c>
      <c r="G770">
        <f t="shared" si="68"/>
        <v>1.172093274846798</v>
      </c>
      <c r="H770">
        <f t="shared" si="69"/>
        <v>1.5287259246814726</v>
      </c>
      <c r="I770">
        <f t="shared" si="70"/>
        <v>-0.7733902228986993</v>
      </c>
      <c r="J770">
        <f t="shared" si="71"/>
        <v>1.9274289766295711</v>
      </c>
    </row>
    <row r="771" spans="1:10" x14ac:dyDescent="0.35">
      <c r="A771">
        <v>-4.2057999999999998E-2</v>
      </c>
      <c r="B771">
        <v>0.38788</v>
      </c>
      <c r="C771">
        <v>0.92074999999999996</v>
      </c>
      <c r="D771" s="1">
        <f t="shared" ref="D771:D834" si="72">ROUND(ATAN2(A771, B771) + PI(), 5)</f>
        <v>4.8204000000000002</v>
      </c>
      <c r="E771" s="1">
        <f t="shared" ref="E771:E834" si="73" xml:space="preserve"> ROUND(ATAN2(C771, SQRT((A771^2)+(B771^2))) + PI(), 5)</f>
        <v>3.5423900000000001</v>
      </c>
      <c r="G771">
        <f t="shared" ref="G771:G834" si="74">ATAN2(B771,C771)</f>
        <v>1.172093274846798</v>
      </c>
      <c r="H771">
        <f t="shared" ref="H771:H834" si="75">ATAN2(-A771,SQRT(B771^2 + C771^2))</f>
        <v>1.5287259246814726</v>
      </c>
      <c r="I771">
        <f t="shared" ref="I771:I834" si="76">ATAN2((SIN(G771) * B771) + (COS(G771) * C771), (COS(G771) * B771) - (SIN(G771) * C771))</f>
        <v>-0.7733902228986993</v>
      </c>
      <c r="J771">
        <f t="shared" ref="J771:J834" si="77">G771+H771+I771</f>
        <v>1.9274289766295711</v>
      </c>
    </row>
    <row r="772" spans="1:10" x14ac:dyDescent="0.35">
      <c r="A772">
        <v>-4.2057999999999998E-2</v>
      </c>
      <c r="B772">
        <v>0.38788</v>
      </c>
      <c r="C772">
        <v>0.92074999999999996</v>
      </c>
      <c r="D772" s="1">
        <f t="shared" si="72"/>
        <v>4.8204000000000002</v>
      </c>
      <c r="E772" s="1">
        <f t="shared" si="73"/>
        <v>3.5423900000000001</v>
      </c>
      <c r="G772">
        <f t="shared" si="74"/>
        <v>1.172093274846798</v>
      </c>
      <c r="H772">
        <f t="shared" si="75"/>
        <v>1.5287259246814726</v>
      </c>
      <c r="I772">
        <f t="shared" si="76"/>
        <v>-0.7733902228986993</v>
      </c>
      <c r="J772">
        <f t="shared" si="77"/>
        <v>1.9274289766295711</v>
      </c>
    </row>
    <row r="773" spans="1:10" x14ac:dyDescent="0.35">
      <c r="A773">
        <v>-4.2057999999999998E-2</v>
      </c>
      <c r="B773">
        <v>0.38788</v>
      </c>
      <c r="C773">
        <v>0.92074999999999996</v>
      </c>
      <c r="D773" s="1">
        <f t="shared" si="72"/>
        <v>4.8204000000000002</v>
      </c>
      <c r="E773" s="1">
        <f t="shared" si="73"/>
        <v>3.5423900000000001</v>
      </c>
      <c r="G773">
        <f t="shared" si="74"/>
        <v>1.172093274846798</v>
      </c>
      <c r="H773">
        <f t="shared" si="75"/>
        <v>1.5287259246814726</v>
      </c>
      <c r="I773">
        <f t="shared" si="76"/>
        <v>-0.7733902228986993</v>
      </c>
      <c r="J773">
        <f t="shared" si="77"/>
        <v>1.9274289766295711</v>
      </c>
    </row>
    <row r="774" spans="1:10" x14ac:dyDescent="0.35">
      <c r="A774">
        <v>0.49930999999999998</v>
      </c>
      <c r="B774">
        <v>-0.51117000000000001</v>
      </c>
      <c r="C774">
        <v>0.69957000000000003</v>
      </c>
      <c r="D774" s="1">
        <f t="shared" si="72"/>
        <v>2.3444600000000002</v>
      </c>
      <c r="E774" s="1">
        <f t="shared" si="73"/>
        <v>3.9376000000000002</v>
      </c>
      <c r="G774">
        <f t="shared" si="74"/>
        <v>2.2018251785337428</v>
      </c>
      <c r="H774">
        <f t="shared" si="75"/>
        <v>2.0935975538007914</v>
      </c>
      <c r="I774">
        <f t="shared" si="76"/>
        <v>-2.8328540302725886</v>
      </c>
      <c r="J774">
        <f t="shared" si="77"/>
        <v>1.462568702061946</v>
      </c>
    </row>
    <row r="775" spans="1:10" x14ac:dyDescent="0.35">
      <c r="A775">
        <v>0.49930999999999998</v>
      </c>
      <c r="B775">
        <v>-0.51117000000000001</v>
      </c>
      <c r="C775">
        <v>0.69957000000000003</v>
      </c>
      <c r="D775" s="1">
        <f t="shared" si="72"/>
        <v>2.3444600000000002</v>
      </c>
      <c r="E775" s="1">
        <f t="shared" si="73"/>
        <v>3.9376000000000002</v>
      </c>
      <c r="G775">
        <f t="shared" si="74"/>
        <v>2.2018251785337428</v>
      </c>
      <c r="H775">
        <f t="shared" si="75"/>
        <v>2.0935975538007914</v>
      </c>
      <c r="I775">
        <f t="shared" si="76"/>
        <v>-2.8328540302725886</v>
      </c>
      <c r="J775">
        <f t="shared" si="77"/>
        <v>1.462568702061946</v>
      </c>
    </row>
    <row r="776" spans="1:10" x14ac:dyDescent="0.35">
      <c r="A776">
        <v>0.49930999999999998</v>
      </c>
      <c r="B776">
        <v>-0.51117000000000001</v>
      </c>
      <c r="C776">
        <v>0.69957000000000003</v>
      </c>
      <c r="D776" s="1">
        <f t="shared" si="72"/>
        <v>2.3444600000000002</v>
      </c>
      <c r="E776" s="1">
        <f t="shared" si="73"/>
        <v>3.9376000000000002</v>
      </c>
      <c r="G776">
        <f t="shared" si="74"/>
        <v>2.2018251785337428</v>
      </c>
      <c r="H776">
        <f t="shared" si="75"/>
        <v>2.0935975538007914</v>
      </c>
      <c r="I776">
        <f t="shared" si="76"/>
        <v>-2.8328540302725886</v>
      </c>
      <c r="J776">
        <f t="shared" si="77"/>
        <v>1.462568702061946</v>
      </c>
    </row>
    <row r="777" spans="1:10" x14ac:dyDescent="0.35">
      <c r="A777">
        <v>0.49930999999999998</v>
      </c>
      <c r="B777">
        <v>-0.51117000000000001</v>
      </c>
      <c r="C777">
        <v>0.69957000000000003</v>
      </c>
      <c r="D777" s="1">
        <f t="shared" si="72"/>
        <v>2.3444600000000002</v>
      </c>
      <c r="E777" s="1">
        <f t="shared" si="73"/>
        <v>3.9376000000000002</v>
      </c>
      <c r="G777">
        <f t="shared" si="74"/>
        <v>2.2018251785337428</v>
      </c>
      <c r="H777">
        <f t="shared" si="75"/>
        <v>2.0935975538007914</v>
      </c>
      <c r="I777">
        <f t="shared" si="76"/>
        <v>-2.8328540302725886</v>
      </c>
      <c r="J777">
        <f t="shared" si="77"/>
        <v>1.462568702061946</v>
      </c>
    </row>
    <row r="778" spans="1:10" x14ac:dyDescent="0.35">
      <c r="A778">
        <v>-1.3662000000000001E-2</v>
      </c>
      <c r="B778">
        <v>9.2934999999999997E-3</v>
      </c>
      <c r="C778">
        <v>-0.99985999999999997</v>
      </c>
      <c r="D778" s="1">
        <f t="shared" si="72"/>
        <v>5.6858399999999998</v>
      </c>
      <c r="E778" s="1">
        <f t="shared" si="73"/>
        <v>6.2666599999999999</v>
      </c>
      <c r="G778">
        <f t="shared" si="74"/>
        <v>-1.5615017931784578</v>
      </c>
      <c r="H778">
        <f t="shared" si="75"/>
        <v>1.5571338542012185</v>
      </c>
      <c r="I778">
        <f t="shared" si="76"/>
        <v>-1.589385394027774</v>
      </c>
      <c r="J778">
        <f t="shared" si="77"/>
        <v>-1.5937533330050133</v>
      </c>
    </row>
    <row r="779" spans="1:10" x14ac:dyDescent="0.35">
      <c r="A779">
        <v>-1.3662000000000001E-2</v>
      </c>
      <c r="B779">
        <v>9.2934999999999997E-3</v>
      </c>
      <c r="C779">
        <v>-0.99985999999999997</v>
      </c>
      <c r="D779" s="1">
        <f t="shared" si="72"/>
        <v>5.6858399999999998</v>
      </c>
      <c r="E779" s="1">
        <f t="shared" si="73"/>
        <v>6.2666599999999999</v>
      </c>
      <c r="G779">
        <f t="shared" si="74"/>
        <v>-1.5615017931784578</v>
      </c>
      <c r="H779">
        <f t="shared" si="75"/>
        <v>1.5571338542012185</v>
      </c>
      <c r="I779">
        <f t="shared" si="76"/>
        <v>-1.589385394027774</v>
      </c>
      <c r="J779">
        <f t="shared" si="77"/>
        <v>-1.5937533330050133</v>
      </c>
    </row>
    <row r="780" spans="1:10" x14ac:dyDescent="0.35">
      <c r="A780">
        <v>-1.3662000000000001E-2</v>
      </c>
      <c r="B780">
        <v>9.2934999999999997E-3</v>
      </c>
      <c r="C780">
        <v>-0.99985999999999997</v>
      </c>
      <c r="D780" s="1">
        <f t="shared" si="72"/>
        <v>5.6858399999999998</v>
      </c>
      <c r="E780" s="1">
        <f t="shared" si="73"/>
        <v>6.2666599999999999</v>
      </c>
      <c r="G780">
        <f t="shared" si="74"/>
        <v>-1.5615017931784578</v>
      </c>
      <c r="H780">
        <f t="shared" si="75"/>
        <v>1.5571338542012185</v>
      </c>
      <c r="I780">
        <f t="shared" si="76"/>
        <v>-1.589385394027774</v>
      </c>
      <c r="J780">
        <f t="shared" si="77"/>
        <v>-1.5937533330050133</v>
      </c>
    </row>
    <row r="781" spans="1:10" x14ac:dyDescent="0.35">
      <c r="A781">
        <v>-1.3662000000000001E-2</v>
      </c>
      <c r="B781">
        <v>9.2934999999999997E-3</v>
      </c>
      <c r="C781">
        <v>-0.99985999999999997</v>
      </c>
      <c r="D781" s="1">
        <f t="shared" si="72"/>
        <v>5.6858399999999998</v>
      </c>
      <c r="E781" s="1">
        <f t="shared" si="73"/>
        <v>6.2666599999999999</v>
      </c>
      <c r="G781">
        <f t="shared" si="74"/>
        <v>-1.5615017931784578</v>
      </c>
      <c r="H781">
        <f t="shared" si="75"/>
        <v>1.5571338542012185</v>
      </c>
      <c r="I781">
        <f t="shared" si="76"/>
        <v>-1.589385394027774</v>
      </c>
      <c r="J781">
        <f t="shared" si="77"/>
        <v>-1.5937533330050133</v>
      </c>
    </row>
    <row r="782" spans="1:10" x14ac:dyDescent="0.35">
      <c r="A782">
        <v>-0.76766999999999996</v>
      </c>
      <c r="B782">
        <v>7.2755E-2</v>
      </c>
      <c r="C782">
        <v>-0.63670000000000004</v>
      </c>
      <c r="D782" s="1">
        <f t="shared" si="72"/>
        <v>6.1886900000000002</v>
      </c>
      <c r="E782" s="1">
        <f t="shared" si="73"/>
        <v>5.4025999999999996</v>
      </c>
      <c r="G782">
        <f t="shared" si="74"/>
        <v>-1.4570209305642468</v>
      </c>
      <c r="H782">
        <f t="shared" si="75"/>
        <v>0.69559740616678523</v>
      </c>
      <c r="I782">
        <f t="shared" si="76"/>
        <v>-1.7983471192561962</v>
      </c>
      <c r="J782">
        <f t="shared" si="77"/>
        <v>-2.5597706436536578</v>
      </c>
    </row>
    <row r="783" spans="1:10" x14ac:dyDescent="0.35">
      <c r="A783">
        <v>-0.76766999999999996</v>
      </c>
      <c r="B783">
        <v>7.2755E-2</v>
      </c>
      <c r="C783">
        <v>-0.63670000000000004</v>
      </c>
      <c r="D783" s="1">
        <f t="shared" si="72"/>
        <v>6.1886900000000002</v>
      </c>
      <c r="E783" s="1">
        <f t="shared" si="73"/>
        <v>5.4025999999999996</v>
      </c>
      <c r="G783">
        <f t="shared" si="74"/>
        <v>-1.4570209305642468</v>
      </c>
      <c r="H783">
        <f t="shared" si="75"/>
        <v>0.69559740616678523</v>
      </c>
      <c r="I783">
        <f t="shared" si="76"/>
        <v>-1.7983471192561962</v>
      </c>
      <c r="J783">
        <f t="shared" si="77"/>
        <v>-2.5597706436536578</v>
      </c>
    </row>
    <row r="784" spans="1:10" x14ac:dyDescent="0.35">
      <c r="A784">
        <v>-0.76766999999999996</v>
      </c>
      <c r="B784">
        <v>7.2755E-2</v>
      </c>
      <c r="C784">
        <v>-0.63670000000000004</v>
      </c>
      <c r="D784" s="1">
        <f t="shared" si="72"/>
        <v>6.1886900000000002</v>
      </c>
      <c r="E784" s="1">
        <f t="shared" si="73"/>
        <v>5.4025999999999996</v>
      </c>
      <c r="G784">
        <f t="shared" si="74"/>
        <v>-1.4570209305642468</v>
      </c>
      <c r="H784">
        <f t="shared" si="75"/>
        <v>0.69559740616678523</v>
      </c>
      <c r="I784">
        <f t="shared" si="76"/>
        <v>-1.7983471192561962</v>
      </c>
      <c r="J784">
        <f t="shared" si="77"/>
        <v>-2.5597706436536578</v>
      </c>
    </row>
    <row r="785" spans="1:10" x14ac:dyDescent="0.35">
      <c r="A785">
        <v>-0.76766999999999996</v>
      </c>
      <c r="B785">
        <v>7.2755E-2</v>
      </c>
      <c r="C785">
        <v>-0.63670000000000004</v>
      </c>
      <c r="D785" s="1">
        <f t="shared" si="72"/>
        <v>6.1886900000000002</v>
      </c>
      <c r="E785" s="1">
        <f t="shared" si="73"/>
        <v>5.4025999999999996</v>
      </c>
      <c r="G785">
        <f t="shared" si="74"/>
        <v>-1.4570209305642468</v>
      </c>
      <c r="H785">
        <f t="shared" si="75"/>
        <v>0.69559740616678523</v>
      </c>
      <c r="I785">
        <f t="shared" si="76"/>
        <v>-1.7983471192561962</v>
      </c>
      <c r="J785">
        <f t="shared" si="77"/>
        <v>-2.5597706436536578</v>
      </c>
    </row>
    <row r="786" spans="1:10" x14ac:dyDescent="0.35">
      <c r="A786">
        <v>0.30858000000000002</v>
      </c>
      <c r="B786">
        <v>-0.93979999999999997</v>
      </c>
      <c r="C786">
        <v>0.14680000000000001</v>
      </c>
      <c r="D786" s="1">
        <f t="shared" si="72"/>
        <v>1.88805</v>
      </c>
      <c r="E786" s="1">
        <f t="shared" si="73"/>
        <v>4.5650599999999999</v>
      </c>
      <c r="G786">
        <f t="shared" si="74"/>
        <v>2.9866413549979858</v>
      </c>
      <c r="H786">
        <f t="shared" si="75"/>
        <v>1.8844968089847065</v>
      </c>
      <c r="I786">
        <f t="shared" si="76"/>
        <v>1.8806989239785115</v>
      </c>
      <c r="J786">
        <f t="shared" si="77"/>
        <v>6.7518370879612037</v>
      </c>
    </row>
    <row r="787" spans="1:10" x14ac:dyDescent="0.35">
      <c r="A787">
        <v>0.30858000000000002</v>
      </c>
      <c r="B787">
        <v>-0.93979999999999997</v>
      </c>
      <c r="C787">
        <v>0.14680000000000001</v>
      </c>
      <c r="D787" s="1">
        <f t="shared" si="72"/>
        <v>1.88805</v>
      </c>
      <c r="E787" s="1">
        <f t="shared" si="73"/>
        <v>4.5650599999999999</v>
      </c>
      <c r="G787">
        <f t="shared" si="74"/>
        <v>2.9866413549979858</v>
      </c>
      <c r="H787">
        <f t="shared" si="75"/>
        <v>1.8844968089847065</v>
      </c>
      <c r="I787">
        <f t="shared" si="76"/>
        <v>1.8806989239785115</v>
      </c>
      <c r="J787">
        <f t="shared" si="77"/>
        <v>6.7518370879612037</v>
      </c>
    </row>
    <row r="788" spans="1:10" x14ac:dyDescent="0.35">
      <c r="A788">
        <v>0.30858000000000002</v>
      </c>
      <c r="B788">
        <v>-0.93979999999999997</v>
      </c>
      <c r="C788">
        <v>0.14680000000000001</v>
      </c>
      <c r="D788" s="1">
        <f t="shared" si="72"/>
        <v>1.88805</v>
      </c>
      <c r="E788" s="1">
        <f t="shared" si="73"/>
        <v>4.5650599999999999</v>
      </c>
      <c r="G788">
        <f t="shared" si="74"/>
        <v>2.9866413549979858</v>
      </c>
      <c r="H788">
        <f t="shared" si="75"/>
        <v>1.8844968089847065</v>
      </c>
      <c r="I788">
        <f t="shared" si="76"/>
        <v>1.8806989239785115</v>
      </c>
      <c r="J788">
        <f t="shared" si="77"/>
        <v>6.7518370879612037</v>
      </c>
    </row>
    <row r="789" spans="1:10" x14ac:dyDescent="0.35">
      <c r="A789">
        <v>0.30858000000000002</v>
      </c>
      <c r="B789">
        <v>-0.93979999999999997</v>
      </c>
      <c r="C789">
        <v>0.14680000000000001</v>
      </c>
      <c r="D789" s="1">
        <f t="shared" si="72"/>
        <v>1.88805</v>
      </c>
      <c r="E789" s="1">
        <f t="shared" si="73"/>
        <v>4.5650599999999999</v>
      </c>
      <c r="G789">
        <f t="shared" si="74"/>
        <v>2.9866413549979858</v>
      </c>
      <c r="H789">
        <f t="shared" si="75"/>
        <v>1.8844968089847065</v>
      </c>
      <c r="I789">
        <f t="shared" si="76"/>
        <v>1.8806989239785115</v>
      </c>
      <c r="J789">
        <f t="shared" si="77"/>
        <v>6.7518370879612037</v>
      </c>
    </row>
    <row r="790" spans="1:10" x14ac:dyDescent="0.35">
      <c r="A790">
        <v>0.73116000000000003</v>
      </c>
      <c r="B790">
        <v>-0.67813999999999997</v>
      </c>
      <c r="C790">
        <v>7.4406E-2</v>
      </c>
      <c r="D790" s="1">
        <f t="shared" si="72"/>
        <v>2.3938000000000001</v>
      </c>
      <c r="E790" s="1">
        <f t="shared" si="73"/>
        <v>4.6379099999999998</v>
      </c>
      <c r="G790">
        <f t="shared" si="74"/>
        <v>3.0323090894997367</v>
      </c>
      <c r="H790">
        <f t="shared" si="75"/>
        <v>2.390814387333664</v>
      </c>
      <c r="I790">
        <f t="shared" si="76"/>
        <v>1.7893634549750095</v>
      </c>
      <c r="J790">
        <f t="shared" si="77"/>
        <v>7.2124869318084102</v>
      </c>
    </row>
    <row r="791" spans="1:10" x14ac:dyDescent="0.35">
      <c r="A791">
        <v>0.73116000000000003</v>
      </c>
      <c r="B791">
        <v>-0.67813999999999997</v>
      </c>
      <c r="C791">
        <v>7.4406E-2</v>
      </c>
      <c r="D791" s="1">
        <f t="shared" si="72"/>
        <v>2.3938000000000001</v>
      </c>
      <c r="E791" s="1">
        <f t="shared" si="73"/>
        <v>4.6379099999999998</v>
      </c>
      <c r="G791">
        <f t="shared" si="74"/>
        <v>3.0323090894997367</v>
      </c>
      <c r="H791">
        <f t="shared" si="75"/>
        <v>2.390814387333664</v>
      </c>
      <c r="I791">
        <f t="shared" si="76"/>
        <v>1.7893634549750095</v>
      </c>
      <c r="J791">
        <f t="shared" si="77"/>
        <v>7.2124869318084102</v>
      </c>
    </row>
    <row r="792" spans="1:10" x14ac:dyDescent="0.35">
      <c r="A792">
        <v>0.73116000000000003</v>
      </c>
      <c r="B792">
        <v>-0.67813999999999997</v>
      </c>
      <c r="C792">
        <v>7.4406E-2</v>
      </c>
      <c r="D792" s="1">
        <f t="shared" si="72"/>
        <v>2.3938000000000001</v>
      </c>
      <c r="E792" s="1">
        <f t="shared" si="73"/>
        <v>4.6379099999999998</v>
      </c>
      <c r="G792">
        <f t="shared" si="74"/>
        <v>3.0323090894997367</v>
      </c>
      <c r="H792">
        <f t="shared" si="75"/>
        <v>2.390814387333664</v>
      </c>
      <c r="I792">
        <f t="shared" si="76"/>
        <v>1.7893634549750095</v>
      </c>
      <c r="J792">
        <f t="shared" si="77"/>
        <v>7.2124869318084102</v>
      </c>
    </row>
    <row r="793" spans="1:10" x14ac:dyDescent="0.35">
      <c r="A793">
        <v>0.73116000000000003</v>
      </c>
      <c r="B793">
        <v>-0.67813999999999997</v>
      </c>
      <c r="C793">
        <v>7.4406E-2</v>
      </c>
      <c r="D793" s="1">
        <f t="shared" si="72"/>
        <v>2.3938000000000001</v>
      </c>
      <c r="E793" s="1">
        <f t="shared" si="73"/>
        <v>4.6379099999999998</v>
      </c>
      <c r="G793">
        <f t="shared" si="74"/>
        <v>3.0323090894997367</v>
      </c>
      <c r="H793">
        <f t="shared" si="75"/>
        <v>2.390814387333664</v>
      </c>
      <c r="I793">
        <f t="shared" si="76"/>
        <v>1.7893634549750095</v>
      </c>
      <c r="J793">
        <f t="shared" si="77"/>
        <v>7.2124869318084102</v>
      </c>
    </row>
    <row r="794" spans="1:10" x14ac:dyDescent="0.35">
      <c r="A794">
        <v>-3.2709000000000002E-2</v>
      </c>
      <c r="B794">
        <v>-0.60428000000000004</v>
      </c>
      <c r="C794">
        <v>0.79610000000000003</v>
      </c>
      <c r="D794" s="1">
        <f t="shared" si="72"/>
        <v>1.5167200000000001</v>
      </c>
      <c r="E794" s="1">
        <f t="shared" si="73"/>
        <v>3.7915700000000001</v>
      </c>
      <c r="G794">
        <f t="shared" si="74"/>
        <v>2.2200645551351208</v>
      </c>
      <c r="H794">
        <f t="shared" si="75"/>
        <v>1.5380814818393849</v>
      </c>
      <c r="I794">
        <f t="shared" si="76"/>
        <v>-2.8693327834753446</v>
      </c>
      <c r="J794">
        <f t="shared" si="77"/>
        <v>0.88881325349916107</v>
      </c>
    </row>
    <row r="795" spans="1:10" x14ac:dyDescent="0.35">
      <c r="A795">
        <v>-3.2709000000000002E-2</v>
      </c>
      <c r="B795">
        <v>-0.60428000000000004</v>
      </c>
      <c r="C795">
        <v>0.79610000000000003</v>
      </c>
      <c r="D795" s="1">
        <f t="shared" si="72"/>
        <v>1.5167200000000001</v>
      </c>
      <c r="E795" s="1">
        <f t="shared" si="73"/>
        <v>3.7915700000000001</v>
      </c>
      <c r="G795">
        <f t="shared" si="74"/>
        <v>2.2200645551351208</v>
      </c>
      <c r="H795">
        <f t="shared" si="75"/>
        <v>1.5380814818393849</v>
      </c>
      <c r="I795">
        <f t="shared" si="76"/>
        <v>-2.8693327834753446</v>
      </c>
      <c r="J795">
        <f t="shared" si="77"/>
        <v>0.88881325349916107</v>
      </c>
    </row>
    <row r="796" spans="1:10" x14ac:dyDescent="0.35">
      <c r="A796">
        <v>-3.2709000000000002E-2</v>
      </c>
      <c r="B796">
        <v>-0.60428000000000004</v>
      </c>
      <c r="C796">
        <v>0.79610000000000003</v>
      </c>
      <c r="D796" s="1">
        <f t="shared" si="72"/>
        <v>1.5167200000000001</v>
      </c>
      <c r="E796" s="1">
        <f t="shared" si="73"/>
        <v>3.7915700000000001</v>
      </c>
      <c r="G796">
        <f t="shared" si="74"/>
        <v>2.2200645551351208</v>
      </c>
      <c r="H796">
        <f t="shared" si="75"/>
        <v>1.5380814818393849</v>
      </c>
      <c r="I796">
        <f t="shared" si="76"/>
        <v>-2.8693327834753446</v>
      </c>
      <c r="J796">
        <f t="shared" si="77"/>
        <v>0.88881325349916107</v>
      </c>
    </row>
    <row r="797" spans="1:10" x14ac:dyDescent="0.35">
      <c r="A797">
        <v>-3.2709000000000002E-2</v>
      </c>
      <c r="B797">
        <v>-0.60428000000000004</v>
      </c>
      <c r="C797">
        <v>0.79610000000000003</v>
      </c>
      <c r="D797" s="1">
        <f t="shared" si="72"/>
        <v>1.5167200000000001</v>
      </c>
      <c r="E797" s="1">
        <f t="shared" si="73"/>
        <v>3.7915700000000001</v>
      </c>
      <c r="G797">
        <f t="shared" si="74"/>
        <v>2.2200645551351208</v>
      </c>
      <c r="H797">
        <f t="shared" si="75"/>
        <v>1.5380814818393849</v>
      </c>
      <c r="I797">
        <f t="shared" si="76"/>
        <v>-2.8693327834753446</v>
      </c>
      <c r="J797">
        <f t="shared" si="77"/>
        <v>0.88881325349916107</v>
      </c>
    </row>
    <row r="798" spans="1:10" x14ac:dyDescent="0.35">
      <c r="A798">
        <v>-0.15725</v>
      </c>
      <c r="B798">
        <v>-0.50509999999999999</v>
      </c>
      <c r="C798">
        <v>0.84862000000000004</v>
      </c>
      <c r="D798" s="1">
        <f t="shared" si="72"/>
        <v>1.26898</v>
      </c>
      <c r="E798" s="1">
        <f t="shared" si="73"/>
        <v>3.69903</v>
      </c>
      <c r="G798">
        <f t="shared" si="74"/>
        <v>2.107680137436569</v>
      </c>
      <c r="H798">
        <f t="shared" si="75"/>
        <v>1.4128916938198841</v>
      </c>
      <c r="I798">
        <f t="shared" si="76"/>
        <v>-2.6445639480782415</v>
      </c>
      <c r="J798">
        <f t="shared" si="77"/>
        <v>0.87600788317821188</v>
      </c>
    </row>
    <row r="799" spans="1:10" x14ac:dyDescent="0.35">
      <c r="A799">
        <v>-0.15725</v>
      </c>
      <c r="B799">
        <v>-0.50509999999999999</v>
      </c>
      <c r="C799">
        <v>0.84862000000000004</v>
      </c>
      <c r="D799" s="1">
        <f t="shared" si="72"/>
        <v>1.26898</v>
      </c>
      <c r="E799" s="1">
        <f t="shared" si="73"/>
        <v>3.69903</v>
      </c>
      <c r="G799">
        <f t="shared" si="74"/>
        <v>2.107680137436569</v>
      </c>
      <c r="H799">
        <f t="shared" si="75"/>
        <v>1.4128916938198841</v>
      </c>
      <c r="I799">
        <f t="shared" si="76"/>
        <v>-2.6445639480782415</v>
      </c>
      <c r="J799">
        <f t="shared" si="77"/>
        <v>0.87600788317821188</v>
      </c>
    </row>
    <row r="800" spans="1:10" x14ac:dyDescent="0.35">
      <c r="A800">
        <v>-0.15725</v>
      </c>
      <c r="B800">
        <v>-0.50509999999999999</v>
      </c>
      <c r="C800">
        <v>0.84862000000000004</v>
      </c>
      <c r="D800" s="1">
        <f t="shared" si="72"/>
        <v>1.26898</v>
      </c>
      <c r="E800" s="1">
        <f t="shared" si="73"/>
        <v>3.69903</v>
      </c>
      <c r="G800">
        <f t="shared" si="74"/>
        <v>2.107680137436569</v>
      </c>
      <c r="H800">
        <f t="shared" si="75"/>
        <v>1.4128916938198841</v>
      </c>
      <c r="I800">
        <f t="shared" si="76"/>
        <v>-2.6445639480782415</v>
      </c>
      <c r="J800">
        <f t="shared" si="77"/>
        <v>0.87600788317821188</v>
      </c>
    </row>
    <row r="801" spans="1:10" x14ac:dyDescent="0.35">
      <c r="A801">
        <v>-0.15725</v>
      </c>
      <c r="B801">
        <v>-0.50509999999999999</v>
      </c>
      <c r="C801">
        <v>0.84862000000000004</v>
      </c>
      <c r="D801" s="1">
        <f t="shared" si="72"/>
        <v>1.26898</v>
      </c>
      <c r="E801" s="1">
        <f t="shared" si="73"/>
        <v>3.69903</v>
      </c>
      <c r="G801">
        <f t="shared" si="74"/>
        <v>2.107680137436569</v>
      </c>
      <c r="H801">
        <f t="shared" si="75"/>
        <v>1.4128916938198841</v>
      </c>
      <c r="I801">
        <f t="shared" si="76"/>
        <v>-2.6445639480782415</v>
      </c>
      <c r="J801">
        <f t="shared" si="77"/>
        <v>0.87600788317821188</v>
      </c>
    </row>
    <row r="802" spans="1:10" x14ac:dyDescent="0.35">
      <c r="A802">
        <v>-0.31614999999999999</v>
      </c>
      <c r="B802">
        <v>0.11532000000000001</v>
      </c>
      <c r="C802">
        <v>-0.94167000000000001</v>
      </c>
      <c r="D802" s="1">
        <f t="shared" si="72"/>
        <v>5.9334199999999999</v>
      </c>
      <c r="E802" s="1">
        <f t="shared" si="73"/>
        <v>5.9399600000000001</v>
      </c>
      <c r="G802">
        <f t="shared" si="74"/>
        <v>-1.4489397973736673</v>
      </c>
      <c r="H802">
        <f t="shared" si="75"/>
        <v>1.2491263965174746</v>
      </c>
      <c r="I802">
        <f t="shared" si="76"/>
        <v>-1.8145093856373553</v>
      </c>
      <c r="J802">
        <f t="shared" si="77"/>
        <v>-2.014322786493548</v>
      </c>
    </row>
    <row r="803" spans="1:10" x14ac:dyDescent="0.35">
      <c r="A803">
        <v>-0.31614999999999999</v>
      </c>
      <c r="B803">
        <v>0.11532000000000001</v>
      </c>
      <c r="C803">
        <v>-0.94167000000000001</v>
      </c>
      <c r="D803" s="1">
        <f t="shared" si="72"/>
        <v>5.9334199999999999</v>
      </c>
      <c r="E803" s="1">
        <f t="shared" si="73"/>
        <v>5.9399600000000001</v>
      </c>
      <c r="G803">
        <f t="shared" si="74"/>
        <v>-1.4489397973736673</v>
      </c>
      <c r="H803">
        <f t="shared" si="75"/>
        <v>1.2491263965174746</v>
      </c>
      <c r="I803">
        <f t="shared" si="76"/>
        <v>-1.8145093856373553</v>
      </c>
      <c r="J803">
        <f t="shared" si="77"/>
        <v>-2.014322786493548</v>
      </c>
    </row>
    <row r="804" spans="1:10" x14ac:dyDescent="0.35">
      <c r="A804">
        <v>-0.31614999999999999</v>
      </c>
      <c r="B804">
        <v>0.11532000000000001</v>
      </c>
      <c r="C804">
        <v>-0.94167000000000001</v>
      </c>
      <c r="D804" s="1">
        <f t="shared" si="72"/>
        <v>5.9334199999999999</v>
      </c>
      <c r="E804" s="1">
        <f t="shared" si="73"/>
        <v>5.9399600000000001</v>
      </c>
      <c r="G804">
        <f t="shared" si="74"/>
        <v>-1.4489397973736673</v>
      </c>
      <c r="H804">
        <f t="shared" si="75"/>
        <v>1.2491263965174746</v>
      </c>
      <c r="I804">
        <f t="shared" si="76"/>
        <v>-1.8145093856373553</v>
      </c>
      <c r="J804">
        <f t="shared" si="77"/>
        <v>-2.014322786493548</v>
      </c>
    </row>
    <row r="805" spans="1:10" x14ac:dyDescent="0.35">
      <c r="A805">
        <v>-0.31614999999999999</v>
      </c>
      <c r="B805">
        <v>0.11532000000000001</v>
      </c>
      <c r="C805">
        <v>-0.94167000000000001</v>
      </c>
      <c r="D805" s="1">
        <f t="shared" si="72"/>
        <v>5.9334199999999999</v>
      </c>
      <c r="E805" s="1">
        <f t="shared" si="73"/>
        <v>5.9399600000000001</v>
      </c>
      <c r="G805">
        <f t="shared" si="74"/>
        <v>-1.4489397973736673</v>
      </c>
      <c r="H805">
        <f t="shared" si="75"/>
        <v>1.2491263965174746</v>
      </c>
      <c r="I805">
        <f t="shared" si="76"/>
        <v>-1.8145093856373553</v>
      </c>
      <c r="J805">
        <f t="shared" si="77"/>
        <v>-2.014322786493548</v>
      </c>
    </row>
    <row r="806" spans="1:10" x14ac:dyDescent="0.35">
      <c r="A806">
        <v>9.5645999999999995E-2</v>
      </c>
      <c r="B806">
        <v>-0.85462000000000005</v>
      </c>
      <c r="C806">
        <v>0.51036999999999999</v>
      </c>
      <c r="D806" s="1">
        <f t="shared" si="72"/>
        <v>1.68225</v>
      </c>
      <c r="E806" s="1">
        <f t="shared" si="73"/>
        <v>4.1767700000000003</v>
      </c>
      <c r="G806">
        <f t="shared" si="74"/>
        <v>2.6032423380764147</v>
      </c>
      <c r="H806">
        <f t="shared" si="75"/>
        <v>1.6665887112990343</v>
      </c>
      <c r="I806">
        <f t="shared" si="76"/>
        <v>2.6474969578216534</v>
      </c>
      <c r="J806">
        <f t="shared" si="77"/>
        <v>6.9173280071971028</v>
      </c>
    </row>
    <row r="807" spans="1:10" x14ac:dyDescent="0.35">
      <c r="A807">
        <v>9.5645999999999995E-2</v>
      </c>
      <c r="B807">
        <v>-0.85462000000000005</v>
      </c>
      <c r="C807">
        <v>0.51036999999999999</v>
      </c>
      <c r="D807" s="1">
        <f t="shared" si="72"/>
        <v>1.68225</v>
      </c>
      <c r="E807" s="1">
        <f t="shared" si="73"/>
        <v>4.1767700000000003</v>
      </c>
      <c r="G807">
        <f t="shared" si="74"/>
        <v>2.6032423380764147</v>
      </c>
      <c r="H807">
        <f t="shared" si="75"/>
        <v>1.6665887112990343</v>
      </c>
      <c r="I807">
        <f t="shared" si="76"/>
        <v>2.6474969578216534</v>
      </c>
      <c r="J807">
        <f t="shared" si="77"/>
        <v>6.9173280071971028</v>
      </c>
    </row>
    <row r="808" spans="1:10" x14ac:dyDescent="0.35">
      <c r="A808">
        <v>9.5645999999999995E-2</v>
      </c>
      <c r="B808">
        <v>-0.85462000000000005</v>
      </c>
      <c r="C808">
        <v>0.51036999999999999</v>
      </c>
      <c r="D808" s="1">
        <f t="shared" si="72"/>
        <v>1.68225</v>
      </c>
      <c r="E808" s="1">
        <f t="shared" si="73"/>
        <v>4.1767700000000003</v>
      </c>
      <c r="G808">
        <f t="shared" si="74"/>
        <v>2.6032423380764147</v>
      </c>
      <c r="H808">
        <f t="shared" si="75"/>
        <v>1.6665887112990343</v>
      </c>
      <c r="I808">
        <f t="shared" si="76"/>
        <v>2.6474969578216534</v>
      </c>
      <c r="J808">
        <f t="shared" si="77"/>
        <v>6.9173280071971028</v>
      </c>
    </row>
    <row r="809" spans="1:10" x14ac:dyDescent="0.35">
      <c r="A809">
        <v>9.5645999999999995E-2</v>
      </c>
      <c r="B809">
        <v>-0.85462000000000005</v>
      </c>
      <c r="C809">
        <v>0.51036999999999999</v>
      </c>
      <c r="D809" s="1">
        <f t="shared" si="72"/>
        <v>1.68225</v>
      </c>
      <c r="E809" s="1">
        <f t="shared" si="73"/>
        <v>4.1767700000000003</v>
      </c>
      <c r="G809">
        <f t="shared" si="74"/>
        <v>2.6032423380764147</v>
      </c>
      <c r="H809">
        <f t="shared" si="75"/>
        <v>1.6665887112990343</v>
      </c>
      <c r="I809">
        <f t="shared" si="76"/>
        <v>2.6474969578216534</v>
      </c>
      <c r="J809">
        <f t="shared" si="77"/>
        <v>6.9173280071971028</v>
      </c>
    </row>
    <row r="810" spans="1:10" x14ac:dyDescent="0.35">
      <c r="A810">
        <v>-0.39727000000000001</v>
      </c>
      <c r="B810">
        <v>-0.71064000000000005</v>
      </c>
      <c r="C810">
        <v>0.58065999999999995</v>
      </c>
      <c r="D810" s="1">
        <f t="shared" si="72"/>
        <v>1.06105</v>
      </c>
      <c r="E810" s="1">
        <f t="shared" si="73"/>
        <v>4.0928500000000003</v>
      </c>
      <c r="G810">
        <f t="shared" si="74"/>
        <v>2.4565148341525331</v>
      </c>
      <c r="H810">
        <f t="shared" si="75"/>
        <v>1.1622559439013278</v>
      </c>
      <c r="I810">
        <f t="shared" si="76"/>
        <v>2.940951965669417</v>
      </c>
      <c r="J810">
        <f t="shared" si="77"/>
        <v>6.5597227437232775</v>
      </c>
    </row>
    <row r="811" spans="1:10" x14ac:dyDescent="0.35">
      <c r="A811">
        <v>-0.39727000000000001</v>
      </c>
      <c r="B811">
        <v>-0.71064000000000005</v>
      </c>
      <c r="C811">
        <v>0.58065999999999995</v>
      </c>
      <c r="D811" s="1">
        <f t="shared" si="72"/>
        <v>1.06105</v>
      </c>
      <c r="E811" s="1">
        <f t="shared" si="73"/>
        <v>4.0928500000000003</v>
      </c>
      <c r="G811">
        <f t="shared" si="74"/>
        <v>2.4565148341525331</v>
      </c>
      <c r="H811">
        <f t="shared" si="75"/>
        <v>1.1622559439013278</v>
      </c>
      <c r="I811">
        <f t="shared" si="76"/>
        <v>2.940951965669417</v>
      </c>
      <c r="J811">
        <f t="shared" si="77"/>
        <v>6.5597227437232775</v>
      </c>
    </row>
    <row r="812" spans="1:10" x14ac:dyDescent="0.35">
      <c r="A812">
        <v>-0.39727000000000001</v>
      </c>
      <c r="B812">
        <v>-0.71064000000000005</v>
      </c>
      <c r="C812">
        <v>0.58065999999999995</v>
      </c>
      <c r="D812" s="1">
        <f t="shared" si="72"/>
        <v>1.06105</v>
      </c>
      <c r="E812" s="1">
        <f t="shared" si="73"/>
        <v>4.0928500000000003</v>
      </c>
      <c r="G812">
        <f t="shared" si="74"/>
        <v>2.4565148341525331</v>
      </c>
      <c r="H812">
        <f t="shared" si="75"/>
        <v>1.1622559439013278</v>
      </c>
      <c r="I812">
        <f t="shared" si="76"/>
        <v>2.940951965669417</v>
      </c>
      <c r="J812">
        <f t="shared" si="77"/>
        <v>6.5597227437232775</v>
      </c>
    </row>
    <row r="813" spans="1:10" x14ac:dyDescent="0.35">
      <c r="A813">
        <v>-0.39727000000000001</v>
      </c>
      <c r="B813">
        <v>-0.71064000000000005</v>
      </c>
      <c r="C813">
        <v>0.58065999999999995</v>
      </c>
      <c r="D813" s="1">
        <f t="shared" si="72"/>
        <v>1.06105</v>
      </c>
      <c r="E813" s="1">
        <f t="shared" si="73"/>
        <v>4.0928500000000003</v>
      </c>
      <c r="G813">
        <f t="shared" si="74"/>
        <v>2.4565148341525331</v>
      </c>
      <c r="H813">
        <f t="shared" si="75"/>
        <v>1.1622559439013278</v>
      </c>
      <c r="I813">
        <f t="shared" si="76"/>
        <v>2.940951965669417</v>
      </c>
      <c r="J813">
        <f t="shared" si="77"/>
        <v>6.5597227437232775</v>
      </c>
    </row>
    <row r="814" spans="1:10" x14ac:dyDescent="0.35">
      <c r="A814">
        <v>1.6580999999999999E-2</v>
      </c>
      <c r="B814">
        <v>-0.99768999999999997</v>
      </c>
      <c r="C814">
        <v>-6.5801999999999999E-2</v>
      </c>
      <c r="D814" s="1">
        <f t="shared" si="72"/>
        <v>1.58741</v>
      </c>
      <c r="E814" s="1">
        <f t="shared" si="73"/>
        <v>4.7782400000000003</v>
      </c>
      <c r="G814">
        <f t="shared" si="74"/>
        <v>-3.0757336835080276</v>
      </c>
      <c r="H814">
        <f t="shared" si="75"/>
        <v>1.587378168173583</v>
      </c>
      <c r="I814">
        <f t="shared" si="76"/>
        <v>1.4390783866313654</v>
      </c>
      <c r="J814">
        <f t="shared" si="77"/>
        <v>-4.9277128703079098E-2</v>
      </c>
    </row>
    <row r="815" spans="1:10" x14ac:dyDescent="0.35">
      <c r="A815">
        <v>1.6580999999999999E-2</v>
      </c>
      <c r="B815">
        <v>-0.99768999999999997</v>
      </c>
      <c r="C815">
        <v>-6.5801999999999999E-2</v>
      </c>
      <c r="D815" s="1">
        <f t="shared" si="72"/>
        <v>1.58741</v>
      </c>
      <c r="E815" s="1">
        <f t="shared" si="73"/>
        <v>4.7782400000000003</v>
      </c>
      <c r="G815">
        <f t="shared" si="74"/>
        <v>-3.0757336835080276</v>
      </c>
      <c r="H815">
        <f t="shared" si="75"/>
        <v>1.587378168173583</v>
      </c>
      <c r="I815">
        <f t="shared" si="76"/>
        <v>1.4390783866313654</v>
      </c>
      <c r="J815">
        <f t="shared" si="77"/>
        <v>-4.9277128703079098E-2</v>
      </c>
    </row>
    <row r="816" spans="1:10" x14ac:dyDescent="0.35">
      <c r="A816">
        <v>1.6580999999999999E-2</v>
      </c>
      <c r="B816">
        <v>-0.99768999999999997</v>
      </c>
      <c r="C816">
        <v>-6.5801999999999999E-2</v>
      </c>
      <c r="D816" s="1">
        <f t="shared" si="72"/>
        <v>1.58741</v>
      </c>
      <c r="E816" s="1">
        <f t="shared" si="73"/>
        <v>4.7782400000000003</v>
      </c>
      <c r="G816">
        <f t="shared" si="74"/>
        <v>-3.0757336835080276</v>
      </c>
      <c r="H816">
        <f t="shared" si="75"/>
        <v>1.587378168173583</v>
      </c>
      <c r="I816">
        <f t="shared" si="76"/>
        <v>1.4390783866313654</v>
      </c>
      <c r="J816">
        <f t="shared" si="77"/>
        <v>-4.9277128703079098E-2</v>
      </c>
    </row>
    <row r="817" spans="1:10" x14ac:dyDescent="0.35">
      <c r="A817">
        <v>1.6580999999999999E-2</v>
      </c>
      <c r="B817">
        <v>-0.99768999999999997</v>
      </c>
      <c r="C817">
        <v>-6.5801999999999999E-2</v>
      </c>
      <c r="D817" s="1">
        <f t="shared" si="72"/>
        <v>1.58741</v>
      </c>
      <c r="E817" s="1">
        <f t="shared" si="73"/>
        <v>4.7782400000000003</v>
      </c>
      <c r="G817">
        <f t="shared" si="74"/>
        <v>-3.0757336835080276</v>
      </c>
      <c r="H817">
        <f t="shared" si="75"/>
        <v>1.587378168173583</v>
      </c>
      <c r="I817">
        <f t="shared" si="76"/>
        <v>1.4390783866313654</v>
      </c>
      <c r="J817">
        <f t="shared" si="77"/>
        <v>-4.9277128703079098E-2</v>
      </c>
    </row>
    <row r="818" spans="1:10" x14ac:dyDescent="0.35">
      <c r="A818">
        <v>-0.53293000000000001</v>
      </c>
      <c r="B818">
        <v>-0.43780999999999998</v>
      </c>
      <c r="C818">
        <v>0.72409000000000001</v>
      </c>
      <c r="D818" s="1">
        <f t="shared" si="72"/>
        <v>0.68772</v>
      </c>
      <c r="E818" s="1">
        <f t="shared" si="73"/>
        <v>3.9026700000000001</v>
      </c>
      <c r="G818">
        <f t="shared" si="74"/>
        <v>2.114616788439581</v>
      </c>
      <c r="H818">
        <f t="shared" si="75"/>
        <v>1.0087362849332997</v>
      </c>
      <c r="I818">
        <f t="shared" si="76"/>
        <v>-2.6584372500842655</v>
      </c>
      <c r="J818">
        <f t="shared" si="77"/>
        <v>0.46491582328861547</v>
      </c>
    </row>
    <row r="819" spans="1:10" x14ac:dyDescent="0.35">
      <c r="A819">
        <v>-0.53293000000000001</v>
      </c>
      <c r="B819">
        <v>-0.43780999999999998</v>
      </c>
      <c r="C819">
        <v>0.72409000000000001</v>
      </c>
      <c r="D819" s="1">
        <f t="shared" si="72"/>
        <v>0.68772</v>
      </c>
      <c r="E819" s="1">
        <f t="shared" si="73"/>
        <v>3.9026700000000001</v>
      </c>
      <c r="G819">
        <f t="shared" si="74"/>
        <v>2.114616788439581</v>
      </c>
      <c r="H819">
        <f t="shared" si="75"/>
        <v>1.0087362849332997</v>
      </c>
      <c r="I819">
        <f t="shared" si="76"/>
        <v>-2.6584372500842655</v>
      </c>
      <c r="J819">
        <f t="shared" si="77"/>
        <v>0.46491582328861547</v>
      </c>
    </row>
    <row r="820" spans="1:10" x14ac:dyDescent="0.35">
      <c r="A820">
        <v>-0.53293000000000001</v>
      </c>
      <c r="B820">
        <v>-0.43780999999999998</v>
      </c>
      <c r="C820">
        <v>0.72409000000000001</v>
      </c>
      <c r="D820" s="1">
        <f t="shared" si="72"/>
        <v>0.68772</v>
      </c>
      <c r="E820" s="1">
        <f t="shared" si="73"/>
        <v>3.9026700000000001</v>
      </c>
      <c r="G820">
        <f t="shared" si="74"/>
        <v>2.114616788439581</v>
      </c>
      <c r="H820">
        <f t="shared" si="75"/>
        <v>1.0087362849332997</v>
      </c>
      <c r="I820">
        <f t="shared" si="76"/>
        <v>-2.6584372500842655</v>
      </c>
      <c r="J820">
        <f t="shared" si="77"/>
        <v>0.46491582328861547</v>
      </c>
    </row>
    <row r="821" spans="1:10" x14ac:dyDescent="0.35">
      <c r="A821">
        <v>-0.53293000000000001</v>
      </c>
      <c r="B821">
        <v>-0.43780999999999998</v>
      </c>
      <c r="C821">
        <v>0.72409000000000001</v>
      </c>
      <c r="D821" s="1">
        <f t="shared" si="72"/>
        <v>0.68772</v>
      </c>
      <c r="E821" s="1">
        <f t="shared" si="73"/>
        <v>3.9026700000000001</v>
      </c>
      <c r="G821">
        <f t="shared" si="74"/>
        <v>2.114616788439581</v>
      </c>
      <c r="H821">
        <f t="shared" si="75"/>
        <v>1.0087362849332997</v>
      </c>
      <c r="I821">
        <f t="shared" si="76"/>
        <v>-2.6584372500842655</v>
      </c>
      <c r="J821">
        <f t="shared" si="77"/>
        <v>0.46491582328861547</v>
      </c>
    </row>
    <row r="822" spans="1:10" x14ac:dyDescent="0.35">
      <c r="A822">
        <v>-0.82599</v>
      </c>
      <c r="B822">
        <v>0.23746999999999999</v>
      </c>
      <c r="C822">
        <v>0.51122000000000001</v>
      </c>
      <c r="D822" s="1">
        <f t="shared" si="72"/>
        <v>6.0032399999999999</v>
      </c>
      <c r="E822" s="1">
        <f t="shared" si="73"/>
        <v>4.1757799999999996</v>
      </c>
      <c r="G822">
        <f t="shared" si="74"/>
        <v>1.1359364703171488</v>
      </c>
      <c r="H822">
        <f t="shared" si="75"/>
        <v>0.59883815201298352</v>
      </c>
      <c r="I822">
        <f t="shared" si="76"/>
        <v>-0.70107661383940101</v>
      </c>
      <c r="J822">
        <f t="shared" si="77"/>
        <v>1.0336980084907315</v>
      </c>
    </row>
    <row r="823" spans="1:10" x14ac:dyDescent="0.35">
      <c r="A823">
        <v>-0.82599</v>
      </c>
      <c r="B823">
        <v>0.23746999999999999</v>
      </c>
      <c r="C823">
        <v>0.51122000000000001</v>
      </c>
      <c r="D823" s="1">
        <f t="shared" si="72"/>
        <v>6.0032399999999999</v>
      </c>
      <c r="E823" s="1">
        <f t="shared" si="73"/>
        <v>4.1757799999999996</v>
      </c>
      <c r="G823">
        <f t="shared" si="74"/>
        <v>1.1359364703171488</v>
      </c>
      <c r="H823">
        <f t="shared" si="75"/>
        <v>0.59883815201298352</v>
      </c>
      <c r="I823">
        <f t="shared" si="76"/>
        <v>-0.70107661383940101</v>
      </c>
      <c r="J823">
        <f t="shared" si="77"/>
        <v>1.0336980084907315</v>
      </c>
    </row>
    <row r="824" spans="1:10" x14ac:dyDescent="0.35">
      <c r="A824">
        <v>-0.82599</v>
      </c>
      <c r="B824">
        <v>0.23746999999999999</v>
      </c>
      <c r="C824">
        <v>0.51122000000000001</v>
      </c>
      <c r="D824" s="1">
        <f t="shared" si="72"/>
        <v>6.0032399999999999</v>
      </c>
      <c r="E824" s="1">
        <f t="shared" si="73"/>
        <v>4.1757799999999996</v>
      </c>
      <c r="G824">
        <f t="shared" si="74"/>
        <v>1.1359364703171488</v>
      </c>
      <c r="H824">
        <f t="shared" si="75"/>
        <v>0.59883815201298352</v>
      </c>
      <c r="I824">
        <f t="shared" si="76"/>
        <v>-0.70107661383940101</v>
      </c>
      <c r="J824">
        <f t="shared" si="77"/>
        <v>1.0336980084907315</v>
      </c>
    </row>
    <row r="825" spans="1:10" x14ac:dyDescent="0.35">
      <c r="A825">
        <v>-0.82599</v>
      </c>
      <c r="B825">
        <v>0.23746999999999999</v>
      </c>
      <c r="C825">
        <v>0.51122000000000001</v>
      </c>
      <c r="D825" s="1">
        <f t="shared" si="72"/>
        <v>6.0032399999999999</v>
      </c>
      <c r="E825" s="1">
        <f t="shared" si="73"/>
        <v>4.1757799999999996</v>
      </c>
      <c r="G825">
        <f t="shared" si="74"/>
        <v>1.1359364703171488</v>
      </c>
      <c r="H825">
        <f t="shared" si="75"/>
        <v>0.59883815201298352</v>
      </c>
      <c r="I825">
        <f t="shared" si="76"/>
        <v>-0.70107661383940101</v>
      </c>
      <c r="J825">
        <f t="shared" si="77"/>
        <v>1.0336980084907315</v>
      </c>
    </row>
    <row r="826" spans="1:10" x14ac:dyDescent="0.35">
      <c r="A826">
        <v>-0.14022999999999999</v>
      </c>
      <c r="B826">
        <v>8.3748000000000003E-2</v>
      </c>
      <c r="C826">
        <v>0.98656999999999995</v>
      </c>
      <c r="D826" s="1">
        <f t="shared" si="72"/>
        <v>5.7448100000000002</v>
      </c>
      <c r="E826" s="1">
        <f t="shared" si="73"/>
        <v>3.30566</v>
      </c>
      <c r="G826">
        <f t="shared" si="74"/>
        <v>1.4861113037951872</v>
      </c>
      <c r="H826">
        <f t="shared" si="75"/>
        <v>1.430102517569787</v>
      </c>
      <c r="I826">
        <f t="shared" si="76"/>
        <v>-1.4014262807954778</v>
      </c>
      <c r="J826">
        <f t="shared" si="77"/>
        <v>1.5147875405694964</v>
      </c>
    </row>
    <row r="827" spans="1:10" x14ac:dyDescent="0.35">
      <c r="A827">
        <v>-0.14022999999999999</v>
      </c>
      <c r="B827">
        <v>8.3748000000000003E-2</v>
      </c>
      <c r="C827">
        <v>0.98656999999999995</v>
      </c>
      <c r="D827" s="1">
        <f t="shared" si="72"/>
        <v>5.7448100000000002</v>
      </c>
      <c r="E827" s="1">
        <f t="shared" si="73"/>
        <v>3.30566</v>
      </c>
      <c r="G827">
        <f t="shared" si="74"/>
        <v>1.4861113037951872</v>
      </c>
      <c r="H827">
        <f t="shared" si="75"/>
        <v>1.430102517569787</v>
      </c>
      <c r="I827">
        <f t="shared" si="76"/>
        <v>-1.4014262807954778</v>
      </c>
      <c r="J827">
        <f t="shared" si="77"/>
        <v>1.5147875405694964</v>
      </c>
    </row>
    <row r="828" spans="1:10" x14ac:dyDescent="0.35">
      <c r="A828">
        <v>-0.14022999999999999</v>
      </c>
      <c r="B828">
        <v>8.3748000000000003E-2</v>
      </c>
      <c r="C828">
        <v>0.98656999999999995</v>
      </c>
      <c r="D828" s="1">
        <f t="shared" si="72"/>
        <v>5.7448100000000002</v>
      </c>
      <c r="E828" s="1">
        <f t="shared" si="73"/>
        <v>3.30566</v>
      </c>
      <c r="G828">
        <f t="shared" si="74"/>
        <v>1.4861113037951872</v>
      </c>
      <c r="H828">
        <f t="shared" si="75"/>
        <v>1.430102517569787</v>
      </c>
      <c r="I828">
        <f t="shared" si="76"/>
        <v>-1.4014262807954778</v>
      </c>
      <c r="J828">
        <f t="shared" si="77"/>
        <v>1.5147875405694964</v>
      </c>
    </row>
    <row r="829" spans="1:10" x14ac:dyDescent="0.35">
      <c r="A829">
        <v>-0.14022999999999999</v>
      </c>
      <c r="B829">
        <v>8.3748000000000003E-2</v>
      </c>
      <c r="C829">
        <v>0.98656999999999995</v>
      </c>
      <c r="D829" s="1">
        <f t="shared" si="72"/>
        <v>5.7448100000000002</v>
      </c>
      <c r="E829" s="1">
        <f t="shared" si="73"/>
        <v>3.30566</v>
      </c>
      <c r="G829">
        <f t="shared" si="74"/>
        <v>1.4861113037951872</v>
      </c>
      <c r="H829">
        <f t="shared" si="75"/>
        <v>1.430102517569787</v>
      </c>
      <c r="I829">
        <f t="shared" si="76"/>
        <v>-1.4014262807954778</v>
      </c>
      <c r="J829">
        <f t="shared" si="77"/>
        <v>1.5147875405694964</v>
      </c>
    </row>
    <row r="830" spans="1:10" x14ac:dyDescent="0.35">
      <c r="A830">
        <v>-0.86185</v>
      </c>
      <c r="B830">
        <v>-0.34155000000000002</v>
      </c>
      <c r="C830">
        <v>-0.37490000000000001</v>
      </c>
      <c r="D830" s="1">
        <f t="shared" si="72"/>
        <v>0.37730999999999998</v>
      </c>
      <c r="E830" s="1">
        <f t="shared" si="73"/>
        <v>5.0966800000000001</v>
      </c>
      <c r="G830">
        <f t="shared" si="74"/>
        <v>-2.3096791107317007</v>
      </c>
      <c r="H830">
        <f t="shared" si="75"/>
        <v>0.53188320437315784</v>
      </c>
      <c r="I830">
        <f t="shared" si="76"/>
        <v>-9.3030758921288287E-2</v>
      </c>
      <c r="J830">
        <f t="shared" si="77"/>
        <v>-1.8708266652798311</v>
      </c>
    </row>
    <row r="831" spans="1:10" x14ac:dyDescent="0.35">
      <c r="A831">
        <v>-0.86185</v>
      </c>
      <c r="B831">
        <v>-0.34155000000000002</v>
      </c>
      <c r="C831">
        <v>-0.37490000000000001</v>
      </c>
      <c r="D831" s="1">
        <f t="shared" si="72"/>
        <v>0.37730999999999998</v>
      </c>
      <c r="E831" s="1">
        <f t="shared" si="73"/>
        <v>5.0966800000000001</v>
      </c>
      <c r="G831">
        <f t="shared" si="74"/>
        <v>-2.3096791107317007</v>
      </c>
      <c r="H831">
        <f t="shared" si="75"/>
        <v>0.53188320437315784</v>
      </c>
      <c r="I831">
        <f t="shared" si="76"/>
        <v>-9.3030758921288287E-2</v>
      </c>
      <c r="J831">
        <f t="shared" si="77"/>
        <v>-1.8708266652798311</v>
      </c>
    </row>
    <row r="832" spans="1:10" x14ac:dyDescent="0.35">
      <c r="A832">
        <v>-0.86185</v>
      </c>
      <c r="B832">
        <v>-0.34155000000000002</v>
      </c>
      <c r="C832">
        <v>-0.37490000000000001</v>
      </c>
      <c r="D832" s="1">
        <f t="shared" si="72"/>
        <v>0.37730999999999998</v>
      </c>
      <c r="E832" s="1">
        <f t="shared" si="73"/>
        <v>5.0966800000000001</v>
      </c>
      <c r="G832">
        <f t="shared" si="74"/>
        <v>-2.3096791107317007</v>
      </c>
      <c r="H832">
        <f t="shared" si="75"/>
        <v>0.53188320437315784</v>
      </c>
      <c r="I832">
        <f t="shared" si="76"/>
        <v>-9.3030758921288287E-2</v>
      </c>
      <c r="J832">
        <f t="shared" si="77"/>
        <v>-1.8708266652798311</v>
      </c>
    </row>
    <row r="833" spans="1:10" x14ac:dyDescent="0.35">
      <c r="A833">
        <v>-0.86185</v>
      </c>
      <c r="B833">
        <v>-0.34155000000000002</v>
      </c>
      <c r="C833">
        <v>-0.37490000000000001</v>
      </c>
      <c r="D833" s="1">
        <f t="shared" si="72"/>
        <v>0.37730999999999998</v>
      </c>
      <c r="E833" s="1">
        <f t="shared" si="73"/>
        <v>5.0966800000000001</v>
      </c>
      <c r="G833">
        <f t="shared" si="74"/>
        <v>-2.3096791107317007</v>
      </c>
      <c r="H833">
        <f t="shared" si="75"/>
        <v>0.53188320437315784</v>
      </c>
      <c r="I833">
        <f t="shared" si="76"/>
        <v>-9.3030758921288287E-2</v>
      </c>
      <c r="J833">
        <f t="shared" si="77"/>
        <v>-1.8708266652798311</v>
      </c>
    </row>
    <row r="834" spans="1:10" x14ac:dyDescent="0.35">
      <c r="A834">
        <v>8.7369000000000006E-3</v>
      </c>
      <c r="B834">
        <v>-0.77900999999999998</v>
      </c>
      <c r="C834">
        <v>0.62695000000000001</v>
      </c>
      <c r="D834" s="1">
        <f t="shared" si="72"/>
        <v>1.5820099999999999</v>
      </c>
      <c r="E834" s="1">
        <f t="shared" si="73"/>
        <v>4.0347600000000003</v>
      </c>
      <c r="G834">
        <f t="shared" si="74"/>
        <v>2.4639295834472477</v>
      </c>
      <c r="H834">
        <f t="shared" si="75"/>
        <v>1.5795333413765298</v>
      </c>
      <c r="I834">
        <f t="shared" si="76"/>
        <v>2.9261224670799875</v>
      </c>
      <c r="J834">
        <f t="shared" si="77"/>
        <v>6.9695853919037649</v>
      </c>
    </row>
    <row r="835" spans="1:10" x14ac:dyDescent="0.35">
      <c r="A835">
        <v>8.7369000000000006E-3</v>
      </c>
      <c r="B835">
        <v>-0.77900999999999998</v>
      </c>
      <c r="C835">
        <v>0.62695000000000001</v>
      </c>
      <c r="D835" s="1">
        <f t="shared" ref="D835:D898" si="78">ROUND(ATAN2(A835, B835) + PI(), 5)</f>
        <v>1.5820099999999999</v>
      </c>
      <c r="E835" s="1">
        <f t="shared" ref="E835:E898" si="79" xml:space="preserve"> ROUND(ATAN2(C835, SQRT((A835^2)+(B835^2))) + PI(), 5)</f>
        <v>4.0347600000000003</v>
      </c>
      <c r="G835">
        <f t="shared" ref="G835:G898" si="80">ATAN2(B835,C835)</f>
        <v>2.4639295834472477</v>
      </c>
      <c r="H835">
        <f t="shared" ref="H835:H898" si="81">ATAN2(-A835,SQRT(B835^2 + C835^2))</f>
        <v>1.5795333413765298</v>
      </c>
      <c r="I835">
        <f t="shared" ref="I835:I898" si="82">ATAN2((SIN(G835) * B835) + (COS(G835) * C835), (COS(G835) * B835) - (SIN(G835) * C835))</f>
        <v>2.9261224670799875</v>
      </c>
      <c r="J835">
        <f t="shared" ref="J835:J898" si="83">G835+H835+I835</f>
        <v>6.9695853919037649</v>
      </c>
    </row>
    <row r="836" spans="1:10" x14ac:dyDescent="0.35">
      <c r="A836">
        <v>8.7369000000000006E-3</v>
      </c>
      <c r="B836">
        <v>-0.77900999999999998</v>
      </c>
      <c r="C836">
        <v>0.62695000000000001</v>
      </c>
      <c r="D836" s="1">
        <f t="shared" si="78"/>
        <v>1.5820099999999999</v>
      </c>
      <c r="E836" s="1">
        <f t="shared" si="79"/>
        <v>4.0347600000000003</v>
      </c>
      <c r="G836">
        <f t="shared" si="80"/>
        <v>2.4639295834472477</v>
      </c>
      <c r="H836">
        <f t="shared" si="81"/>
        <v>1.5795333413765298</v>
      </c>
      <c r="I836">
        <f t="shared" si="82"/>
        <v>2.9261224670799875</v>
      </c>
      <c r="J836">
        <f t="shared" si="83"/>
        <v>6.9695853919037649</v>
      </c>
    </row>
    <row r="837" spans="1:10" x14ac:dyDescent="0.35">
      <c r="A837">
        <v>8.7369000000000006E-3</v>
      </c>
      <c r="B837">
        <v>-0.77900999999999998</v>
      </c>
      <c r="C837">
        <v>0.62695000000000001</v>
      </c>
      <c r="D837" s="1">
        <f t="shared" si="78"/>
        <v>1.5820099999999999</v>
      </c>
      <c r="E837" s="1">
        <f t="shared" si="79"/>
        <v>4.0347600000000003</v>
      </c>
      <c r="G837">
        <f t="shared" si="80"/>
        <v>2.4639295834472477</v>
      </c>
      <c r="H837">
        <f t="shared" si="81"/>
        <v>1.5795333413765298</v>
      </c>
      <c r="I837">
        <f t="shared" si="82"/>
        <v>2.9261224670799875</v>
      </c>
      <c r="J837">
        <f t="shared" si="83"/>
        <v>6.9695853919037649</v>
      </c>
    </row>
    <row r="838" spans="1:10" x14ac:dyDescent="0.35">
      <c r="A838">
        <v>-0.60651999999999995</v>
      </c>
      <c r="B838">
        <v>-0.40326000000000001</v>
      </c>
      <c r="C838">
        <v>0.68520999999999999</v>
      </c>
      <c r="D838" s="1">
        <f t="shared" si="78"/>
        <v>0.58675999999999995</v>
      </c>
      <c r="E838" s="1">
        <f t="shared" si="79"/>
        <v>3.9575</v>
      </c>
      <c r="G838">
        <f t="shared" si="80"/>
        <v>2.102732112946514</v>
      </c>
      <c r="H838">
        <f t="shared" si="81"/>
        <v>0.91911925683058771</v>
      </c>
      <c r="I838">
        <f t="shared" si="82"/>
        <v>-2.6346678990981314</v>
      </c>
      <c r="J838">
        <f t="shared" si="83"/>
        <v>0.3871834706789703</v>
      </c>
    </row>
    <row r="839" spans="1:10" x14ac:dyDescent="0.35">
      <c r="A839">
        <v>-0.60651999999999995</v>
      </c>
      <c r="B839">
        <v>-0.40326000000000001</v>
      </c>
      <c r="C839">
        <v>0.68520999999999999</v>
      </c>
      <c r="D839" s="1">
        <f t="shared" si="78"/>
        <v>0.58675999999999995</v>
      </c>
      <c r="E839" s="1">
        <f t="shared" si="79"/>
        <v>3.9575</v>
      </c>
      <c r="G839">
        <f t="shared" si="80"/>
        <v>2.102732112946514</v>
      </c>
      <c r="H839">
        <f t="shared" si="81"/>
        <v>0.91911925683058771</v>
      </c>
      <c r="I839">
        <f t="shared" si="82"/>
        <v>-2.6346678990981314</v>
      </c>
      <c r="J839">
        <f t="shared" si="83"/>
        <v>0.3871834706789703</v>
      </c>
    </row>
    <row r="840" spans="1:10" x14ac:dyDescent="0.35">
      <c r="A840">
        <v>-0.60651999999999995</v>
      </c>
      <c r="B840">
        <v>-0.40326000000000001</v>
      </c>
      <c r="C840">
        <v>0.68520999999999999</v>
      </c>
      <c r="D840" s="1">
        <f t="shared" si="78"/>
        <v>0.58675999999999995</v>
      </c>
      <c r="E840" s="1">
        <f t="shared" si="79"/>
        <v>3.9575</v>
      </c>
      <c r="G840">
        <f t="shared" si="80"/>
        <v>2.102732112946514</v>
      </c>
      <c r="H840">
        <f t="shared" si="81"/>
        <v>0.91911925683058771</v>
      </c>
      <c r="I840">
        <f t="shared" si="82"/>
        <v>-2.6346678990981314</v>
      </c>
      <c r="J840">
        <f t="shared" si="83"/>
        <v>0.3871834706789703</v>
      </c>
    </row>
    <row r="841" spans="1:10" x14ac:dyDescent="0.35">
      <c r="A841">
        <v>-0.60651999999999995</v>
      </c>
      <c r="B841">
        <v>-0.40326000000000001</v>
      </c>
      <c r="C841">
        <v>0.68520999999999999</v>
      </c>
      <c r="D841" s="1">
        <f t="shared" si="78"/>
        <v>0.58675999999999995</v>
      </c>
      <c r="E841" s="1">
        <f t="shared" si="79"/>
        <v>3.9575</v>
      </c>
      <c r="G841">
        <f t="shared" si="80"/>
        <v>2.102732112946514</v>
      </c>
      <c r="H841">
        <f t="shared" si="81"/>
        <v>0.91911925683058771</v>
      </c>
      <c r="I841">
        <f t="shared" si="82"/>
        <v>-2.6346678990981314</v>
      </c>
      <c r="J841">
        <f t="shared" si="83"/>
        <v>0.3871834706789703</v>
      </c>
    </row>
    <row r="842" spans="1:10" x14ac:dyDescent="0.35">
      <c r="A842">
        <v>-0.85116000000000003</v>
      </c>
      <c r="B842">
        <v>-0.29558000000000001</v>
      </c>
      <c r="C842">
        <v>-0.43376999999999999</v>
      </c>
      <c r="D842" s="1">
        <f t="shared" si="78"/>
        <v>0.33423999999999998</v>
      </c>
      <c r="E842" s="1">
        <f t="shared" si="79"/>
        <v>5.16106</v>
      </c>
      <c r="G842">
        <f t="shared" si="80"/>
        <v>-2.1689440535332798</v>
      </c>
      <c r="H842">
        <f t="shared" si="81"/>
        <v>0.55260286533828074</v>
      </c>
      <c r="I842">
        <f t="shared" si="82"/>
        <v>-0.37450087331813015</v>
      </c>
      <c r="J842">
        <f t="shared" si="83"/>
        <v>-1.990842061513129</v>
      </c>
    </row>
    <row r="843" spans="1:10" x14ac:dyDescent="0.35">
      <c r="A843">
        <v>-0.85116000000000003</v>
      </c>
      <c r="B843">
        <v>-0.29558000000000001</v>
      </c>
      <c r="C843">
        <v>-0.43376999999999999</v>
      </c>
      <c r="D843" s="1">
        <f t="shared" si="78"/>
        <v>0.33423999999999998</v>
      </c>
      <c r="E843" s="1">
        <f t="shared" si="79"/>
        <v>5.16106</v>
      </c>
      <c r="G843">
        <f t="shared" si="80"/>
        <v>-2.1689440535332798</v>
      </c>
      <c r="H843">
        <f t="shared" si="81"/>
        <v>0.55260286533828074</v>
      </c>
      <c r="I843">
        <f t="shared" si="82"/>
        <v>-0.37450087331813015</v>
      </c>
      <c r="J843">
        <f t="shared" si="83"/>
        <v>-1.990842061513129</v>
      </c>
    </row>
    <row r="844" spans="1:10" x14ac:dyDescent="0.35">
      <c r="A844">
        <v>-0.85116000000000003</v>
      </c>
      <c r="B844">
        <v>-0.29558000000000001</v>
      </c>
      <c r="C844">
        <v>-0.43376999999999999</v>
      </c>
      <c r="D844" s="1">
        <f t="shared" si="78"/>
        <v>0.33423999999999998</v>
      </c>
      <c r="E844" s="1">
        <f t="shared" si="79"/>
        <v>5.16106</v>
      </c>
      <c r="G844">
        <f t="shared" si="80"/>
        <v>-2.1689440535332798</v>
      </c>
      <c r="H844">
        <f t="shared" si="81"/>
        <v>0.55260286533828074</v>
      </c>
      <c r="I844">
        <f t="shared" si="82"/>
        <v>-0.37450087331813015</v>
      </c>
      <c r="J844">
        <f t="shared" si="83"/>
        <v>-1.990842061513129</v>
      </c>
    </row>
    <row r="845" spans="1:10" x14ac:dyDescent="0.35">
      <c r="A845">
        <v>-0.85116000000000003</v>
      </c>
      <c r="B845">
        <v>-0.29558000000000001</v>
      </c>
      <c r="C845">
        <v>-0.43376999999999999</v>
      </c>
      <c r="D845" s="1">
        <f t="shared" si="78"/>
        <v>0.33423999999999998</v>
      </c>
      <c r="E845" s="1">
        <f t="shared" si="79"/>
        <v>5.16106</v>
      </c>
      <c r="G845">
        <f t="shared" si="80"/>
        <v>-2.1689440535332798</v>
      </c>
      <c r="H845">
        <f t="shared" si="81"/>
        <v>0.55260286533828074</v>
      </c>
      <c r="I845">
        <f t="shared" si="82"/>
        <v>-0.37450087331813015</v>
      </c>
      <c r="J845">
        <f t="shared" si="83"/>
        <v>-1.990842061513129</v>
      </c>
    </row>
    <row r="846" spans="1:10" x14ac:dyDescent="0.35">
      <c r="A846">
        <v>0.57349000000000006</v>
      </c>
      <c r="B846">
        <v>-0.27651999999999999</v>
      </c>
      <c r="C846">
        <v>0.77112999999999998</v>
      </c>
      <c r="D846" s="1">
        <f t="shared" si="78"/>
        <v>2.69231</v>
      </c>
      <c r="E846" s="1">
        <f t="shared" si="79"/>
        <v>3.8317700000000001</v>
      </c>
      <c r="G846">
        <f t="shared" si="80"/>
        <v>1.9151036842285047</v>
      </c>
      <c r="H846">
        <f t="shared" si="81"/>
        <v>2.1815576011171771</v>
      </c>
      <c r="I846">
        <f t="shared" si="82"/>
        <v>-2.2594110416621129</v>
      </c>
      <c r="J846">
        <f t="shared" si="83"/>
        <v>1.8372502436835694</v>
      </c>
    </row>
    <row r="847" spans="1:10" x14ac:dyDescent="0.35">
      <c r="A847">
        <v>0.57349000000000006</v>
      </c>
      <c r="B847">
        <v>-0.27651999999999999</v>
      </c>
      <c r="C847">
        <v>0.77112999999999998</v>
      </c>
      <c r="D847" s="1">
        <f t="shared" si="78"/>
        <v>2.69231</v>
      </c>
      <c r="E847" s="1">
        <f t="shared" si="79"/>
        <v>3.8317700000000001</v>
      </c>
      <c r="G847">
        <f t="shared" si="80"/>
        <v>1.9151036842285047</v>
      </c>
      <c r="H847">
        <f t="shared" si="81"/>
        <v>2.1815576011171771</v>
      </c>
      <c r="I847">
        <f t="shared" si="82"/>
        <v>-2.2594110416621129</v>
      </c>
      <c r="J847">
        <f t="shared" si="83"/>
        <v>1.8372502436835694</v>
      </c>
    </row>
    <row r="848" spans="1:10" x14ac:dyDescent="0.35">
      <c r="A848">
        <v>0.57349000000000006</v>
      </c>
      <c r="B848">
        <v>-0.27651999999999999</v>
      </c>
      <c r="C848">
        <v>0.77112999999999998</v>
      </c>
      <c r="D848" s="1">
        <f t="shared" si="78"/>
        <v>2.69231</v>
      </c>
      <c r="E848" s="1">
        <f t="shared" si="79"/>
        <v>3.8317700000000001</v>
      </c>
      <c r="G848">
        <f t="shared" si="80"/>
        <v>1.9151036842285047</v>
      </c>
      <c r="H848">
        <f t="shared" si="81"/>
        <v>2.1815576011171771</v>
      </c>
      <c r="I848">
        <f t="shared" si="82"/>
        <v>-2.2594110416621129</v>
      </c>
      <c r="J848">
        <f t="shared" si="83"/>
        <v>1.8372502436835694</v>
      </c>
    </row>
    <row r="849" spans="1:10" x14ac:dyDescent="0.35">
      <c r="A849">
        <v>0.57349000000000006</v>
      </c>
      <c r="B849">
        <v>-0.27651999999999999</v>
      </c>
      <c r="C849">
        <v>0.77112999999999998</v>
      </c>
      <c r="D849" s="1">
        <f t="shared" si="78"/>
        <v>2.69231</v>
      </c>
      <c r="E849" s="1">
        <f t="shared" si="79"/>
        <v>3.8317700000000001</v>
      </c>
      <c r="G849">
        <f t="shared" si="80"/>
        <v>1.9151036842285047</v>
      </c>
      <c r="H849">
        <f t="shared" si="81"/>
        <v>2.1815576011171771</v>
      </c>
      <c r="I849">
        <f t="shared" si="82"/>
        <v>-2.2594110416621129</v>
      </c>
      <c r="J849">
        <f t="shared" si="83"/>
        <v>1.8372502436835694</v>
      </c>
    </row>
    <row r="850" spans="1:10" x14ac:dyDescent="0.35">
      <c r="A850">
        <v>0.18160000000000001</v>
      </c>
      <c r="B850">
        <v>-0.53605000000000003</v>
      </c>
      <c r="C850">
        <v>0.82442000000000004</v>
      </c>
      <c r="D850" s="1">
        <f t="shared" si="78"/>
        <v>1.89744</v>
      </c>
      <c r="E850" s="1">
        <f t="shared" si="79"/>
        <v>3.7432099999999999</v>
      </c>
      <c r="G850">
        <f t="shared" si="80"/>
        <v>2.1473224615024384</v>
      </c>
      <c r="H850">
        <f t="shared" si="81"/>
        <v>1.7534099115346957</v>
      </c>
      <c r="I850">
        <f t="shared" si="82"/>
        <v>-2.7238485962099803</v>
      </c>
      <c r="J850">
        <f t="shared" si="83"/>
        <v>1.1768837768271538</v>
      </c>
    </row>
    <row r="851" spans="1:10" x14ac:dyDescent="0.35">
      <c r="A851">
        <v>0.18160000000000001</v>
      </c>
      <c r="B851">
        <v>-0.53605000000000003</v>
      </c>
      <c r="C851">
        <v>0.82442000000000004</v>
      </c>
      <c r="D851" s="1">
        <f t="shared" si="78"/>
        <v>1.89744</v>
      </c>
      <c r="E851" s="1">
        <f t="shared" si="79"/>
        <v>3.7432099999999999</v>
      </c>
      <c r="G851">
        <f t="shared" si="80"/>
        <v>2.1473224615024384</v>
      </c>
      <c r="H851">
        <f t="shared" si="81"/>
        <v>1.7534099115346957</v>
      </c>
      <c r="I851">
        <f t="shared" si="82"/>
        <v>-2.7238485962099803</v>
      </c>
      <c r="J851">
        <f t="shared" si="83"/>
        <v>1.1768837768271538</v>
      </c>
    </row>
    <row r="852" spans="1:10" x14ac:dyDescent="0.35">
      <c r="A852">
        <v>0.18160000000000001</v>
      </c>
      <c r="B852">
        <v>-0.53605000000000003</v>
      </c>
      <c r="C852">
        <v>0.82442000000000004</v>
      </c>
      <c r="D852" s="1">
        <f t="shared" si="78"/>
        <v>1.89744</v>
      </c>
      <c r="E852" s="1">
        <f t="shared" si="79"/>
        <v>3.7432099999999999</v>
      </c>
      <c r="G852">
        <f t="shared" si="80"/>
        <v>2.1473224615024384</v>
      </c>
      <c r="H852">
        <f t="shared" si="81"/>
        <v>1.7534099115346957</v>
      </c>
      <c r="I852">
        <f t="shared" si="82"/>
        <v>-2.7238485962099803</v>
      </c>
      <c r="J852">
        <f t="shared" si="83"/>
        <v>1.1768837768271538</v>
      </c>
    </row>
    <row r="853" spans="1:10" x14ac:dyDescent="0.35">
      <c r="A853">
        <v>0.18160000000000001</v>
      </c>
      <c r="B853">
        <v>-0.53605000000000003</v>
      </c>
      <c r="C853">
        <v>0.82442000000000004</v>
      </c>
      <c r="D853" s="1">
        <f t="shared" si="78"/>
        <v>1.89744</v>
      </c>
      <c r="E853" s="1">
        <f t="shared" si="79"/>
        <v>3.7432099999999999</v>
      </c>
      <c r="G853">
        <f t="shared" si="80"/>
        <v>2.1473224615024384</v>
      </c>
      <c r="H853">
        <f t="shared" si="81"/>
        <v>1.7534099115346957</v>
      </c>
      <c r="I853">
        <f t="shared" si="82"/>
        <v>-2.7238485962099803</v>
      </c>
      <c r="J853">
        <f t="shared" si="83"/>
        <v>1.1768837768271538</v>
      </c>
    </row>
    <row r="854" spans="1:10" x14ac:dyDescent="0.35">
      <c r="A854">
        <v>-0.59072999999999998</v>
      </c>
      <c r="B854">
        <v>-0.78191999999999995</v>
      </c>
      <c r="C854">
        <v>0.1991</v>
      </c>
      <c r="D854" s="1">
        <f t="shared" si="78"/>
        <v>0.92379</v>
      </c>
      <c r="E854" s="1">
        <f t="shared" si="79"/>
        <v>4.5119499999999997</v>
      </c>
      <c r="G854">
        <f t="shared" si="80"/>
        <v>2.8922614608213451</v>
      </c>
      <c r="H854">
        <f t="shared" si="81"/>
        <v>0.93883365034695843</v>
      </c>
      <c r="I854">
        <f t="shared" si="82"/>
        <v>2.0694587123317927</v>
      </c>
      <c r="J854">
        <f t="shared" si="83"/>
        <v>5.9005538235000961</v>
      </c>
    </row>
    <row r="855" spans="1:10" x14ac:dyDescent="0.35">
      <c r="A855">
        <v>-0.59072999999999998</v>
      </c>
      <c r="B855">
        <v>-0.78191999999999995</v>
      </c>
      <c r="C855">
        <v>0.1991</v>
      </c>
      <c r="D855" s="1">
        <f t="shared" si="78"/>
        <v>0.92379</v>
      </c>
      <c r="E855" s="1">
        <f t="shared" si="79"/>
        <v>4.5119499999999997</v>
      </c>
      <c r="G855">
        <f t="shared" si="80"/>
        <v>2.8922614608213451</v>
      </c>
      <c r="H855">
        <f t="shared" si="81"/>
        <v>0.93883365034695843</v>
      </c>
      <c r="I855">
        <f t="shared" si="82"/>
        <v>2.0694587123317927</v>
      </c>
      <c r="J855">
        <f t="shared" si="83"/>
        <v>5.9005538235000961</v>
      </c>
    </row>
    <row r="856" spans="1:10" x14ac:dyDescent="0.35">
      <c r="A856">
        <v>-0.59072999999999998</v>
      </c>
      <c r="B856">
        <v>-0.78191999999999995</v>
      </c>
      <c r="C856">
        <v>0.1991</v>
      </c>
      <c r="D856" s="1">
        <f t="shared" si="78"/>
        <v>0.92379</v>
      </c>
      <c r="E856" s="1">
        <f t="shared" si="79"/>
        <v>4.5119499999999997</v>
      </c>
      <c r="G856">
        <f t="shared" si="80"/>
        <v>2.8922614608213451</v>
      </c>
      <c r="H856">
        <f t="shared" si="81"/>
        <v>0.93883365034695843</v>
      </c>
      <c r="I856">
        <f t="shared" si="82"/>
        <v>2.0694587123317927</v>
      </c>
      <c r="J856">
        <f t="shared" si="83"/>
        <v>5.9005538235000961</v>
      </c>
    </row>
    <row r="857" spans="1:10" x14ac:dyDescent="0.35">
      <c r="A857">
        <v>-0.59072999999999998</v>
      </c>
      <c r="B857">
        <v>-0.78191999999999995</v>
      </c>
      <c r="C857">
        <v>0.1991</v>
      </c>
      <c r="D857" s="1">
        <f t="shared" si="78"/>
        <v>0.92379</v>
      </c>
      <c r="E857" s="1">
        <f t="shared" si="79"/>
        <v>4.5119499999999997</v>
      </c>
      <c r="G857">
        <f t="shared" si="80"/>
        <v>2.8922614608213451</v>
      </c>
      <c r="H857">
        <f t="shared" si="81"/>
        <v>0.93883365034695843</v>
      </c>
      <c r="I857">
        <f t="shared" si="82"/>
        <v>2.0694587123317927</v>
      </c>
      <c r="J857">
        <f t="shared" si="83"/>
        <v>5.9005538235000961</v>
      </c>
    </row>
    <row r="858" spans="1:10" x14ac:dyDescent="0.35">
      <c r="A858">
        <v>-0.94865999999999995</v>
      </c>
      <c r="B858">
        <v>-4.8210000000000003E-2</v>
      </c>
      <c r="C858">
        <v>0.31258999999999998</v>
      </c>
      <c r="D858" s="1">
        <f t="shared" si="78"/>
        <v>5.0779999999999999E-2</v>
      </c>
      <c r="E858" s="1">
        <f t="shared" si="79"/>
        <v>4.3944700000000001</v>
      </c>
      <c r="G858">
        <f t="shared" si="80"/>
        <v>1.7238182432659666</v>
      </c>
      <c r="H858">
        <f t="shared" si="81"/>
        <v>0.32181298536775377</v>
      </c>
      <c r="I858">
        <f t="shared" si="82"/>
        <v>-1.8768401597370366</v>
      </c>
      <c r="J858">
        <f t="shared" si="83"/>
        <v>0.1687910688966836</v>
      </c>
    </row>
    <row r="859" spans="1:10" x14ac:dyDescent="0.35">
      <c r="A859">
        <v>-0.94865999999999995</v>
      </c>
      <c r="B859">
        <v>-4.8210000000000003E-2</v>
      </c>
      <c r="C859">
        <v>0.31258999999999998</v>
      </c>
      <c r="D859" s="1">
        <f t="shared" si="78"/>
        <v>5.0779999999999999E-2</v>
      </c>
      <c r="E859" s="1">
        <f t="shared" si="79"/>
        <v>4.3944700000000001</v>
      </c>
      <c r="G859">
        <f t="shared" si="80"/>
        <v>1.7238182432659666</v>
      </c>
      <c r="H859">
        <f t="shared" si="81"/>
        <v>0.32181298536775377</v>
      </c>
      <c r="I859">
        <f t="shared" si="82"/>
        <v>-1.8768401597370366</v>
      </c>
      <c r="J859">
        <f t="shared" si="83"/>
        <v>0.1687910688966836</v>
      </c>
    </row>
    <row r="860" spans="1:10" x14ac:dyDescent="0.35">
      <c r="A860">
        <v>-0.94865999999999995</v>
      </c>
      <c r="B860">
        <v>-4.8210000000000003E-2</v>
      </c>
      <c r="C860">
        <v>0.31258999999999998</v>
      </c>
      <c r="D860" s="1">
        <f t="shared" si="78"/>
        <v>5.0779999999999999E-2</v>
      </c>
      <c r="E860" s="1">
        <f t="shared" si="79"/>
        <v>4.3944700000000001</v>
      </c>
      <c r="G860">
        <f t="shared" si="80"/>
        <v>1.7238182432659666</v>
      </c>
      <c r="H860">
        <f t="shared" si="81"/>
        <v>0.32181298536775377</v>
      </c>
      <c r="I860">
        <f t="shared" si="82"/>
        <v>-1.8768401597370366</v>
      </c>
      <c r="J860">
        <f t="shared" si="83"/>
        <v>0.1687910688966836</v>
      </c>
    </row>
    <row r="861" spans="1:10" x14ac:dyDescent="0.35">
      <c r="A861">
        <v>-0.94865999999999995</v>
      </c>
      <c r="B861">
        <v>-4.8210000000000003E-2</v>
      </c>
      <c r="C861">
        <v>0.31258999999999998</v>
      </c>
      <c r="D861" s="1">
        <f t="shared" si="78"/>
        <v>5.0779999999999999E-2</v>
      </c>
      <c r="E861" s="1">
        <f t="shared" si="79"/>
        <v>4.3944700000000001</v>
      </c>
      <c r="G861">
        <f t="shared" si="80"/>
        <v>1.7238182432659666</v>
      </c>
      <c r="H861">
        <f t="shared" si="81"/>
        <v>0.32181298536775377</v>
      </c>
      <c r="I861">
        <f t="shared" si="82"/>
        <v>-1.8768401597370366</v>
      </c>
      <c r="J861">
        <f t="shared" si="83"/>
        <v>0.1687910688966836</v>
      </c>
    </row>
    <row r="862" spans="1:10" x14ac:dyDescent="0.35">
      <c r="A862">
        <v>0.38907000000000003</v>
      </c>
      <c r="B862">
        <v>-0.41536000000000001</v>
      </c>
      <c r="C862">
        <v>-0.82225999999999999</v>
      </c>
      <c r="D862" s="1">
        <f t="shared" si="78"/>
        <v>2.3235199999999998</v>
      </c>
      <c r="E862" s="1">
        <f t="shared" si="79"/>
        <v>5.6777499999999996</v>
      </c>
      <c r="G862">
        <f t="shared" si="80"/>
        <v>-2.0385509480650854</v>
      </c>
      <c r="H862">
        <f t="shared" si="81"/>
        <v>1.9704158580130757</v>
      </c>
      <c r="I862">
        <f t="shared" si="82"/>
        <v>-0.63528708425451907</v>
      </c>
      <c r="J862">
        <f t="shared" si="83"/>
        <v>-0.70342217430652876</v>
      </c>
    </row>
    <row r="863" spans="1:10" x14ac:dyDescent="0.35">
      <c r="A863">
        <v>0.38907000000000003</v>
      </c>
      <c r="B863">
        <v>-0.41536000000000001</v>
      </c>
      <c r="C863">
        <v>-0.82225999999999999</v>
      </c>
      <c r="D863" s="1">
        <f t="shared" si="78"/>
        <v>2.3235199999999998</v>
      </c>
      <c r="E863" s="1">
        <f t="shared" si="79"/>
        <v>5.6777499999999996</v>
      </c>
      <c r="G863">
        <f t="shared" si="80"/>
        <v>-2.0385509480650854</v>
      </c>
      <c r="H863">
        <f t="shared" si="81"/>
        <v>1.9704158580130757</v>
      </c>
      <c r="I863">
        <f t="shared" si="82"/>
        <v>-0.63528708425451907</v>
      </c>
      <c r="J863">
        <f t="shared" si="83"/>
        <v>-0.70342217430652876</v>
      </c>
    </row>
    <row r="864" spans="1:10" x14ac:dyDescent="0.35">
      <c r="A864">
        <v>0.38907000000000003</v>
      </c>
      <c r="B864">
        <v>-0.41536000000000001</v>
      </c>
      <c r="C864">
        <v>-0.82225999999999999</v>
      </c>
      <c r="D864" s="1">
        <f t="shared" si="78"/>
        <v>2.3235199999999998</v>
      </c>
      <c r="E864" s="1">
        <f t="shared" si="79"/>
        <v>5.6777499999999996</v>
      </c>
      <c r="G864">
        <f t="shared" si="80"/>
        <v>-2.0385509480650854</v>
      </c>
      <c r="H864">
        <f t="shared" si="81"/>
        <v>1.9704158580130757</v>
      </c>
      <c r="I864">
        <f t="shared" si="82"/>
        <v>-0.63528708425451907</v>
      </c>
      <c r="J864">
        <f t="shared" si="83"/>
        <v>-0.70342217430652876</v>
      </c>
    </row>
    <row r="865" spans="1:10" x14ac:dyDescent="0.35">
      <c r="A865">
        <v>0.38907000000000003</v>
      </c>
      <c r="B865">
        <v>-0.41536000000000001</v>
      </c>
      <c r="C865">
        <v>-0.82225999999999999</v>
      </c>
      <c r="D865" s="1">
        <f t="shared" si="78"/>
        <v>2.3235199999999998</v>
      </c>
      <c r="E865" s="1">
        <f t="shared" si="79"/>
        <v>5.6777499999999996</v>
      </c>
      <c r="G865">
        <f t="shared" si="80"/>
        <v>-2.0385509480650854</v>
      </c>
      <c r="H865">
        <f t="shared" si="81"/>
        <v>1.9704158580130757</v>
      </c>
      <c r="I865">
        <f t="shared" si="82"/>
        <v>-0.63528708425451907</v>
      </c>
      <c r="J865">
        <f t="shared" si="83"/>
        <v>-0.70342217430652876</v>
      </c>
    </row>
    <row r="866" spans="1:10" x14ac:dyDescent="0.35">
      <c r="A866">
        <v>-0.15594</v>
      </c>
      <c r="B866">
        <v>0.94074999999999998</v>
      </c>
      <c r="C866">
        <v>-0.30110999999999999</v>
      </c>
      <c r="D866" s="1">
        <f t="shared" si="78"/>
        <v>4.8766600000000002</v>
      </c>
      <c r="E866" s="1">
        <f t="shared" si="79"/>
        <v>5.0182500000000001</v>
      </c>
      <c r="G866">
        <f t="shared" si="80"/>
        <v>-0.30977044010596672</v>
      </c>
      <c r="H866">
        <f t="shared" si="81"/>
        <v>1.4142169143922139</v>
      </c>
      <c r="I866">
        <f t="shared" si="82"/>
        <v>2.1903372070068299</v>
      </c>
      <c r="J866">
        <f t="shared" si="83"/>
        <v>3.2947836812930769</v>
      </c>
    </row>
    <row r="867" spans="1:10" x14ac:dyDescent="0.35">
      <c r="A867">
        <v>-0.15594</v>
      </c>
      <c r="B867">
        <v>0.94074999999999998</v>
      </c>
      <c r="C867">
        <v>-0.30110999999999999</v>
      </c>
      <c r="D867" s="1">
        <f t="shared" si="78"/>
        <v>4.8766600000000002</v>
      </c>
      <c r="E867" s="1">
        <f t="shared" si="79"/>
        <v>5.0182500000000001</v>
      </c>
      <c r="G867">
        <f t="shared" si="80"/>
        <v>-0.30977044010596672</v>
      </c>
      <c r="H867">
        <f t="shared" si="81"/>
        <v>1.4142169143922139</v>
      </c>
      <c r="I867">
        <f t="shared" si="82"/>
        <v>2.1903372070068299</v>
      </c>
      <c r="J867">
        <f t="shared" si="83"/>
        <v>3.2947836812930769</v>
      </c>
    </row>
    <row r="868" spans="1:10" x14ac:dyDescent="0.35">
      <c r="A868">
        <v>-0.15594</v>
      </c>
      <c r="B868">
        <v>0.94074999999999998</v>
      </c>
      <c r="C868">
        <v>-0.30110999999999999</v>
      </c>
      <c r="D868" s="1">
        <f t="shared" si="78"/>
        <v>4.8766600000000002</v>
      </c>
      <c r="E868" s="1">
        <f t="shared" si="79"/>
        <v>5.0182500000000001</v>
      </c>
      <c r="G868">
        <f t="shared" si="80"/>
        <v>-0.30977044010596672</v>
      </c>
      <c r="H868">
        <f t="shared" si="81"/>
        <v>1.4142169143922139</v>
      </c>
      <c r="I868">
        <f t="shared" si="82"/>
        <v>2.1903372070068299</v>
      </c>
      <c r="J868">
        <f t="shared" si="83"/>
        <v>3.2947836812930769</v>
      </c>
    </row>
    <row r="869" spans="1:10" x14ac:dyDescent="0.35">
      <c r="A869">
        <v>-0.15594</v>
      </c>
      <c r="B869">
        <v>0.94074999999999998</v>
      </c>
      <c r="C869">
        <v>-0.30110999999999999</v>
      </c>
      <c r="D869" s="1">
        <f t="shared" si="78"/>
        <v>4.8766600000000002</v>
      </c>
      <c r="E869" s="1">
        <f t="shared" si="79"/>
        <v>5.0182500000000001</v>
      </c>
      <c r="G869">
        <f t="shared" si="80"/>
        <v>-0.30977044010596672</v>
      </c>
      <c r="H869">
        <f t="shared" si="81"/>
        <v>1.4142169143922139</v>
      </c>
      <c r="I869">
        <f t="shared" si="82"/>
        <v>2.1903372070068299</v>
      </c>
      <c r="J869">
        <f t="shared" si="83"/>
        <v>3.2947836812930769</v>
      </c>
    </row>
    <row r="870" spans="1:10" x14ac:dyDescent="0.35">
      <c r="A870">
        <v>0.82540999999999998</v>
      </c>
      <c r="B870">
        <v>0.18786</v>
      </c>
      <c r="C870">
        <v>-0.53236000000000006</v>
      </c>
      <c r="D870" s="1">
        <f t="shared" si="78"/>
        <v>3.36538</v>
      </c>
      <c r="E870" s="1">
        <f t="shared" si="79"/>
        <v>5.2737699999999998</v>
      </c>
      <c r="G870">
        <f t="shared" si="80"/>
        <v>-1.2315567717044043</v>
      </c>
      <c r="H870">
        <f t="shared" si="81"/>
        <v>2.5417242458082718</v>
      </c>
      <c r="I870">
        <f t="shared" si="82"/>
        <v>-2.2492754369758812</v>
      </c>
      <c r="J870">
        <f t="shared" si="83"/>
        <v>-0.93910796287201359</v>
      </c>
    </row>
    <row r="871" spans="1:10" x14ac:dyDescent="0.35">
      <c r="A871">
        <v>0.82540999999999998</v>
      </c>
      <c r="B871">
        <v>0.18786</v>
      </c>
      <c r="C871">
        <v>-0.53236000000000006</v>
      </c>
      <c r="D871" s="1">
        <f t="shared" si="78"/>
        <v>3.36538</v>
      </c>
      <c r="E871" s="1">
        <f t="shared" si="79"/>
        <v>5.2737699999999998</v>
      </c>
      <c r="G871">
        <f t="shared" si="80"/>
        <v>-1.2315567717044043</v>
      </c>
      <c r="H871">
        <f t="shared" si="81"/>
        <v>2.5417242458082718</v>
      </c>
      <c r="I871">
        <f t="shared" si="82"/>
        <v>-2.2492754369758812</v>
      </c>
      <c r="J871">
        <f t="shared" si="83"/>
        <v>-0.93910796287201359</v>
      </c>
    </row>
    <row r="872" spans="1:10" x14ac:dyDescent="0.35">
      <c r="A872">
        <v>0.82540999999999998</v>
      </c>
      <c r="B872">
        <v>0.18786</v>
      </c>
      <c r="C872">
        <v>-0.53236000000000006</v>
      </c>
      <c r="D872" s="1">
        <f t="shared" si="78"/>
        <v>3.36538</v>
      </c>
      <c r="E872" s="1">
        <f t="shared" si="79"/>
        <v>5.2737699999999998</v>
      </c>
      <c r="G872">
        <f t="shared" si="80"/>
        <v>-1.2315567717044043</v>
      </c>
      <c r="H872">
        <f t="shared" si="81"/>
        <v>2.5417242458082718</v>
      </c>
      <c r="I872">
        <f t="shared" si="82"/>
        <v>-2.2492754369758812</v>
      </c>
      <c r="J872">
        <f t="shared" si="83"/>
        <v>-0.93910796287201359</v>
      </c>
    </row>
    <row r="873" spans="1:10" x14ac:dyDescent="0.35">
      <c r="A873">
        <v>0.82540999999999998</v>
      </c>
      <c r="B873">
        <v>0.18786</v>
      </c>
      <c r="C873">
        <v>-0.53236000000000006</v>
      </c>
      <c r="D873" s="1">
        <f t="shared" si="78"/>
        <v>3.36538</v>
      </c>
      <c r="E873" s="1">
        <f t="shared" si="79"/>
        <v>5.2737699999999998</v>
      </c>
      <c r="G873">
        <f t="shared" si="80"/>
        <v>-1.2315567717044043</v>
      </c>
      <c r="H873">
        <f t="shared" si="81"/>
        <v>2.5417242458082718</v>
      </c>
      <c r="I873">
        <f t="shared" si="82"/>
        <v>-2.2492754369758812</v>
      </c>
      <c r="J873">
        <f t="shared" si="83"/>
        <v>-0.93910796287201359</v>
      </c>
    </row>
    <row r="874" spans="1:10" x14ac:dyDescent="0.35">
      <c r="A874">
        <v>0.11638</v>
      </c>
      <c r="B874">
        <v>0.83967999999999998</v>
      </c>
      <c r="C874">
        <v>0.53047</v>
      </c>
      <c r="D874" s="1">
        <f t="shared" si="78"/>
        <v>4.5746700000000002</v>
      </c>
      <c r="E874" s="1">
        <f t="shared" si="79"/>
        <v>4.1532400000000003</v>
      </c>
      <c r="G874">
        <f t="shared" si="80"/>
        <v>0.56344036788052498</v>
      </c>
      <c r="H874">
        <f t="shared" si="81"/>
        <v>1.6874403491295442</v>
      </c>
      <c r="I874">
        <f t="shared" si="82"/>
        <v>0.44391559103384665</v>
      </c>
      <c r="J874">
        <f t="shared" si="83"/>
        <v>2.6947963080439159</v>
      </c>
    </row>
    <row r="875" spans="1:10" x14ac:dyDescent="0.35">
      <c r="A875">
        <v>0.11638</v>
      </c>
      <c r="B875">
        <v>0.83967999999999998</v>
      </c>
      <c r="C875">
        <v>0.53047</v>
      </c>
      <c r="D875" s="1">
        <f t="shared" si="78"/>
        <v>4.5746700000000002</v>
      </c>
      <c r="E875" s="1">
        <f t="shared" si="79"/>
        <v>4.1532400000000003</v>
      </c>
      <c r="G875">
        <f t="shared" si="80"/>
        <v>0.56344036788052498</v>
      </c>
      <c r="H875">
        <f t="shared" si="81"/>
        <v>1.6874403491295442</v>
      </c>
      <c r="I875">
        <f t="shared" si="82"/>
        <v>0.44391559103384665</v>
      </c>
      <c r="J875">
        <f t="shared" si="83"/>
        <v>2.6947963080439159</v>
      </c>
    </row>
    <row r="876" spans="1:10" x14ac:dyDescent="0.35">
      <c r="A876">
        <v>0.11638</v>
      </c>
      <c r="B876">
        <v>0.83967999999999998</v>
      </c>
      <c r="C876">
        <v>0.53047</v>
      </c>
      <c r="D876" s="1">
        <f t="shared" si="78"/>
        <v>4.5746700000000002</v>
      </c>
      <c r="E876" s="1">
        <f t="shared" si="79"/>
        <v>4.1532400000000003</v>
      </c>
      <c r="G876">
        <f t="shared" si="80"/>
        <v>0.56344036788052498</v>
      </c>
      <c r="H876">
        <f t="shared" si="81"/>
        <v>1.6874403491295442</v>
      </c>
      <c r="I876">
        <f t="shared" si="82"/>
        <v>0.44391559103384665</v>
      </c>
      <c r="J876">
        <f t="shared" si="83"/>
        <v>2.6947963080439159</v>
      </c>
    </row>
    <row r="877" spans="1:10" x14ac:dyDescent="0.35">
      <c r="A877">
        <v>0.11638</v>
      </c>
      <c r="B877">
        <v>0.83967999999999998</v>
      </c>
      <c r="C877">
        <v>0.53047</v>
      </c>
      <c r="D877" s="1">
        <f t="shared" si="78"/>
        <v>4.5746700000000002</v>
      </c>
      <c r="E877" s="1">
        <f t="shared" si="79"/>
        <v>4.1532400000000003</v>
      </c>
      <c r="G877">
        <f t="shared" si="80"/>
        <v>0.56344036788052498</v>
      </c>
      <c r="H877">
        <f t="shared" si="81"/>
        <v>1.6874403491295442</v>
      </c>
      <c r="I877">
        <f t="shared" si="82"/>
        <v>0.44391559103384665</v>
      </c>
      <c r="J877">
        <f t="shared" si="83"/>
        <v>2.6947963080439159</v>
      </c>
    </row>
    <row r="878" spans="1:10" x14ac:dyDescent="0.35">
      <c r="A878">
        <v>-0.35855999999999999</v>
      </c>
      <c r="B878">
        <v>0.62256999999999996</v>
      </c>
      <c r="C878">
        <v>-0.69559000000000004</v>
      </c>
      <c r="D878" s="1">
        <f t="shared" si="78"/>
        <v>5.2349300000000003</v>
      </c>
      <c r="E878" s="1">
        <f t="shared" si="79"/>
        <v>5.48163</v>
      </c>
      <c r="G878">
        <f t="shared" si="80"/>
        <v>-0.84073700410811636</v>
      </c>
      <c r="H878">
        <f t="shared" si="81"/>
        <v>1.2040722543798401</v>
      </c>
      <c r="I878">
        <f t="shared" si="82"/>
        <v>-3.030914972168457</v>
      </c>
      <c r="J878">
        <f t="shared" si="83"/>
        <v>-2.6675797218967334</v>
      </c>
    </row>
    <row r="879" spans="1:10" x14ac:dyDescent="0.35">
      <c r="A879">
        <v>-0.35855999999999999</v>
      </c>
      <c r="B879">
        <v>0.62256999999999996</v>
      </c>
      <c r="C879">
        <v>-0.69559000000000004</v>
      </c>
      <c r="D879" s="1">
        <f t="shared" si="78"/>
        <v>5.2349300000000003</v>
      </c>
      <c r="E879" s="1">
        <f t="shared" si="79"/>
        <v>5.48163</v>
      </c>
      <c r="G879">
        <f t="shared" si="80"/>
        <v>-0.84073700410811636</v>
      </c>
      <c r="H879">
        <f t="shared" si="81"/>
        <v>1.2040722543798401</v>
      </c>
      <c r="I879">
        <f t="shared" si="82"/>
        <v>-3.030914972168457</v>
      </c>
      <c r="J879">
        <f t="shared" si="83"/>
        <v>-2.6675797218967334</v>
      </c>
    </row>
    <row r="880" spans="1:10" x14ac:dyDescent="0.35">
      <c r="A880">
        <v>-0.35855999999999999</v>
      </c>
      <c r="B880">
        <v>0.62256999999999996</v>
      </c>
      <c r="C880">
        <v>-0.69559000000000004</v>
      </c>
      <c r="D880" s="1">
        <f t="shared" si="78"/>
        <v>5.2349300000000003</v>
      </c>
      <c r="E880" s="1">
        <f t="shared" si="79"/>
        <v>5.48163</v>
      </c>
      <c r="G880">
        <f t="shared" si="80"/>
        <v>-0.84073700410811636</v>
      </c>
      <c r="H880">
        <f t="shared" si="81"/>
        <v>1.2040722543798401</v>
      </c>
      <c r="I880">
        <f t="shared" si="82"/>
        <v>-3.030914972168457</v>
      </c>
      <c r="J880">
        <f t="shared" si="83"/>
        <v>-2.6675797218967334</v>
      </c>
    </row>
    <row r="881" spans="1:10" x14ac:dyDescent="0.35">
      <c r="A881">
        <v>-0.35855999999999999</v>
      </c>
      <c r="B881">
        <v>0.62256999999999996</v>
      </c>
      <c r="C881">
        <v>-0.69559000000000004</v>
      </c>
      <c r="D881" s="1">
        <f t="shared" si="78"/>
        <v>5.2349300000000003</v>
      </c>
      <c r="E881" s="1">
        <f t="shared" si="79"/>
        <v>5.48163</v>
      </c>
      <c r="G881">
        <f t="shared" si="80"/>
        <v>-0.84073700410811636</v>
      </c>
      <c r="H881">
        <f t="shared" si="81"/>
        <v>1.2040722543798401</v>
      </c>
      <c r="I881">
        <f t="shared" si="82"/>
        <v>-3.030914972168457</v>
      </c>
      <c r="J881">
        <f t="shared" si="83"/>
        <v>-2.6675797218967334</v>
      </c>
    </row>
    <row r="882" spans="1:10" x14ac:dyDescent="0.35">
      <c r="A882">
        <v>-0.46449000000000001</v>
      </c>
      <c r="B882">
        <v>0.85133000000000003</v>
      </c>
      <c r="C882">
        <v>0.24389</v>
      </c>
      <c r="D882" s="1">
        <f t="shared" si="78"/>
        <v>5.2118500000000001</v>
      </c>
      <c r="E882" s="1">
        <f t="shared" si="79"/>
        <v>4.4660099999999998</v>
      </c>
      <c r="G882">
        <f t="shared" si="80"/>
        <v>0.27900850582353326</v>
      </c>
      <c r="H882">
        <f t="shared" si="81"/>
        <v>1.0877366644510684</v>
      </c>
      <c r="I882">
        <f t="shared" si="82"/>
        <v>1.0127793151478299</v>
      </c>
      <c r="J882">
        <f t="shared" si="83"/>
        <v>2.3795244854224316</v>
      </c>
    </row>
    <row r="883" spans="1:10" x14ac:dyDescent="0.35">
      <c r="A883">
        <v>-0.46449000000000001</v>
      </c>
      <c r="B883">
        <v>0.85133000000000003</v>
      </c>
      <c r="C883">
        <v>0.24389</v>
      </c>
      <c r="D883" s="1">
        <f t="shared" si="78"/>
        <v>5.2118500000000001</v>
      </c>
      <c r="E883" s="1">
        <f t="shared" si="79"/>
        <v>4.4660099999999998</v>
      </c>
      <c r="G883">
        <f t="shared" si="80"/>
        <v>0.27900850582353326</v>
      </c>
      <c r="H883">
        <f t="shared" si="81"/>
        <v>1.0877366644510684</v>
      </c>
      <c r="I883">
        <f t="shared" si="82"/>
        <v>1.0127793151478299</v>
      </c>
      <c r="J883">
        <f t="shared" si="83"/>
        <v>2.3795244854224316</v>
      </c>
    </row>
    <row r="884" spans="1:10" x14ac:dyDescent="0.35">
      <c r="A884">
        <v>-0.46449000000000001</v>
      </c>
      <c r="B884">
        <v>0.85133000000000003</v>
      </c>
      <c r="C884">
        <v>0.24389</v>
      </c>
      <c r="D884" s="1">
        <f t="shared" si="78"/>
        <v>5.2118500000000001</v>
      </c>
      <c r="E884" s="1">
        <f t="shared" si="79"/>
        <v>4.4660099999999998</v>
      </c>
      <c r="G884">
        <f t="shared" si="80"/>
        <v>0.27900850582353326</v>
      </c>
      <c r="H884">
        <f t="shared" si="81"/>
        <v>1.0877366644510684</v>
      </c>
      <c r="I884">
        <f t="shared" si="82"/>
        <v>1.0127793151478299</v>
      </c>
      <c r="J884">
        <f t="shared" si="83"/>
        <v>2.3795244854224316</v>
      </c>
    </row>
    <row r="885" spans="1:10" x14ac:dyDescent="0.35">
      <c r="A885">
        <v>-0.46449000000000001</v>
      </c>
      <c r="B885">
        <v>0.85133000000000003</v>
      </c>
      <c r="C885">
        <v>0.24389</v>
      </c>
      <c r="D885" s="1">
        <f t="shared" si="78"/>
        <v>5.2118500000000001</v>
      </c>
      <c r="E885" s="1">
        <f t="shared" si="79"/>
        <v>4.4660099999999998</v>
      </c>
      <c r="G885">
        <f t="shared" si="80"/>
        <v>0.27900850582353326</v>
      </c>
      <c r="H885">
        <f t="shared" si="81"/>
        <v>1.0877366644510684</v>
      </c>
      <c r="I885">
        <f t="shared" si="82"/>
        <v>1.0127793151478299</v>
      </c>
      <c r="J885">
        <f t="shared" si="83"/>
        <v>2.3795244854224316</v>
      </c>
    </row>
    <row r="886" spans="1:10" x14ac:dyDescent="0.35">
      <c r="A886">
        <v>-0.41517999999999999</v>
      </c>
      <c r="B886">
        <v>0.90861999999999998</v>
      </c>
      <c r="C886">
        <v>4.5090999999999999E-2</v>
      </c>
      <c r="D886" s="1">
        <f t="shared" si="78"/>
        <v>5.1409900000000004</v>
      </c>
      <c r="E886" s="1">
        <f t="shared" si="79"/>
        <v>4.6672799999999999</v>
      </c>
      <c r="G886">
        <f t="shared" si="80"/>
        <v>4.9585128092268171E-2</v>
      </c>
      <c r="H886">
        <f t="shared" si="81"/>
        <v>1.1426552026811865</v>
      </c>
      <c r="I886">
        <f t="shared" si="82"/>
        <v>1.4716260706103603</v>
      </c>
      <c r="J886">
        <f t="shared" si="83"/>
        <v>2.6638664013838147</v>
      </c>
    </row>
    <row r="887" spans="1:10" x14ac:dyDescent="0.35">
      <c r="A887">
        <v>-0.41517999999999999</v>
      </c>
      <c r="B887">
        <v>0.90861999999999998</v>
      </c>
      <c r="C887">
        <v>4.5090999999999999E-2</v>
      </c>
      <c r="D887" s="1">
        <f t="shared" si="78"/>
        <v>5.1409900000000004</v>
      </c>
      <c r="E887" s="1">
        <f t="shared" si="79"/>
        <v>4.6672799999999999</v>
      </c>
      <c r="G887">
        <f t="shared" si="80"/>
        <v>4.9585128092268171E-2</v>
      </c>
      <c r="H887">
        <f t="shared" si="81"/>
        <v>1.1426552026811865</v>
      </c>
      <c r="I887">
        <f t="shared" si="82"/>
        <v>1.4716260706103603</v>
      </c>
      <c r="J887">
        <f t="shared" si="83"/>
        <v>2.6638664013838147</v>
      </c>
    </row>
    <row r="888" spans="1:10" x14ac:dyDescent="0.35">
      <c r="A888">
        <v>-0.41517999999999999</v>
      </c>
      <c r="B888">
        <v>0.90861999999999998</v>
      </c>
      <c r="C888">
        <v>4.5090999999999999E-2</v>
      </c>
      <c r="D888" s="1">
        <f t="shared" si="78"/>
        <v>5.1409900000000004</v>
      </c>
      <c r="E888" s="1">
        <f t="shared" si="79"/>
        <v>4.6672799999999999</v>
      </c>
      <c r="G888">
        <f t="shared" si="80"/>
        <v>4.9585128092268171E-2</v>
      </c>
      <c r="H888">
        <f t="shared" si="81"/>
        <v>1.1426552026811865</v>
      </c>
      <c r="I888">
        <f t="shared" si="82"/>
        <v>1.4716260706103603</v>
      </c>
      <c r="J888">
        <f t="shared" si="83"/>
        <v>2.6638664013838147</v>
      </c>
    </row>
    <row r="889" spans="1:10" x14ac:dyDescent="0.35">
      <c r="A889">
        <v>-0.41517999999999999</v>
      </c>
      <c r="B889">
        <v>0.90861999999999998</v>
      </c>
      <c r="C889">
        <v>4.5090999999999999E-2</v>
      </c>
      <c r="D889" s="1">
        <f t="shared" si="78"/>
        <v>5.1409900000000004</v>
      </c>
      <c r="E889" s="1">
        <f t="shared" si="79"/>
        <v>4.6672799999999999</v>
      </c>
      <c r="G889">
        <f t="shared" si="80"/>
        <v>4.9585128092268171E-2</v>
      </c>
      <c r="H889">
        <f t="shared" si="81"/>
        <v>1.1426552026811865</v>
      </c>
      <c r="I889">
        <f t="shared" si="82"/>
        <v>1.4716260706103603</v>
      </c>
      <c r="J889">
        <f t="shared" si="83"/>
        <v>2.6638664013838147</v>
      </c>
    </row>
    <row r="890" spans="1:10" x14ac:dyDescent="0.35">
      <c r="A890">
        <v>-0.56445999999999996</v>
      </c>
      <c r="B890">
        <v>-0.79113999999999995</v>
      </c>
      <c r="C890">
        <v>-0.23554</v>
      </c>
      <c r="D890" s="1">
        <f t="shared" si="78"/>
        <v>0.95108000000000004</v>
      </c>
      <c r="E890" s="1">
        <f t="shared" si="79"/>
        <v>4.9501600000000003</v>
      </c>
      <c r="G890">
        <f t="shared" si="80"/>
        <v>-2.8522268235954211</v>
      </c>
      <c r="H890">
        <f t="shared" si="81"/>
        <v>0.97101626583637002</v>
      </c>
      <c r="I890">
        <f t="shared" si="82"/>
        <v>0.99206466680615246</v>
      </c>
      <c r="J890">
        <f t="shared" si="83"/>
        <v>-0.88914589095289875</v>
      </c>
    </row>
    <row r="891" spans="1:10" x14ac:dyDescent="0.35">
      <c r="A891">
        <v>-0.56445999999999996</v>
      </c>
      <c r="B891">
        <v>-0.79113999999999995</v>
      </c>
      <c r="C891">
        <v>-0.23554</v>
      </c>
      <c r="D891" s="1">
        <f t="shared" si="78"/>
        <v>0.95108000000000004</v>
      </c>
      <c r="E891" s="1">
        <f t="shared" si="79"/>
        <v>4.9501600000000003</v>
      </c>
      <c r="G891">
        <f t="shared" si="80"/>
        <v>-2.8522268235954211</v>
      </c>
      <c r="H891">
        <f t="shared" si="81"/>
        <v>0.97101626583637002</v>
      </c>
      <c r="I891">
        <f t="shared" si="82"/>
        <v>0.99206466680615246</v>
      </c>
      <c r="J891">
        <f t="shared" si="83"/>
        <v>-0.88914589095289875</v>
      </c>
    </row>
    <row r="892" spans="1:10" x14ac:dyDescent="0.35">
      <c r="A892">
        <v>-0.56445999999999996</v>
      </c>
      <c r="B892">
        <v>-0.79113999999999995</v>
      </c>
      <c r="C892">
        <v>-0.23554</v>
      </c>
      <c r="D892" s="1">
        <f t="shared" si="78"/>
        <v>0.95108000000000004</v>
      </c>
      <c r="E892" s="1">
        <f t="shared" si="79"/>
        <v>4.9501600000000003</v>
      </c>
      <c r="G892">
        <f t="shared" si="80"/>
        <v>-2.8522268235954211</v>
      </c>
      <c r="H892">
        <f t="shared" si="81"/>
        <v>0.97101626583637002</v>
      </c>
      <c r="I892">
        <f t="shared" si="82"/>
        <v>0.99206466680615246</v>
      </c>
      <c r="J892">
        <f t="shared" si="83"/>
        <v>-0.88914589095289875</v>
      </c>
    </row>
    <row r="893" spans="1:10" x14ac:dyDescent="0.35">
      <c r="A893">
        <v>-0.56445999999999996</v>
      </c>
      <c r="B893">
        <v>-0.79113999999999995</v>
      </c>
      <c r="C893">
        <v>-0.23554</v>
      </c>
      <c r="D893" s="1">
        <f t="shared" si="78"/>
        <v>0.95108000000000004</v>
      </c>
      <c r="E893" s="1">
        <f t="shared" si="79"/>
        <v>4.9501600000000003</v>
      </c>
      <c r="G893">
        <f t="shared" si="80"/>
        <v>-2.8522268235954211</v>
      </c>
      <c r="H893">
        <f t="shared" si="81"/>
        <v>0.97101626583637002</v>
      </c>
      <c r="I893">
        <f t="shared" si="82"/>
        <v>0.99206466680615246</v>
      </c>
      <c r="J893">
        <f t="shared" si="83"/>
        <v>-0.88914589095289875</v>
      </c>
    </row>
    <row r="894" spans="1:10" x14ac:dyDescent="0.35">
      <c r="A894">
        <v>0.49906</v>
      </c>
      <c r="B894">
        <v>-0.68361000000000005</v>
      </c>
      <c r="C894">
        <v>0.53254999999999997</v>
      </c>
      <c r="D894" s="1">
        <f t="shared" si="78"/>
        <v>2.2014</v>
      </c>
      <c r="E894" s="1">
        <f t="shared" si="79"/>
        <v>4.1507800000000001</v>
      </c>
      <c r="G894">
        <f t="shared" si="80"/>
        <v>2.4797721837096622</v>
      </c>
      <c r="H894">
        <f t="shared" si="81"/>
        <v>2.0933120339954989</v>
      </c>
      <c r="I894">
        <f t="shared" si="82"/>
        <v>2.8944372665551583</v>
      </c>
      <c r="J894">
        <f t="shared" si="83"/>
        <v>7.4675214842603195</v>
      </c>
    </row>
    <row r="895" spans="1:10" x14ac:dyDescent="0.35">
      <c r="A895">
        <v>0.49906</v>
      </c>
      <c r="B895">
        <v>-0.68361000000000005</v>
      </c>
      <c r="C895">
        <v>0.53254999999999997</v>
      </c>
      <c r="D895" s="1">
        <f t="shared" si="78"/>
        <v>2.2014</v>
      </c>
      <c r="E895" s="1">
        <f t="shared" si="79"/>
        <v>4.1507800000000001</v>
      </c>
      <c r="G895">
        <f t="shared" si="80"/>
        <v>2.4797721837096622</v>
      </c>
      <c r="H895">
        <f t="shared" si="81"/>
        <v>2.0933120339954989</v>
      </c>
      <c r="I895">
        <f t="shared" si="82"/>
        <v>2.8944372665551583</v>
      </c>
      <c r="J895">
        <f t="shared" si="83"/>
        <v>7.4675214842603195</v>
      </c>
    </row>
    <row r="896" spans="1:10" x14ac:dyDescent="0.35">
      <c r="A896">
        <v>0.49906</v>
      </c>
      <c r="B896">
        <v>-0.68361000000000005</v>
      </c>
      <c r="C896">
        <v>0.53254999999999997</v>
      </c>
      <c r="D896" s="1">
        <f t="shared" si="78"/>
        <v>2.2014</v>
      </c>
      <c r="E896" s="1">
        <f t="shared" si="79"/>
        <v>4.1507800000000001</v>
      </c>
      <c r="G896">
        <f t="shared" si="80"/>
        <v>2.4797721837096622</v>
      </c>
      <c r="H896">
        <f t="shared" si="81"/>
        <v>2.0933120339954989</v>
      </c>
      <c r="I896">
        <f t="shared" si="82"/>
        <v>2.8944372665551583</v>
      </c>
      <c r="J896">
        <f t="shared" si="83"/>
        <v>7.4675214842603195</v>
      </c>
    </row>
    <row r="897" spans="1:10" x14ac:dyDescent="0.35">
      <c r="A897">
        <v>0.49906</v>
      </c>
      <c r="B897">
        <v>-0.68361000000000005</v>
      </c>
      <c r="C897">
        <v>0.53254999999999997</v>
      </c>
      <c r="D897" s="1">
        <f t="shared" si="78"/>
        <v>2.2014</v>
      </c>
      <c r="E897" s="1">
        <f t="shared" si="79"/>
        <v>4.1507800000000001</v>
      </c>
      <c r="G897">
        <f t="shared" si="80"/>
        <v>2.4797721837096622</v>
      </c>
      <c r="H897">
        <f t="shared" si="81"/>
        <v>2.0933120339954989</v>
      </c>
      <c r="I897">
        <f t="shared" si="82"/>
        <v>2.8944372665551583</v>
      </c>
      <c r="J897">
        <f t="shared" si="83"/>
        <v>7.4675214842603195</v>
      </c>
    </row>
    <row r="898" spans="1:10" x14ac:dyDescent="0.35">
      <c r="A898">
        <v>-0.52602000000000004</v>
      </c>
      <c r="B898">
        <v>-0.71802999999999995</v>
      </c>
      <c r="C898">
        <v>-0.45578000000000002</v>
      </c>
      <c r="D898" s="1">
        <f t="shared" si="78"/>
        <v>0.93852999999999998</v>
      </c>
      <c r="E898" s="1">
        <f t="shared" si="79"/>
        <v>5.1856400000000002</v>
      </c>
      <c r="G898">
        <f t="shared" si="80"/>
        <v>-2.5760024236869734</v>
      </c>
      <c r="H898">
        <f t="shared" si="81"/>
        <v>1.0168821787307563</v>
      </c>
      <c r="I898">
        <f t="shared" si="82"/>
        <v>0.43961586698925731</v>
      </c>
      <c r="J898">
        <f t="shared" si="83"/>
        <v>-1.1195043779669598</v>
      </c>
    </row>
    <row r="899" spans="1:10" x14ac:dyDescent="0.35">
      <c r="A899">
        <v>-0.52602000000000004</v>
      </c>
      <c r="B899">
        <v>-0.71802999999999995</v>
      </c>
      <c r="C899">
        <v>-0.45578000000000002</v>
      </c>
      <c r="D899" s="1">
        <f t="shared" ref="D899:D962" si="84">ROUND(ATAN2(A899, B899) + PI(), 5)</f>
        <v>0.93852999999999998</v>
      </c>
      <c r="E899" s="1">
        <f t="shared" ref="E899:E962" si="85" xml:space="preserve"> ROUND(ATAN2(C899, SQRT((A899^2)+(B899^2))) + PI(), 5)</f>
        <v>5.1856400000000002</v>
      </c>
      <c r="G899">
        <f t="shared" ref="G899:G962" si="86">ATAN2(B899,C899)</f>
        <v>-2.5760024236869734</v>
      </c>
      <c r="H899">
        <f t="shared" ref="H899:H962" si="87">ATAN2(-A899,SQRT(B899^2 + C899^2))</f>
        <v>1.0168821787307563</v>
      </c>
      <c r="I899">
        <f t="shared" ref="I899:I962" si="88">ATAN2((SIN(G899) * B899) + (COS(G899) * C899), (COS(G899) * B899) - (SIN(G899) * C899))</f>
        <v>0.43961586698925731</v>
      </c>
      <c r="J899">
        <f t="shared" ref="J899:J962" si="89">G899+H899+I899</f>
        <v>-1.1195043779669598</v>
      </c>
    </row>
    <row r="900" spans="1:10" x14ac:dyDescent="0.35">
      <c r="A900">
        <v>-0.52602000000000004</v>
      </c>
      <c r="B900">
        <v>-0.71802999999999995</v>
      </c>
      <c r="C900">
        <v>-0.45578000000000002</v>
      </c>
      <c r="D900" s="1">
        <f t="shared" si="84"/>
        <v>0.93852999999999998</v>
      </c>
      <c r="E900" s="1">
        <f t="shared" si="85"/>
        <v>5.1856400000000002</v>
      </c>
      <c r="G900">
        <f t="shared" si="86"/>
        <v>-2.5760024236869734</v>
      </c>
      <c r="H900">
        <f t="shared" si="87"/>
        <v>1.0168821787307563</v>
      </c>
      <c r="I900">
        <f t="shared" si="88"/>
        <v>0.43961586698925731</v>
      </c>
      <c r="J900">
        <f t="shared" si="89"/>
        <v>-1.1195043779669598</v>
      </c>
    </row>
    <row r="901" spans="1:10" x14ac:dyDescent="0.35">
      <c r="A901">
        <v>-0.52602000000000004</v>
      </c>
      <c r="B901">
        <v>-0.71802999999999995</v>
      </c>
      <c r="C901">
        <v>-0.45578000000000002</v>
      </c>
      <c r="D901" s="1">
        <f t="shared" si="84"/>
        <v>0.93852999999999998</v>
      </c>
      <c r="E901" s="1">
        <f t="shared" si="85"/>
        <v>5.1856400000000002</v>
      </c>
      <c r="G901">
        <f t="shared" si="86"/>
        <v>-2.5760024236869734</v>
      </c>
      <c r="H901">
        <f t="shared" si="87"/>
        <v>1.0168821787307563</v>
      </c>
      <c r="I901">
        <f t="shared" si="88"/>
        <v>0.43961586698925731</v>
      </c>
      <c r="J901">
        <f t="shared" si="89"/>
        <v>-1.1195043779669598</v>
      </c>
    </row>
    <row r="902" spans="1:10" x14ac:dyDescent="0.35">
      <c r="A902">
        <v>-0.92845</v>
      </c>
      <c r="B902">
        <v>0.32524999999999998</v>
      </c>
      <c r="C902">
        <v>-0.17943000000000001</v>
      </c>
      <c r="D902" s="1">
        <f t="shared" si="84"/>
        <v>5.9462299999999999</v>
      </c>
      <c r="E902" s="1">
        <f t="shared" si="85"/>
        <v>4.8928000000000003</v>
      </c>
      <c r="G902">
        <f t="shared" si="86"/>
        <v>-0.50412288301052988</v>
      </c>
      <c r="H902">
        <f t="shared" si="87"/>
        <v>0.38058084988348406</v>
      </c>
      <c r="I902">
        <f t="shared" si="88"/>
        <v>2.5790420928159561</v>
      </c>
      <c r="J902">
        <f t="shared" si="89"/>
        <v>2.4555000596889105</v>
      </c>
    </row>
    <row r="903" spans="1:10" x14ac:dyDescent="0.35">
      <c r="A903">
        <v>-0.92845</v>
      </c>
      <c r="B903">
        <v>0.32524999999999998</v>
      </c>
      <c r="C903">
        <v>-0.17943000000000001</v>
      </c>
      <c r="D903" s="1">
        <f t="shared" si="84"/>
        <v>5.9462299999999999</v>
      </c>
      <c r="E903" s="1">
        <f t="shared" si="85"/>
        <v>4.8928000000000003</v>
      </c>
      <c r="G903">
        <f t="shared" si="86"/>
        <v>-0.50412288301052988</v>
      </c>
      <c r="H903">
        <f t="shared" si="87"/>
        <v>0.38058084988348406</v>
      </c>
      <c r="I903">
        <f t="shared" si="88"/>
        <v>2.5790420928159561</v>
      </c>
      <c r="J903">
        <f t="shared" si="89"/>
        <v>2.4555000596889105</v>
      </c>
    </row>
    <row r="904" spans="1:10" x14ac:dyDescent="0.35">
      <c r="A904">
        <v>-0.92845</v>
      </c>
      <c r="B904">
        <v>0.32524999999999998</v>
      </c>
      <c r="C904">
        <v>-0.17943000000000001</v>
      </c>
      <c r="D904" s="1">
        <f t="shared" si="84"/>
        <v>5.9462299999999999</v>
      </c>
      <c r="E904" s="1">
        <f t="shared" si="85"/>
        <v>4.8928000000000003</v>
      </c>
      <c r="G904">
        <f t="shared" si="86"/>
        <v>-0.50412288301052988</v>
      </c>
      <c r="H904">
        <f t="shared" si="87"/>
        <v>0.38058084988348406</v>
      </c>
      <c r="I904">
        <f t="shared" si="88"/>
        <v>2.5790420928159561</v>
      </c>
      <c r="J904">
        <f t="shared" si="89"/>
        <v>2.4555000596889105</v>
      </c>
    </row>
    <row r="905" spans="1:10" x14ac:dyDescent="0.35">
      <c r="A905">
        <v>-0.92845</v>
      </c>
      <c r="B905">
        <v>0.32524999999999998</v>
      </c>
      <c r="C905">
        <v>-0.17943000000000001</v>
      </c>
      <c r="D905" s="1">
        <f t="shared" si="84"/>
        <v>5.9462299999999999</v>
      </c>
      <c r="E905" s="1">
        <f t="shared" si="85"/>
        <v>4.8928000000000003</v>
      </c>
      <c r="G905">
        <f t="shared" si="86"/>
        <v>-0.50412288301052988</v>
      </c>
      <c r="H905">
        <f t="shared" si="87"/>
        <v>0.38058084988348406</v>
      </c>
      <c r="I905">
        <f t="shared" si="88"/>
        <v>2.5790420928159561</v>
      </c>
      <c r="J905">
        <f t="shared" si="89"/>
        <v>2.4555000596889105</v>
      </c>
    </row>
    <row r="906" spans="1:10" x14ac:dyDescent="0.35">
      <c r="A906">
        <v>-0.40123999999999999</v>
      </c>
      <c r="B906">
        <v>-0.90858000000000005</v>
      </c>
      <c r="C906">
        <v>-0.11612</v>
      </c>
      <c r="D906" s="1">
        <f t="shared" si="84"/>
        <v>1.1549400000000001</v>
      </c>
      <c r="E906" s="1">
        <f t="shared" si="85"/>
        <v>4.8287699999999996</v>
      </c>
      <c r="G906">
        <f t="shared" si="86"/>
        <v>-3.0144779284273882</v>
      </c>
      <c r="H906">
        <f t="shared" si="87"/>
        <v>1.1579250364317326</v>
      </c>
      <c r="I906">
        <f t="shared" si="88"/>
        <v>1.3165668764700866</v>
      </c>
      <c r="J906">
        <f t="shared" si="89"/>
        <v>-0.53998601552556891</v>
      </c>
    </row>
    <row r="907" spans="1:10" x14ac:dyDescent="0.35">
      <c r="A907">
        <v>-0.40123999999999999</v>
      </c>
      <c r="B907">
        <v>-0.90858000000000005</v>
      </c>
      <c r="C907">
        <v>-0.11612</v>
      </c>
      <c r="D907" s="1">
        <f t="shared" si="84"/>
        <v>1.1549400000000001</v>
      </c>
      <c r="E907" s="1">
        <f t="shared" si="85"/>
        <v>4.8287699999999996</v>
      </c>
      <c r="G907">
        <f t="shared" si="86"/>
        <v>-3.0144779284273882</v>
      </c>
      <c r="H907">
        <f t="shared" si="87"/>
        <v>1.1579250364317326</v>
      </c>
      <c r="I907">
        <f t="shared" si="88"/>
        <v>1.3165668764700866</v>
      </c>
      <c r="J907">
        <f t="shared" si="89"/>
        <v>-0.53998601552556891</v>
      </c>
    </row>
    <row r="908" spans="1:10" x14ac:dyDescent="0.35">
      <c r="A908">
        <v>-0.40123999999999999</v>
      </c>
      <c r="B908">
        <v>-0.90858000000000005</v>
      </c>
      <c r="C908">
        <v>-0.11612</v>
      </c>
      <c r="D908" s="1">
        <f t="shared" si="84"/>
        <v>1.1549400000000001</v>
      </c>
      <c r="E908" s="1">
        <f t="shared" si="85"/>
        <v>4.8287699999999996</v>
      </c>
      <c r="G908">
        <f t="shared" si="86"/>
        <v>-3.0144779284273882</v>
      </c>
      <c r="H908">
        <f t="shared" si="87"/>
        <v>1.1579250364317326</v>
      </c>
      <c r="I908">
        <f t="shared" si="88"/>
        <v>1.3165668764700866</v>
      </c>
      <c r="J908">
        <f t="shared" si="89"/>
        <v>-0.53998601552556891</v>
      </c>
    </row>
    <row r="909" spans="1:10" x14ac:dyDescent="0.35">
      <c r="A909">
        <v>-0.40123999999999999</v>
      </c>
      <c r="B909">
        <v>-0.90858000000000005</v>
      </c>
      <c r="C909">
        <v>-0.11612</v>
      </c>
      <c r="D909" s="1">
        <f t="shared" si="84"/>
        <v>1.1549400000000001</v>
      </c>
      <c r="E909" s="1">
        <f t="shared" si="85"/>
        <v>4.8287699999999996</v>
      </c>
      <c r="G909">
        <f t="shared" si="86"/>
        <v>-3.0144779284273882</v>
      </c>
      <c r="H909">
        <f t="shared" si="87"/>
        <v>1.1579250364317326</v>
      </c>
      <c r="I909">
        <f t="shared" si="88"/>
        <v>1.3165668764700866</v>
      </c>
      <c r="J909">
        <f t="shared" si="89"/>
        <v>-0.53998601552556891</v>
      </c>
    </row>
    <row r="910" spans="1:10" x14ac:dyDescent="0.35">
      <c r="A910">
        <v>0.76588000000000001</v>
      </c>
      <c r="B910">
        <v>3.5643000000000001E-2</v>
      </c>
      <c r="C910">
        <v>0.64198999999999995</v>
      </c>
      <c r="D910" s="1">
        <f t="shared" si="84"/>
        <v>3.1880999999999999</v>
      </c>
      <c r="E910" s="1">
        <f t="shared" si="85"/>
        <v>4.0152999999999999</v>
      </c>
      <c r="G910">
        <f t="shared" si="86"/>
        <v>1.5153337100301956</v>
      </c>
      <c r="H910">
        <f t="shared" si="87"/>
        <v>2.443208881285388</v>
      </c>
      <c r="I910">
        <f t="shared" si="88"/>
        <v>-1.4598710932654946</v>
      </c>
      <c r="J910">
        <f t="shared" si="89"/>
        <v>2.498671498050089</v>
      </c>
    </row>
    <row r="911" spans="1:10" x14ac:dyDescent="0.35">
      <c r="A911">
        <v>0.76588000000000001</v>
      </c>
      <c r="B911">
        <v>3.5643000000000001E-2</v>
      </c>
      <c r="C911">
        <v>0.64198999999999995</v>
      </c>
      <c r="D911" s="1">
        <f t="shared" si="84"/>
        <v>3.1880999999999999</v>
      </c>
      <c r="E911" s="1">
        <f t="shared" si="85"/>
        <v>4.0152999999999999</v>
      </c>
      <c r="G911">
        <f t="shared" si="86"/>
        <v>1.5153337100301956</v>
      </c>
      <c r="H911">
        <f t="shared" si="87"/>
        <v>2.443208881285388</v>
      </c>
      <c r="I911">
        <f t="shared" si="88"/>
        <v>-1.4598710932654946</v>
      </c>
      <c r="J911">
        <f t="shared" si="89"/>
        <v>2.498671498050089</v>
      </c>
    </row>
    <row r="912" spans="1:10" x14ac:dyDescent="0.35">
      <c r="A912">
        <v>0.76588000000000001</v>
      </c>
      <c r="B912">
        <v>3.5643000000000001E-2</v>
      </c>
      <c r="C912">
        <v>0.64198999999999995</v>
      </c>
      <c r="D912" s="1">
        <f t="shared" si="84"/>
        <v>3.1880999999999999</v>
      </c>
      <c r="E912" s="1">
        <f t="shared" si="85"/>
        <v>4.0152999999999999</v>
      </c>
      <c r="G912">
        <f t="shared" si="86"/>
        <v>1.5153337100301956</v>
      </c>
      <c r="H912">
        <f t="shared" si="87"/>
        <v>2.443208881285388</v>
      </c>
      <c r="I912">
        <f t="shared" si="88"/>
        <v>-1.4598710932654946</v>
      </c>
      <c r="J912">
        <f t="shared" si="89"/>
        <v>2.498671498050089</v>
      </c>
    </row>
    <row r="913" spans="1:10" x14ac:dyDescent="0.35">
      <c r="A913">
        <v>0.76588000000000001</v>
      </c>
      <c r="B913">
        <v>3.5643000000000001E-2</v>
      </c>
      <c r="C913">
        <v>0.64198999999999995</v>
      </c>
      <c r="D913" s="1">
        <f t="shared" si="84"/>
        <v>3.1880999999999999</v>
      </c>
      <c r="E913" s="1">
        <f t="shared" si="85"/>
        <v>4.0152999999999999</v>
      </c>
      <c r="G913">
        <f t="shared" si="86"/>
        <v>1.5153337100301956</v>
      </c>
      <c r="H913">
        <f t="shared" si="87"/>
        <v>2.443208881285388</v>
      </c>
      <c r="I913">
        <f t="shared" si="88"/>
        <v>-1.4598710932654946</v>
      </c>
      <c r="J913">
        <f t="shared" si="89"/>
        <v>2.498671498050089</v>
      </c>
    </row>
    <row r="914" spans="1:10" x14ac:dyDescent="0.35">
      <c r="A914">
        <v>-0.31850000000000001</v>
      </c>
      <c r="B914">
        <v>-0.15784000000000001</v>
      </c>
      <c r="C914">
        <v>0.93469000000000002</v>
      </c>
      <c r="D914" s="1">
        <f t="shared" si="84"/>
        <v>0.46010000000000001</v>
      </c>
      <c r="E914" s="1">
        <f t="shared" si="85"/>
        <v>3.5049999999999999</v>
      </c>
      <c r="G914">
        <f t="shared" si="86"/>
        <v>1.7380868744751747</v>
      </c>
      <c r="H914">
        <f t="shared" si="87"/>
        <v>1.2466498550631142</v>
      </c>
      <c r="I914">
        <f t="shared" si="88"/>
        <v>-1.9053774221554527</v>
      </c>
      <c r="J914">
        <f t="shared" si="89"/>
        <v>1.0793593073828365</v>
      </c>
    </row>
    <row r="915" spans="1:10" x14ac:dyDescent="0.35">
      <c r="A915">
        <v>-0.31850000000000001</v>
      </c>
      <c r="B915">
        <v>-0.15784000000000001</v>
      </c>
      <c r="C915">
        <v>0.93469000000000002</v>
      </c>
      <c r="D915" s="1">
        <f t="shared" si="84"/>
        <v>0.46010000000000001</v>
      </c>
      <c r="E915" s="1">
        <f t="shared" si="85"/>
        <v>3.5049999999999999</v>
      </c>
      <c r="G915">
        <f t="shared" si="86"/>
        <v>1.7380868744751747</v>
      </c>
      <c r="H915">
        <f t="shared" si="87"/>
        <v>1.2466498550631142</v>
      </c>
      <c r="I915">
        <f t="shared" si="88"/>
        <v>-1.9053774221554527</v>
      </c>
      <c r="J915">
        <f t="shared" si="89"/>
        <v>1.0793593073828365</v>
      </c>
    </row>
    <row r="916" spans="1:10" x14ac:dyDescent="0.35">
      <c r="A916">
        <v>-0.31850000000000001</v>
      </c>
      <c r="B916">
        <v>-0.15784000000000001</v>
      </c>
      <c r="C916">
        <v>0.93469000000000002</v>
      </c>
      <c r="D916" s="1">
        <f t="shared" si="84"/>
        <v>0.46010000000000001</v>
      </c>
      <c r="E916" s="1">
        <f t="shared" si="85"/>
        <v>3.5049999999999999</v>
      </c>
      <c r="G916">
        <f t="shared" si="86"/>
        <v>1.7380868744751747</v>
      </c>
      <c r="H916">
        <f t="shared" si="87"/>
        <v>1.2466498550631142</v>
      </c>
      <c r="I916">
        <f t="shared" si="88"/>
        <v>-1.9053774221554527</v>
      </c>
      <c r="J916">
        <f t="shared" si="89"/>
        <v>1.0793593073828365</v>
      </c>
    </row>
    <row r="917" spans="1:10" x14ac:dyDescent="0.35">
      <c r="A917">
        <v>-0.31850000000000001</v>
      </c>
      <c r="B917">
        <v>-0.15784000000000001</v>
      </c>
      <c r="C917">
        <v>0.93469000000000002</v>
      </c>
      <c r="D917" s="1">
        <f t="shared" si="84"/>
        <v>0.46010000000000001</v>
      </c>
      <c r="E917" s="1">
        <f t="shared" si="85"/>
        <v>3.5049999999999999</v>
      </c>
      <c r="G917">
        <f t="shared" si="86"/>
        <v>1.7380868744751747</v>
      </c>
      <c r="H917">
        <f t="shared" si="87"/>
        <v>1.2466498550631142</v>
      </c>
      <c r="I917">
        <f t="shared" si="88"/>
        <v>-1.9053774221554527</v>
      </c>
      <c r="J917">
        <f t="shared" si="89"/>
        <v>1.0793593073828365</v>
      </c>
    </row>
    <row r="918" spans="1:10" x14ac:dyDescent="0.35">
      <c r="A918">
        <v>-0.71677999999999997</v>
      </c>
      <c r="B918">
        <v>0.67398999999999998</v>
      </c>
      <c r="C918">
        <v>0.17877000000000001</v>
      </c>
      <c r="D918" s="1">
        <f t="shared" si="84"/>
        <v>5.5285399999999996</v>
      </c>
      <c r="E918" s="1">
        <f t="shared" si="85"/>
        <v>4.5326500000000003</v>
      </c>
      <c r="G918">
        <f t="shared" si="86"/>
        <v>0.25927120609641974</v>
      </c>
      <c r="H918">
        <f t="shared" si="87"/>
        <v>0.7716201804709818</v>
      </c>
      <c r="I918">
        <f t="shared" si="88"/>
        <v>1.0522539146020571</v>
      </c>
      <c r="J918">
        <f t="shared" si="89"/>
        <v>2.0831453011694587</v>
      </c>
    </row>
    <row r="919" spans="1:10" x14ac:dyDescent="0.35">
      <c r="A919">
        <v>-0.71677999999999997</v>
      </c>
      <c r="B919">
        <v>0.67398999999999998</v>
      </c>
      <c r="C919">
        <v>0.17877000000000001</v>
      </c>
      <c r="D919" s="1">
        <f t="shared" si="84"/>
        <v>5.5285399999999996</v>
      </c>
      <c r="E919" s="1">
        <f t="shared" si="85"/>
        <v>4.5326500000000003</v>
      </c>
      <c r="G919">
        <f t="shared" si="86"/>
        <v>0.25927120609641974</v>
      </c>
      <c r="H919">
        <f t="shared" si="87"/>
        <v>0.7716201804709818</v>
      </c>
      <c r="I919">
        <f t="shared" si="88"/>
        <v>1.0522539146020571</v>
      </c>
      <c r="J919">
        <f t="shared" si="89"/>
        <v>2.0831453011694587</v>
      </c>
    </row>
    <row r="920" spans="1:10" x14ac:dyDescent="0.35">
      <c r="A920">
        <v>-0.71677999999999997</v>
      </c>
      <c r="B920">
        <v>0.67398999999999998</v>
      </c>
      <c r="C920">
        <v>0.17877000000000001</v>
      </c>
      <c r="D920" s="1">
        <f t="shared" si="84"/>
        <v>5.5285399999999996</v>
      </c>
      <c r="E920" s="1">
        <f t="shared" si="85"/>
        <v>4.5326500000000003</v>
      </c>
      <c r="G920">
        <f t="shared" si="86"/>
        <v>0.25927120609641974</v>
      </c>
      <c r="H920">
        <f t="shared" si="87"/>
        <v>0.7716201804709818</v>
      </c>
      <c r="I920">
        <f t="shared" si="88"/>
        <v>1.0522539146020571</v>
      </c>
      <c r="J920">
        <f t="shared" si="89"/>
        <v>2.0831453011694587</v>
      </c>
    </row>
    <row r="921" spans="1:10" x14ac:dyDescent="0.35">
      <c r="A921">
        <v>-0.71677999999999997</v>
      </c>
      <c r="B921">
        <v>0.67398999999999998</v>
      </c>
      <c r="C921">
        <v>0.17877000000000001</v>
      </c>
      <c r="D921" s="1">
        <f t="shared" si="84"/>
        <v>5.5285399999999996</v>
      </c>
      <c r="E921" s="1">
        <f t="shared" si="85"/>
        <v>4.5326500000000003</v>
      </c>
      <c r="G921">
        <f t="shared" si="86"/>
        <v>0.25927120609641974</v>
      </c>
      <c r="H921">
        <f t="shared" si="87"/>
        <v>0.7716201804709818</v>
      </c>
      <c r="I921">
        <f t="shared" si="88"/>
        <v>1.0522539146020571</v>
      </c>
      <c r="J921">
        <f t="shared" si="89"/>
        <v>2.0831453011694587</v>
      </c>
    </row>
    <row r="922" spans="1:10" x14ac:dyDescent="0.35">
      <c r="A922">
        <v>0.20871999999999999</v>
      </c>
      <c r="B922">
        <v>0.77464</v>
      </c>
      <c r="C922">
        <v>0.59697</v>
      </c>
      <c r="D922" s="1">
        <f t="shared" si="84"/>
        <v>4.4492000000000003</v>
      </c>
      <c r="E922" s="1">
        <f t="shared" si="85"/>
        <v>4.0726699999999996</v>
      </c>
      <c r="G922">
        <f t="shared" si="86"/>
        <v>0.65658153512958628</v>
      </c>
      <c r="H922">
        <f t="shared" si="87"/>
        <v>1.7810618129362301</v>
      </c>
      <c r="I922">
        <f t="shared" si="88"/>
        <v>0.25763325653572416</v>
      </c>
      <c r="J922">
        <f t="shared" si="89"/>
        <v>2.6952766046015406</v>
      </c>
    </row>
    <row r="923" spans="1:10" x14ac:dyDescent="0.35">
      <c r="A923">
        <v>0.20871999999999999</v>
      </c>
      <c r="B923">
        <v>0.77464</v>
      </c>
      <c r="C923">
        <v>0.59697</v>
      </c>
      <c r="D923" s="1">
        <f t="shared" si="84"/>
        <v>4.4492000000000003</v>
      </c>
      <c r="E923" s="1">
        <f t="shared" si="85"/>
        <v>4.0726699999999996</v>
      </c>
      <c r="G923">
        <f t="shared" si="86"/>
        <v>0.65658153512958628</v>
      </c>
      <c r="H923">
        <f t="shared" si="87"/>
        <v>1.7810618129362301</v>
      </c>
      <c r="I923">
        <f t="shared" si="88"/>
        <v>0.25763325653572416</v>
      </c>
      <c r="J923">
        <f t="shared" si="89"/>
        <v>2.6952766046015406</v>
      </c>
    </row>
    <row r="924" spans="1:10" x14ac:dyDescent="0.35">
      <c r="A924">
        <v>0.20871999999999999</v>
      </c>
      <c r="B924">
        <v>0.77464</v>
      </c>
      <c r="C924">
        <v>0.59697</v>
      </c>
      <c r="D924" s="1">
        <f t="shared" si="84"/>
        <v>4.4492000000000003</v>
      </c>
      <c r="E924" s="1">
        <f t="shared" si="85"/>
        <v>4.0726699999999996</v>
      </c>
      <c r="G924">
        <f t="shared" si="86"/>
        <v>0.65658153512958628</v>
      </c>
      <c r="H924">
        <f t="shared" si="87"/>
        <v>1.7810618129362301</v>
      </c>
      <c r="I924">
        <f t="shared" si="88"/>
        <v>0.25763325653572416</v>
      </c>
      <c r="J924">
        <f t="shared" si="89"/>
        <v>2.6952766046015406</v>
      </c>
    </row>
    <row r="925" spans="1:10" x14ac:dyDescent="0.35">
      <c r="A925">
        <v>0.20871999999999999</v>
      </c>
      <c r="B925">
        <v>0.77464</v>
      </c>
      <c r="C925">
        <v>0.59697</v>
      </c>
      <c r="D925" s="1">
        <f t="shared" si="84"/>
        <v>4.4492000000000003</v>
      </c>
      <c r="E925" s="1">
        <f t="shared" si="85"/>
        <v>4.0726699999999996</v>
      </c>
      <c r="G925">
        <f t="shared" si="86"/>
        <v>0.65658153512958628</v>
      </c>
      <c r="H925">
        <f t="shared" si="87"/>
        <v>1.7810618129362301</v>
      </c>
      <c r="I925">
        <f t="shared" si="88"/>
        <v>0.25763325653572416</v>
      </c>
      <c r="J925">
        <f t="shared" si="89"/>
        <v>2.6952766046015406</v>
      </c>
    </row>
    <row r="926" spans="1:10" x14ac:dyDescent="0.35">
      <c r="A926">
        <v>0.17416000000000001</v>
      </c>
      <c r="B926">
        <v>-0.90461000000000003</v>
      </c>
      <c r="C926">
        <v>0.38904</v>
      </c>
      <c r="D926" s="1">
        <f t="shared" si="84"/>
        <v>1.7609900000000001</v>
      </c>
      <c r="E926" s="1">
        <f t="shared" si="85"/>
        <v>4.3128000000000002</v>
      </c>
      <c r="G926">
        <f t="shared" si="86"/>
        <v>2.7354407654833279</v>
      </c>
      <c r="H926">
        <f t="shared" si="87"/>
        <v>1.7458487215446532</v>
      </c>
      <c r="I926">
        <f t="shared" si="88"/>
        <v>2.3831001030078269</v>
      </c>
      <c r="J926">
        <f t="shared" si="89"/>
        <v>6.8643895900358078</v>
      </c>
    </row>
    <row r="927" spans="1:10" x14ac:dyDescent="0.35">
      <c r="A927">
        <v>0.17416000000000001</v>
      </c>
      <c r="B927">
        <v>-0.90461000000000003</v>
      </c>
      <c r="C927">
        <v>0.38904</v>
      </c>
      <c r="D927" s="1">
        <f t="shared" si="84"/>
        <v>1.7609900000000001</v>
      </c>
      <c r="E927" s="1">
        <f t="shared" si="85"/>
        <v>4.3128000000000002</v>
      </c>
      <c r="G927">
        <f t="shared" si="86"/>
        <v>2.7354407654833279</v>
      </c>
      <c r="H927">
        <f t="shared" si="87"/>
        <v>1.7458487215446532</v>
      </c>
      <c r="I927">
        <f t="shared" si="88"/>
        <v>2.3831001030078269</v>
      </c>
      <c r="J927">
        <f t="shared" si="89"/>
        <v>6.8643895900358078</v>
      </c>
    </row>
    <row r="928" spans="1:10" x14ac:dyDescent="0.35">
      <c r="A928">
        <v>0.17416000000000001</v>
      </c>
      <c r="B928">
        <v>-0.90461000000000003</v>
      </c>
      <c r="C928">
        <v>0.38904</v>
      </c>
      <c r="D928" s="1">
        <f t="shared" si="84"/>
        <v>1.7609900000000001</v>
      </c>
      <c r="E928" s="1">
        <f t="shared" si="85"/>
        <v>4.3128000000000002</v>
      </c>
      <c r="G928">
        <f t="shared" si="86"/>
        <v>2.7354407654833279</v>
      </c>
      <c r="H928">
        <f t="shared" si="87"/>
        <v>1.7458487215446532</v>
      </c>
      <c r="I928">
        <f t="shared" si="88"/>
        <v>2.3831001030078269</v>
      </c>
      <c r="J928">
        <f t="shared" si="89"/>
        <v>6.8643895900358078</v>
      </c>
    </row>
    <row r="929" spans="1:10" x14ac:dyDescent="0.35">
      <c r="A929">
        <v>0.17416000000000001</v>
      </c>
      <c r="B929">
        <v>-0.90461000000000003</v>
      </c>
      <c r="C929">
        <v>0.38904</v>
      </c>
      <c r="D929" s="1">
        <f t="shared" si="84"/>
        <v>1.7609900000000001</v>
      </c>
      <c r="E929" s="1">
        <f t="shared" si="85"/>
        <v>4.3128000000000002</v>
      </c>
      <c r="G929">
        <f t="shared" si="86"/>
        <v>2.7354407654833279</v>
      </c>
      <c r="H929">
        <f t="shared" si="87"/>
        <v>1.7458487215446532</v>
      </c>
      <c r="I929">
        <f t="shared" si="88"/>
        <v>2.3831001030078269</v>
      </c>
      <c r="J929">
        <f t="shared" si="89"/>
        <v>6.8643895900358078</v>
      </c>
    </row>
    <row r="930" spans="1:10" x14ac:dyDescent="0.35">
      <c r="A930">
        <v>-0.17441000000000001</v>
      </c>
      <c r="B930">
        <v>-0.68484999999999996</v>
      </c>
      <c r="C930">
        <v>-0.70750999999999997</v>
      </c>
      <c r="D930" s="1">
        <f t="shared" si="84"/>
        <v>1.3214300000000001</v>
      </c>
      <c r="E930" s="1">
        <f t="shared" si="85"/>
        <v>5.4983500000000003</v>
      </c>
      <c r="G930">
        <f t="shared" si="86"/>
        <v>-2.3399214000860935</v>
      </c>
      <c r="H930">
        <f t="shared" si="87"/>
        <v>1.3954905508309099</v>
      </c>
      <c r="I930">
        <f t="shared" si="88"/>
        <v>-3.2546180212502739E-2</v>
      </c>
      <c r="J930">
        <f t="shared" si="89"/>
        <v>-0.97697702946768639</v>
      </c>
    </row>
    <row r="931" spans="1:10" x14ac:dyDescent="0.35">
      <c r="A931">
        <v>-0.17441000000000001</v>
      </c>
      <c r="B931">
        <v>-0.68484999999999996</v>
      </c>
      <c r="C931">
        <v>-0.70750999999999997</v>
      </c>
      <c r="D931" s="1">
        <f t="shared" si="84"/>
        <v>1.3214300000000001</v>
      </c>
      <c r="E931" s="1">
        <f t="shared" si="85"/>
        <v>5.4983500000000003</v>
      </c>
      <c r="G931">
        <f t="shared" si="86"/>
        <v>-2.3399214000860935</v>
      </c>
      <c r="H931">
        <f t="shared" si="87"/>
        <v>1.3954905508309099</v>
      </c>
      <c r="I931">
        <f t="shared" si="88"/>
        <v>-3.2546180212502739E-2</v>
      </c>
      <c r="J931">
        <f t="shared" si="89"/>
        <v>-0.97697702946768639</v>
      </c>
    </row>
    <row r="932" spans="1:10" x14ac:dyDescent="0.35">
      <c r="A932">
        <v>-0.17441000000000001</v>
      </c>
      <c r="B932">
        <v>-0.68484999999999996</v>
      </c>
      <c r="C932">
        <v>-0.70750999999999997</v>
      </c>
      <c r="D932" s="1">
        <f t="shared" si="84"/>
        <v>1.3214300000000001</v>
      </c>
      <c r="E932" s="1">
        <f t="shared" si="85"/>
        <v>5.4983500000000003</v>
      </c>
      <c r="G932">
        <f t="shared" si="86"/>
        <v>-2.3399214000860935</v>
      </c>
      <c r="H932">
        <f t="shared" si="87"/>
        <v>1.3954905508309099</v>
      </c>
      <c r="I932">
        <f t="shared" si="88"/>
        <v>-3.2546180212502739E-2</v>
      </c>
      <c r="J932">
        <f t="shared" si="89"/>
        <v>-0.97697702946768639</v>
      </c>
    </row>
    <row r="933" spans="1:10" x14ac:dyDescent="0.35">
      <c r="A933">
        <v>-0.17441000000000001</v>
      </c>
      <c r="B933">
        <v>-0.68484999999999996</v>
      </c>
      <c r="C933">
        <v>-0.70750999999999997</v>
      </c>
      <c r="D933" s="1">
        <f t="shared" si="84"/>
        <v>1.3214300000000001</v>
      </c>
      <c r="E933" s="1">
        <f t="shared" si="85"/>
        <v>5.4983500000000003</v>
      </c>
      <c r="G933">
        <f t="shared" si="86"/>
        <v>-2.3399214000860935</v>
      </c>
      <c r="H933">
        <f t="shared" si="87"/>
        <v>1.3954905508309099</v>
      </c>
      <c r="I933">
        <f t="shared" si="88"/>
        <v>-3.2546180212502739E-2</v>
      </c>
      <c r="J933">
        <f t="shared" si="89"/>
        <v>-0.97697702946768639</v>
      </c>
    </row>
    <row r="934" spans="1:10" x14ac:dyDescent="0.35">
      <c r="A934">
        <v>0.82491999999999999</v>
      </c>
      <c r="B934">
        <v>-0.38963999999999999</v>
      </c>
      <c r="C934">
        <v>0.40949999999999998</v>
      </c>
      <c r="D934" s="1">
        <f t="shared" si="84"/>
        <v>2.7003200000000001</v>
      </c>
      <c r="E934" s="1">
        <f t="shared" si="85"/>
        <v>4.2904799999999996</v>
      </c>
      <c r="G934">
        <f t="shared" si="86"/>
        <v>2.3313478889072319</v>
      </c>
      <c r="H934">
        <f t="shared" si="87"/>
        <v>2.5408550946952513</v>
      </c>
      <c r="I934">
        <f t="shared" si="88"/>
        <v>-3.0918994510195672</v>
      </c>
      <c r="J934">
        <f t="shared" si="89"/>
        <v>1.7803035325829155</v>
      </c>
    </row>
    <row r="935" spans="1:10" x14ac:dyDescent="0.35">
      <c r="A935">
        <v>0.82491999999999999</v>
      </c>
      <c r="B935">
        <v>-0.38963999999999999</v>
      </c>
      <c r="C935">
        <v>0.40949999999999998</v>
      </c>
      <c r="D935" s="1">
        <f t="shared" si="84"/>
        <v>2.7003200000000001</v>
      </c>
      <c r="E935" s="1">
        <f t="shared" si="85"/>
        <v>4.2904799999999996</v>
      </c>
      <c r="G935">
        <f t="shared" si="86"/>
        <v>2.3313478889072319</v>
      </c>
      <c r="H935">
        <f t="shared" si="87"/>
        <v>2.5408550946952513</v>
      </c>
      <c r="I935">
        <f t="shared" si="88"/>
        <v>-3.0918994510195672</v>
      </c>
      <c r="J935">
        <f t="shared" si="89"/>
        <v>1.7803035325829155</v>
      </c>
    </row>
    <row r="936" spans="1:10" x14ac:dyDescent="0.35">
      <c r="A936">
        <v>0.82491999999999999</v>
      </c>
      <c r="B936">
        <v>-0.38963999999999999</v>
      </c>
      <c r="C936">
        <v>0.40949999999999998</v>
      </c>
      <c r="D936" s="1">
        <f t="shared" si="84"/>
        <v>2.7003200000000001</v>
      </c>
      <c r="E936" s="1">
        <f t="shared" si="85"/>
        <v>4.2904799999999996</v>
      </c>
      <c r="G936">
        <f t="shared" si="86"/>
        <v>2.3313478889072319</v>
      </c>
      <c r="H936">
        <f t="shared" si="87"/>
        <v>2.5408550946952513</v>
      </c>
      <c r="I936">
        <f t="shared" si="88"/>
        <v>-3.0918994510195672</v>
      </c>
      <c r="J936">
        <f t="shared" si="89"/>
        <v>1.7803035325829155</v>
      </c>
    </row>
    <row r="937" spans="1:10" x14ac:dyDescent="0.35">
      <c r="A937">
        <v>0.82491999999999999</v>
      </c>
      <c r="B937">
        <v>-0.38963999999999999</v>
      </c>
      <c r="C937">
        <v>0.40949999999999998</v>
      </c>
      <c r="D937" s="1">
        <f t="shared" si="84"/>
        <v>2.7003200000000001</v>
      </c>
      <c r="E937" s="1">
        <f t="shared" si="85"/>
        <v>4.2904799999999996</v>
      </c>
      <c r="G937">
        <f t="shared" si="86"/>
        <v>2.3313478889072319</v>
      </c>
      <c r="H937">
        <f t="shared" si="87"/>
        <v>2.5408550946952513</v>
      </c>
      <c r="I937">
        <f t="shared" si="88"/>
        <v>-3.0918994510195672</v>
      </c>
      <c r="J937">
        <f t="shared" si="89"/>
        <v>1.7803035325829155</v>
      </c>
    </row>
    <row r="938" spans="1:10" x14ac:dyDescent="0.35">
      <c r="A938">
        <v>0.72743999999999998</v>
      </c>
      <c r="B938">
        <v>-0.50261999999999996</v>
      </c>
      <c r="C938">
        <v>0.46711999999999998</v>
      </c>
      <c r="D938" s="1">
        <f t="shared" si="84"/>
        <v>2.5369700000000002</v>
      </c>
      <c r="E938" s="1">
        <f t="shared" si="85"/>
        <v>4.2263599999999997</v>
      </c>
      <c r="G938">
        <f t="shared" si="86"/>
        <v>2.3927859008434167</v>
      </c>
      <c r="H938">
        <f t="shared" si="87"/>
        <v>2.3853816510093537</v>
      </c>
      <c r="I938">
        <f t="shared" si="88"/>
        <v>3.0684098322876499</v>
      </c>
      <c r="J938">
        <f t="shared" si="89"/>
        <v>7.8465773841404207</v>
      </c>
    </row>
    <row r="939" spans="1:10" x14ac:dyDescent="0.35">
      <c r="A939">
        <v>0.72743999999999998</v>
      </c>
      <c r="B939">
        <v>-0.50261999999999996</v>
      </c>
      <c r="C939">
        <v>0.46711999999999998</v>
      </c>
      <c r="D939" s="1">
        <f t="shared" si="84"/>
        <v>2.5369700000000002</v>
      </c>
      <c r="E939" s="1">
        <f t="shared" si="85"/>
        <v>4.2263599999999997</v>
      </c>
      <c r="G939">
        <f t="shared" si="86"/>
        <v>2.3927859008434167</v>
      </c>
      <c r="H939">
        <f t="shared" si="87"/>
        <v>2.3853816510093537</v>
      </c>
      <c r="I939">
        <f t="shared" si="88"/>
        <v>3.0684098322876499</v>
      </c>
      <c r="J939">
        <f t="shared" si="89"/>
        <v>7.8465773841404207</v>
      </c>
    </row>
    <row r="940" spans="1:10" x14ac:dyDescent="0.35">
      <c r="A940">
        <v>0.72743999999999998</v>
      </c>
      <c r="B940">
        <v>-0.50261999999999996</v>
      </c>
      <c r="C940">
        <v>0.46711999999999998</v>
      </c>
      <c r="D940" s="1">
        <f t="shared" si="84"/>
        <v>2.5369700000000002</v>
      </c>
      <c r="E940" s="1">
        <f t="shared" si="85"/>
        <v>4.2263599999999997</v>
      </c>
      <c r="G940">
        <f t="shared" si="86"/>
        <v>2.3927859008434167</v>
      </c>
      <c r="H940">
        <f t="shared" si="87"/>
        <v>2.3853816510093537</v>
      </c>
      <c r="I940">
        <f t="shared" si="88"/>
        <v>3.0684098322876499</v>
      </c>
      <c r="J940">
        <f t="shared" si="89"/>
        <v>7.8465773841404207</v>
      </c>
    </row>
    <row r="941" spans="1:10" x14ac:dyDescent="0.35">
      <c r="A941">
        <v>0.72743999999999998</v>
      </c>
      <c r="B941">
        <v>-0.50261999999999996</v>
      </c>
      <c r="C941">
        <v>0.46711999999999998</v>
      </c>
      <c r="D941" s="1">
        <f t="shared" si="84"/>
        <v>2.5369700000000002</v>
      </c>
      <c r="E941" s="1">
        <f t="shared" si="85"/>
        <v>4.2263599999999997</v>
      </c>
      <c r="G941">
        <f t="shared" si="86"/>
        <v>2.3927859008434167</v>
      </c>
      <c r="H941">
        <f t="shared" si="87"/>
        <v>2.3853816510093537</v>
      </c>
      <c r="I941">
        <f t="shared" si="88"/>
        <v>3.0684098322876499</v>
      </c>
      <c r="J941">
        <f t="shared" si="89"/>
        <v>7.8465773841404207</v>
      </c>
    </row>
    <row r="942" spans="1:10" x14ac:dyDescent="0.35">
      <c r="A942">
        <v>0.74733000000000005</v>
      </c>
      <c r="B942">
        <v>0.56725999999999999</v>
      </c>
      <c r="C942">
        <v>-0.34599999999999997</v>
      </c>
      <c r="D942" s="1">
        <f t="shared" si="84"/>
        <v>3.7908599999999999</v>
      </c>
      <c r="E942" s="1">
        <f t="shared" si="85"/>
        <v>5.06569</v>
      </c>
      <c r="G942">
        <f t="shared" si="86"/>
        <v>-0.54770326790442758</v>
      </c>
      <c r="H942">
        <f t="shared" si="87"/>
        <v>2.4148297852423419</v>
      </c>
      <c r="I942">
        <f t="shared" si="88"/>
        <v>2.6662028626037517</v>
      </c>
      <c r="J942">
        <f t="shared" si="89"/>
        <v>4.5333293799416658</v>
      </c>
    </row>
    <row r="943" spans="1:10" x14ac:dyDescent="0.35">
      <c r="A943">
        <v>0.74733000000000005</v>
      </c>
      <c r="B943">
        <v>0.56725999999999999</v>
      </c>
      <c r="C943">
        <v>-0.34599999999999997</v>
      </c>
      <c r="D943" s="1">
        <f t="shared" si="84"/>
        <v>3.7908599999999999</v>
      </c>
      <c r="E943" s="1">
        <f t="shared" si="85"/>
        <v>5.06569</v>
      </c>
      <c r="G943">
        <f t="shared" si="86"/>
        <v>-0.54770326790442758</v>
      </c>
      <c r="H943">
        <f t="shared" si="87"/>
        <v>2.4148297852423419</v>
      </c>
      <c r="I943">
        <f t="shared" si="88"/>
        <v>2.6662028626037517</v>
      </c>
      <c r="J943">
        <f t="shared" si="89"/>
        <v>4.5333293799416658</v>
      </c>
    </row>
    <row r="944" spans="1:10" x14ac:dyDescent="0.35">
      <c r="A944">
        <v>0.74733000000000005</v>
      </c>
      <c r="B944">
        <v>0.56725999999999999</v>
      </c>
      <c r="C944">
        <v>-0.34599999999999997</v>
      </c>
      <c r="D944" s="1">
        <f t="shared" si="84"/>
        <v>3.7908599999999999</v>
      </c>
      <c r="E944" s="1">
        <f t="shared" si="85"/>
        <v>5.06569</v>
      </c>
      <c r="G944">
        <f t="shared" si="86"/>
        <v>-0.54770326790442758</v>
      </c>
      <c r="H944">
        <f t="shared" si="87"/>
        <v>2.4148297852423419</v>
      </c>
      <c r="I944">
        <f t="shared" si="88"/>
        <v>2.6662028626037517</v>
      </c>
      <c r="J944">
        <f t="shared" si="89"/>
        <v>4.5333293799416658</v>
      </c>
    </row>
    <row r="945" spans="1:10" x14ac:dyDescent="0.35">
      <c r="A945">
        <v>0.74733000000000005</v>
      </c>
      <c r="B945">
        <v>0.56725999999999999</v>
      </c>
      <c r="C945">
        <v>-0.34599999999999997</v>
      </c>
      <c r="D945" s="1">
        <f t="shared" si="84"/>
        <v>3.7908599999999999</v>
      </c>
      <c r="E945" s="1">
        <f t="shared" si="85"/>
        <v>5.06569</v>
      </c>
      <c r="G945">
        <f t="shared" si="86"/>
        <v>-0.54770326790442758</v>
      </c>
      <c r="H945">
        <f t="shared" si="87"/>
        <v>2.4148297852423419</v>
      </c>
      <c r="I945">
        <f t="shared" si="88"/>
        <v>2.6662028626037517</v>
      </c>
      <c r="J945">
        <f t="shared" si="89"/>
        <v>4.5333293799416658</v>
      </c>
    </row>
    <row r="946" spans="1:10" x14ac:dyDescent="0.35">
      <c r="A946">
        <v>-0.21429000000000001</v>
      </c>
      <c r="B946">
        <v>0.64014000000000004</v>
      </c>
      <c r="C946">
        <v>0.73777000000000004</v>
      </c>
      <c r="D946" s="1">
        <f t="shared" si="84"/>
        <v>5.0354200000000002</v>
      </c>
      <c r="E946" s="1">
        <f t="shared" si="85"/>
        <v>3.8826299999999998</v>
      </c>
      <c r="G946">
        <f t="shared" si="86"/>
        <v>0.85613363585999347</v>
      </c>
      <c r="H946">
        <f t="shared" si="87"/>
        <v>1.354831878871644</v>
      </c>
      <c r="I946">
        <f t="shared" si="88"/>
        <v>-0.14147094492509033</v>
      </c>
      <c r="J946">
        <f t="shared" si="89"/>
        <v>2.0694945698065474</v>
      </c>
    </row>
    <row r="947" spans="1:10" x14ac:dyDescent="0.35">
      <c r="A947">
        <v>-0.21429000000000001</v>
      </c>
      <c r="B947">
        <v>0.64014000000000004</v>
      </c>
      <c r="C947">
        <v>0.73777000000000004</v>
      </c>
      <c r="D947" s="1">
        <f t="shared" si="84"/>
        <v>5.0354200000000002</v>
      </c>
      <c r="E947" s="1">
        <f t="shared" si="85"/>
        <v>3.8826299999999998</v>
      </c>
      <c r="G947">
        <f t="shared" si="86"/>
        <v>0.85613363585999347</v>
      </c>
      <c r="H947">
        <f t="shared" si="87"/>
        <v>1.354831878871644</v>
      </c>
      <c r="I947">
        <f t="shared" si="88"/>
        <v>-0.14147094492509033</v>
      </c>
      <c r="J947">
        <f t="shared" si="89"/>
        <v>2.0694945698065474</v>
      </c>
    </row>
    <row r="948" spans="1:10" x14ac:dyDescent="0.35">
      <c r="A948">
        <v>-0.21429000000000001</v>
      </c>
      <c r="B948">
        <v>0.64014000000000004</v>
      </c>
      <c r="C948">
        <v>0.73777000000000004</v>
      </c>
      <c r="D948" s="1">
        <f t="shared" si="84"/>
        <v>5.0354200000000002</v>
      </c>
      <c r="E948" s="1">
        <f t="shared" si="85"/>
        <v>3.8826299999999998</v>
      </c>
      <c r="G948">
        <f t="shared" si="86"/>
        <v>0.85613363585999347</v>
      </c>
      <c r="H948">
        <f t="shared" si="87"/>
        <v>1.354831878871644</v>
      </c>
      <c r="I948">
        <f t="shared" si="88"/>
        <v>-0.14147094492509033</v>
      </c>
      <c r="J948">
        <f t="shared" si="89"/>
        <v>2.0694945698065474</v>
      </c>
    </row>
    <row r="949" spans="1:10" x14ac:dyDescent="0.35">
      <c r="A949">
        <v>-0.21429000000000001</v>
      </c>
      <c r="B949">
        <v>0.64014000000000004</v>
      </c>
      <c r="C949">
        <v>0.73777000000000004</v>
      </c>
      <c r="D949" s="1">
        <f t="shared" si="84"/>
        <v>5.0354200000000002</v>
      </c>
      <c r="E949" s="1">
        <f t="shared" si="85"/>
        <v>3.8826299999999998</v>
      </c>
      <c r="G949">
        <f t="shared" si="86"/>
        <v>0.85613363585999347</v>
      </c>
      <c r="H949">
        <f t="shared" si="87"/>
        <v>1.354831878871644</v>
      </c>
      <c r="I949">
        <f t="shared" si="88"/>
        <v>-0.14147094492509033</v>
      </c>
      <c r="J949">
        <f t="shared" si="89"/>
        <v>2.0694945698065474</v>
      </c>
    </row>
    <row r="950" spans="1:10" x14ac:dyDescent="0.35">
      <c r="A950">
        <v>-0.85857000000000006</v>
      </c>
      <c r="B950">
        <v>-0.18345</v>
      </c>
      <c r="C950">
        <v>0.47874</v>
      </c>
      <c r="D950" s="1">
        <f t="shared" si="84"/>
        <v>0.21049999999999999</v>
      </c>
      <c r="E950" s="1">
        <f t="shared" si="85"/>
        <v>4.2131699999999999</v>
      </c>
      <c r="G950">
        <f t="shared" si="86"/>
        <v>1.9367308164619301</v>
      </c>
      <c r="H950">
        <f t="shared" si="87"/>
        <v>0.5383126103111141</v>
      </c>
      <c r="I950">
        <f t="shared" si="88"/>
        <v>-2.3026653061289637</v>
      </c>
      <c r="J950">
        <f t="shared" si="89"/>
        <v>0.17237812064408065</v>
      </c>
    </row>
    <row r="951" spans="1:10" x14ac:dyDescent="0.35">
      <c r="A951">
        <v>-0.85857000000000006</v>
      </c>
      <c r="B951">
        <v>-0.18345</v>
      </c>
      <c r="C951">
        <v>0.47874</v>
      </c>
      <c r="D951" s="1">
        <f t="shared" si="84"/>
        <v>0.21049999999999999</v>
      </c>
      <c r="E951" s="1">
        <f t="shared" si="85"/>
        <v>4.2131699999999999</v>
      </c>
      <c r="G951">
        <f t="shared" si="86"/>
        <v>1.9367308164619301</v>
      </c>
      <c r="H951">
        <f t="shared" si="87"/>
        <v>0.5383126103111141</v>
      </c>
      <c r="I951">
        <f t="shared" si="88"/>
        <v>-2.3026653061289637</v>
      </c>
      <c r="J951">
        <f t="shared" si="89"/>
        <v>0.17237812064408065</v>
      </c>
    </row>
    <row r="952" spans="1:10" x14ac:dyDescent="0.35">
      <c r="A952">
        <v>-0.85857000000000006</v>
      </c>
      <c r="B952">
        <v>-0.18345</v>
      </c>
      <c r="C952">
        <v>0.47874</v>
      </c>
      <c r="D952" s="1">
        <f t="shared" si="84"/>
        <v>0.21049999999999999</v>
      </c>
      <c r="E952" s="1">
        <f t="shared" si="85"/>
        <v>4.2131699999999999</v>
      </c>
      <c r="G952">
        <f t="shared" si="86"/>
        <v>1.9367308164619301</v>
      </c>
      <c r="H952">
        <f t="shared" si="87"/>
        <v>0.5383126103111141</v>
      </c>
      <c r="I952">
        <f t="shared" si="88"/>
        <v>-2.3026653061289637</v>
      </c>
      <c r="J952">
        <f t="shared" si="89"/>
        <v>0.17237812064408065</v>
      </c>
    </row>
    <row r="953" spans="1:10" x14ac:dyDescent="0.35">
      <c r="A953">
        <v>-0.85857000000000006</v>
      </c>
      <c r="B953">
        <v>-0.18345</v>
      </c>
      <c r="C953">
        <v>0.47874</v>
      </c>
      <c r="D953" s="1">
        <f t="shared" si="84"/>
        <v>0.21049999999999999</v>
      </c>
      <c r="E953" s="1">
        <f t="shared" si="85"/>
        <v>4.2131699999999999</v>
      </c>
      <c r="G953">
        <f t="shared" si="86"/>
        <v>1.9367308164619301</v>
      </c>
      <c r="H953">
        <f t="shared" si="87"/>
        <v>0.5383126103111141</v>
      </c>
      <c r="I953">
        <f t="shared" si="88"/>
        <v>-2.3026653061289637</v>
      </c>
      <c r="J953">
        <f t="shared" si="89"/>
        <v>0.17237812064408065</v>
      </c>
    </row>
    <row r="954" spans="1:10" x14ac:dyDescent="0.35">
      <c r="A954">
        <v>0.27544000000000002</v>
      </c>
      <c r="B954">
        <v>-7.5977000000000003E-2</v>
      </c>
      <c r="C954">
        <v>0.95831</v>
      </c>
      <c r="D954" s="1">
        <f t="shared" si="84"/>
        <v>2.8724500000000002</v>
      </c>
      <c r="E954" s="1">
        <f t="shared" si="85"/>
        <v>3.4313600000000002</v>
      </c>
      <c r="G954">
        <f t="shared" si="86"/>
        <v>1.6499131143241708</v>
      </c>
      <c r="H954">
        <f t="shared" si="87"/>
        <v>1.8498440257438469</v>
      </c>
      <c r="I954">
        <f t="shared" si="88"/>
        <v>-1.729029901853445</v>
      </c>
      <c r="J954">
        <f t="shared" si="89"/>
        <v>1.7707272382145725</v>
      </c>
    </row>
    <row r="955" spans="1:10" x14ac:dyDescent="0.35">
      <c r="A955">
        <v>0.27544000000000002</v>
      </c>
      <c r="B955">
        <v>-7.5977000000000003E-2</v>
      </c>
      <c r="C955">
        <v>0.95831</v>
      </c>
      <c r="D955" s="1">
        <f t="shared" si="84"/>
        <v>2.8724500000000002</v>
      </c>
      <c r="E955" s="1">
        <f t="shared" si="85"/>
        <v>3.4313600000000002</v>
      </c>
      <c r="G955">
        <f t="shared" si="86"/>
        <v>1.6499131143241708</v>
      </c>
      <c r="H955">
        <f t="shared" si="87"/>
        <v>1.8498440257438469</v>
      </c>
      <c r="I955">
        <f t="shared" si="88"/>
        <v>-1.729029901853445</v>
      </c>
      <c r="J955">
        <f t="shared" si="89"/>
        <v>1.7707272382145725</v>
      </c>
    </row>
    <row r="956" spans="1:10" x14ac:dyDescent="0.35">
      <c r="A956">
        <v>0.27544000000000002</v>
      </c>
      <c r="B956">
        <v>-7.5977000000000003E-2</v>
      </c>
      <c r="C956">
        <v>0.95831</v>
      </c>
      <c r="D956" s="1">
        <f t="shared" si="84"/>
        <v>2.8724500000000002</v>
      </c>
      <c r="E956" s="1">
        <f t="shared" si="85"/>
        <v>3.4313600000000002</v>
      </c>
      <c r="G956">
        <f t="shared" si="86"/>
        <v>1.6499131143241708</v>
      </c>
      <c r="H956">
        <f t="shared" si="87"/>
        <v>1.8498440257438469</v>
      </c>
      <c r="I956">
        <f t="shared" si="88"/>
        <v>-1.729029901853445</v>
      </c>
      <c r="J956">
        <f t="shared" si="89"/>
        <v>1.7707272382145725</v>
      </c>
    </row>
    <row r="957" spans="1:10" x14ac:dyDescent="0.35">
      <c r="A957">
        <v>0.27544000000000002</v>
      </c>
      <c r="B957">
        <v>-7.5977000000000003E-2</v>
      </c>
      <c r="C957">
        <v>0.95831</v>
      </c>
      <c r="D957" s="1">
        <f t="shared" si="84"/>
        <v>2.8724500000000002</v>
      </c>
      <c r="E957" s="1">
        <f t="shared" si="85"/>
        <v>3.4313600000000002</v>
      </c>
      <c r="G957">
        <f t="shared" si="86"/>
        <v>1.6499131143241708</v>
      </c>
      <c r="H957">
        <f t="shared" si="87"/>
        <v>1.8498440257438469</v>
      </c>
      <c r="I957">
        <f t="shared" si="88"/>
        <v>-1.729029901853445</v>
      </c>
      <c r="J957">
        <f t="shared" si="89"/>
        <v>1.7707272382145725</v>
      </c>
    </row>
    <row r="958" spans="1:10" x14ac:dyDescent="0.35">
      <c r="A958">
        <v>-0.36907000000000001</v>
      </c>
      <c r="B958">
        <v>-0.86241000000000001</v>
      </c>
      <c r="C958">
        <v>0.34644999999999998</v>
      </c>
      <c r="D958" s="1">
        <f t="shared" si="84"/>
        <v>1.1664300000000001</v>
      </c>
      <c r="E958" s="1">
        <f t="shared" si="85"/>
        <v>4.3586</v>
      </c>
      <c r="G958">
        <f t="shared" si="86"/>
        <v>2.7596017472529897</v>
      </c>
      <c r="H958">
        <f t="shared" si="87"/>
        <v>1.1927864167248126</v>
      </c>
      <c r="I958">
        <f t="shared" si="88"/>
        <v>2.3347781394685034</v>
      </c>
      <c r="J958">
        <f t="shared" si="89"/>
        <v>6.2871663034463054</v>
      </c>
    </row>
    <row r="959" spans="1:10" x14ac:dyDescent="0.35">
      <c r="A959">
        <v>-0.36907000000000001</v>
      </c>
      <c r="B959">
        <v>-0.86241000000000001</v>
      </c>
      <c r="C959">
        <v>0.34644999999999998</v>
      </c>
      <c r="D959" s="1">
        <f t="shared" si="84"/>
        <v>1.1664300000000001</v>
      </c>
      <c r="E959" s="1">
        <f t="shared" si="85"/>
        <v>4.3586</v>
      </c>
      <c r="G959">
        <f t="shared" si="86"/>
        <v>2.7596017472529897</v>
      </c>
      <c r="H959">
        <f t="shared" si="87"/>
        <v>1.1927864167248126</v>
      </c>
      <c r="I959">
        <f t="shared" si="88"/>
        <v>2.3347781394685034</v>
      </c>
      <c r="J959">
        <f t="shared" si="89"/>
        <v>6.2871663034463054</v>
      </c>
    </row>
    <row r="960" spans="1:10" x14ac:dyDescent="0.35">
      <c r="A960">
        <v>-0.36907000000000001</v>
      </c>
      <c r="B960">
        <v>-0.86241000000000001</v>
      </c>
      <c r="C960">
        <v>0.34644999999999998</v>
      </c>
      <c r="D960" s="1">
        <f t="shared" si="84"/>
        <v>1.1664300000000001</v>
      </c>
      <c r="E960" s="1">
        <f t="shared" si="85"/>
        <v>4.3586</v>
      </c>
      <c r="G960">
        <f t="shared" si="86"/>
        <v>2.7596017472529897</v>
      </c>
      <c r="H960">
        <f t="shared" si="87"/>
        <v>1.1927864167248126</v>
      </c>
      <c r="I960">
        <f t="shared" si="88"/>
        <v>2.3347781394685034</v>
      </c>
      <c r="J960">
        <f t="shared" si="89"/>
        <v>6.2871663034463054</v>
      </c>
    </row>
    <row r="961" spans="1:10" x14ac:dyDescent="0.35">
      <c r="A961">
        <v>-0.36907000000000001</v>
      </c>
      <c r="B961">
        <v>-0.86241000000000001</v>
      </c>
      <c r="C961">
        <v>0.34644999999999998</v>
      </c>
      <c r="D961" s="1">
        <f t="shared" si="84"/>
        <v>1.1664300000000001</v>
      </c>
      <c r="E961" s="1">
        <f t="shared" si="85"/>
        <v>4.3586</v>
      </c>
      <c r="G961">
        <f t="shared" si="86"/>
        <v>2.7596017472529897</v>
      </c>
      <c r="H961">
        <f t="shared" si="87"/>
        <v>1.1927864167248126</v>
      </c>
      <c r="I961">
        <f t="shared" si="88"/>
        <v>2.3347781394685034</v>
      </c>
      <c r="J961">
        <f t="shared" si="89"/>
        <v>6.2871663034463054</v>
      </c>
    </row>
    <row r="962" spans="1:10" x14ac:dyDescent="0.35">
      <c r="A962">
        <v>-9.2094999999999996E-2</v>
      </c>
      <c r="B962">
        <v>-0.48243000000000003</v>
      </c>
      <c r="C962">
        <v>-0.87107999999999997</v>
      </c>
      <c r="D962" s="1">
        <f t="shared" si="84"/>
        <v>1.3821699999999999</v>
      </c>
      <c r="E962" s="1">
        <f t="shared" si="85"/>
        <v>5.7697900000000004</v>
      </c>
      <c r="G962">
        <f t="shared" si="86"/>
        <v>-2.0765750727290548</v>
      </c>
      <c r="H962">
        <f t="shared" si="87"/>
        <v>1.4785706695263614</v>
      </c>
      <c r="I962">
        <f t="shared" si="88"/>
        <v>-0.55923883492658033</v>
      </c>
      <c r="J962">
        <f t="shared" si="89"/>
        <v>-1.1572432381292739</v>
      </c>
    </row>
    <row r="963" spans="1:10" x14ac:dyDescent="0.35">
      <c r="A963">
        <v>-9.2094999999999996E-2</v>
      </c>
      <c r="B963">
        <v>-0.48243000000000003</v>
      </c>
      <c r="C963">
        <v>-0.87107999999999997</v>
      </c>
      <c r="D963" s="1">
        <f t="shared" ref="D963:D1026" si="90">ROUND(ATAN2(A963, B963) + PI(), 5)</f>
        <v>1.3821699999999999</v>
      </c>
      <c r="E963" s="1">
        <f t="shared" ref="E963:E1026" si="91" xml:space="preserve"> ROUND(ATAN2(C963, SQRT((A963^2)+(B963^2))) + PI(), 5)</f>
        <v>5.7697900000000004</v>
      </c>
      <c r="G963">
        <f t="shared" ref="G963:G1026" si="92">ATAN2(B963,C963)</f>
        <v>-2.0765750727290548</v>
      </c>
      <c r="H963">
        <f t="shared" ref="H963:H1026" si="93">ATAN2(-A963,SQRT(B963^2 + C963^2))</f>
        <v>1.4785706695263614</v>
      </c>
      <c r="I963">
        <f t="shared" ref="I963:I1026" si="94">ATAN2((SIN(G963) * B963) + (COS(G963) * C963), (COS(G963) * B963) - (SIN(G963) * C963))</f>
        <v>-0.55923883492658033</v>
      </c>
      <c r="J963">
        <f t="shared" ref="J963:J1026" si="95">G963+H963+I963</f>
        <v>-1.1572432381292739</v>
      </c>
    </row>
    <row r="964" spans="1:10" x14ac:dyDescent="0.35">
      <c r="A964">
        <v>-9.2094999999999996E-2</v>
      </c>
      <c r="B964">
        <v>-0.48243000000000003</v>
      </c>
      <c r="C964">
        <v>-0.87107999999999997</v>
      </c>
      <c r="D964" s="1">
        <f t="shared" si="90"/>
        <v>1.3821699999999999</v>
      </c>
      <c r="E964" s="1">
        <f t="shared" si="91"/>
        <v>5.7697900000000004</v>
      </c>
      <c r="G964">
        <f t="shared" si="92"/>
        <v>-2.0765750727290548</v>
      </c>
      <c r="H964">
        <f t="shared" si="93"/>
        <v>1.4785706695263614</v>
      </c>
      <c r="I964">
        <f t="shared" si="94"/>
        <v>-0.55923883492658033</v>
      </c>
      <c r="J964">
        <f t="shared" si="95"/>
        <v>-1.1572432381292739</v>
      </c>
    </row>
    <row r="965" spans="1:10" x14ac:dyDescent="0.35">
      <c r="A965">
        <v>-9.2094999999999996E-2</v>
      </c>
      <c r="B965">
        <v>-0.48243000000000003</v>
      </c>
      <c r="C965">
        <v>-0.87107999999999997</v>
      </c>
      <c r="D965" s="1">
        <f t="shared" si="90"/>
        <v>1.3821699999999999</v>
      </c>
      <c r="E965" s="1">
        <f t="shared" si="91"/>
        <v>5.7697900000000004</v>
      </c>
      <c r="G965">
        <f t="shared" si="92"/>
        <v>-2.0765750727290548</v>
      </c>
      <c r="H965">
        <f t="shared" si="93"/>
        <v>1.4785706695263614</v>
      </c>
      <c r="I965">
        <f t="shared" si="94"/>
        <v>-0.55923883492658033</v>
      </c>
      <c r="J965">
        <f t="shared" si="95"/>
        <v>-1.1572432381292739</v>
      </c>
    </row>
    <row r="966" spans="1:10" x14ac:dyDescent="0.35">
      <c r="A966">
        <v>-0.14022999999999999</v>
      </c>
      <c r="B966">
        <v>8.3748000000000003E-2</v>
      </c>
      <c r="C966">
        <v>0.98656999999999995</v>
      </c>
      <c r="D966" s="1">
        <f t="shared" si="90"/>
        <v>5.7448100000000002</v>
      </c>
      <c r="E966" s="1">
        <f t="shared" si="91"/>
        <v>3.30566</v>
      </c>
      <c r="G966">
        <f t="shared" si="92"/>
        <v>1.4861113037951872</v>
      </c>
      <c r="H966">
        <f t="shared" si="93"/>
        <v>1.430102517569787</v>
      </c>
      <c r="I966">
        <f t="shared" si="94"/>
        <v>-1.4014262807954778</v>
      </c>
      <c r="J966">
        <f t="shared" si="95"/>
        <v>1.5147875405694964</v>
      </c>
    </row>
    <row r="967" spans="1:10" x14ac:dyDescent="0.35">
      <c r="A967">
        <v>-0.14022999999999999</v>
      </c>
      <c r="B967">
        <v>8.3748000000000003E-2</v>
      </c>
      <c r="C967">
        <v>0.98656999999999995</v>
      </c>
      <c r="D967" s="1">
        <f t="shared" si="90"/>
        <v>5.7448100000000002</v>
      </c>
      <c r="E967" s="1">
        <f t="shared" si="91"/>
        <v>3.30566</v>
      </c>
      <c r="G967">
        <f t="shared" si="92"/>
        <v>1.4861113037951872</v>
      </c>
      <c r="H967">
        <f t="shared" si="93"/>
        <v>1.430102517569787</v>
      </c>
      <c r="I967">
        <f t="shared" si="94"/>
        <v>-1.4014262807954778</v>
      </c>
      <c r="J967">
        <f t="shared" si="95"/>
        <v>1.5147875405694964</v>
      </c>
    </row>
    <row r="968" spans="1:10" x14ac:dyDescent="0.35">
      <c r="A968">
        <v>-0.14022999999999999</v>
      </c>
      <c r="B968">
        <v>8.3748000000000003E-2</v>
      </c>
      <c r="C968">
        <v>0.98656999999999995</v>
      </c>
      <c r="D968" s="1">
        <f t="shared" si="90"/>
        <v>5.7448100000000002</v>
      </c>
      <c r="E968" s="1">
        <f t="shared" si="91"/>
        <v>3.30566</v>
      </c>
      <c r="G968">
        <f t="shared" si="92"/>
        <v>1.4861113037951872</v>
      </c>
      <c r="H968">
        <f t="shared" si="93"/>
        <v>1.430102517569787</v>
      </c>
      <c r="I968">
        <f t="shared" si="94"/>
        <v>-1.4014262807954778</v>
      </c>
      <c r="J968">
        <f t="shared" si="95"/>
        <v>1.5147875405694964</v>
      </c>
    </row>
    <row r="969" spans="1:10" x14ac:dyDescent="0.35">
      <c r="A969">
        <v>-0.14022999999999999</v>
      </c>
      <c r="B969">
        <v>8.3748000000000003E-2</v>
      </c>
      <c r="C969">
        <v>0.98656999999999995</v>
      </c>
      <c r="D969" s="1">
        <f t="shared" si="90"/>
        <v>5.7448100000000002</v>
      </c>
      <c r="E969" s="1">
        <f t="shared" si="91"/>
        <v>3.30566</v>
      </c>
      <c r="G969">
        <f t="shared" si="92"/>
        <v>1.4861113037951872</v>
      </c>
      <c r="H969">
        <f t="shared" si="93"/>
        <v>1.430102517569787</v>
      </c>
      <c r="I969">
        <f t="shared" si="94"/>
        <v>-1.4014262807954778</v>
      </c>
      <c r="J969">
        <f t="shared" si="95"/>
        <v>1.5147875405694964</v>
      </c>
    </row>
    <row r="970" spans="1:10" x14ac:dyDescent="0.35">
      <c r="A970">
        <v>-0.19256999999999999</v>
      </c>
      <c r="B970">
        <v>0.34866000000000003</v>
      </c>
      <c r="C970">
        <v>-0.91725000000000001</v>
      </c>
      <c r="D970" s="1">
        <f t="shared" si="90"/>
        <v>5.2170100000000001</v>
      </c>
      <c r="E970" s="1">
        <f t="shared" si="91"/>
        <v>5.8735200000000001</v>
      </c>
      <c r="G970">
        <f t="shared" si="92"/>
        <v>-1.2075492921572442</v>
      </c>
      <c r="H970">
        <f t="shared" si="93"/>
        <v>1.377015296916668</v>
      </c>
      <c r="I970">
        <f t="shared" si="94"/>
        <v>-2.2972903960702014</v>
      </c>
      <c r="J970">
        <f t="shared" si="95"/>
        <v>-2.1278243913107775</v>
      </c>
    </row>
    <row r="971" spans="1:10" x14ac:dyDescent="0.35">
      <c r="A971">
        <v>-0.19256999999999999</v>
      </c>
      <c r="B971">
        <v>0.34866000000000003</v>
      </c>
      <c r="C971">
        <v>-0.91725000000000001</v>
      </c>
      <c r="D971" s="1">
        <f t="shared" si="90"/>
        <v>5.2170100000000001</v>
      </c>
      <c r="E971" s="1">
        <f t="shared" si="91"/>
        <v>5.8735200000000001</v>
      </c>
      <c r="G971">
        <f t="shared" si="92"/>
        <v>-1.2075492921572442</v>
      </c>
      <c r="H971">
        <f t="shared" si="93"/>
        <v>1.377015296916668</v>
      </c>
      <c r="I971">
        <f t="shared" si="94"/>
        <v>-2.2972903960702014</v>
      </c>
      <c r="J971">
        <f t="shared" si="95"/>
        <v>-2.1278243913107775</v>
      </c>
    </row>
    <row r="972" spans="1:10" x14ac:dyDescent="0.35">
      <c r="A972">
        <v>-0.19256999999999999</v>
      </c>
      <c r="B972">
        <v>0.34866000000000003</v>
      </c>
      <c r="C972">
        <v>-0.91725000000000001</v>
      </c>
      <c r="D972" s="1">
        <f t="shared" si="90"/>
        <v>5.2170100000000001</v>
      </c>
      <c r="E972" s="1">
        <f t="shared" si="91"/>
        <v>5.8735200000000001</v>
      </c>
      <c r="G972">
        <f t="shared" si="92"/>
        <v>-1.2075492921572442</v>
      </c>
      <c r="H972">
        <f t="shared" si="93"/>
        <v>1.377015296916668</v>
      </c>
      <c r="I972">
        <f t="shared" si="94"/>
        <v>-2.2972903960702014</v>
      </c>
      <c r="J972">
        <f t="shared" si="95"/>
        <v>-2.1278243913107775</v>
      </c>
    </row>
    <row r="973" spans="1:10" x14ac:dyDescent="0.35">
      <c r="A973">
        <v>-0.19256999999999999</v>
      </c>
      <c r="B973">
        <v>0.34866000000000003</v>
      </c>
      <c r="C973">
        <v>-0.91725000000000001</v>
      </c>
      <c r="D973" s="1">
        <f t="shared" si="90"/>
        <v>5.2170100000000001</v>
      </c>
      <c r="E973" s="1">
        <f t="shared" si="91"/>
        <v>5.8735200000000001</v>
      </c>
      <c r="G973">
        <f t="shared" si="92"/>
        <v>-1.2075492921572442</v>
      </c>
      <c r="H973">
        <f t="shared" si="93"/>
        <v>1.377015296916668</v>
      </c>
      <c r="I973">
        <f t="shared" si="94"/>
        <v>-2.2972903960702014</v>
      </c>
      <c r="J973">
        <f t="shared" si="95"/>
        <v>-2.1278243913107775</v>
      </c>
    </row>
    <row r="974" spans="1:10" x14ac:dyDescent="0.35">
      <c r="A974">
        <v>-0.58252999999999999</v>
      </c>
      <c r="B974">
        <v>-0.59404999999999997</v>
      </c>
      <c r="C974">
        <v>-0.55476000000000003</v>
      </c>
      <c r="D974" s="1">
        <f t="shared" si="90"/>
        <v>0.79518999999999995</v>
      </c>
      <c r="E974" s="1">
        <f t="shared" si="91"/>
        <v>5.3004699999999998</v>
      </c>
      <c r="G974">
        <f t="shared" si="92"/>
        <v>-2.3903817725214509</v>
      </c>
      <c r="H974">
        <f t="shared" si="93"/>
        <v>0.94895673546057513</v>
      </c>
      <c r="I974">
        <f t="shared" si="94"/>
        <v>6.8374564658212122E-2</v>
      </c>
      <c r="J974">
        <f t="shared" si="95"/>
        <v>-1.3730504724026638</v>
      </c>
    </row>
    <row r="975" spans="1:10" x14ac:dyDescent="0.35">
      <c r="A975">
        <v>-0.58252999999999999</v>
      </c>
      <c r="B975">
        <v>-0.59404999999999997</v>
      </c>
      <c r="C975">
        <v>-0.55476000000000003</v>
      </c>
      <c r="D975" s="1">
        <f t="shared" si="90"/>
        <v>0.79518999999999995</v>
      </c>
      <c r="E975" s="1">
        <f t="shared" si="91"/>
        <v>5.3004699999999998</v>
      </c>
      <c r="G975">
        <f t="shared" si="92"/>
        <v>-2.3903817725214509</v>
      </c>
      <c r="H975">
        <f t="shared" si="93"/>
        <v>0.94895673546057513</v>
      </c>
      <c r="I975">
        <f t="shared" si="94"/>
        <v>6.8374564658212122E-2</v>
      </c>
      <c r="J975">
        <f t="shared" si="95"/>
        <v>-1.3730504724026638</v>
      </c>
    </row>
    <row r="976" spans="1:10" x14ac:dyDescent="0.35">
      <c r="A976">
        <v>-0.58252999999999999</v>
      </c>
      <c r="B976">
        <v>-0.59404999999999997</v>
      </c>
      <c r="C976">
        <v>-0.55476000000000003</v>
      </c>
      <c r="D976" s="1">
        <f t="shared" si="90"/>
        <v>0.79518999999999995</v>
      </c>
      <c r="E976" s="1">
        <f t="shared" si="91"/>
        <v>5.3004699999999998</v>
      </c>
      <c r="G976">
        <f t="shared" si="92"/>
        <v>-2.3903817725214509</v>
      </c>
      <c r="H976">
        <f t="shared" si="93"/>
        <v>0.94895673546057513</v>
      </c>
      <c r="I976">
        <f t="shared" si="94"/>
        <v>6.8374564658212122E-2</v>
      </c>
      <c r="J976">
        <f t="shared" si="95"/>
        <v>-1.3730504724026638</v>
      </c>
    </row>
    <row r="977" spans="1:10" x14ac:dyDescent="0.35">
      <c r="A977">
        <v>-0.58252999999999999</v>
      </c>
      <c r="B977">
        <v>-0.59404999999999997</v>
      </c>
      <c r="C977">
        <v>-0.55476000000000003</v>
      </c>
      <c r="D977" s="1">
        <f t="shared" si="90"/>
        <v>0.79518999999999995</v>
      </c>
      <c r="E977" s="1">
        <f t="shared" si="91"/>
        <v>5.3004699999999998</v>
      </c>
      <c r="G977">
        <f t="shared" si="92"/>
        <v>-2.3903817725214509</v>
      </c>
      <c r="H977">
        <f t="shared" si="93"/>
        <v>0.94895673546057513</v>
      </c>
      <c r="I977">
        <f t="shared" si="94"/>
        <v>6.8374564658212122E-2</v>
      </c>
      <c r="J977">
        <f t="shared" si="95"/>
        <v>-1.3730504724026638</v>
      </c>
    </row>
    <row r="978" spans="1:10" x14ac:dyDescent="0.35">
      <c r="A978">
        <v>-0.9264</v>
      </c>
      <c r="B978">
        <v>-0.36364999999999997</v>
      </c>
      <c r="C978">
        <v>9.7698999999999994E-2</v>
      </c>
      <c r="D978" s="1">
        <f t="shared" si="90"/>
        <v>0.37406</v>
      </c>
      <c r="E978" s="1">
        <f t="shared" si="91"/>
        <v>4.6145300000000002</v>
      </c>
      <c r="G978">
        <f t="shared" si="92"/>
        <v>2.8791281624903875</v>
      </c>
      <c r="H978">
        <f t="shared" si="93"/>
        <v>0.38606367463096469</v>
      </c>
      <c r="I978">
        <f t="shared" si="94"/>
        <v>2.0957253089937078</v>
      </c>
      <c r="J978">
        <f t="shared" si="95"/>
        <v>5.3609171461150602</v>
      </c>
    </row>
    <row r="979" spans="1:10" x14ac:dyDescent="0.35">
      <c r="A979">
        <v>-0.9264</v>
      </c>
      <c r="B979">
        <v>-0.36364999999999997</v>
      </c>
      <c r="C979">
        <v>9.7698999999999994E-2</v>
      </c>
      <c r="D979" s="1">
        <f t="shared" si="90"/>
        <v>0.37406</v>
      </c>
      <c r="E979" s="1">
        <f t="shared" si="91"/>
        <v>4.6145300000000002</v>
      </c>
      <c r="G979">
        <f t="shared" si="92"/>
        <v>2.8791281624903875</v>
      </c>
      <c r="H979">
        <f t="shared" si="93"/>
        <v>0.38606367463096469</v>
      </c>
      <c r="I979">
        <f t="shared" si="94"/>
        <v>2.0957253089937078</v>
      </c>
      <c r="J979">
        <f t="shared" si="95"/>
        <v>5.3609171461150602</v>
      </c>
    </row>
    <row r="980" spans="1:10" x14ac:dyDescent="0.35">
      <c r="A980">
        <v>-0.9264</v>
      </c>
      <c r="B980">
        <v>-0.36364999999999997</v>
      </c>
      <c r="C980">
        <v>9.7698999999999994E-2</v>
      </c>
      <c r="D980" s="1">
        <f t="shared" si="90"/>
        <v>0.37406</v>
      </c>
      <c r="E980" s="1">
        <f t="shared" si="91"/>
        <v>4.6145300000000002</v>
      </c>
      <c r="G980">
        <f t="shared" si="92"/>
        <v>2.8791281624903875</v>
      </c>
      <c r="H980">
        <f t="shared" si="93"/>
        <v>0.38606367463096469</v>
      </c>
      <c r="I980">
        <f t="shared" si="94"/>
        <v>2.0957253089937078</v>
      </c>
      <c r="J980">
        <f t="shared" si="95"/>
        <v>5.3609171461150602</v>
      </c>
    </row>
    <row r="981" spans="1:10" x14ac:dyDescent="0.35">
      <c r="A981">
        <v>-0.9264</v>
      </c>
      <c r="B981">
        <v>-0.36364999999999997</v>
      </c>
      <c r="C981">
        <v>9.7698999999999994E-2</v>
      </c>
      <c r="D981" s="1">
        <f t="shared" si="90"/>
        <v>0.37406</v>
      </c>
      <c r="E981" s="1">
        <f t="shared" si="91"/>
        <v>4.6145300000000002</v>
      </c>
      <c r="G981">
        <f t="shared" si="92"/>
        <v>2.8791281624903875</v>
      </c>
      <c r="H981">
        <f t="shared" si="93"/>
        <v>0.38606367463096469</v>
      </c>
      <c r="I981">
        <f t="shared" si="94"/>
        <v>2.0957253089937078</v>
      </c>
      <c r="J981">
        <f t="shared" si="95"/>
        <v>5.3609171461150602</v>
      </c>
    </row>
    <row r="982" spans="1:10" x14ac:dyDescent="0.35">
      <c r="A982">
        <v>-0.85116000000000003</v>
      </c>
      <c r="B982">
        <v>-0.29558000000000001</v>
      </c>
      <c r="C982">
        <v>-0.43376999999999999</v>
      </c>
      <c r="D982" s="1">
        <f t="shared" si="90"/>
        <v>0.33423999999999998</v>
      </c>
      <c r="E982" s="1">
        <f t="shared" si="91"/>
        <v>5.16106</v>
      </c>
      <c r="G982">
        <f t="shared" si="92"/>
        <v>-2.1689440535332798</v>
      </c>
      <c r="H982">
        <f t="shared" si="93"/>
        <v>0.55260286533828074</v>
      </c>
      <c r="I982">
        <f t="shared" si="94"/>
        <v>-0.37450087331813015</v>
      </c>
      <c r="J982">
        <f t="shared" si="95"/>
        <v>-1.990842061513129</v>
      </c>
    </row>
    <row r="983" spans="1:10" x14ac:dyDescent="0.35">
      <c r="A983">
        <v>-0.85116000000000003</v>
      </c>
      <c r="B983">
        <v>-0.29558000000000001</v>
      </c>
      <c r="C983">
        <v>-0.43376999999999999</v>
      </c>
      <c r="D983" s="1">
        <f t="shared" si="90"/>
        <v>0.33423999999999998</v>
      </c>
      <c r="E983" s="1">
        <f t="shared" si="91"/>
        <v>5.16106</v>
      </c>
      <c r="G983">
        <f t="shared" si="92"/>
        <v>-2.1689440535332798</v>
      </c>
      <c r="H983">
        <f t="shared" si="93"/>
        <v>0.55260286533828074</v>
      </c>
      <c r="I983">
        <f t="shared" si="94"/>
        <v>-0.37450087331813015</v>
      </c>
      <c r="J983">
        <f t="shared" si="95"/>
        <v>-1.990842061513129</v>
      </c>
    </row>
    <row r="984" spans="1:10" x14ac:dyDescent="0.35">
      <c r="A984">
        <v>-0.85116000000000003</v>
      </c>
      <c r="B984">
        <v>-0.29558000000000001</v>
      </c>
      <c r="C984">
        <v>-0.43376999999999999</v>
      </c>
      <c r="D984" s="1">
        <f t="shared" si="90"/>
        <v>0.33423999999999998</v>
      </c>
      <c r="E984" s="1">
        <f t="shared" si="91"/>
        <v>5.16106</v>
      </c>
      <c r="G984">
        <f t="shared" si="92"/>
        <v>-2.1689440535332798</v>
      </c>
      <c r="H984">
        <f t="shared" si="93"/>
        <v>0.55260286533828074</v>
      </c>
      <c r="I984">
        <f t="shared" si="94"/>
        <v>-0.37450087331813015</v>
      </c>
      <c r="J984">
        <f t="shared" si="95"/>
        <v>-1.990842061513129</v>
      </c>
    </row>
    <row r="985" spans="1:10" x14ac:dyDescent="0.35">
      <c r="A985">
        <v>-0.85116000000000003</v>
      </c>
      <c r="B985">
        <v>-0.29558000000000001</v>
      </c>
      <c r="C985">
        <v>-0.43376999999999999</v>
      </c>
      <c r="D985" s="1">
        <f t="shared" si="90"/>
        <v>0.33423999999999998</v>
      </c>
      <c r="E985" s="1">
        <f t="shared" si="91"/>
        <v>5.16106</v>
      </c>
      <c r="G985">
        <f t="shared" si="92"/>
        <v>-2.1689440535332798</v>
      </c>
      <c r="H985">
        <f t="shared" si="93"/>
        <v>0.55260286533828074</v>
      </c>
      <c r="I985">
        <f t="shared" si="94"/>
        <v>-0.37450087331813015</v>
      </c>
      <c r="J985">
        <f t="shared" si="95"/>
        <v>-1.990842061513129</v>
      </c>
    </row>
    <row r="986" spans="1:10" x14ac:dyDescent="0.35">
      <c r="A986">
        <v>-0.61933000000000005</v>
      </c>
      <c r="B986">
        <v>5.1694999999999998E-2</v>
      </c>
      <c r="C986">
        <v>0.78342999999999996</v>
      </c>
      <c r="D986" s="1">
        <f t="shared" si="90"/>
        <v>6.19991</v>
      </c>
      <c r="E986" s="1">
        <f t="shared" si="91"/>
        <v>3.81223</v>
      </c>
      <c r="G986">
        <f t="shared" si="92"/>
        <v>1.5049063719856366</v>
      </c>
      <c r="H986">
        <f t="shared" si="93"/>
        <v>0.90290908121107905</v>
      </c>
      <c r="I986">
        <f t="shared" si="94"/>
        <v>-1.4390164171763766</v>
      </c>
      <c r="J986">
        <f t="shared" si="95"/>
        <v>0.9687990360203389</v>
      </c>
    </row>
    <row r="987" spans="1:10" x14ac:dyDescent="0.35">
      <c r="A987">
        <v>-0.61933000000000005</v>
      </c>
      <c r="B987">
        <v>5.1694999999999998E-2</v>
      </c>
      <c r="C987">
        <v>0.78342999999999996</v>
      </c>
      <c r="D987" s="1">
        <f t="shared" si="90"/>
        <v>6.19991</v>
      </c>
      <c r="E987" s="1">
        <f t="shared" si="91"/>
        <v>3.81223</v>
      </c>
      <c r="G987">
        <f t="shared" si="92"/>
        <v>1.5049063719856366</v>
      </c>
      <c r="H987">
        <f t="shared" si="93"/>
        <v>0.90290908121107905</v>
      </c>
      <c r="I987">
        <f t="shared" si="94"/>
        <v>-1.4390164171763766</v>
      </c>
      <c r="J987">
        <f t="shared" si="95"/>
        <v>0.9687990360203389</v>
      </c>
    </row>
    <row r="988" spans="1:10" x14ac:dyDescent="0.35">
      <c r="A988">
        <v>-0.61933000000000005</v>
      </c>
      <c r="B988">
        <v>5.1694999999999998E-2</v>
      </c>
      <c r="C988">
        <v>0.78342999999999996</v>
      </c>
      <c r="D988" s="1">
        <f t="shared" si="90"/>
        <v>6.19991</v>
      </c>
      <c r="E988" s="1">
        <f t="shared" si="91"/>
        <v>3.81223</v>
      </c>
      <c r="G988">
        <f t="shared" si="92"/>
        <v>1.5049063719856366</v>
      </c>
      <c r="H988">
        <f t="shared" si="93"/>
        <v>0.90290908121107905</v>
      </c>
      <c r="I988">
        <f t="shared" si="94"/>
        <v>-1.4390164171763766</v>
      </c>
      <c r="J988">
        <f t="shared" si="95"/>
        <v>0.9687990360203389</v>
      </c>
    </row>
    <row r="989" spans="1:10" x14ac:dyDescent="0.35">
      <c r="A989">
        <v>-0.61933000000000005</v>
      </c>
      <c r="B989">
        <v>5.1694999999999998E-2</v>
      </c>
      <c r="C989">
        <v>0.78342999999999996</v>
      </c>
      <c r="D989" s="1">
        <f t="shared" si="90"/>
        <v>6.19991</v>
      </c>
      <c r="E989" s="1">
        <f t="shared" si="91"/>
        <v>3.81223</v>
      </c>
      <c r="G989">
        <f t="shared" si="92"/>
        <v>1.5049063719856366</v>
      </c>
      <c r="H989">
        <f t="shared" si="93"/>
        <v>0.90290908121107905</v>
      </c>
      <c r="I989">
        <f t="shared" si="94"/>
        <v>-1.4390164171763766</v>
      </c>
      <c r="J989">
        <f t="shared" si="95"/>
        <v>0.9687990360203389</v>
      </c>
    </row>
    <row r="990" spans="1:10" x14ac:dyDescent="0.35">
      <c r="A990">
        <v>0.96536999999999995</v>
      </c>
      <c r="B990">
        <v>-9.6808000000000005E-2</v>
      </c>
      <c r="C990">
        <v>-0.24227000000000001</v>
      </c>
      <c r="D990" s="1">
        <f t="shared" si="90"/>
        <v>3.0416500000000002</v>
      </c>
      <c r="E990" s="1">
        <f t="shared" si="91"/>
        <v>4.95709</v>
      </c>
      <c r="G990">
        <f t="shared" si="92"/>
        <v>-1.9509468234241099</v>
      </c>
      <c r="H990">
        <f t="shared" si="93"/>
        <v>2.8776435626995331</v>
      </c>
      <c r="I990">
        <f t="shared" si="94"/>
        <v>-0.81049533353646996</v>
      </c>
      <c r="J990">
        <f t="shared" si="95"/>
        <v>0.11620140573895332</v>
      </c>
    </row>
    <row r="991" spans="1:10" x14ac:dyDescent="0.35">
      <c r="A991">
        <v>0.96536999999999995</v>
      </c>
      <c r="B991">
        <v>-9.6808000000000005E-2</v>
      </c>
      <c r="C991">
        <v>-0.24227000000000001</v>
      </c>
      <c r="D991" s="1">
        <f t="shared" si="90"/>
        <v>3.0416500000000002</v>
      </c>
      <c r="E991" s="1">
        <f t="shared" si="91"/>
        <v>4.95709</v>
      </c>
      <c r="G991">
        <f t="shared" si="92"/>
        <v>-1.9509468234241099</v>
      </c>
      <c r="H991">
        <f t="shared" si="93"/>
        <v>2.8776435626995331</v>
      </c>
      <c r="I991">
        <f t="shared" si="94"/>
        <v>-0.81049533353646996</v>
      </c>
      <c r="J991">
        <f t="shared" si="95"/>
        <v>0.11620140573895332</v>
      </c>
    </row>
    <row r="992" spans="1:10" x14ac:dyDescent="0.35">
      <c r="A992">
        <v>0.96536999999999995</v>
      </c>
      <c r="B992">
        <v>-9.6808000000000005E-2</v>
      </c>
      <c r="C992">
        <v>-0.24227000000000001</v>
      </c>
      <c r="D992" s="1">
        <f t="shared" si="90"/>
        <v>3.0416500000000002</v>
      </c>
      <c r="E992" s="1">
        <f t="shared" si="91"/>
        <v>4.95709</v>
      </c>
      <c r="G992">
        <f t="shared" si="92"/>
        <v>-1.9509468234241099</v>
      </c>
      <c r="H992">
        <f t="shared" si="93"/>
        <v>2.8776435626995331</v>
      </c>
      <c r="I992">
        <f t="shared" si="94"/>
        <v>-0.81049533353646996</v>
      </c>
      <c r="J992">
        <f t="shared" si="95"/>
        <v>0.11620140573895332</v>
      </c>
    </row>
    <row r="993" spans="1:10" x14ac:dyDescent="0.35">
      <c r="A993">
        <v>0.96536999999999995</v>
      </c>
      <c r="B993">
        <v>-9.6808000000000005E-2</v>
      </c>
      <c r="C993">
        <v>-0.24227000000000001</v>
      </c>
      <c r="D993" s="1">
        <f t="shared" si="90"/>
        <v>3.0416500000000002</v>
      </c>
      <c r="E993" s="1">
        <f t="shared" si="91"/>
        <v>4.95709</v>
      </c>
      <c r="G993">
        <f t="shared" si="92"/>
        <v>-1.9509468234241099</v>
      </c>
      <c r="H993">
        <f t="shared" si="93"/>
        <v>2.8776435626995331</v>
      </c>
      <c r="I993">
        <f t="shared" si="94"/>
        <v>-0.81049533353646996</v>
      </c>
      <c r="J993">
        <f t="shared" si="95"/>
        <v>0.11620140573895332</v>
      </c>
    </row>
    <row r="994" spans="1:10" x14ac:dyDescent="0.35">
      <c r="A994">
        <v>0.57959000000000005</v>
      </c>
      <c r="B994">
        <v>-0.81420000000000003</v>
      </c>
      <c r="C994">
        <v>3.3856999999999998E-2</v>
      </c>
      <c r="D994" s="1">
        <f t="shared" si="90"/>
        <v>2.1894300000000002</v>
      </c>
      <c r="E994" s="1">
        <f t="shared" si="91"/>
        <v>4.6785300000000003</v>
      </c>
      <c r="G994">
        <f t="shared" si="92"/>
        <v>3.1000334475994138</v>
      </c>
      <c r="H994">
        <f t="shared" si="93"/>
        <v>2.1890244687864908</v>
      </c>
      <c r="I994">
        <f t="shared" si="94"/>
        <v>1.6539147387756552</v>
      </c>
      <c r="J994">
        <f t="shared" si="95"/>
        <v>6.9429726551615598</v>
      </c>
    </row>
    <row r="995" spans="1:10" x14ac:dyDescent="0.35">
      <c r="A995">
        <v>0.57959000000000005</v>
      </c>
      <c r="B995">
        <v>-0.81420000000000003</v>
      </c>
      <c r="C995">
        <v>3.3856999999999998E-2</v>
      </c>
      <c r="D995" s="1">
        <f t="shared" si="90"/>
        <v>2.1894300000000002</v>
      </c>
      <c r="E995" s="1">
        <f t="shared" si="91"/>
        <v>4.6785300000000003</v>
      </c>
      <c r="G995">
        <f t="shared" si="92"/>
        <v>3.1000334475994138</v>
      </c>
      <c r="H995">
        <f t="shared" si="93"/>
        <v>2.1890244687864908</v>
      </c>
      <c r="I995">
        <f t="shared" si="94"/>
        <v>1.6539147387756552</v>
      </c>
      <c r="J995">
        <f t="shared" si="95"/>
        <v>6.9429726551615598</v>
      </c>
    </row>
    <row r="996" spans="1:10" x14ac:dyDescent="0.35">
      <c r="A996">
        <v>0.57959000000000005</v>
      </c>
      <c r="B996">
        <v>-0.81420000000000003</v>
      </c>
      <c r="C996">
        <v>3.3856999999999998E-2</v>
      </c>
      <c r="D996" s="1">
        <f t="shared" si="90"/>
        <v>2.1894300000000002</v>
      </c>
      <c r="E996" s="1">
        <f t="shared" si="91"/>
        <v>4.6785300000000003</v>
      </c>
      <c r="G996">
        <f t="shared" si="92"/>
        <v>3.1000334475994138</v>
      </c>
      <c r="H996">
        <f t="shared" si="93"/>
        <v>2.1890244687864908</v>
      </c>
      <c r="I996">
        <f t="shared" si="94"/>
        <v>1.6539147387756552</v>
      </c>
      <c r="J996">
        <f t="shared" si="95"/>
        <v>6.9429726551615598</v>
      </c>
    </row>
    <row r="997" spans="1:10" x14ac:dyDescent="0.35">
      <c r="A997">
        <v>0.57959000000000005</v>
      </c>
      <c r="B997">
        <v>-0.81420000000000003</v>
      </c>
      <c r="C997">
        <v>3.3856999999999998E-2</v>
      </c>
      <c r="D997" s="1">
        <f t="shared" si="90"/>
        <v>2.1894300000000002</v>
      </c>
      <c r="E997" s="1">
        <f t="shared" si="91"/>
        <v>4.6785300000000003</v>
      </c>
      <c r="G997">
        <f t="shared" si="92"/>
        <v>3.1000334475994138</v>
      </c>
      <c r="H997">
        <f t="shared" si="93"/>
        <v>2.1890244687864908</v>
      </c>
      <c r="I997">
        <f t="shared" si="94"/>
        <v>1.6539147387756552</v>
      </c>
      <c r="J997">
        <f t="shared" si="95"/>
        <v>6.9429726551615598</v>
      </c>
    </row>
    <row r="998" spans="1:10" x14ac:dyDescent="0.35">
      <c r="A998">
        <v>0.56418000000000001</v>
      </c>
      <c r="B998">
        <v>-0.30793999999999999</v>
      </c>
      <c r="C998">
        <v>0.76607999999999998</v>
      </c>
      <c r="D998" s="1">
        <f t="shared" si="90"/>
        <v>2.6419700000000002</v>
      </c>
      <c r="E998" s="1">
        <f t="shared" si="91"/>
        <v>3.8396699999999999</v>
      </c>
      <c r="G998">
        <f t="shared" si="92"/>
        <v>1.9529985019164575</v>
      </c>
      <c r="H998">
        <f t="shared" si="93"/>
        <v>2.1702344884996969</v>
      </c>
      <c r="I998">
        <f t="shared" si="94"/>
        <v>-2.3352006770380185</v>
      </c>
      <c r="J998">
        <f t="shared" si="95"/>
        <v>1.7880323133781357</v>
      </c>
    </row>
    <row r="999" spans="1:10" x14ac:dyDescent="0.35">
      <c r="A999">
        <v>0.56418000000000001</v>
      </c>
      <c r="B999">
        <v>-0.30793999999999999</v>
      </c>
      <c r="C999">
        <v>0.76607999999999998</v>
      </c>
      <c r="D999" s="1">
        <f t="shared" si="90"/>
        <v>2.6419700000000002</v>
      </c>
      <c r="E999" s="1">
        <f t="shared" si="91"/>
        <v>3.8396699999999999</v>
      </c>
      <c r="G999">
        <f t="shared" si="92"/>
        <v>1.9529985019164575</v>
      </c>
      <c r="H999">
        <f t="shared" si="93"/>
        <v>2.1702344884996969</v>
      </c>
      <c r="I999">
        <f t="shared" si="94"/>
        <v>-2.3352006770380185</v>
      </c>
      <c r="J999">
        <f t="shared" si="95"/>
        <v>1.7880323133781357</v>
      </c>
    </row>
    <row r="1000" spans="1:10" x14ac:dyDescent="0.35">
      <c r="A1000">
        <v>0.56418000000000001</v>
      </c>
      <c r="B1000">
        <v>-0.30793999999999999</v>
      </c>
      <c r="C1000">
        <v>0.76607999999999998</v>
      </c>
      <c r="D1000" s="1">
        <f t="shared" si="90"/>
        <v>2.6419700000000002</v>
      </c>
      <c r="E1000" s="1">
        <f t="shared" si="91"/>
        <v>3.8396699999999999</v>
      </c>
      <c r="G1000">
        <f t="shared" si="92"/>
        <v>1.9529985019164575</v>
      </c>
      <c r="H1000">
        <f t="shared" si="93"/>
        <v>2.1702344884996969</v>
      </c>
      <c r="I1000">
        <f t="shared" si="94"/>
        <v>-2.3352006770380185</v>
      </c>
      <c r="J1000">
        <f t="shared" si="95"/>
        <v>1.7880323133781357</v>
      </c>
    </row>
    <row r="1001" spans="1:10" x14ac:dyDescent="0.35">
      <c r="A1001">
        <v>0.56418000000000001</v>
      </c>
      <c r="B1001">
        <v>-0.30793999999999999</v>
      </c>
      <c r="C1001">
        <v>0.76607999999999998</v>
      </c>
      <c r="D1001" s="1">
        <f t="shared" si="90"/>
        <v>2.6419700000000002</v>
      </c>
      <c r="E1001" s="1">
        <f t="shared" si="91"/>
        <v>3.8396699999999999</v>
      </c>
      <c r="G1001">
        <f t="shared" si="92"/>
        <v>1.9529985019164575</v>
      </c>
      <c r="H1001">
        <f t="shared" si="93"/>
        <v>2.1702344884996969</v>
      </c>
      <c r="I1001">
        <f t="shared" si="94"/>
        <v>-2.3352006770380185</v>
      </c>
      <c r="J1001">
        <f t="shared" si="95"/>
        <v>1.7880323133781357</v>
      </c>
    </row>
    <row r="1002" spans="1:10" x14ac:dyDescent="0.35">
      <c r="A1002">
        <v>0.85640000000000005</v>
      </c>
      <c r="B1002">
        <v>0.15747</v>
      </c>
      <c r="C1002">
        <v>-0.49171999999999999</v>
      </c>
      <c r="D1002" s="1">
        <f t="shared" si="90"/>
        <v>3.3234400000000002</v>
      </c>
      <c r="E1002" s="1">
        <f t="shared" si="91"/>
        <v>5.2264499999999998</v>
      </c>
      <c r="G1002">
        <f t="shared" si="92"/>
        <v>-1.2608727629873246</v>
      </c>
      <c r="H1002">
        <f t="shared" si="93"/>
        <v>2.5990473923352906</v>
      </c>
      <c r="I1002">
        <f t="shared" si="94"/>
        <v>-2.1906434544100404</v>
      </c>
      <c r="J1002">
        <f t="shared" si="95"/>
        <v>-0.85246882506207444</v>
      </c>
    </row>
    <row r="1003" spans="1:10" x14ac:dyDescent="0.35">
      <c r="A1003">
        <v>0.85640000000000005</v>
      </c>
      <c r="B1003">
        <v>0.15747</v>
      </c>
      <c r="C1003">
        <v>-0.49171999999999999</v>
      </c>
      <c r="D1003" s="1">
        <f t="shared" si="90"/>
        <v>3.3234400000000002</v>
      </c>
      <c r="E1003" s="1">
        <f t="shared" si="91"/>
        <v>5.2264499999999998</v>
      </c>
      <c r="G1003">
        <f t="shared" si="92"/>
        <v>-1.2608727629873246</v>
      </c>
      <c r="H1003">
        <f t="shared" si="93"/>
        <v>2.5990473923352906</v>
      </c>
      <c r="I1003">
        <f t="shared" si="94"/>
        <v>-2.1906434544100404</v>
      </c>
      <c r="J1003">
        <f t="shared" si="95"/>
        <v>-0.85246882506207444</v>
      </c>
    </row>
    <row r="1004" spans="1:10" x14ac:dyDescent="0.35">
      <c r="A1004">
        <v>0.85640000000000005</v>
      </c>
      <c r="B1004">
        <v>0.15747</v>
      </c>
      <c r="C1004">
        <v>-0.49171999999999999</v>
      </c>
      <c r="D1004" s="1">
        <f t="shared" si="90"/>
        <v>3.3234400000000002</v>
      </c>
      <c r="E1004" s="1">
        <f t="shared" si="91"/>
        <v>5.2264499999999998</v>
      </c>
      <c r="G1004">
        <f t="shared" si="92"/>
        <v>-1.2608727629873246</v>
      </c>
      <c r="H1004">
        <f t="shared" si="93"/>
        <v>2.5990473923352906</v>
      </c>
      <c r="I1004">
        <f t="shared" si="94"/>
        <v>-2.1906434544100404</v>
      </c>
      <c r="J1004">
        <f t="shared" si="95"/>
        <v>-0.85246882506207444</v>
      </c>
    </row>
    <row r="1005" spans="1:10" x14ac:dyDescent="0.35">
      <c r="A1005">
        <v>0.85640000000000005</v>
      </c>
      <c r="B1005">
        <v>0.15747</v>
      </c>
      <c r="C1005">
        <v>-0.49171999999999999</v>
      </c>
      <c r="D1005" s="1">
        <f t="shared" si="90"/>
        <v>3.3234400000000002</v>
      </c>
      <c r="E1005" s="1">
        <f t="shared" si="91"/>
        <v>5.2264499999999998</v>
      </c>
      <c r="G1005">
        <f t="shared" si="92"/>
        <v>-1.2608727629873246</v>
      </c>
      <c r="H1005">
        <f t="shared" si="93"/>
        <v>2.5990473923352906</v>
      </c>
      <c r="I1005">
        <f t="shared" si="94"/>
        <v>-2.1906434544100404</v>
      </c>
      <c r="J1005">
        <f t="shared" si="95"/>
        <v>-0.85246882506207444</v>
      </c>
    </row>
    <row r="1006" spans="1:10" x14ac:dyDescent="0.35">
      <c r="A1006">
        <v>0.49276999999999999</v>
      </c>
      <c r="B1006">
        <v>2.5932E-2</v>
      </c>
      <c r="C1006">
        <v>-0.86977000000000004</v>
      </c>
      <c r="D1006" s="1">
        <f t="shared" si="90"/>
        <v>3.1941700000000002</v>
      </c>
      <c r="E1006" s="1">
        <f t="shared" si="91"/>
        <v>5.7671299999999999</v>
      </c>
      <c r="G1006">
        <f t="shared" si="92"/>
        <v>-1.5409903777942877</v>
      </c>
      <c r="H1006">
        <f t="shared" si="93"/>
        <v>2.0860680756044614</v>
      </c>
      <c r="I1006">
        <f t="shared" si="94"/>
        <v>-1.6304082247961142</v>
      </c>
      <c r="J1006">
        <f t="shared" si="95"/>
        <v>-1.0853305269859406</v>
      </c>
    </row>
    <row r="1007" spans="1:10" x14ac:dyDescent="0.35">
      <c r="A1007">
        <v>0.49276999999999999</v>
      </c>
      <c r="B1007">
        <v>2.5932E-2</v>
      </c>
      <c r="C1007">
        <v>-0.86977000000000004</v>
      </c>
      <c r="D1007" s="1">
        <f t="shared" si="90"/>
        <v>3.1941700000000002</v>
      </c>
      <c r="E1007" s="1">
        <f t="shared" si="91"/>
        <v>5.7671299999999999</v>
      </c>
      <c r="G1007">
        <f t="shared" si="92"/>
        <v>-1.5409903777942877</v>
      </c>
      <c r="H1007">
        <f t="shared" si="93"/>
        <v>2.0860680756044614</v>
      </c>
      <c r="I1007">
        <f t="shared" si="94"/>
        <v>-1.6304082247961142</v>
      </c>
      <c r="J1007">
        <f t="shared" si="95"/>
        <v>-1.0853305269859406</v>
      </c>
    </row>
    <row r="1008" spans="1:10" x14ac:dyDescent="0.35">
      <c r="A1008">
        <v>0.49276999999999999</v>
      </c>
      <c r="B1008">
        <v>2.5932E-2</v>
      </c>
      <c r="C1008">
        <v>-0.86977000000000004</v>
      </c>
      <c r="D1008" s="1">
        <f t="shared" si="90"/>
        <v>3.1941700000000002</v>
      </c>
      <c r="E1008" s="1">
        <f t="shared" si="91"/>
        <v>5.7671299999999999</v>
      </c>
      <c r="G1008">
        <f t="shared" si="92"/>
        <v>-1.5409903777942877</v>
      </c>
      <c r="H1008">
        <f t="shared" si="93"/>
        <v>2.0860680756044614</v>
      </c>
      <c r="I1008">
        <f t="shared" si="94"/>
        <v>-1.6304082247961142</v>
      </c>
      <c r="J1008">
        <f t="shared" si="95"/>
        <v>-1.0853305269859406</v>
      </c>
    </row>
    <row r="1009" spans="1:10" x14ac:dyDescent="0.35">
      <c r="A1009">
        <v>0.49276999999999999</v>
      </c>
      <c r="B1009">
        <v>2.5932E-2</v>
      </c>
      <c r="C1009">
        <v>-0.86977000000000004</v>
      </c>
      <c r="D1009" s="1">
        <f t="shared" si="90"/>
        <v>3.1941700000000002</v>
      </c>
      <c r="E1009" s="1">
        <f t="shared" si="91"/>
        <v>5.7671299999999999</v>
      </c>
      <c r="G1009">
        <f t="shared" si="92"/>
        <v>-1.5409903777942877</v>
      </c>
      <c r="H1009">
        <f t="shared" si="93"/>
        <v>2.0860680756044614</v>
      </c>
      <c r="I1009">
        <f t="shared" si="94"/>
        <v>-1.6304082247961142</v>
      </c>
      <c r="J1009">
        <f t="shared" si="95"/>
        <v>-1.0853305269859406</v>
      </c>
    </row>
    <row r="1010" spans="1:10" x14ac:dyDescent="0.35">
      <c r="A1010">
        <v>-0.57120000000000004</v>
      </c>
      <c r="B1010">
        <v>-0.37258999999999998</v>
      </c>
      <c r="C1010">
        <v>0.73136999999999996</v>
      </c>
      <c r="D1010" s="1">
        <f t="shared" si="90"/>
        <v>0.57799</v>
      </c>
      <c r="E1010" s="1">
        <f t="shared" si="91"/>
        <v>3.8920599999999999</v>
      </c>
      <c r="G1010">
        <f t="shared" si="92"/>
        <v>2.0419683261639867</v>
      </c>
      <c r="H1010">
        <f t="shared" si="93"/>
        <v>0.96282744449257585</v>
      </c>
      <c r="I1010">
        <f t="shared" si="94"/>
        <v>-2.5131403255330769</v>
      </c>
      <c r="J1010">
        <f t="shared" si="95"/>
        <v>0.4916554451234858</v>
      </c>
    </row>
    <row r="1011" spans="1:10" x14ac:dyDescent="0.35">
      <c r="A1011">
        <v>-0.57120000000000004</v>
      </c>
      <c r="B1011">
        <v>-0.37258999999999998</v>
      </c>
      <c r="C1011">
        <v>0.73136999999999996</v>
      </c>
      <c r="D1011" s="1">
        <f t="shared" si="90"/>
        <v>0.57799</v>
      </c>
      <c r="E1011" s="1">
        <f t="shared" si="91"/>
        <v>3.8920599999999999</v>
      </c>
      <c r="G1011">
        <f t="shared" si="92"/>
        <v>2.0419683261639867</v>
      </c>
      <c r="H1011">
        <f t="shared" si="93"/>
        <v>0.96282744449257585</v>
      </c>
      <c r="I1011">
        <f t="shared" si="94"/>
        <v>-2.5131403255330769</v>
      </c>
      <c r="J1011">
        <f t="shared" si="95"/>
        <v>0.4916554451234858</v>
      </c>
    </row>
    <row r="1012" spans="1:10" x14ac:dyDescent="0.35">
      <c r="A1012">
        <v>-0.57120000000000004</v>
      </c>
      <c r="B1012">
        <v>-0.37258999999999998</v>
      </c>
      <c r="C1012">
        <v>0.73136999999999996</v>
      </c>
      <c r="D1012" s="1">
        <f t="shared" si="90"/>
        <v>0.57799</v>
      </c>
      <c r="E1012" s="1">
        <f t="shared" si="91"/>
        <v>3.8920599999999999</v>
      </c>
      <c r="G1012">
        <f t="shared" si="92"/>
        <v>2.0419683261639867</v>
      </c>
      <c r="H1012">
        <f t="shared" si="93"/>
        <v>0.96282744449257585</v>
      </c>
      <c r="I1012">
        <f t="shared" si="94"/>
        <v>-2.5131403255330769</v>
      </c>
      <c r="J1012">
        <f t="shared" si="95"/>
        <v>0.4916554451234858</v>
      </c>
    </row>
    <row r="1013" spans="1:10" x14ac:dyDescent="0.35">
      <c r="A1013">
        <v>-0.57120000000000004</v>
      </c>
      <c r="B1013">
        <v>-0.37258999999999998</v>
      </c>
      <c r="C1013">
        <v>0.73136999999999996</v>
      </c>
      <c r="D1013" s="1">
        <f t="shared" si="90"/>
        <v>0.57799</v>
      </c>
      <c r="E1013" s="1">
        <f t="shared" si="91"/>
        <v>3.8920599999999999</v>
      </c>
      <c r="G1013">
        <f t="shared" si="92"/>
        <v>2.0419683261639867</v>
      </c>
      <c r="H1013">
        <f t="shared" si="93"/>
        <v>0.96282744449257585</v>
      </c>
      <c r="I1013">
        <f t="shared" si="94"/>
        <v>-2.5131403255330769</v>
      </c>
      <c r="J1013">
        <f t="shared" si="95"/>
        <v>0.4916554451234858</v>
      </c>
    </row>
    <row r="1014" spans="1:10" x14ac:dyDescent="0.35">
      <c r="A1014">
        <v>0.11638</v>
      </c>
      <c r="B1014">
        <v>0.83967999999999998</v>
      </c>
      <c r="C1014">
        <v>0.53047</v>
      </c>
      <c r="D1014" s="1">
        <f t="shared" si="90"/>
        <v>4.5746700000000002</v>
      </c>
      <c r="E1014" s="1">
        <f t="shared" si="91"/>
        <v>4.1532400000000003</v>
      </c>
      <c r="G1014">
        <f t="shared" si="92"/>
        <v>0.56344036788052498</v>
      </c>
      <c r="H1014">
        <f t="shared" si="93"/>
        <v>1.6874403491295442</v>
      </c>
      <c r="I1014">
        <f t="shared" si="94"/>
        <v>0.44391559103384665</v>
      </c>
      <c r="J1014">
        <f t="shared" si="95"/>
        <v>2.6947963080439159</v>
      </c>
    </row>
    <row r="1015" spans="1:10" x14ac:dyDescent="0.35">
      <c r="A1015">
        <v>0.11638</v>
      </c>
      <c r="B1015">
        <v>0.83967999999999998</v>
      </c>
      <c r="C1015">
        <v>0.53047</v>
      </c>
      <c r="D1015" s="1">
        <f t="shared" si="90"/>
        <v>4.5746700000000002</v>
      </c>
      <c r="E1015" s="1">
        <f t="shared" si="91"/>
        <v>4.1532400000000003</v>
      </c>
      <c r="G1015">
        <f t="shared" si="92"/>
        <v>0.56344036788052498</v>
      </c>
      <c r="H1015">
        <f t="shared" si="93"/>
        <v>1.6874403491295442</v>
      </c>
      <c r="I1015">
        <f t="shared" si="94"/>
        <v>0.44391559103384665</v>
      </c>
      <c r="J1015">
        <f t="shared" si="95"/>
        <v>2.6947963080439159</v>
      </c>
    </row>
    <row r="1016" spans="1:10" x14ac:dyDescent="0.35">
      <c r="A1016">
        <v>0.11638</v>
      </c>
      <c r="B1016">
        <v>0.83967999999999998</v>
      </c>
      <c r="C1016">
        <v>0.53047</v>
      </c>
      <c r="D1016" s="1">
        <f t="shared" si="90"/>
        <v>4.5746700000000002</v>
      </c>
      <c r="E1016" s="1">
        <f t="shared" si="91"/>
        <v>4.1532400000000003</v>
      </c>
      <c r="G1016">
        <f t="shared" si="92"/>
        <v>0.56344036788052498</v>
      </c>
      <c r="H1016">
        <f t="shared" si="93"/>
        <v>1.6874403491295442</v>
      </c>
      <c r="I1016">
        <f t="shared" si="94"/>
        <v>0.44391559103384665</v>
      </c>
      <c r="J1016">
        <f t="shared" si="95"/>
        <v>2.6947963080439159</v>
      </c>
    </row>
    <row r="1017" spans="1:10" x14ac:dyDescent="0.35">
      <c r="A1017">
        <v>0.11638</v>
      </c>
      <c r="B1017">
        <v>0.83967999999999998</v>
      </c>
      <c r="C1017">
        <v>0.53047</v>
      </c>
      <c r="D1017" s="1">
        <f t="shared" si="90"/>
        <v>4.5746700000000002</v>
      </c>
      <c r="E1017" s="1">
        <f t="shared" si="91"/>
        <v>4.1532400000000003</v>
      </c>
      <c r="G1017">
        <f t="shared" si="92"/>
        <v>0.56344036788052498</v>
      </c>
      <c r="H1017">
        <f t="shared" si="93"/>
        <v>1.6874403491295442</v>
      </c>
      <c r="I1017">
        <f t="shared" si="94"/>
        <v>0.44391559103384665</v>
      </c>
      <c r="J1017">
        <f t="shared" si="95"/>
        <v>2.6947963080439159</v>
      </c>
    </row>
    <row r="1018" spans="1:10" x14ac:dyDescent="0.35">
      <c r="A1018">
        <v>0.76049999999999995</v>
      </c>
      <c r="B1018">
        <v>0.63741999999999999</v>
      </c>
      <c r="C1018">
        <v>0.12385</v>
      </c>
      <c r="D1018" s="1">
        <f t="shared" si="90"/>
        <v>3.8391700000000002</v>
      </c>
      <c r="E1018" s="1">
        <f t="shared" si="91"/>
        <v>4.5882199999999997</v>
      </c>
      <c r="G1018">
        <f t="shared" si="92"/>
        <v>0.19190776402159956</v>
      </c>
      <c r="H1018">
        <f t="shared" si="93"/>
        <v>2.4348771606808977</v>
      </c>
      <c r="I1018">
        <f t="shared" si="94"/>
        <v>1.1869807987516976</v>
      </c>
      <c r="J1018">
        <f t="shared" si="95"/>
        <v>3.8137657234541944</v>
      </c>
    </row>
    <row r="1019" spans="1:10" x14ac:dyDescent="0.35">
      <c r="A1019">
        <v>0.76049999999999995</v>
      </c>
      <c r="B1019">
        <v>0.63741999999999999</v>
      </c>
      <c r="C1019">
        <v>0.12385</v>
      </c>
      <c r="D1019" s="1">
        <f t="shared" si="90"/>
        <v>3.8391700000000002</v>
      </c>
      <c r="E1019" s="1">
        <f t="shared" si="91"/>
        <v>4.5882199999999997</v>
      </c>
      <c r="G1019">
        <f t="shared" si="92"/>
        <v>0.19190776402159956</v>
      </c>
      <c r="H1019">
        <f t="shared" si="93"/>
        <v>2.4348771606808977</v>
      </c>
      <c r="I1019">
        <f t="shared" si="94"/>
        <v>1.1869807987516976</v>
      </c>
      <c r="J1019">
        <f t="shared" si="95"/>
        <v>3.8137657234541944</v>
      </c>
    </row>
    <row r="1020" spans="1:10" x14ac:dyDescent="0.35">
      <c r="A1020">
        <v>0.76049999999999995</v>
      </c>
      <c r="B1020">
        <v>0.63741999999999999</v>
      </c>
      <c r="C1020">
        <v>0.12385</v>
      </c>
      <c r="D1020" s="1">
        <f t="shared" si="90"/>
        <v>3.8391700000000002</v>
      </c>
      <c r="E1020" s="1">
        <f t="shared" si="91"/>
        <v>4.5882199999999997</v>
      </c>
      <c r="G1020">
        <f t="shared" si="92"/>
        <v>0.19190776402159956</v>
      </c>
      <c r="H1020">
        <f t="shared" si="93"/>
        <v>2.4348771606808977</v>
      </c>
      <c r="I1020">
        <f t="shared" si="94"/>
        <v>1.1869807987516976</v>
      </c>
      <c r="J1020">
        <f t="shared" si="95"/>
        <v>3.8137657234541944</v>
      </c>
    </row>
    <row r="1021" spans="1:10" x14ac:dyDescent="0.35">
      <c r="A1021">
        <v>0.76049999999999995</v>
      </c>
      <c r="B1021">
        <v>0.63741999999999999</v>
      </c>
      <c r="C1021">
        <v>0.12385</v>
      </c>
      <c r="D1021" s="1">
        <f t="shared" si="90"/>
        <v>3.8391700000000002</v>
      </c>
      <c r="E1021" s="1">
        <f t="shared" si="91"/>
        <v>4.5882199999999997</v>
      </c>
      <c r="G1021">
        <f t="shared" si="92"/>
        <v>0.19190776402159956</v>
      </c>
      <c r="H1021">
        <f t="shared" si="93"/>
        <v>2.4348771606808977</v>
      </c>
      <c r="I1021">
        <f t="shared" si="94"/>
        <v>1.1869807987516976</v>
      </c>
      <c r="J1021">
        <f t="shared" si="95"/>
        <v>3.8137657234541944</v>
      </c>
    </row>
    <row r="1022" spans="1:10" x14ac:dyDescent="0.35">
      <c r="A1022">
        <v>0.46190999999999999</v>
      </c>
      <c r="B1022">
        <v>0.84101000000000004</v>
      </c>
      <c r="C1022">
        <v>-0.28166999999999998</v>
      </c>
      <c r="D1022" s="1">
        <f t="shared" si="90"/>
        <v>4.21014</v>
      </c>
      <c r="E1022" s="1">
        <f t="shared" si="91"/>
        <v>4.9979199999999997</v>
      </c>
      <c r="G1022">
        <f t="shared" si="92"/>
        <v>-0.32317673091749183</v>
      </c>
      <c r="H1022">
        <f t="shared" si="93"/>
        <v>2.0509446947275736</v>
      </c>
      <c r="I1022">
        <f t="shared" si="94"/>
        <v>2.2171497886298801</v>
      </c>
      <c r="J1022">
        <f t="shared" si="95"/>
        <v>3.9449177524399621</v>
      </c>
    </row>
    <row r="1023" spans="1:10" x14ac:dyDescent="0.35">
      <c r="A1023">
        <v>0.46190999999999999</v>
      </c>
      <c r="B1023">
        <v>0.84101000000000004</v>
      </c>
      <c r="C1023">
        <v>-0.28166999999999998</v>
      </c>
      <c r="D1023" s="1">
        <f t="shared" si="90"/>
        <v>4.21014</v>
      </c>
      <c r="E1023" s="1">
        <f t="shared" si="91"/>
        <v>4.9979199999999997</v>
      </c>
      <c r="G1023">
        <f t="shared" si="92"/>
        <v>-0.32317673091749183</v>
      </c>
      <c r="H1023">
        <f t="shared" si="93"/>
        <v>2.0509446947275736</v>
      </c>
      <c r="I1023">
        <f t="shared" si="94"/>
        <v>2.2171497886298801</v>
      </c>
      <c r="J1023">
        <f t="shared" si="95"/>
        <v>3.9449177524399621</v>
      </c>
    </row>
    <row r="1024" spans="1:10" x14ac:dyDescent="0.35">
      <c r="A1024">
        <v>0.46190999999999999</v>
      </c>
      <c r="B1024">
        <v>0.84101000000000004</v>
      </c>
      <c r="C1024">
        <v>-0.28166999999999998</v>
      </c>
      <c r="D1024" s="1">
        <f t="shared" si="90"/>
        <v>4.21014</v>
      </c>
      <c r="E1024" s="1">
        <f t="shared" si="91"/>
        <v>4.9979199999999997</v>
      </c>
      <c r="G1024">
        <f t="shared" si="92"/>
        <v>-0.32317673091749183</v>
      </c>
      <c r="H1024">
        <f t="shared" si="93"/>
        <v>2.0509446947275736</v>
      </c>
      <c r="I1024">
        <f t="shared" si="94"/>
        <v>2.2171497886298801</v>
      </c>
      <c r="J1024">
        <f t="shared" si="95"/>
        <v>3.9449177524399621</v>
      </c>
    </row>
    <row r="1025" spans="1:10" x14ac:dyDescent="0.35">
      <c r="A1025">
        <v>0.46190999999999999</v>
      </c>
      <c r="B1025">
        <v>0.84101000000000004</v>
      </c>
      <c r="C1025">
        <v>-0.28166999999999998</v>
      </c>
      <c r="D1025" s="1">
        <f t="shared" si="90"/>
        <v>4.21014</v>
      </c>
      <c r="E1025" s="1">
        <f t="shared" si="91"/>
        <v>4.9979199999999997</v>
      </c>
      <c r="G1025">
        <f t="shared" si="92"/>
        <v>-0.32317673091749183</v>
      </c>
      <c r="H1025">
        <f t="shared" si="93"/>
        <v>2.0509446947275736</v>
      </c>
      <c r="I1025">
        <f t="shared" si="94"/>
        <v>2.2171497886298801</v>
      </c>
      <c r="J1025">
        <f t="shared" si="95"/>
        <v>3.9449177524399621</v>
      </c>
    </row>
    <row r="1026" spans="1:10" x14ac:dyDescent="0.35">
      <c r="A1026">
        <v>0.23232</v>
      </c>
      <c r="B1026">
        <v>0.93181999999999998</v>
      </c>
      <c r="C1026">
        <v>-0.27881</v>
      </c>
      <c r="D1026" s="1">
        <f t="shared" si="90"/>
        <v>4.4680499999999999</v>
      </c>
      <c r="E1026" s="1">
        <f t="shared" si="91"/>
        <v>4.9949399999999997</v>
      </c>
      <c r="G1026">
        <f t="shared" si="92"/>
        <v>-0.29073200207172278</v>
      </c>
      <c r="H1026">
        <f t="shared" si="93"/>
        <v>1.8052590594761619</v>
      </c>
      <c r="I1026">
        <f t="shared" si="94"/>
        <v>2.1522603309383421</v>
      </c>
      <c r="J1026">
        <f t="shared" si="95"/>
        <v>3.6667873883427813</v>
      </c>
    </row>
    <row r="1027" spans="1:10" x14ac:dyDescent="0.35">
      <c r="A1027">
        <v>0.23232</v>
      </c>
      <c r="B1027">
        <v>0.93181999999999998</v>
      </c>
      <c r="C1027">
        <v>-0.27881</v>
      </c>
      <c r="D1027" s="1">
        <f t="shared" ref="D1027:D1090" si="96">ROUND(ATAN2(A1027, B1027) + PI(), 5)</f>
        <v>4.4680499999999999</v>
      </c>
      <c r="E1027" s="1">
        <f t="shared" ref="E1027:E1090" si="97" xml:space="preserve"> ROUND(ATAN2(C1027, SQRT((A1027^2)+(B1027^2))) + PI(), 5)</f>
        <v>4.9949399999999997</v>
      </c>
      <c r="G1027">
        <f t="shared" ref="G1027:G1090" si="98">ATAN2(B1027,C1027)</f>
        <v>-0.29073200207172278</v>
      </c>
      <c r="H1027">
        <f t="shared" ref="H1027:H1090" si="99">ATAN2(-A1027,SQRT(B1027^2 + C1027^2))</f>
        <v>1.8052590594761619</v>
      </c>
      <c r="I1027">
        <f t="shared" ref="I1027:I1090" si="100">ATAN2((SIN(G1027) * B1027) + (COS(G1027) * C1027), (COS(G1027) * B1027) - (SIN(G1027) * C1027))</f>
        <v>2.1522603309383421</v>
      </c>
      <c r="J1027">
        <f t="shared" ref="J1027:J1090" si="101">G1027+H1027+I1027</f>
        <v>3.6667873883427813</v>
      </c>
    </row>
    <row r="1028" spans="1:10" x14ac:dyDescent="0.35">
      <c r="A1028">
        <v>0.23232</v>
      </c>
      <c r="B1028">
        <v>0.93181999999999998</v>
      </c>
      <c r="C1028">
        <v>-0.27881</v>
      </c>
      <c r="D1028" s="1">
        <f t="shared" si="96"/>
        <v>4.4680499999999999</v>
      </c>
      <c r="E1028" s="1">
        <f t="shared" si="97"/>
        <v>4.9949399999999997</v>
      </c>
      <c r="G1028">
        <f t="shared" si="98"/>
        <v>-0.29073200207172278</v>
      </c>
      <c r="H1028">
        <f t="shared" si="99"/>
        <v>1.8052590594761619</v>
      </c>
      <c r="I1028">
        <f t="shared" si="100"/>
        <v>2.1522603309383421</v>
      </c>
      <c r="J1028">
        <f t="shared" si="101"/>
        <v>3.6667873883427813</v>
      </c>
    </row>
    <row r="1029" spans="1:10" x14ac:dyDescent="0.35">
      <c r="A1029">
        <v>0.23232</v>
      </c>
      <c r="B1029">
        <v>0.93181999999999998</v>
      </c>
      <c r="C1029">
        <v>-0.27881</v>
      </c>
      <c r="D1029" s="1">
        <f t="shared" si="96"/>
        <v>4.4680499999999999</v>
      </c>
      <c r="E1029" s="1">
        <f t="shared" si="97"/>
        <v>4.9949399999999997</v>
      </c>
      <c r="G1029">
        <f t="shared" si="98"/>
        <v>-0.29073200207172278</v>
      </c>
      <c r="H1029">
        <f t="shared" si="99"/>
        <v>1.8052590594761619</v>
      </c>
      <c r="I1029">
        <f t="shared" si="100"/>
        <v>2.1522603309383421</v>
      </c>
      <c r="J1029">
        <f t="shared" si="101"/>
        <v>3.6667873883427813</v>
      </c>
    </row>
    <row r="1030" spans="1:10" x14ac:dyDescent="0.35">
      <c r="A1030">
        <v>-0.55359999999999998</v>
      </c>
      <c r="B1030">
        <v>0.57447999999999999</v>
      </c>
      <c r="C1030">
        <v>-0.60290999999999995</v>
      </c>
      <c r="D1030" s="1">
        <f t="shared" si="96"/>
        <v>5.4792800000000002</v>
      </c>
      <c r="E1030" s="1">
        <f t="shared" si="97"/>
        <v>5.3595300000000003</v>
      </c>
      <c r="G1030">
        <f t="shared" si="98"/>
        <v>-0.80954010147205768</v>
      </c>
      <c r="H1030">
        <f t="shared" si="99"/>
        <v>0.98411564481266356</v>
      </c>
      <c r="I1030">
        <f t="shared" si="100"/>
        <v>-3.0933087774405745</v>
      </c>
      <c r="J1030">
        <f t="shared" si="101"/>
        <v>-2.9187332340999688</v>
      </c>
    </row>
    <row r="1031" spans="1:10" x14ac:dyDescent="0.35">
      <c r="A1031">
        <v>-0.55359999999999998</v>
      </c>
      <c r="B1031">
        <v>0.57447999999999999</v>
      </c>
      <c r="C1031">
        <v>-0.60290999999999995</v>
      </c>
      <c r="D1031" s="1">
        <f t="shared" si="96"/>
        <v>5.4792800000000002</v>
      </c>
      <c r="E1031" s="1">
        <f t="shared" si="97"/>
        <v>5.3595300000000003</v>
      </c>
      <c r="G1031">
        <f t="shared" si="98"/>
        <v>-0.80954010147205768</v>
      </c>
      <c r="H1031">
        <f t="shared" si="99"/>
        <v>0.98411564481266356</v>
      </c>
      <c r="I1031">
        <f t="shared" si="100"/>
        <v>-3.0933087774405745</v>
      </c>
      <c r="J1031">
        <f t="shared" si="101"/>
        <v>-2.9187332340999688</v>
      </c>
    </row>
    <row r="1032" spans="1:10" x14ac:dyDescent="0.35">
      <c r="A1032">
        <v>-0.55359999999999998</v>
      </c>
      <c r="B1032">
        <v>0.57447999999999999</v>
      </c>
      <c r="C1032">
        <v>-0.60290999999999995</v>
      </c>
      <c r="D1032" s="1">
        <f t="shared" si="96"/>
        <v>5.4792800000000002</v>
      </c>
      <c r="E1032" s="1">
        <f t="shared" si="97"/>
        <v>5.3595300000000003</v>
      </c>
      <c r="G1032">
        <f t="shared" si="98"/>
        <v>-0.80954010147205768</v>
      </c>
      <c r="H1032">
        <f t="shared" si="99"/>
        <v>0.98411564481266356</v>
      </c>
      <c r="I1032">
        <f t="shared" si="100"/>
        <v>-3.0933087774405745</v>
      </c>
      <c r="J1032">
        <f t="shared" si="101"/>
        <v>-2.9187332340999688</v>
      </c>
    </row>
    <row r="1033" spans="1:10" x14ac:dyDescent="0.35">
      <c r="A1033">
        <v>-0.55359999999999998</v>
      </c>
      <c r="B1033">
        <v>0.57447999999999999</v>
      </c>
      <c r="C1033">
        <v>-0.60290999999999995</v>
      </c>
      <c r="D1033" s="1">
        <f t="shared" si="96"/>
        <v>5.4792800000000002</v>
      </c>
      <c r="E1033" s="1">
        <f t="shared" si="97"/>
        <v>5.3595300000000003</v>
      </c>
      <c r="G1033">
        <f t="shared" si="98"/>
        <v>-0.80954010147205768</v>
      </c>
      <c r="H1033">
        <f t="shared" si="99"/>
        <v>0.98411564481266356</v>
      </c>
      <c r="I1033">
        <f t="shared" si="100"/>
        <v>-3.0933087774405745</v>
      </c>
      <c r="J1033">
        <f t="shared" si="101"/>
        <v>-2.9187332340999688</v>
      </c>
    </row>
    <row r="1034" spans="1:10" x14ac:dyDescent="0.35">
      <c r="A1034">
        <v>-0.25048999999999999</v>
      </c>
      <c r="B1034">
        <v>-0.71335000000000004</v>
      </c>
      <c r="C1034">
        <v>0.65451000000000004</v>
      </c>
      <c r="D1034" s="1">
        <f t="shared" si="96"/>
        <v>1.2331000000000001</v>
      </c>
      <c r="E1034" s="1">
        <f t="shared" si="97"/>
        <v>3.99885</v>
      </c>
      <c r="G1034">
        <f t="shared" si="98"/>
        <v>2.3991840856389954</v>
      </c>
      <c r="H1034">
        <f t="shared" si="99"/>
        <v>1.3176095551059543</v>
      </c>
      <c r="I1034">
        <f t="shared" si="100"/>
        <v>3.0556134626964919</v>
      </c>
      <c r="J1034">
        <f t="shared" si="101"/>
        <v>6.7724071034414415</v>
      </c>
    </row>
    <row r="1035" spans="1:10" x14ac:dyDescent="0.35">
      <c r="A1035">
        <v>-0.25048999999999999</v>
      </c>
      <c r="B1035">
        <v>-0.71335000000000004</v>
      </c>
      <c r="C1035">
        <v>0.65451000000000004</v>
      </c>
      <c r="D1035" s="1">
        <f t="shared" si="96"/>
        <v>1.2331000000000001</v>
      </c>
      <c r="E1035" s="1">
        <f t="shared" si="97"/>
        <v>3.99885</v>
      </c>
      <c r="G1035">
        <f t="shared" si="98"/>
        <v>2.3991840856389954</v>
      </c>
      <c r="H1035">
        <f t="shared" si="99"/>
        <v>1.3176095551059543</v>
      </c>
      <c r="I1035">
        <f t="shared" si="100"/>
        <v>3.0556134626964919</v>
      </c>
      <c r="J1035">
        <f t="shared" si="101"/>
        <v>6.7724071034414415</v>
      </c>
    </row>
    <row r="1036" spans="1:10" x14ac:dyDescent="0.35">
      <c r="A1036">
        <v>-0.25048999999999999</v>
      </c>
      <c r="B1036">
        <v>-0.71335000000000004</v>
      </c>
      <c r="C1036">
        <v>0.65451000000000004</v>
      </c>
      <c r="D1036" s="1">
        <f t="shared" si="96"/>
        <v>1.2331000000000001</v>
      </c>
      <c r="E1036" s="1">
        <f t="shared" si="97"/>
        <v>3.99885</v>
      </c>
      <c r="G1036">
        <f t="shared" si="98"/>
        <v>2.3991840856389954</v>
      </c>
      <c r="H1036">
        <f t="shared" si="99"/>
        <v>1.3176095551059543</v>
      </c>
      <c r="I1036">
        <f t="shared" si="100"/>
        <v>3.0556134626964919</v>
      </c>
      <c r="J1036">
        <f t="shared" si="101"/>
        <v>6.7724071034414415</v>
      </c>
    </row>
    <row r="1037" spans="1:10" x14ac:dyDescent="0.35">
      <c r="A1037">
        <v>-0.25048999999999999</v>
      </c>
      <c r="B1037">
        <v>-0.71335000000000004</v>
      </c>
      <c r="C1037">
        <v>0.65451000000000004</v>
      </c>
      <c r="D1037" s="1">
        <f t="shared" si="96"/>
        <v>1.2331000000000001</v>
      </c>
      <c r="E1037" s="1">
        <f t="shared" si="97"/>
        <v>3.99885</v>
      </c>
      <c r="G1037">
        <f t="shared" si="98"/>
        <v>2.3991840856389954</v>
      </c>
      <c r="H1037">
        <f t="shared" si="99"/>
        <v>1.3176095551059543</v>
      </c>
      <c r="I1037">
        <f t="shared" si="100"/>
        <v>3.0556134626964919</v>
      </c>
      <c r="J1037">
        <f t="shared" si="101"/>
        <v>6.7724071034414415</v>
      </c>
    </row>
    <row r="1038" spans="1:10" x14ac:dyDescent="0.35">
      <c r="A1038">
        <v>0.38419999999999999</v>
      </c>
      <c r="B1038">
        <v>-0.74292999999999998</v>
      </c>
      <c r="C1038">
        <v>-0.54813000000000001</v>
      </c>
      <c r="D1038" s="1">
        <f t="shared" si="96"/>
        <v>2.04806</v>
      </c>
      <c r="E1038" s="1">
        <f t="shared" si="97"/>
        <v>5.2925199999999997</v>
      </c>
      <c r="G1038">
        <f t="shared" si="98"/>
        <v>-2.5059486482086832</v>
      </c>
      <c r="H1038">
        <f t="shared" si="99"/>
        <v>1.9651372552470849</v>
      </c>
      <c r="I1038">
        <f t="shared" si="100"/>
        <v>0.2995083160326768</v>
      </c>
      <c r="J1038">
        <f t="shared" si="101"/>
        <v>-0.2413030769289215</v>
      </c>
    </row>
    <row r="1039" spans="1:10" x14ac:dyDescent="0.35">
      <c r="A1039">
        <v>0.38419999999999999</v>
      </c>
      <c r="B1039">
        <v>-0.74292999999999998</v>
      </c>
      <c r="C1039">
        <v>-0.54813000000000001</v>
      </c>
      <c r="D1039" s="1">
        <f t="shared" si="96"/>
        <v>2.04806</v>
      </c>
      <c r="E1039" s="1">
        <f t="shared" si="97"/>
        <v>5.2925199999999997</v>
      </c>
      <c r="G1039">
        <f t="shared" si="98"/>
        <v>-2.5059486482086832</v>
      </c>
      <c r="H1039">
        <f t="shared" si="99"/>
        <v>1.9651372552470849</v>
      </c>
      <c r="I1039">
        <f t="shared" si="100"/>
        <v>0.2995083160326768</v>
      </c>
      <c r="J1039">
        <f t="shared" si="101"/>
        <v>-0.2413030769289215</v>
      </c>
    </row>
    <row r="1040" spans="1:10" x14ac:dyDescent="0.35">
      <c r="A1040">
        <v>0.38419999999999999</v>
      </c>
      <c r="B1040">
        <v>-0.74292999999999998</v>
      </c>
      <c r="C1040">
        <v>-0.54813000000000001</v>
      </c>
      <c r="D1040" s="1">
        <f t="shared" si="96"/>
        <v>2.04806</v>
      </c>
      <c r="E1040" s="1">
        <f t="shared" si="97"/>
        <v>5.2925199999999997</v>
      </c>
      <c r="G1040">
        <f t="shared" si="98"/>
        <v>-2.5059486482086832</v>
      </c>
      <c r="H1040">
        <f t="shared" si="99"/>
        <v>1.9651372552470849</v>
      </c>
      <c r="I1040">
        <f t="shared" si="100"/>
        <v>0.2995083160326768</v>
      </c>
      <c r="J1040">
        <f t="shared" si="101"/>
        <v>-0.2413030769289215</v>
      </c>
    </row>
    <row r="1041" spans="1:10" x14ac:dyDescent="0.35">
      <c r="A1041">
        <v>0.38419999999999999</v>
      </c>
      <c r="B1041">
        <v>-0.74292999999999998</v>
      </c>
      <c r="C1041">
        <v>-0.54813000000000001</v>
      </c>
      <c r="D1041" s="1">
        <f t="shared" si="96"/>
        <v>2.04806</v>
      </c>
      <c r="E1041" s="1">
        <f t="shared" si="97"/>
        <v>5.2925199999999997</v>
      </c>
      <c r="G1041">
        <f t="shared" si="98"/>
        <v>-2.5059486482086832</v>
      </c>
      <c r="H1041">
        <f t="shared" si="99"/>
        <v>1.9651372552470849</v>
      </c>
      <c r="I1041">
        <f t="shared" si="100"/>
        <v>0.2995083160326768</v>
      </c>
      <c r="J1041">
        <f t="shared" si="101"/>
        <v>-0.2413030769289215</v>
      </c>
    </row>
    <row r="1042" spans="1:10" x14ac:dyDescent="0.35">
      <c r="A1042">
        <v>-0.67584</v>
      </c>
      <c r="B1042">
        <v>0.58206999999999998</v>
      </c>
      <c r="C1042">
        <v>0.45215</v>
      </c>
      <c r="D1042" s="1">
        <f t="shared" si="96"/>
        <v>5.57219</v>
      </c>
      <c r="E1042" s="1">
        <f t="shared" si="97"/>
        <v>4.24322</v>
      </c>
      <c r="G1042">
        <f t="shared" si="98"/>
        <v>0.66043153212022554</v>
      </c>
      <c r="H1042">
        <f t="shared" si="99"/>
        <v>0.82869474489551687</v>
      </c>
      <c r="I1042">
        <f t="shared" si="100"/>
        <v>0.24993326255444548</v>
      </c>
      <c r="J1042">
        <f t="shared" si="101"/>
        <v>1.739059539570188</v>
      </c>
    </row>
    <row r="1043" spans="1:10" x14ac:dyDescent="0.35">
      <c r="A1043">
        <v>-0.67584</v>
      </c>
      <c r="B1043">
        <v>0.58206999999999998</v>
      </c>
      <c r="C1043">
        <v>0.45215</v>
      </c>
      <c r="D1043" s="1">
        <f t="shared" si="96"/>
        <v>5.57219</v>
      </c>
      <c r="E1043" s="1">
        <f t="shared" si="97"/>
        <v>4.24322</v>
      </c>
      <c r="G1043">
        <f t="shared" si="98"/>
        <v>0.66043153212022554</v>
      </c>
      <c r="H1043">
        <f t="shared" si="99"/>
        <v>0.82869474489551687</v>
      </c>
      <c r="I1043">
        <f t="shared" si="100"/>
        <v>0.24993326255444548</v>
      </c>
      <c r="J1043">
        <f t="shared" si="101"/>
        <v>1.739059539570188</v>
      </c>
    </row>
    <row r="1044" spans="1:10" x14ac:dyDescent="0.35">
      <c r="A1044">
        <v>-0.67584</v>
      </c>
      <c r="B1044">
        <v>0.58206999999999998</v>
      </c>
      <c r="C1044">
        <v>0.45215</v>
      </c>
      <c r="D1044" s="1">
        <f t="shared" si="96"/>
        <v>5.57219</v>
      </c>
      <c r="E1044" s="1">
        <f t="shared" si="97"/>
        <v>4.24322</v>
      </c>
      <c r="G1044">
        <f t="shared" si="98"/>
        <v>0.66043153212022554</v>
      </c>
      <c r="H1044">
        <f t="shared" si="99"/>
        <v>0.82869474489551687</v>
      </c>
      <c r="I1044">
        <f t="shared" si="100"/>
        <v>0.24993326255444548</v>
      </c>
      <c r="J1044">
        <f t="shared" si="101"/>
        <v>1.739059539570188</v>
      </c>
    </row>
    <row r="1045" spans="1:10" x14ac:dyDescent="0.35">
      <c r="A1045">
        <v>-0.67584</v>
      </c>
      <c r="B1045">
        <v>0.58206999999999998</v>
      </c>
      <c r="C1045">
        <v>0.45215</v>
      </c>
      <c r="D1045" s="1">
        <f t="shared" si="96"/>
        <v>5.57219</v>
      </c>
      <c r="E1045" s="1">
        <f t="shared" si="97"/>
        <v>4.24322</v>
      </c>
      <c r="G1045">
        <f t="shared" si="98"/>
        <v>0.66043153212022554</v>
      </c>
      <c r="H1045">
        <f t="shared" si="99"/>
        <v>0.82869474489551687</v>
      </c>
      <c r="I1045">
        <f t="shared" si="100"/>
        <v>0.24993326255444548</v>
      </c>
      <c r="J1045">
        <f t="shared" si="101"/>
        <v>1.739059539570188</v>
      </c>
    </row>
    <row r="1046" spans="1:10" x14ac:dyDescent="0.35">
      <c r="A1046">
        <v>-0.27461000000000002</v>
      </c>
      <c r="B1046">
        <v>-0.88583000000000001</v>
      </c>
      <c r="C1046">
        <v>0.37402999999999997</v>
      </c>
      <c r="D1046" s="1">
        <f t="shared" si="96"/>
        <v>1.2701899999999999</v>
      </c>
      <c r="E1046" s="1">
        <f t="shared" si="97"/>
        <v>4.32904</v>
      </c>
      <c r="G1046">
        <f t="shared" si="98"/>
        <v>2.7420648109990529</v>
      </c>
      <c r="H1046">
        <f t="shared" si="99"/>
        <v>1.2926127949525588</v>
      </c>
      <c r="I1046">
        <f t="shared" si="100"/>
        <v>2.3698520119763771</v>
      </c>
      <c r="J1046">
        <f t="shared" si="101"/>
        <v>6.4045296179279889</v>
      </c>
    </row>
    <row r="1047" spans="1:10" x14ac:dyDescent="0.35">
      <c r="A1047">
        <v>-0.27461000000000002</v>
      </c>
      <c r="B1047">
        <v>-0.88583000000000001</v>
      </c>
      <c r="C1047">
        <v>0.37402999999999997</v>
      </c>
      <c r="D1047" s="1">
        <f t="shared" si="96"/>
        <v>1.2701899999999999</v>
      </c>
      <c r="E1047" s="1">
        <f t="shared" si="97"/>
        <v>4.32904</v>
      </c>
      <c r="G1047">
        <f t="shared" si="98"/>
        <v>2.7420648109990529</v>
      </c>
      <c r="H1047">
        <f t="shared" si="99"/>
        <v>1.2926127949525588</v>
      </c>
      <c r="I1047">
        <f t="shared" si="100"/>
        <v>2.3698520119763771</v>
      </c>
      <c r="J1047">
        <f t="shared" si="101"/>
        <v>6.4045296179279889</v>
      </c>
    </row>
    <row r="1048" spans="1:10" x14ac:dyDescent="0.35">
      <c r="A1048">
        <v>-0.27461000000000002</v>
      </c>
      <c r="B1048">
        <v>-0.88583000000000001</v>
      </c>
      <c r="C1048">
        <v>0.37402999999999997</v>
      </c>
      <c r="D1048" s="1">
        <f t="shared" si="96"/>
        <v>1.2701899999999999</v>
      </c>
      <c r="E1048" s="1">
        <f t="shared" si="97"/>
        <v>4.32904</v>
      </c>
      <c r="G1048">
        <f t="shared" si="98"/>
        <v>2.7420648109990529</v>
      </c>
      <c r="H1048">
        <f t="shared" si="99"/>
        <v>1.2926127949525588</v>
      </c>
      <c r="I1048">
        <f t="shared" si="100"/>
        <v>2.3698520119763771</v>
      </c>
      <c r="J1048">
        <f t="shared" si="101"/>
        <v>6.4045296179279889</v>
      </c>
    </row>
    <row r="1049" spans="1:10" x14ac:dyDescent="0.35">
      <c r="A1049">
        <v>-0.27461000000000002</v>
      </c>
      <c r="B1049">
        <v>-0.88583000000000001</v>
      </c>
      <c r="C1049">
        <v>0.37402999999999997</v>
      </c>
      <c r="D1049" s="1">
        <f t="shared" si="96"/>
        <v>1.2701899999999999</v>
      </c>
      <c r="E1049" s="1">
        <f t="shared" si="97"/>
        <v>4.32904</v>
      </c>
      <c r="G1049">
        <f t="shared" si="98"/>
        <v>2.7420648109990529</v>
      </c>
      <c r="H1049">
        <f t="shared" si="99"/>
        <v>1.2926127949525588</v>
      </c>
      <c r="I1049">
        <f t="shared" si="100"/>
        <v>2.3698520119763771</v>
      </c>
      <c r="J1049">
        <f t="shared" si="101"/>
        <v>6.4045296179279889</v>
      </c>
    </row>
    <row r="1050" spans="1:10" x14ac:dyDescent="0.35">
      <c r="A1050">
        <v>-0.60504999999999998</v>
      </c>
      <c r="B1050">
        <v>0.71194999999999997</v>
      </c>
      <c r="C1050">
        <v>0.35642000000000001</v>
      </c>
      <c r="D1050" s="1">
        <f t="shared" si="96"/>
        <v>5.4168000000000003</v>
      </c>
      <c r="E1050" s="1">
        <f t="shared" si="97"/>
        <v>4.34795</v>
      </c>
      <c r="G1050">
        <f t="shared" si="98"/>
        <v>0.46414751908767821</v>
      </c>
      <c r="H1050">
        <f t="shared" si="99"/>
        <v>0.92096519992049253</v>
      </c>
      <c r="I1050">
        <f t="shared" si="100"/>
        <v>0.64250128861954026</v>
      </c>
      <c r="J1050">
        <f t="shared" si="101"/>
        <v>2.0276140076277107</v>
      </c>
    </row>
    <row r="1051" spans="1:10" x14ac:dyDescent="0.35">
      <c r="A1051">
        <v>-0.60504999999999998</v>
      </c>
      <c r="B1051">
        <v>0.71194999999999997</v>
      </c>
      <c r="C1051">
        <v>0.35642000000000001</v>
      </c>
      <c r="D1051" s="1">
        <f t="shared" si="96"/>
        <v>5.4168000000000003</v>
      </c>
      <c r="E1051" s="1">
        <f t="shared" si="97"/>
        <v>4.34795</v>
      </c>
      <c r="G1051">
        <f t="shared" si="98"/>
        <v>0.46414751908767821</v>
      </c>
      <c r="H1051">
        <f t="shared" si="99"/>
        <v>0.92096519992049253</v>
      </c>
      <c r="I1051">
        <f t="shared" si="100"/>
        <v>0.64250128861954026</v>
      </c>
      <c r="J1051">
        <f t="shared" si="101"/>
        <v>2.0276140076277107</v>
      </c>
    </row>
    <row r="1052" spans="1:10" x14ac:dyDescent="0.35">
      <c r="A1052">
        <v>-0.60504999999999998</v>
      </c>
      <c r="B1052">
        <v>0.71194999999999997</v>
      </c>
      <c r="C1052">
        <v>0.35642000000000001</v>
      </c>
      <c r="D1052" s="1">
        <f t="shared" si="96"/>
        <v>5.4168000000000003</v>
      </c>
      <c r="E1052" s="1">
        <f t="shared" si="97"/>
        <v>4.34795</v>
      </c>
      <c r="G1052">
        <f t="shared" si="98"/>
        <v>0.46414751908767821</v>
      </c>
      <c r="H1052">
        <f t="shared" si="99"/>
        <v>0.92096519992049253</v>
      </c>
      <c r="I1052">
        <f t="shared" si="100"/>
        <v>0.64250128861954026</v>
      </c>
      <c r="J1052">
        <f t="shared" si="101"/>
        <v>2.0276140076277107</v>
      </c>
    </row>
    <row r="1053" spans="1:10" x14ac:dyDescent="0.35">
      <c r="A1053">
        <v>-0.60504999999999998</v>
      </c>
      <c r="B1053">
        <v>0.71194999999999997</v>
      </c>
      <c r="C1053">
        <v>0.35642000000000001</v>
      </c>
      <c r="D1053" s="1">
        <f t="shared" si="96"/>
        <v>5.4168000000000003</v>
      </c>
      <c r="E1053" s="1">
        <f t="shared" si="97"/>
        <v>4.34795</v>
      </c>
      <c r="G1053">
        <f t="shared" si="98"/>
        <v>0.46414751908767821</v>
      </c>
      <c r="H1053">
        <f t="shared" si="99"/>
        <v>0.92096519992049253</v>
      </c>
      <c r="I1053">
        <f t="shared" si="100"/>
        <v>0.64250128861954026</v>
      </c>
      <c r="J1053">
        <f t="shared" si="101"/>
        <v>2.0276140076277107</v>
      </c>
    </row>
    <row r="1054" spans="1:10" x14ac:dyDescent="0.35">
      <c r="A1054">
        <v>-0.88726000000000005</v>
      </c>
      <c r="B1054">
        <v>0.45440999999999998</v>
      </c>
      <c r="C1054">
        <v>7.9297999999999993E-2</v>
      </c>
      <c r="D1054" s="1">
        <f t="shared" si="96"/>
        <v>5.8098700000000001</v>
      </c>
      <c r="E1054" s="1">
        <f t="shared" si="97"/>
        <v>4.6330099999999996</v>
      </c>
      <c r="G1054">
        <f t="shared" si="98"/>
        <v>0.17276786136424155</v>
      </c>
      <c r="H1054">
        <f t="shared" si="99"/>
        <v>0.47943231202664693</v>
      </c>
      <c r="I1054">
        <f t="shared" si="100"/>
        <v>1.2252606040664136</v>
      </c>
      <c r="J1054">
        <f t="shared" si="101"/>
        <v>1.877460777457302</v>
      </c>
    </row>
    <row r="1055" spans="1:10" x14ac:dyDescent="0.35">
      <c r="A1055">
        <v>-0.88726000000000005</v>
      </c>
      <c r="B1055">
        <v>0.45440999999999998</v>
      </c>
      <c r="C1055">
        <v>7.9297999999999993E-2</v>
      </c>
      <c r="D1055" s="1">
        <f t="shared" si="96"/>
        <v>5.8098700000000001</v>
      </c>
      <c r="E1055" s="1">
        <f t="shared" si="97"/>
        <v>4.6330099999999996</v>
      </c>
      <c r="G1055">
        <f t="shared" si="98"/>
        <v>0.17276786136424155</v>
      </c>
      <c r="H1055">
        <f t="shared" si="99"/>
        <v>0.47943231202664693</v>
      </c>
      <c r="I1055">
        <f t="shared" si="100"/>
        <v>1.2252606040664136</v>
      </c>
      <c r="J1055">
        <f t="shared" si="101"/>
        <v>1.877460777457302</v>
      </c>
    </row>
    <row r="1056" spans="1:10" x14ac:dyDescent="0.35">
      <c r="A1056">
        <v>-0.88726000000000005</v>
      </c>
      <c r="B1056">
        <v>0.45440999999999998</v>
      </c>
      <c r="C1056">
        <v>7.9297999999999993E-2</v>
      </c>
      <c r="D1056" s="1">
        <f t="shared" si="96"/>
        <v>5.8098700000000001</v>
      </c>
      <c r="E1056" s="1">
        <f t="shared" si="97"/>
        <v>4.6330099999999996</v>
      </c>
      <c r="G1056">
        <f t="shared" si="98"/>
        <v>0.17276786136424155</v>
      </c>
      <c r="H1056">
        <f t="shared" si="99"/>
        <v>0.47943231202664693</v>
      </c>
      <c r="I1056">
        <f t="shared" si="100"/>
        <v>1.2252606040664136</v>
      </c>
      <c r="J1056">
        <f t="shared" si="101"/>
        <v>1.877460777457302</v>
      </c>
    </row>
    <row r="1057" spans="1:10" x14ac:dyDescent="0.35">
      <c r="A1057">
        <v>-0.88726000000000005</v>
      </c>
      <c r="B1057">
        <v>0.45440999999999998</v>
      </c>
      <c r="C1057">
        <v>7.9297999999999993E-2</v>
      </c>
      <c r="D1057" s="1">
        <f t="shared" si="96"/>
        <v>5.8098700000000001</v>
      </c>
      <c r="E1057" s="1">
        <f t="shared" si="97"/>
        <v>4.6330099999999996</v>
      </c>
      <c r="G1057">
        <f t="shared" si="98"/>
        <v>0.17276786136424155</v>
      </c>
      <c r="H1057">
        <f t="shared" si="99"/>
        <v>0.47943231202664693</v>
      </c>
      <c r="I1057">
        <f t="shared" si="100"/>
        <v>1.2252606040664136</v>
      </c>
      <c r="J1057">
        <f t="shared" si="101"/>
        <v>1.877460777457302</v>
      </c>
    </row>
    <row r="1058" spans="1:10" x14ac:dyDescent="0.35">
      <c r="A1058">
        <v>-0.80127999999999999</v>
      </c>
      <c r="B1058">
        <v>-0.40897</v>
      </c>
      <c r="C1058">
        <v>-0.43668000000000001</v>
      </c>
      <c r="D1058" s="1">
        <f t="shared" si="96"/>
        <v>0.47193000000000002</v>
      </c>
      <c r="E1058" s="1">
        <f t="shared" si="97"/>
        <v>5.1642900000000003</v>
      </c>
      <c r="G1058">
        <f t="shared" si="98"/>
        <v>-2.323438516947407</v>
      </c>
      <c r="H1058">
        <f t="shared" si="99"/>
        <v>0.64136173222084225</v>
      </c>
      <c r="I1058">
        <f t="shared" si="100"/>
        <v>-6.5511946489875433E-2</v>
      </c>
      <c r="J1058">
        <f t="shared" si="101"/>
        <v>-1.7475887312164402</v>
      </c>
    </row>
    <row r="1059" spans="1:10" x14ac:dyDescent="0.35">
      <c r="A1059">
        <v>-0.80127999999999999</v>
      </c>
      <c r="B1059">
        <v>-0.40897</v>
      </c>
      <c r="C1059">
        <v>-0.43668000000000001</v>
      </c>
      <c r="D1059" s="1">
        <f t="shared" si="96"/>
        <v>0.47193000000000002</v>
      </c>
      <c r="E1059" s="1">
        <f t="shared" si="97"/>
        <v>5.1642900000000003</v>
      </c>
      <c r="G1059">
        <f t="shared" si="98"/>
        <v>-2.323438516947407</v>
      </c>
      <c r="H1059">
        <f t="shared" si="99"/>
        <v>0.64136173222084225</v>
      </c>
      <c r="I1059">
        <f t="shared" si="100"/>
        <v>-6.5511946489875433E-2</v>
      </c>
      <c r="J1059">
        <f t="shared" si="101"/>
        <v>-1.7475887312164402</v>
      </c>
    </row>
    <row r="1060" spans="1:10" x14ac:dyDescent="0.35">
      <c r="A1060">
        <v>-0.80127999999999999</v>
      </c>
      <c r="B1060">
        <v>-0.40897</v>
      </c>
      <c r="C1060">
        <v>-0.43668000000000001</v>
      </c>
      <c r="D1060" s="1">
        <f t="shared" si="96"/>
        <v>0.47193000000000002</v>
      </c>
      <c r="E1060" s="1">
        <f t="shared" si="97"/>
        <v>5.1642900000000003</v>
      </c>
      <c r="G1060">
        <f t="shared" si="98"/>
        <v>-2.323438516947407</v>
      </c>
      <c r="H1060">
        <f t="shared" si="99"/>
        <v>0.64136173222084225</v>
      </c>
      <c r="I1060">
        <f t="shared" si="100"/>
        <v>-6.5511946489875433E-2</v>
      </c>
      <c r="J1060">
        <f t="shared" si="101"/>
        <v>-1.7475887312164402</v>
      </c>
    </row>
    <row r="1061" spans="1:10" x14ac:dyDescent="0.35">
      <c r="A1061">
        <v>-0.80127999999999999</v>
      </c>
      <c r="B1061">
        <v>-0.40897</v>
      </c>
      <c r="C1061">
        <v>-0.43668000000000001</v>
      </c>
      <c r="D1061" s="1">
        <f t="shared" si="96"/>
        <v>0.47193000000000002</v>
      </c>
      <c r="E1061" s="1">
        <f t="shared" si="97"/>
        <v>5.1642900000000003</v>
      </c>
      <c r="G1061">
        <f t="shared" si="98"/>
        <v>-2.323438516947407</v>
      </c>
      <c r="H1061">
        <f t="shared" si="99"/>
        <v>0.64136173222084225</v>
      </c>
      <c r="I1061">
        <f t="shared" si="100"/>
        <v>-6.5511946489875433E-2</v>
      </c>
      <c r="J1061">
        <f t="shared" si="101"/>
        <v>-1.7475887312164402</v>
      </c>
    </row>
    <row r="1062" spans="1:10" x14ac:dyDescent="0.35">
      <c r="A1062">
        <v>0.15826000000000001</v>
      </c>
      <c r="B1062">
        <v>0.78334999999999999</v>
      </c>
      <c r="C1062">
        <v>0.60109999999999997</v>
      </c>
      <c r="D1062" s="1">
        <f t="shared" si="96"/>
        <v>4.5130400000000002</v>
      </c>
      <c r="E1062" s="1">
        <f t="shared" si="97"/>
        <v>4.0675100000000004</v>
      </c>
      <c r="G1062">
        <f t="shared" si="98"/>
        <v>0.65451004275795022</v>
      </c>
      <c r="H1062">
        <f t="shared" si="99"/>
        <v>1.7297241481650862</v>
      </c>
      <c r="I1062">
        <f t="shared" si="100"/>
        <v>0.26177624127899612</v>
      </c>
      <c r="J1062">
        <f t="shared" si="101"/>
        <v>2.6460104322020328</v>
      </c>
    </row>
    <row r="1063" spans="1:10" x14ac:dyDescent="0.35">
      <c r="A1063">
        <v>0.15826000000000001</v>
      </c>
      <c r="B1063">
        <v>0.78334999999999999</v>
      </c>
      <c r="C1063">
        <v>0.60109999999999997</v>
      </c>
      <c r="D1063" s="1">
        <f t="shared" si="96"/>
        <v>4.5130400000000002</v>
      </c>
      <c r="E1063" s="1">
        <f t="shared" si="97"/>
        <v>4.0675100000000004</v>
      </c>
      <c r="G1063">
        <f t="shared" si="98"/>
        <v>0.65451004275795022</v>
      </c>
      <c r="H1063">
        <f t="shared" si="99"/>
        <v>1.7297241481650862</v>
      </c>
      <c r="I1063">
        <f t="shared" si="100"/>
        <v>0.26177624127899612</v>
      </c>
      <c r="J1063">
        <f t="shared" si="101"/>
        <v>2.6460104322020328</v>
      </c>
    </row>
    <row r="1064" spans="1:10" x14ac:dyDescent="0.35">
      <c r="A1064">
        <v>0.15826000000000001</v>
      </c>
      <c r="B1064">
        <v>0.78334999999999999</v>
      </c>
      <c r="C1064">
        <v>0.60109999999999997</v>
      </c>
      <c r="D1064" s="1">
        <f t="shared" si="96"/>
        <v>4.5130400000000002</v>
      </c>
      <c r="E1064" s="1">
        <f t="shared" si="97"/>
        <v>4.0675100000000004</v>
      </c>
      <c r="G1064">
        <f t="shared" si="98"/>
        <v>0.65451004275795022</v>
      </c>
      <c r="H1064">
        <f t="shared" si="99"/>
        <v>1.7297241481650862</v>
      </c>
      <c r="I1064">
        <f t="shared" si="100"/>
        <v>0.26177624127899612</v>
      </c>
      <c r="J1064">
        <f t="shared" si="101"/>
        <v>2.6460104322020328</v>
      </c>
    </row>
    <row r="1065" spans="1:10" x14ac:dyDescent="0.35">
      <c r="A1065">
        <v>0.15826000000000001</v>
      </c>
      <c r="B1065">
        <v>0.78334999999999999</v>
      </c>
      <c r="C1065">
        <v>0.60109999999999997</v>
      </c>
      <c r="D1065" s="1">
        <f t="shared" si="96"/>
        <v>4.5130400000000002</v>
      </c>
      <c r="E1065" s="1">
        <f t="shared" si="97"/>
        <v>4.0675100000000004</v>
      </c>
      <c r="G1065">
        <f t="shared" si="98"/>
        <v>0.65451004275795022</v>
      </c>
      <c r="H1065">
        <f t="shared" si="99"/>
        <v>1.7297241481650862</v>
      </c>
      <c r="I1065">
        <f t="shared" si="100"/>
        <v>0.26177624127899612</v>
      </c>
      <c r="J1065">
        <f t="shared" si="101"/>
        <v>2.6460104322020328</v>
      </c>
    </row>
    <row r="1066" spans="1:10" x14ac:dyDescent="0.35">
      <c r="A1066">
        <v>0.40472999999999998</v>
      </c>
      <c r="B1066">
        <v>0.89009000000000005</v>
      </c>
      <c r="C1066">
        <v>0.20959</v>
      </c>
      <c r="D1066" s="1">
        <f t="shared" si="96"/>
        <v>4.2856300000000003</v>
      </c>
      <c r="E1066" s="1">
        <f t="shared" si="97"/>
        <v>4.5012299999999996</v>
      </c>
      <c r="G1066">
        <f t="shared" si="98"/>
        <v>0.2312578568243242</v>
      </c>
      <c r="H1066">
        <f t="shared" si="99"/>
        <v>1.9874810805153864</v>
      </c>
      <c r="I1066">
        <f t="shared" si="100"/>
        <v>1.1082806131462482</v>
      </c>
      <c r="J1066">
        <f t="shared" si="101"/>
        <v>3.327019550485959</v>
      </c>
    </row>
    <row r="1067" spans="1:10" x14ac:dyDescent="0.35">
      <c r="A1067">
        <v>0.40472999999999998</v>
      </c>
      <c r="B1067">
        <v>0.89009000000000005</v>
      </c>
      <c r="C1067">
        <v>0.20959</v>
      </c>
      <c r="D1067" s="1">
        <f t="shared" si="96"/>
        <v>4.2856300000000003</v>
      </c>
      <c r="E1067" s="1">
        <f t="shared" si="97"/>
        <v>4.5012299999999996</v>
      </c>
      <c r="G1067">
        <f t="shared" si="98"/>
        <v>0.2312578568243242</v>
      </c>
      <c r="H1067">
        <f t="shared" si="99"/>
        <v>1.9874810805153864</v>
      </c>
      <c r="I1067">
        <f t="shared" si="100"/>
        <v>1.1082806131462482</v>
      </c>
      <c r="J1067">
        <f t="shared" si="101"/>
        <v>3.327019550485959</v>
      </c>
    </row>
    <row r="1068" spans="1:10" x14ac:dyDescent="0.35">
      <c r="A1068">
        <v>0.40472999999999998</v>
      </c>
      <c r="B1068">
        <v>0.89009000000000005</v>
      </c>
      <c r="C1068">
        <v>0.20959</v>
      </c>
      <c r="D1068" s="1">
        <f t="shared" si="96"/>
        <v>4.2856300000000003</v>
      </c>
      <c r="E1068" s="1">
        <f t="shared" si="97"/>
        <v>4.5012299999999996</v>
      </c>
      <c r="G1068">
        <f t="shared" si="98"/>
        <v>0.2312578568243242</v>
      </c>
      <c r="H1068">
        <f t="shared" si="99"/>
        <v>1.9874810805153864</v>
      </c>
      <c r="I1068">
        <f t="shared" si="100"/>
        <v>1.1082806131462482</v>
      </c>
      <c r="J1068">
        <f t="shared" si="101"/>
        <v>3.327019550485959</v>
      </c>
    </row>
    <row r="1069" spans="1:10" x14ac:dyDescent="0.35">
      <c r="A1069">
        <v>0.40472999999999998</v>
      </c>
      <c r="B1069">
        <v>0.89009000000000005</v>
      </c>
      <c r="C1069">
        <v>0.20959</v>
      </c>
      <c r="D1069" s="1">
        <f t="shared" si="96"/>
        <v>4.2856300000000003</v>
      </c>
      <c r="E1069" s="1">
        <f t="shared" si="97"/>
        <v>4.5012299999999996</v>
      </c>
      <c r="G1069">
        <f t="shared" si="98"/>
        <v>0.2312578568243242</v>
      </c>
      <c r="H1069">
        <f t="shared" si="99"/>
        <v>1.9874810805153864</v>
      </c>
      <c r="I1069">
        <f t="shared" si="100"/>
        <v>1.1082806131462482</v>
      </c>
      <c r="J1069">
        <f t="shared" si="101"/>
        <v>3.327019550485959</v>
      </c>
    </row>
    <row r="1070" spans="1:10" x14ac:dyDescent="0.35">
      <c r="A1070">
        <v>0.22980999999999999</v>
      </c>
      <c r="B1070">
        <v>0.12345</v>
      </c>
      <c r="C1070">
        <v>-0.96536999999999995</v>
      </c>
      <c r="D1070" s="1">
        <f t="shared" si="96"/>
        <v>3.6345399999999999</v>
      </c>
      <c r="E1070" s="1">
        <f t="shared" si="97"/>
        <v>6.0192600000000001</v>
      </c>
      <c r="G1070">
        <f t="shared" si="98"/>
        <v>-1.4436081970280215</v>
      </c>
      <c r="H1070">
        <f t="shared" si="99"/>
        <v>1.8026797510880079</v>
      </c>
      <c r="I1070">
        <f t="shared" si="100"/>
        <v>-1.825172586328647</v>
      </c>
      <c r="J1070">
        <f t="shared" si="101"/>
        <v>-1.4661010322686605</v>
      </c>
    </row>
    <row r="1071" spans="1:10" x14ac:dyDescent="0.35">
      <c r="A1071">
        <v>0.22980999999999999</v>
      </c>
      <c r="B1071">
        <v>0.12345</v>
      </c>
      <c r="C1071">
        <v>-0.96536999999999995</v>
      </c>
      <c r="D1071" s="1">
        <f t="shared" si="96"/>
        <v>3.6345399999999999</v>
      </c>
      <c r="E1071" s="1">
        <f t="shared" si="97"/>
        <v>6.0192600000000001</v>
      </c>
      <c r="G1071">
        <f t="shared" si="98"/>
        <v>-1.4436081970280215</v>
      </c>
      <c r="H1071">
        <f t="shared" si="99"/>
        <v>1.8026797510880079</v>
      </c>
      <c r="I1071">
        <f t="shared" si="100"/>
        <v>-1.825172586328647</v>
      </c>
      <c r="J1071">
        <f t="shared" si="101"/>
        <v>-1.4661010322686605</v>
      </c>
    </row>
    <row r="1072" spans="1:10" x14ac:dyDescent="0.35">
      <c r="A1072">
        <v>0.22980999999999999</v>
      </c>
      <c r="B1072">
        <v>0.12345</v>
      </c>
      <c r="C1072">
        <v>-0.96536999999999995</v>
      </c>
      <c r="D1072" s="1">
        <f t="shared" si="96"/>
        <v>3.6345399999999999</v>
      </c>
      <c r="E1072" s="1">
        <f t="shared" si="97"/>
        <v>6.0192600000000001</v>
      </c>
      <c r="G1072">
        <f t="shared" si="98"/>
        <v>-1.4436081970280215</v>
      </c>
      <c r="H1072">
        <f t="shared" si="99"/>
        <v>1.8026797510880079</v>
      </c>
      <c r="I1072">
        <f t="shared" si="100"/>
        <v>-1.825172586328647</v>
      </c>
      <c r="J1072">
        <f t="shared" si="101"/>
        <v>-1.4661010322686605</v>
      </c>
    </row>
    <row r="1073" spans="1:10" x14ac:dyDescent="0.35">
      <c r="A1073">
        <v>0.22980999999999999</v>
      </c>
      <c r="B1073">
        <v>0.12345</v>
      </c>
      <c r="C1073">
        <v>-0.96536999999999995</v>
      </c>
      <c r="D1073" s="1">
        <f t="shared" si="96"/>
        <v>3.6345399999999999</v>
      </c>
      <c r="E1073" s="1">
        <f t="shared" si="97"/>
        <v>6.0192600000000001</v>
      </c>
      <c r="G1073">
        <f t="shared" si="98"/>
        <v>-1.4436081970280215</v>
      </c>
      <c r="H1073">
        <f t="shared" si="99"/>
        <v>1.8026797510880079</v>
      </c>
      <c r="I1073">
        <f t="shared" si="100"/>
        <v>-1.825172586328647</v>
      </c>
      <c r="J1073">
        <f t="shared" si="101"/>
        <v>-1.4661010322686605</v>
      </c>
    </row>
    <row r="1074" spans="1:10" x14ac:dyDescent="0.35">
      <c r="A1074">
        <v>0.25505</v>
      </c>
      <c r="B1074">
        <v>-0.86846999999999996</v>
      </c>
      <c r="C1074">
        <v>-0.42509999999999998</v>
      </c>
      <c r="D1074" s="1">
        <f t="shared" si="96"/>
        <v>1.8564400000000001</v>
      </c>
      <c r="E1074" s="1">
        <f t="shared" si="97"/>
        <v>5.1514600000000002</v>
      </c>
      <c r="G1074">
        <f t="shared" si="98"/>
        <v>-2.6863951959003094</v>
      </c>
      <c r="H1074">
        <f t="shared" si="99"/>
        <v>1.8286956536401071</v>
      </c>
      <c r="I1074">
        <f t="shared" si="100"/>
        <v>0.66040141141592912</v>
      </c>
      <c r="J1074">
        <f t="shared" si="101"/>
        <v>-0.19729813084427317</v>
      </c>
    </row>
    <row r="1075" spans="1:10" x14ac:dyDescent="0.35">
      <c r="A1075">
        <v>0.25505</v>
      </c>
      <c r="B1075">
        <v>-0.86846999999999996</v>
      </c>
      <c r="C1075">
        <v>-0.42509999999999998</v>
      </c>
      <c r="D1075" s="1">
        <f t="shared" si="96"/>
        <v>1.8564400000000001</v>
      </c>
      <c r="E1075" s="1">
        <f t="shared" si="97"/>
        <v>5.1514600000000002</v>
      </c>
      <c r="G1075">
        <f t="shared" si="98"/>
        <v>-2.6863951959003094</v>
      </c>
      <c r="H1075">
        <f t="shared" si="99"/>
        <v>1.8286956536401071</v>
      </c>
      <c r="I1075">
        <f t="shared" si="100"/>
        <v>0.66040141141592912</v>
      </c>
      <c r="J1075">
        <f t="shared" si="101"/>
        <v>-0.19729813084427317</v>
      </c>
    </row>
    <row r="1076" spans="1:10" x14ac:dyDescent="0.35">
      <c r="A1076">
        <v>0.25505</v>
      </c>
      <c r="B1076">
        <v>-0.86846999999999996</v>
      </c>
      <c r="C1076">
        <v>-0.42509999999999998</v>
      </c>
      <c r="D1076" s="1">
        <f t="shared" si="96"/>
        <v>1.8564400000000001</v>
      </c>
      <c r="E1076" s="1">
        <f t="shared" si="97"/>
        <v>5.1514600000000002</v>
      </c>
      <c r="G1076">
        <f t="shared" si="98"/>
        <v>-2.6863951959003094</v>
      </c>
      <c r="H1076">
        <f t="shared" si="99"/>
        <v>1.8286956536401071</v>
      </c>
      <c r="I1076">
        <f t="shared" si="100"/>
        <v>0.66040141141592912</v>
      </c>
      <c r="J1076">
        <f t="shared" si="101"/>
        <v>-0.19729813084427317</v>
      </c>
    </row>
    <row r="1077" spans="1:10" x14ac:dyDescent="0.35">
      <c r="A1077">
        <v>0.25505</v>
      </c>
      <c r="B1077">
        <v>-0.86846999999999996</v>
      </c>
      <c r="C1077">
        <v>-0.42509999999999998</v>
      </c>
      <c r="D1077" s="1">
        <f t="shared" si="96"/>
        <v>1.8564400000000001</v>
      </c>
      <c r="E1077" s="1">
        <f t="shared" si="97"/>
        <v>5.1514600000000002</v>
      </c>
      <c r="G1077">
        <f t="shared" si="98"/>
        <v>-2.6863951959003094</v>
      </c>
      <c r="H1077">
        <f t="shared" si="99"/>
        <v>1.8286956536401071</v>
      </c>
      <c r="I1077">
        <f t="shared" si="100"/>
        <v>0.66040141141592912</v>
      </c>
      <c r="J1077">
        <f t="shared" si="101"/>
        <v>-0.19729813084427317</v>
      </c>
    </row>
    <row r="1078" spans="1:10" x14ac:dyDescent="0.35">
      <c r="A1078">
        <v>8.8952000000000003E-2</v>
      </c>
      <c r="B1078">
        <v>-0.12515000000000001</v>
      </c>
      <c r="C1078">
        <v>-0.98814000000000002</v>
      </c>
      <c r="D1078" s="1">
        <f t="shared" si="96"/>
        <v>2.1887099999999999</v>
      </c>
      <c r="E1078" s="1">
        <f t="shared" si="97"/>
        <v>6.1290300000000002</v>
      </c>
      <c r="G1078">
        <f t="shared" si="98"/>
        <v>-1.696777666219905</v>
      </c>
      <c r="H1078">
        <f t="shared" si="99"/>
        <v>1.6598662459505957</v>
      </c>
      <c r="I1078">
        <f t="shared" si="100"/>
        <v>-1.3188336479448797</v>
      </c>
      <c r="J1078">
        <f t="shared" si="101"/>
        <v>-1.3557450682141889</v>
      </c>
    </row>
    <row r="1079" spans="1:10" x14ac:dyDescent="0.35">
      <c r="A1079">
        <v>8.8952000000000003E-2</v>
      </c>
      <c r="B1079">
        <v>-0.12515000000000001</v>
      </c>
      <c r="C1079">
        <v>-0.98814000000000002</v>
      </c>
      <c r="D1079" s="1">
        <f t="shared" si="96"/>
        <v>2.1887099999999999</v>
      </c>
      <c r="E1079" s="1">
        <f t="shared" si="97"/>
        <v>6.1290300000000002</v>
      </c>
      <c r="G1079">
        <f t="shared" si="98"/>
        <v>-1.696777666219905</v>
      </c>
      <c r="H1079">
        <f t="shared" si="99"/>
        <v>1.6598662459505957</v>
      </c>
      <c r="I1079">
        <f t="shared" si="100"/>
        <v>-1.3188336479448797</v>
      </c>
      <c r="J1079">
        <f t="shared" si="101"/>
        <v>-1.3557450682141889</v>
      </c>
    </row>
    <row r="1080" spans="1:10" x14ac:dyDescent="0.35">
      <c r="A1080">
        <v>8.8952000000000003E-2</v>
      </c>
      <c r="B1080">
        <v>-0.12515000000000001</v>
      </c>
      <c r="C1080">
        <v>-0.98814000000000002</v>
      </c>
      <c r="D1080" s="1">
        <f t="shared" si="96"/>
        <v>2.1887099999999999</v>
      </c>
      <c r="E1080" s="1">
        <f t="shared" si="97"/>
        <v>6.1290300000000002</v>
      </c>
      <c r="G1080">
        <f t="shared" si="98"/>
        <v>-1.696777666219905</v>
      </c>
      <c r="H1080">
        <f t="shared" si="99"/>
        <v>1.6598662459505957</v>
      </c>
      <c r="I1080">
        <f t="shared" si="100"/>
        <v>-1.3188336479448797</v>
      </c>
      <c r="J1080">
        <f t="shared" si="101"/>
        <v>-1.3557450682141889</v>
      </c>
    </row>
    <row r="1081" spans="1:10" x14ac:dyDescent="0.35">
      <c r="A1081">
        <v>8.8952000000000003E-2</v>
      </c>
      <c r="B1081">
        <v>-0.12515000000000001</v>
      </c>
      <c r="C1081">
        <v>-0.98814000000000002</v>
      </c>
      <c r="D1081" s="1">
        <f t="shared" si="96"/>
        <v>2.1887099999999999</v>
      </c>
      <c r="E1081" s="1">
        <f t="shared" si="97"/>
        <v>6.1290300000000002</v>
      </c>
      <c r="G1081">
        <f t="shared" si="98"/>
        <v>-1.696777666219905</v>
      </c>
      <c r="H1081">
        <f t="shared" si="99"/>
        <v>1.6598662459505957</v>
      </c>
      <c r="I1081">
        <f t="shared" si="100"/>
        <v>-1.3188336479448797</v>
      </c>
      <c r="J1081">
        <f t="shared" si="101"/>
        <v>-1.3557450682141889</v>
      </c>
    </row>
    <row r="1082" spans="1:10" x14ac:dyDescent="0.35">
      <c r="A1082">
        <v>-9.3492000000000002E-3</v>
      </c>
      <c r="B1082">
        <v>0.99216000000000004</v>
      </c>
      <c r="C1082">
        <v>0.12465</v>
      </c>
      <c r="D1082" s="1">
        <f t="shared" si="96"/>
        <v>4.7218099999999996</v>
      </c>
      <c r="E1082" s="1">
        <f t="shared" si="97"/>
        <v>4.5874100000000002</v>
      </c>
      <c r="G1082">
        <f t="shared" si="98"/>
        <v>0.12498015494178014</v>
      </c>
      <c r="H1082">
        <f t="shared" si="99"/>
        <v>1.5614470209568103</v>
      </c>
      <c r="I1082">
        <f t="shared" si="100"/>
        <v>1.3208360169113365</v>
      </c>
      <c r="J1082">
        <f t="shared" si="101"/>
        <v>3.0072631928099272</v>
      </c>
    </row>
    <row r="1083" spans="1:10" x14ac:dyDescent="0.35">
      <c r="A1083">
        <v>-9.3492000000000002E-3</v>
      </c>
      <c r="B1083">
        <v>0.99216000000000004</v>
      </c>
      <c r="C1083">
        <v>0.12465</v>
      </c>
      <c r="D1083" s="1">
        <f t="shared" si="96"/>
        <v>4.7218099999999996</v>
      </c>
      <c r="E1083" s="1">
        <f t="shared" si="97"/>
        <v>4.5874100000000002</v>
      </c>
      <c r="G1083">
        <f t="shared" si="98"/>
        <v>0.12498015494178014</v>
      </c>
      <c r="H1083">
        <f t="shared" si="99"/>
        <v>1.5614470209568103</v>
      </c>
      <c r="I1083">
        <f t="shared" si="100"/>
        <v>1.3208360169113365</v>
      </c>
      <c r="J1083">
        <f t="shared" si="101"/>
        <v>3.0072631928099272</v>
      </c>
    </row>
    <row r="1084" spans="1:10" x14ac:dyDescent="0.35">
      <c r="A1084">
        <v>-9.3492000000000002E-3</v>
      </c>
      <c r="B1084">
        <v>0.99216000000000004</v>
      </c>
      <c r="C1084">
        <v>0.12465</v>
      </c>
      <c r="D1084" s="1">
        <f t="shared" si="96"/>
        <v>4.7218099999999996</v>
      </c>
      <c r="E1084" s="1">
        <f t="shared" si="97"/>
        <v>4.5874100000000002</v>
      </c>
      <c r="G1084">
        <f t="shared" si="98"/>
        <v>0.12498015494178014</v>
      </c>
      <c r="H1084">
        <f t="shared" si="99"/>
        <v>1.5614470209568103</v>
      </c>
      <c r="I1084">
        <f t="shared" si="100"/>
        <v>1.3208360169113365</v>
      </c>
      <c r="J1084">
        <f t="shared" si="101"/>
        <v>3.0072631928099272</v>
      </c>
    </row>
    <row r="1085" spans="1:10" x14ac:dyDescent="0.35">
      <c r="A1085">
        <v>-9.3492000000000002E-3</v>
      </c>
      <c r="B1085">
        <v>0.99216000000000004</v>
      </c>
      <c r="C1085">
        <v>0.12465</v>
      </c>
      <c r="D1085" s="1">
        <f t="shared" si="96"/>
        <v>4.7218099999999996</v>
      </c>
      <c r="E1085" s="1">
        <f t="shared" si="97"/>
        <v>4.5874100000000002</v>
      </c>
      <c r="G1085">
        <f t="shared" si="98"/>
        <v>0.12498015494178014</v>
      </c>
      <c r="H1085">
        <f t="shared" si="99"/>
        <v>1.5614470209568103</v>
      </c>
      <c r="I1085">
        <f t="shared" si="100"/>
        <v>1.3208360169113365</v>
      </c>
      <c r="J1085">
        <f t="shared" si="101"/>
        <v>3.0072631928099272</v>
      </c>
    </row>
    <row r="1086" spans="1:10" x14ac:dyDescent="0.35">
      <c r="A1086">
        <v>0.14856</v>
      </c>
      <c r="B1086">
        <v>0.31712000000000001</v>
      </c>
      <c r="C1086">
        <v>-0.93667999999999996</v>
      </c>
      <c r="D1086" s="1">
        <f t="shared" si="96"/>
        <v>4.2742899999999997</v>
      </c>
      <c r="E1086" s="1">
        <f t="shared" si="97"/>
        <v>5.9254100000000003</v>
      </c>
      <c r="G1086">
        <f t="shared" si="98"/>
        <v>-1.2443514516192795</v>
      </c>
      <c r="H1086">
        <f t="shared" si="99"/>
        <v>1.7199079365381236</v>
      </c>
      <c r="I1086">
        <f t="shared" si="100"/>
        <v>-2.2236860771461311</v>
      </c>
      <c r="J1086">
        <f t="shared" si="101"/>
        <v>-1.748129592227287</v>
      </c>
    </row>
    <row r="1087" spans="1:10" x14ac:dyDescent="0.35">
      <c r="A1087">
        <v>0.14856</v>
      </c>
      <c r="B1087">
        <v>0.31712000000000001</v>
      </c>
      <c r="C1087">
        <v>-0.93667999999999996</v>
      </c>
      <c r="D1087" s="1">
        <f t="shared" si="96"/>
        <v>4.2742899999999997</v>
      </c>
      <c r="E1087" s="1">
        <f t="shared" si="97"/>
        <v>5.9254100000000003</v>
      </c>
      <c r="G1087">
        <f t="shared" si="98"/>
        <v>-1.2443514516192795</v>
      </c>
      <c r="H1087">
        <f t="shared" si="99"/>
        <v>1.7199079365381236</v>
      </c>
      <c r="I1087">
        <f t="shared" si="100"/>
        <v>-2.2236860771461311</v>
      </c>
      <c r="J1087">
        <f t="shared" si="101"/>
        <v>-1.748129592227287</v>
      </c>
    </row>
    <row r="1088" spans="1:10" x14ac:dyDescent="0.35">
      <c r="A1088">
        <v>0.14856</v>
      </c>
      <c r="B1088">
        <v>0.31712000000000001</v>
      </c>
      <c r="C1088">
        <v>-0.93667999999999996</v>
      </c>
      <c r="D1088" s="1">
        <f t="shared" si="96"/>
        <v>4.2742899999999997</v>
      </c>
      <c r="E1088" s="1">
        <f t="shared" si="97"/>
        <v>5.9254100000000003</v>
      </c>
      <c r="G1088">
        <f t="shared" si="98"/>
        <v>-1.2443514516192795</v>
      </c>
      <c r="H1088">
        <f t="shared" si="99"/>
        <v>1.7199079365381236</v>
      </c>
      <c r="I1088">
        <f t="shared" si="100"/>
        <v>-2.2236860771461311</v>
      </c>
      <c r="J1088">
        <f t="shared" si="101"/>
        <v>-1.748129592227287</v>
      </c>
    </row>
    <row r="1089" spans="1:10" x14ac:dyDescent="0.35">
      <c r="A1089">
        <v>0.14856</v>
      </c>
      <c r="B1089">
        <v>0.31712000000000001</v>
      </c>
      <c r="C1089">
        <v>-0.93667999999999996</v>
      </c>
      <c r="D1089" s="1">
        <f t="shared" si="96"/>
        <v>4.2742899999999997</v>
      </c>
      <c r="E1089" s="1">
        <f t="shared" si="97"/>
        <v>5.9254100000000003</v>
      </c>
      <c r="G1089">
        <f t="shared" si="98"/>
        <v>-1.2443514516192795</v>
      </c>
      <c r="H1089">
        <f t="shared" si="99"/>
        <v>1.7199079365381236</v>
      </c>
      <c r="I1089">
        <f t="shared" si="100"/>
        <v>-2.2236860771461311</v>
      </c>
      <c r="J1089">
        <f t="shared" si="101"/>
        <v>-1.748129592227287</v>
      </c>
    </row>
    <row r="1090" spans="1:10" x14ac:dyDescent="0.35">
      <c r="A1090">
        <v>0.86482000000000003</v>
      </c>
      <c r="B1090">
        <v>-0.13100000000000001</v>
      </c>
      <c r="C1090">
        <v>0.48469000000000001</v>
      </c>
      <c r="D1090" s="1">
        <f t="shared" si="96"/>
        <v>2.99126</v>
      </c>
      <c r="E1090" s="1">
        <f t="shared" si="97"/>
        <v>4.2063800000000002</v>
      </c>
      <c r="G1090">
        <f t="shared" si="98"/>
        <v>1.8347652469723772</v>
      </c>
      <c r="H1090">
        <f t="shared" si="99"/>
        <v>2.6155889172242892</v>
      </c>
      <c r="I1090">
        <f t="shared" si="100"/>
        <v>-2.0987341671498578</v>
      </c>
      <c r="J1090">
        <f t="shared" si="101"/>
        <v>2.3516199970468081</v>
      </c>
    </row>
    <row r="1091" spans="1:10" x14ac:dyDescent="0.35">
      <c r="A1091">
        <v>0.86482000000000003</v>
      </c>
      <c r="B1091">
        <v>-0.13100000000000001</v>
      </c>
      <c r="C1091">
        <v>0.48469000000000001</v>
      </c>
      <c r="D1091" s="1">
        <f t="shared" ref="D1091:D1154" si="102">ROUND(ATAN2(A1091, B1091) + PI(), 5)</f>
        <v>2.99126</v>
      </c>
      <c r="E1091" s="1">
        <f t="shared" ref="E1091:E1154" si="103" xml:space="preserve"> ROUND(ATAN2(C1091, SQRT((A1091^2)+(B1091^2))) + PI(), 5)</f>
        <v>4.2063800000000002</v>
      </c>
      <c r="G1091">
        <f t="shared" ref="G1091:G1154" si="104">ATAN2(B1091,C1091)</f>
        <v>1.8347652469723772</v>
      </c>
      <c r="H1091">
        <f t="shared" ref="H1091:H1154" si="105">ATAN2(-A1091,SQRT(B1091^2 + C1091^2))</f>
        <v>2.6155889172242892</v>
      </c>
      <c r="I1091">
        <f t="shared" ref="I1091:I1154" si="106">ATAN2((SIN(G1091) * B1091) + (COS(G1091) * C1091), (COS(G1091) * B1091) - (SIN(G1091) * C1091))</f>
        <v>-2.0987341671498578</v>
      </c>
      <c r="J1091">
        <f t="shared" ref="J1091:J1154" si="107">G1091+H1091+I1091</f>
        <v>2.3516199970468081</v>
      </c>
    </row>
    <row r="1092" spans="1:10" x14ac:dyDescent="0.35">
      <c r="A1092">
        <v>0.86482000000000003</v>
      </c>
      <c r="B1092">
        <v>-0.13100000000000001</v>
      </c>
      <c r="C1092">
        <v>0.48469000000000001</v>
      </c>
      <c r="D1092" s="1">
        <f t="shared" si="102"/>
        <v>2.99126</v>
      </c>
      <c r="E1092" s="1">
        <f t="shared" si="103"/>
        <v>4.2063800000000002</v>
      </c>
      <c r="G1092">
        <f t="shared" si="104"/>
        <v>1.8347652469723772</v>
      </c>
      <c r="H1092">
        <f t="shared" si="105"/>
        <v>2.6155889172242892</v>
      </c>
      <c r="I1092">
        <f t="shared" si="106"/>
        <v>-2.0987341671498578</v>
      </c>
      <c r="J1092">
        <f t="shared" si="107"/>
        <v>2.3516199970468081</v>
      </c>
    </row>
    <row r="1093" spans="1:10" x14ac:dyDescent="0.35">
      <c r="A1093">
        <v>0.86482000000000003</v>
      </c>
      <c r="B1093">
        <v>-0.13100000000000001</v>
      </c>
      <c r="C1093">
        <v>0.48469000000000001</v>
      </c>
      <c r="D1093" s="1">
        <f t="shared" si="102"/>
        <v>2.99126</v>
      </c>
      <c r="E1093" s="1">
        <f t="shared" si="103"/>
        <v>4.2063800000000002</v>
      </c>
      <c r="G1093">
        <f t="shared" si="104"/>
        <v>1.8347652469723772</v>
      </c>
      <c r="H1093">
        <f t="shared" si="105"/>
        <v>2.6155889172242892</v>
      </c>
      <c r="I1093">
        <f t="shared" si="106"/>
        <v>-2.0987341671498578</v>
      </c>
      <c r="J1093">
        <f t="shared" si="107"/>
        <v>2.3516199970468081</v>
      </c>
    </row>
    <row r="1094" spans="1:10" x14ac:dyDescent="0.35">
      <c r="A1094">
        <v>0.86468999999999996</v>
      </c>
      <c r="B1094">
        <v>-0.45427000000000001</v>
      </c>
      <c r="C1094">
        <v>-0.21434</v>
      </c>
      <c r="D1094" s="1">
        <f t="shared" si="102"/>
        <v>2.65787</v>
      </c>
      <c r="E1094" s="1">
        <f t="shared" si="103"/>
        <v>4.9284100000000004</v>
      </c>
      <c r="G1094">
        <f t="shared" si="104"/>
        <v>-2.7007307128566014</v>
      </c>
      <c r="H1094">
        <f t="shared" si="105"/>
        <v>2.6153363909501102</v>
      </c>
      <c r="I1094">
        <f t="shared" si="106"/>
        <v>0.68907244532851297</v>
      </c>
      <c r="J1094">
        <f t="shared" si="107"/>
        <v>0.60367812342202176</v>
      </c>
    </row>
    <row r="1095" spans="1:10" x14ac:dyDescent="0.35">
      <c r="A1095">
        <v>0.86468999999999996</v>
      </c>
      <c r="B1095">
        <v>-0.45427000000000001</v>
      </c>
      <c r="C1095">
        <v>-0.21434</v>
      </c>
      <c r="D1095" s="1">
        <f t="shared" si="102"/>
        <v>2.65787</v>
      </c>
      <c r="E1095" s="1">
        <f t="shared" si="103"/>
        <v>4.9284100000000004</v>
      </c>
      <c r="G1095">
        <f t="shared" si="104"/>
        <v>-2.7007307128566014</v>
      </c>
      <c r="H1095">
        <f t="shared" si="105"/>
        <v>2.6153363909501102</v>
      </c>
      <c r="I1095">
        <f t="shared" si="106"/>
        <v>0.68907244532851297</v>
      </c>
      <c r="J1095">
        <f t="shared" si="107"/>
        <v>0.60367812342202176</v>
      </c>
    </row>
    <row r="1096" spans="1:10" x14ac:dyDescent="0.35">
      <c r="A1096">
        <v>0.86468999999999996</v>
      </c>
      <c r="B1096">
        <v>-0.45427000000000001</v>
      </c>
      <c r="C1096">
        <v>-0.21434</v>
      </c>
      <c r="D1096" s="1">
        <f t="shared" si="102"/>
        <v>2.65787</v>
      </c>
      <c r="E1096" s="1">
        <f t="shared" si="103"/>
        <v>4.9284100000000004</v>
      </c>
      <c r="G1096">
        <f t="shared" si="104"/>
        <v>-2.7007307128566014</v>
      </c>
      <c r="H1096">
        <f t="shared" si="105"/>
        <v>2.6153363909501102</v>
      </c>
      <c r="I1096">
        <f t="shared" si="106"/>
        <v>0.68907244532851297</v>
      </c>
      <c r="J1096">
        <f t="shared" si="107"/>
        <v>0.60367812342202176</v>
      </c>
    </row>
    <row r="1097" spans="1:10" x14ac:dyDescent="0.35">
      <c r="A1097">
        <v>0.86468999999999996</v>
      </c>
      <c r="B1097">
        <v>-0.45427000000000001</v>
      </c>
      <c r="C1097">
        <v>-0.21434</v>
      </c>
      <c r="D1097" s="1">
        <f t="shared" si="102"/>
        <v>2.65787</v>
      </c>
      <c r="E1097" s="1">
        <f t="shared" si="103"/>
        <v>4.9284100000000004</v>
      </c>
      <c r="G1097">
        <f t="shared" si="104"/>
        <v>-2.7007307128566014</v>
      </c>
      <c r="H1097">
        <f t="shared" si="105"/>
        <v>2.6153363909501102</v>
      </c>
      <c r="I1097">
        <f t="shared" si="106"/>
        <v>0.68907244532851297</v>
      </c>
      <c r="J1097">
        <f t="shared" si="107"/>
        <v>0.60367812342202176</v>
      </c>
    </row>
    <row r="1098" spans="1:10" x14ac:dyDescent="0.35">
      <c r="A1098">
        <v>-0.95111000000000001</v>
      </c>
      <c r="B1098">
        <v>-0.30268</v>
      </c>
      <c r="C1098">
        <v>6.1481000000000001E-2</v>
      </c>
      <c r="D1098" s="1">
        <f t="shared" si="102"/>
        <v>0.30809999999999998</v>
      </c>
      <c r="E1098" s="1">
        <f t="shared" si="103"/>
        <v>4.6508700000000003</v>
      </c>
      <c r="G1098">
        <f t="shared" si="104"/>
        <v>2.9411968760581102</v>
      </c>
      <c r="H1098">
        <f t="shared" si="105"/>
        <v>0.31399434576285962</v>
      </c>
      <c r="I1098">
        <f t="shared" si="106"/>
        <v>1.9715878818582624</v>
      </c>
      <c r="J1098">
        <f t="shared" si="107"/>
        <v>5.2267791036792328</v>
      </c>
    </row>
    <row r="1099" spans="1:10" x14ac:dyDescent="0.35">
      <c r="A1099">
        <v>-0.95111000000000001</v>
      </c>
      <c r="B1099">
        <v>-0.30268</v>
      </c>
      <c r="C1099">
        <v>6.1481000000000001E-2</v>
      </c>
      <c r="D1099" s="1">
        <f t="shared" si="102"/>
        <v>0.30809999999999998</v>
      </c>
      <c r="E1099" s="1">
        <f t="shared" si="103"/>
        <v>4.6508700000000003</v>
      </c>
      <c r="G1099">
        <f t="shared" si="104"/>
        <v>2.9411968760581102</v>
      </c>
      <c r="H1099">
        <f t="shared" si="105"/>
        <v>0.31399434576285962</v>
      </c>
      <c r="I1099">
        <f t="shared" si="106"/>
        <v>1.9715878818582624</v>
      </c>
      <c r="J1099">
        <f t="shared" si="107"/>
        <v>5.2267791036792328</v>
      </c>
    </row>
    <row r="1100" spans="1:10" x14ac:dyDescent="0.35">
      <c r="A1100">
        <v>-0.95111000000000001</v>
      </c>
      <c r="B1100">
        <v>-0.30268</v>
      </c>
      <c r="C1100">
        <v>6.1481000000000001E-2</v>
      </c>
      <c r="D1100" s="1">
        <f t="shared" si="102"/>
        <v>0.30809999999999998</v>
      </c>
      <c r="E1100" s="1">
        <f t="shared" si="103"/>
        <v>4.6508700000000003</v>
      </c>
      <c r="G1100">
        <f t="shared" si="104"/>
        <v>2.9411968760581102</v>
      </c>
      <c r="H1100">
        <f t="shared" si="105"/>
        <v>0.31399434576285962</v>
      </c>
      <c r="I1100">
        <f t="shared" si="106"/>
        <v>1.9715878818582624</v>
      </c>
      <c r="J1100">
        <f t="shared" si="107"/>
        <v>5.2267791036792328</v>
      </c>
    </row>
    <row r="1101" spans="1:10" x14ac:dyDescent="0.35">
      <c r="A1101">
        <v>-0.95111000000000001</v>
      </c>
      <c r="B1101">
        <v>-0.30268</v>
      </c>
      <c r="C1101">
        <v>6.1481000000000001E-2</v>
      </c>
      <c r="D1101" s="1">
        <f t="shared" si="102"/>
        <v>0.30809999999999998</v>
      </c>
      <c r="E1101" s="1">
        <f t="shared" si="103"/>
        <v>4.6508700000000003</v>
      </c>
      <c r="G1101">
        <f t="shared" si="104"/>
        <v>2.9411968760581102</v>
      </c>
      <c r="H1101">
        <f t="shared" si="105"/>
        <v>0.31399434576285962</v>
      </c>
      <c r="I1101">
        <f t="shared" si="106"/>
        <v>1.9715878818582624</v>
      </c>
      <c r="J1101">
        <f t="shared" si="107"/>
        <v>5.2267791036792328</v>
      </c>
    </row>
    <row r="1102" spans="1:10" x14ac:dyDescent="0.35">
      <c r="A1102">
        <v>-0.81189999999999996</v>
      </c>
      <c r="B1102">
        <v>0.48060000000000003</v>
      </c>
      <c r="C1102">
        <v>0.33144000000000001</v>
      </c>
      <c r="D1102" s="1">
        <f t="shared" si="102"/>
        <v>5.74871</v>
      </c>
      <c r="E1102" s="1">
        <f t="shared" si="103"/>
        <v>4.3745599999999998</v>
      </c>
      <c r="G1102">
        <f t="shared" si="104"/>
        <v>0.60373766376473859</v>
      </c>
      <c r="H1102">
        <f t="shared" si="105"/>
        <v>0.62340424161210251</v>
      </c>
      <c r="I1102">
        <f t="shared" si="106"/>
        <v>0.36332099926541939</v>
      </c>
      <c r="J1102">
        <f t="shared" si="107"/>
        <v>1.5904629046422605</v>
      </c>
    </row>
    <row r="1103" spans="1:10" x14ac:dyDescent="0.35">
      <c r="A1103">
        <v>-0.81189999999999996</v>
      </c>
      <c r="B1103">
        <v>0.48060000000000003</v>
      </c>
      <c r="C1103">
        <v>0.33144000000000001</v>
      </c>
      <c r="D1103" s="1">
        <f t="shared" si="102"/>
        <v>5.74871</v>
      </c>
      <c r="E1103" s="1">
        <f t="shared" si="103"/>
        <v>4.3745599999999998</v>
      </c>
      <c r="G1103">
        <f t="shared" si="104"/>
        <v>0.60373766376473859</v>
      </c>
      <c r="H1103">
        <f t="shared" si="105"/>
        <v>0.62340424161210251</v>
      </c>
      <c r="I1103">
        <f t="shared" si="106"/>
        <v>0.36332099926541939</v>
      </c>
      <c r="J1103">
        <f t="shared" si="107"/>
        <v>1.5904629046422605</v>
      </c>
    </row>
    <row r="1104" spans="1:10" x14ac:dyDescent="0.35">
      <c r="A1104">
        <v>-0.81189999999999996</v>
      </c>
      <c r="B1104">
        <v>0.48060000000000003</v>
      </c>
      <c r="C1104">
        <v>0.33144000000000001</v>
      </c>
      <c r="D1104" s="1">
        <f t="shared" si="102"/>
        <v>5.74871</v>
      </c>
      <c r="E1104" s="1">
        <f t="shared" si="103"/>
        <v>4.3745599999999998</v>
      </c>
      <c r="G1104">
        <f t="shared" si="104"/>
        <v>0.60373766376473859</v>
      </c>
      <c r="H1104">
        <f t="shared" si="105"/>
        <v>0.62340424161210251</v>
      </c>
      <c r="I1104">
        <f t="shared" si="106"/>
        <v>0.36332099926541939</v>
      </c>
      <c r="J1104">
        <f t="shared" si="107"/>
        <v>1.5904629046422605</v>
      </c>
    </row>
    <row r="1105" spans="1:10" x14ac:dyDescent="0.35">
      <c r="A1105">
        <v>-0.81189999999999996</v>
      </c>
      <c r="B1105">
        <v>0.48060000000000003</v>
      </c>
      <c r="C1105">
        <v>0.33144000000000001</v>
      </c>
      <c r="D1105" s="1">
        <f t="shared" si="102"/>
        <v>5.74871</v>
      </c>
      <c r="E1105" s="1">
        <f t="shared" si="103"/>
        <v>4.3745599999999998</v>
      </c>
      <c r="G1105">
        <f t="shared" si="104"/>
        <v>0.60373766376473859</v>
      </c>
      <c r="H1105">
        <f t="shared" si="105"/>
        <v>0.62340424161210251</v>
      </c>
      <c r="I1105">
        <f t="shared" si="106"/>
        <v>0.36332099926541939</v>
      </c>
      <c r="J1105">
        <f t="shared" si="107"/>
        <v>1.5904629046422605</v>
      </c>
    </row>
    <row r="1106" spans="1:10" x14ac:dyDescent="0.35">
      <c r="A1106">
        <v>9.5250000000000001E-2</v>
      </c>
      <c r="B1106">
        <v>0.37125000000000002</v>
      </c>
      <c r="C1106">
        <v>0.92362999999999995</v>
      </c>
      <c r="D1106" s="1">
        <f t="shared" si="102"/>
        <v>4.4612400000000001</v>
      </c>
      <c r="E1106" s="1">
        <f t="shared" si="103"/>
        <v>3.5349300000000001</v>
      </c>
      <c r="G1106">
        <f t="shared" si="104"/>
        <v>1.1886129158205847</v>
      </c>
      <c r="H1106">
        <f t="shared" si="105"/>
        <v>1.6661913515049109</v>
      </c>
      <c r="I1106">
        <f t="shared" si="106"/>
        <v>-0.80642950484627296</v>
      </c>
      <c r="J1106">
        <f t="shared" si="107"/>
        <v>2.0483747624792228</v>
      </c>
    </row>
    <row r="1107" spans="1:10" x14ac:dyDescent="0.35">
      <c r="A1107">
        <v>9.5250000000000001E-2</v>
      </c>
      <c r="B1107">
        <v>0.37125000000000002</v>
      </c>
      <c r="C1107">
        <v>0.92362999999999995</v>
      </c>
      <c r="D1107" s="1">
        <f t="shared" si="102"/>
        <v>4.4612400000000001</v>
      </c>
      <c r="E1107" s="1">
        <f t="shared" si="103"/>
        <v>3.5349300000000001</v>
      </c>
      <c r="G1107">
        <f t="shared" si="104"/>
        <v>1.1886129158205847</v>
      </c>
      <c r="H1107">
        <f t="shared" si="105"/>
        <v>1.6661913515049109</v>
      </c>
      <c r="I1107">
        <f t="shared" si="106"/>
        <v>-0.80642950484627296</v>
      </c>
      <c r="J1107">
        <f t="shared" si="107"/>
        <v>2.0483747624792228</v>
      </c>
    </row>
    <row r="1108" spans="1:10" x14ac:dyDescent="0.35">
      <c r="A1108">
        <v>9.5250000000000001E-2</v>
      </c>
      <c r="B1108">
        <v>0.37125000000000002</v>
      </c>
      <c r="C1108">
        <v>0.92362999999999995</v>
      </c>
      <c r="D1108" s="1">
        <f t="shared" si="102"/>
        <v>4.4612400000000001</v>
      </c>
      <c r="E1108" s="1">
        <f t="shared" si="103"/>
        <v>3.5349300000000001</v>
      </c>
      <c r="G1108">
        <f t="shared" si="104"/>
        <v>1.1886129158205847</v>
      </c>
      <c r="H1108">
        <f t="shared" si="105"/>
        <v>1.6661913515049109</v>
      </c>
      <c r="I1108">
        <f t="shared" si="106"/>
        <v>-0.80642950484627296</v>
      </c>
      <c r="J1108">
        <f t="shared" si="107"/>
        <v>2.0483747624792228</v>
      </c>
    </row>
    <row r="1109" spans="1:10" x14ac:dyDescent="0.35">
      <c r="A1109">
        <v>9.5250000000000001E-2</v>
      </c>
      <c r="B1109">
        <v>0.37125000000000002</v>
      </c>
      <c r="C1109">
        <v>0.92362999999999995</v>
      </c>
      <c r="D1109" s="1">
        <f t="shared" si="102"/>
        <v>4.4612400000000001</v>
      </c>
      <c r="E1109" s="1">
        <f t="shared" si="103"/>
        <v>3.5349300000000001</v>
      </c>
      <c r="G1109">
        <f t="shared" si="104"/>
        <v>1.1886129158205847</v>
      </c>
      <c r="H1109">
        <f t="shared" si="105"/>
        <v>1.6661913515049109</v>
      </c>
      <c r="I1109">
        <f t="shared" si="106"/>
        <v>-0.80642950484627296</v>
      </c>
      <c r="J1109">
        <f t="shared" si="107"/>
        <v>2.0483747624792228</v>
      </c>
    </row>
    <row r="1110" spans="1:10" x14ac:dyDescent="0.35">
      <c r="A1110">
        <v>-0.23859</v>
      </c>
      <c r="B1110">
        <v>0.74368000000000001</v>
      </c>
      <c r="C1110">
        <v>0.62451000000000001</v>
      </c>
      <c r="D1110" s="1">
        <f t="shared" si="102"/>
        <v>5.0228400000000004</v>
      </c>
      <c r="E1110" s="1">
        <f t="shared" si="103"/>
        <v>4.0378800000000004</v>
      </c>
      <c r="G1110">
        <f t="shared" si="104"/>
        <v>0.69851695275621739</v>
      </c>
      <c r="H1110">
        <f t="shared" si="105"/>
        <v>1.3298824049494293</v>
      </c>
      <c r="I1110">
        <f t="shared" si="106"/>
        <v>0.17376242128246189</v>
      </c>
      <c r="J1110">
        <f t="shared" si="107"/>
        <v>2.2021617789881085</v>
      </c>
    </row>
    <row r="1111" spans="1:10" x14ac:dyDescent="0.35">
      <c r="A1111">
        <v>-0.23859</v>
      </c>
      <c r="B1111">
        <v>0.74368000000000001</v>
      </c>
      <c r="C1111">
        <v>0.62451000000000001</v>
      </c>
      <c r="D1111" s="1">
        <f t="shared" si="102"/>
        <v>5.0228400000000004</v>
      </c>
      <c r="E1111" s="1">
        <f t="shared" si="103"/>
        <v>4.0378800000000004</v>
      </c>
      <c r="G1111">
        <f t="shared" si="104"/>
        <v>0.69851695275621739</v>
      </c>
      <c r="H1111">
        <f t="shared" si="105"/>
        <v>1.3298824049494293</v>
      </c>
      <c r="I1111">
        <f t="shared" si="106"/>
        <v>0.17376242128246189</v>
      </c>
      <c r="J1111">
        <f t="shared" si="107"/>
        <v>2.2021617789881085</v>
      </c>
    </row>
    <row r="1112" spans="1:10" x14ac:dyDescent="0.35">
      <c r="A1112">
        <v>-0.23859</v>
      </c>
      <c r="B1112">
        <v>0.74368000000000001</v>
      </c>
      <c r="C1112">
        <v>0.62451000000000001</v>
      </c>
      <c r="D1112" s="1">
        <f t="shared" si="102"/>
        <v>5.0228400000000004</v>
      </c>
      <c r="E1112" s="1">
        <f t="shared" si="103"/>
        <v>4.0378800000000004</v>
      </c>
      <c r="G1112">
        <f t="shared" si="104"/>
        <v>0.69851695275621739</v>
      </c>
      <c r="H1112">
        <f t="shared" si="105"/>
        <v>1.3298824049494293</v>
      </c>
      <c r="I1112">
        <f t="shared" si="106"/>
        <v>0.17376242128246189</v>
      </c>
      <c r="J1112">
        <f t="shared" si="107"/>
        <v>2.2021617789881085</v>
      </c>
    </row>
    <row r="1113" spans="1:10" x14ac:dyDescent="0.35">
      <c r="A1113">
        <v>-0.23859</v>
      </c>
      <c r="B1113">
        <v>0.74368000000000001</v>
      </c>
      <c r="C1113">
        <v>0.62451000000000001</v>
      </c>
      <c r="D1113" s="1">
        <f t="shared" si="102"/>
        <v>5.0228400000000004</v>
      </c>
      <c r="E1113" s="1">
        <f t="shared" si="103"/>
        <v>4.0378800000000004</v>
      </c>
      <c r="G1113">
        <f t="shared" si="104"/>
        <v>0.69851695275621739</v>
      </c>
      <c r="H1113">
        <f t="shared" si="105"/>
        <v>1.3298824049494293</v>
      </c>
      <c r="I1113">
        <f t="shared" si="106"/>
        <v>0.17376242128246189</v>
      </c>
      <c r="J1113">
        <f t="shared" si="107"/>
        <v>2.2021617789881085</v>
      </c>
    </row>
    <row r="1114" spans="1:10" x14ac:dyDescent="0.35">
      <c r="A1114">
        <v>-0.71677999999999997</v>
      </c>
      <c r="B1114">
        <v>0.67398999999999998</v>
      </c>
      <c r="C1114">
        <v>0.17877000000000001</v>
      </c>
      <c r="D1114" s="1">
        <f t="shared" si="102"/>
        <v>5.5285399999999996</v>
      </c>
      <c r="E1114" s="1">
        <f t="shared" si="103"/>
        <v>4.5326500000000003</v>
      </c>
      <c r="G1114">
        <f t="shared" si="104"/>
        <v>0.25927120609641974</v>
      </c>
      <c r="H1114">
        <f t="shared" si="105"/>
        <v>0.7716201804709818</v>
      </c>
      <c r="I1114">
        <f t="shared" si="106"/>
        <v>1.0522539146020571</v>
      </c>
      <c r="J1114">
        <f t="shared" si="107"/>
        <v>2.0831453011694587</v>
      </c>
    </row>
    <row r="1115" spans="1:10" x14ac:dyDescent="0.35">
      <c r="A1115">
        <v>-0.71677999999999997</v>
      </c>
      <c r="B1115">
        <v>0.67398999999999998</v>
      </c>
      <c r="C1115">
        <v>0.17877000000000001</v>
      </c>
      <c r="D1115" s="1">
        <f t="shared" si="102"/>
        <v>5.5285399999999996</v>
      </c>
      <c r="E1115" s="1">
        <f t="shared" si="103"/>
        <v>4.5326500000000003</v>
      </c>
      <c r="G1115">
        <f t="shared" si="104"/>
        <v>0.25927120609641974</v>
      </c>
      <c r="H1115">
        <f t="shared" si="105"/>
        <v>0.7716201804709818</v>
      </c>
      <c r="I1115">
        <f t="shared" si="106"/>
        <v>1.0522539146020571</v>
      </c>
      <c r="J1115">
        <f t="shared" si="107"/>
        <v>2.0831453011694587</v>
      </c>
    </row>
    <row r="1116" spans="1:10" x14ac:dyDescent="0.35">
      <c r="A1116">
        <v>-0.71677999999999997</v>
      </c>
      <c r="B1116">
        <v>0.67398999999999998</v>
      </c>
      <c r="C1116">
        <v>0.17877000000000001</v>
      </c>
      <c r="D1116" s="1">
        <f t="shared" si="102"/>
        <v>5.5285399999999996</v>
      </c>
      <c r="E1116" s="1">
        <f t="shared" si="103"/>
        <v>4.5326500000000003</v>
      </c>
      <c r="G1116">
        <f t="shared" si="104"/>
        <v>0.25927120609641974</v>
      </c>
      <c r="H1116">
        <f t="shared" si="105"/>
        <v>0.7716201804709818</v>
      </c>
      <c r="I1116">
        <f t="shared" si="106"/>
        <v>1.0522539146020571</v>
      </c>
      <c r="J1116">
        <f t="shared" si="107"/>
        <v>2.0831453011694587</v>
      </c>
    </row>
    <row r="1117" spans="1:10" x14ac:dyDescent="0.35">
      <c r="A1117">
        <v>-0.71677999999999997</v>
      </c>
      <c r="B1117">
        <v>0.67398999999999998</v>
      </c>
      <c r="C1117">
        <v>0.17877000000000001</v>
      </c>
      <c r="D1117" s="1">
        <f t="shared" si="102"/>
        <v>5.5285399999999996</v>
      </c>
      <c r="E1117" s="1">
        <f t="shared" si="103"/>
        <v>4.5326500000000003</v>
      </c>
      <c r="G1117">
        <f t="shared" si="104"/>
        <v>0.25927120609641974</v>
      </c>
      <c r="H1117">
        <f t="shared" si="105"/>
        <v>0.7716201804709818</v>
      </c>
      <c r="I1117">
        <f t="shared" si="106"/>
        <v>1.0522539146020571</v>
      </c>
      <c r="J1117">
        <f t="shared" si="107"/>
        <v>2.0831453011694587</v>
      </c>
    </row>
    <row r="1118" spans="1:10" x14ac:dyDescent="0.35">
      <c r="A1118">
        <v>0.48449999999999999</v>
      </c>
      <c r="B1118">
        <v>0.44217000000000001</v>
      </c>
      <c r="C1118">
        <v>0.75480999999999998</v>
      </c>
      <c r="D1118" s="1">
        <f t="shared" si="102"/>
        <v>3.8813399999999998</v>
      </c>
      <c r="E1118" s="1">
        <f t="shared" si="103"/>
        <v>3.8570199999999999</v>
      </c>
      <c r="G1118">
        <f t="shared" si="104"/>
        <v>1.0408811690458122</v>
      </c>
      <c r="H1118">
        <f t="shared" si="105"/>
        <v>2.0765898619601231</v>
      </c>
      <c r="I1118">
        <f t="shared" si="106"/>
        <v>-0.5109660112967277</v>
      </c>
      <c r="J1118">
        <f t="shared" si="107"/>
        <v>2.6065050197092074</v>
      </c>
    </row>
    <row r="1119" spans="1:10" x14ac:dyDescent="0.35">
      <c r="A1119">
        <v>0.48449999999999999</v>
      </c>
      <c r="B1119">
        <v>0.44217000000000001</v>
      </c>
      <c r="C1119">
        <v>0.75480999999999998</v>
      </c>
      <c r="D1119" s="1">
        <f t="shared" si="102"/>
        <v>3.8813399999999998</v>
      </c>
      <c r="E1119" s="1">
        <f t="shared" si="103"/>
        <v>3.8570199999999999</v>
      </c>
      <c r="G1119">
        <f t="shared" si="104"/>
        <v>1.0408811690458122</v>
      </c>
      <c r="H1119">
        <f t="shared" si="105"/>
        <v>2.0765898619601231</v>
      </c>
      <c r="I1119">
        <f t="shared" si="106"/>
        <v>-0.5109660112967277</v>
      </c>
      <c r="J1119">
        <f t="shared" si="107"/>
        <v>2.6065050197092074</v>
      </c>
    </row>
    <row r="1120" spans="1:10" x14ac:dyDescent="0.35">
      <c r="A1120">
        <v>0.48449999999999999</v>
      </c>
      <c r="B1120">
        <v>0.44217000000000001</v>
      </c>
      <c r="C1120">
        <v>0.75480999999999998</v>
      </c>
      <c r="D1120" s="1">
        <f t="shared" si="102"/>
        <v>3.8813399999999998</v>
      </c>
      <c r="E1120" s="1">
        <f t="shared" si="103"/>
        <v>3.8570199999999999</v>
      </c>
      <c r="G1120">
        <f t="shared" si="104"/>
        <v>1.0408811690458122</v>
      </c>
      <c r="H1120">
        <f t="shared" si="105"/>
        <v>2.0765898619601231</v>
      </c>
      <c r="I1120">
        <f t="shared" si="106"/>
        <v>-0.5109660112967277</v>
      </c>
      <c r="J1120">
        <f t="shared" si="107"/>
        <v>2.6065050197092074</v>
      </c>
    </row>
    <row r="1121" spans="1:10" x14ac:dyDescent="0.35">
      <c r="A1121">
        <v>0.48449999999999999</v>
      </c>
      <c r="B1121">
        <v>0.44217000000000001</v>
      </c>
      <c r="C1121">
        <v>0.75480999999999998</v>
      </c>
      <c r="D1121" s="1">
        <f t="shared" si="102"/>
        <v>3.8813399999999998</v>
      </c>
      <c r="E1121" s="1">
        <f t="shared" si="103"/>
        <v>3.8570199999999999</v>
      </c>
      <c r="G1121">
        <f t="shared" si="104"/>
        <v>1.0408811690458122</v>
      </c>
      <c r="H1121">
        <f t="shared" si="105"/>
        <v>2.0765898619601231</v>
      </c>
      <c r="I1121">
        <f t="shared" si="106"/>
        <v>-0.5109660112967277</v>
      </c>
      <c r="J1121">
        <f t="shared" si="107"/>
        <v>2.6065050197092074</v>
      </c>
    </row>
    <row r="1122" spans="1:10" x14ac:dyDescent="0.35">
      <c r="A1122">
        <v>0.92266999999999999</v>
      </c>
      <c r="B1122">
        <v>0.28793000000000002</v>
      </c>
      <c r="C1122">
        <v>0.25646000000000002</v>
      </c>
      <c r="D1122" s="1">
        <f t="shared" si="102"/>
        <v>3.44408</v>
      </c>
      <c r="E1122" s="1">
        <f t="shared" si="103"/>
        <v>4.45303</v>
      </c>
      <c r="G1122">
        <f t="shared" si="104"/>
        <v>0.72765460598032594</v>
      </c>
      <c r="H1122">
        <f t="shared" si="105"/>
        <v>2.745750442525245</v>
      </c>
      <c r="I1122">
        <f t="shared" si="106"/>
        <v>0.1154871148342447</v>
      </c>
      <c r="J1122">
        <f t="shared" si="107"/>
        <v>3.5888921633398154</v>
      </c>
    </row>
    <row r="1123" spans="1:10" x14ac:dyDescent="0.35">
      <c r="A1123">
        <v>0.92266999999999999</v>
      </c>
      <c r="B1123">
        <v>0.28793000000000002</v>
      </c>
      <c r="C1123">
        <v>0.25646000000000002</v>
      </c>
      <c r="D1123" s="1">
        <f t="shared" si="102"/>
        <v>3.44408</v>
      </c>
      <c r="E1123" s="1">
        <f t="shared" si="103"/>
        <v>4.45303</v>
      </c>
      <c r="G1123">
        <f t="shared" si="104"/>
        <v>0.72765460598032594</v>
      </c>
      <c r="H1123">
        <f t="shared" si="105"/>
        <v>2.745750442525245</v>
      </c>
      <c r="I1123">
        <f t="shared" si="106"/>
        <v>0.1154871148342447</v>
      </c>
      <c r="J1123">
        <f t="shared" si="107"/>
        <v>3.5888921633398154</v>
      </c>
    </row>
    <row r="1124" spans="1:10" x14ac:dyDescent="0.35">
      <c r="A1124">
        <v>0.92266999999999999</v>
      </c>
      <c r="B1124">
        <v>0.28793000000000002</v>
      </c>
      <c r="C1124">
        <v>0.25646000000000002</v>
      </c>
      <c r="D1124" s="1">
        <f t="shared" si="102"/>
        <v>3.44408</v>
      </c>
      <c r="E1124" s="1">
        <f t="shared" si="103"/>
        <v>4.45303</v>
      </c>
      <c r="G1124">
        <f t="shared" si="104"/>
        <v>0.72765460598032594</v>
      </c>
      <c r="H1124">
        <f t="shared" si="105"/>
        <v>2.745750442525245</v>
      </c>
      <c r="I1124">
        <f t="shared" si="106"/>
        <v>0.1154871148342447</v>
      </c>
      <c r="J1124">
        <f t="shared" si="107"/>
        <v>3.5888921633398154</v>
      </c>
    </row>
    <row r="1125" spans="1:10" x14ac:dyDescent="0.35">
      <c r="A1125">
        <v>0.92266999999999999</v>
      </c>
      <c r="B1125">
        <v>0.28793000000000002</v>
      </c>
      <c r="C1125">
        <v>0.25646000000000002</v>
      </c>
      <c r="D1125" s="1">
        <f t="shared" si="102"/>
        <v>3.44408</v>
      </c>
      <c r="E1125" s="1">
        <f t="shared" si="103"/>
        <v>4.45303</v>
      </c>
      <c r="G1125">
        <f t="shared" si="104"/>
        <v>0.72765460598032594</v>
      </c>
      <c r="H1125">
        <f t="shared" si="105"/>
        <v>2.745750442525245</v>
      </c>
      <c r="I1125">
        <f t="shared" si="106"/>
        <v>0.1154871148342447</v>
      </c>
      <c r="J1125">
        <f t="shared" si="107"/>
        <v>3.5888921633398154</v>
      </c>
    </row>
    <row r="1126" spans="1:10" x14ac:dyDescent="0.35">
      <c r="A1126">
        <v>0.74826000000000004</v>
      </c>
      <c r="B1126">
        <v>0.52197000000000005</v>
      </c>
      <c r="C1126">
        <v>-0.40947</v>
      </c>
      <c r="D1126" s="1">
        <f t="shared" si="102"/>
        <v>3.7506900000000001</v>
      </c>
      <c r="E1126" s="1">
        <f t="shared" si="103"/>
        <v>5.1342600000000003</v>
      </c>
      <c r="G1126">
        <f t="shared" si="104"/>
        <v>-0.66519966485975346</v>
      </c>
      <c r="H1126">
        <f t="shared" si="105"/>
        <v>2.4162252587561621</v>
      </c>
      <c r="I1126">
        <f t="shared" si="106"/>
        <v>2.9011956565144037</v>
      </c>
      <c r="J1126">
        <f t="shared" si="107"/>
        <v>4.6522212504108129</v>
      </c>
    </row>
    <row r="1127" spans="1:10" x14ac:dyDescent="0.35">
      <c r="A1127">
        <v>0.74826000000000004</v>
      </c>
      <c r="B1127">
        <v>0.52197000000000005</v>
      </c>
      <c r="C1127">
        <v>-0.40947</v>
      </c>
      <c r="D1127" s="1">
        <f t="shared" si="102"/>
        <v>3.7506900000000001</v>
      </c>
      <c r="E1127" s="1">
        <f t="shared" si="103"/>
        <v>5.1342600000000003</v>
      </c>
      <c r="G1127">
        <f t="shared" si="104"/>
        <v>-0.66519966485975346</v>
      </c>
      <c r="H1127">
        <f t="shared" si="105"/>
        <v>2.4162252587561621</v>
      </c>
      <c r="I1127">
        <f t="shared" si="106"/>
        <v>2.9011956565144037</v>
      </c>
      <c r="J1127">
        <f t="shared" si="107"/>
        <v>4.6522212504108129</v>
      </c>
    </row>
    <row r="1128" spans="1:10" x14ac:dyDescent="0.35">
      <c r="A1128">
        <v>0.74826000000000004</v>
      </c>
      <c r="B1128">
        <v>0.52197000000000005</v>
      </c>
      <c r="C1128">
        <v>-0.40947</v>
      </c>
      <c r="D1128" s="1">
        <f t="shared" si="102"/>
        <v>3.7506900000000001</v>
      </c>
      <c r="E1128" s="1">
        <f t="shared" si="103"/>
        <v>5.1342600000000003</v>
      </c>
      <c r="G1128">
        <f t="shared" si="104"/>
        <v>-0.66519966485975346</v>
      </c>
      <c r="H1128">
        <f t="shared" si="105"/>
        <v>2.4162252587561621</v>
      </c>
      <c r="I1128">
        <f t="shared" si="106"/>
        <v>2.9011956565144037</v>
      </c>
      <c r="J1128">
        <f t="shared" si="107"/>
        <v>4.6522212504108129</v>
      </c>
    </row>
    <row r="1129" spans="1:10" x14ac:dyDescent="0.35">
      <c r="A1129">
        <v>0.74826000000000004</v>
      </c>
      <c r="B1129">
        <v>0.52197000000000005</v>
      </c>
      <c r="C1129">
        <v>-0.40947</v>
      </c>
      <c r="D1129" s="1">
        <f t="shared" si="102"/>
        <v>3.7506900000000001</v>
      </c>
      <c r="E1129" s="1">
        <f t="shared" si="103"/>
        <v>5.1342600000000003</v>
      </c>
      <c r="G1129">
        <f t="shared" si="104"/>
        <v>-0.66519966485975346</v>
      </c>
      <c r="H1129">
        <f t="shared" si="105"/>
        <v>2.4162252587561621</v>
      </c>
      <c r="I1129">
        <f t="shared" si="106"/>
        <v>2.9011956565144037</v>
      </c>
      <c r="J1129">
        <f t="shared" si="107"/>
        <v>4.6522212504108129</v>
      </c>
    </row>
    <row r="1130" spans="1:10" x14ac:dyDescent="0.35">
      <c r="A1130">
        <v>-0.11874999999999999</v>
      </c>
      <c r="B1130">
        <v>-0.98407</v>
      </c>
      <c r="C1130">
        <v>0.13228999999999999</v>
      </c>
      <c r="D1130" s="1">
        <f t="shared" si="102"/>
        <v>1.4507000000000001</v>
      </c>
      <c r="E1130" s="1">
        <f t="shared" si="103"/>
        <v>4.5797100000000004</v>
      </c>
      <c r="G1130">
        <f t="shared" si="104"/>
        <v>3.0079622983944265</v>
      </c>
      <c r="H1130">
        <f t="shared" si="105"/>
        <v>1.4517652064190125</v>
      </c>
      <c r="I1130">
        <f t="shared" si="106"/>
        <v>1.8380570371856297</v>
      </c>
      <c r="J1130">
        <f t="shared" si="107"/>
        <v>6.2977845419990688</v>
      </c>
    </row>
    <row r="1131" spans="1:10" x14ac:dyDescent="0.35">
      <c r="A1131">
        <v>-0.11874999999999999</v>
      </c>
      <c r="B1131">
        <v>-0.98407</v>
      </c>
      <c r="C1131">
        <v>0.13228999999999999</v>
      </c>
      <c r="D1131" s="1">
        <f t="shared" si="102"/>
        <v>1.4507000000000001</v>
      </c>
      <c r="E1131" s="1">
        <f t="shared" si="103"/>
        <v>4.5797100000000004</v>
      </c>
      <c r="G1131">
        <f t="shared" si="104"/>
        <v>3.0079622983944265</v>
      </c>
      <c r="H1131">
        <f t="shared" si="105"/>
        <v>1.4517652064190125</v>
      </c>
      <c r="I1131">
        <f t="shared" si="106"/>
        <v>1.8380570371856297</v>
      </c>
      <c r="J1131">
        <f t="shared" si="107"/>
        <v>6.2977845419990688</v>
      </c>
    </row>
    <row r="1132" spans="1:10" x14ac:dyDescent="0.35">
      <c r="A1132">
        <v>-0.11874999999999999</v>
      </c>
      <c r="B1132">
        <v>-0.98407</v>
      </c>
      <c r="C1132">
        <v>0.13228999999999999</v>
      </c>
      <c r="D1132" s="1">
        <f t="shared" si="102"/>
        <v>1.4507000000000001</v>
      </c>
      <c r="E1132" s="1">
        <f t="shared" si="103"/>
        <v>4.5797100000000004</v>
      </c>
      <c r="G1132">
        <f t="shared" si="104"/>
        <v>3.0079622983944265</v>
      </c>
      <c r="H1132">
        <f t="shared" si="105"/>
        <v>1.4517652064190125</v>
      </c>
      <c r="I1132">
        <f t="shared" si="106"/>
        <v>1.8380570371856297</v>
      </c>
      <c r="J1132">
        <f t="shared" si="107"/>
        <v>6.2977845419990688</v>
      </c>
    </row>
    <row r="1133" spans="1:10" x14ac:dyDescent="0.35">
      <c r="A1133">
        <v>-0.11874999999999999</v>
      </c>
      <c r="B1133">
        <v>-0.98407</v>
      </c>
      <c r="C1133">
        <v>0.13228999999999999</v>
      </c>
      <c r="D1133" s="1">
        <f t="shared" si="102"/>
        <v>1.4507000000000001</v>
      </c>
      <c r="E1133" s="1">
        <f t="shared" si="103"/>
        <v>4.5797100000000004</v>
      </c>
      <c r="G1133">
        <f t="shared" si="104"/>
        <v>3.0079622983944265</v>
      </c>
      <c r="H1133">
        <f t="shared" si="105"/>
        <v>1.4517652064190125</v>
      </c>
      <c r="I1133">
        <f t="shared" si="106"/>
        <v>1.8380570371856297</v>
      </c>
      <c r="J1133">
        <f t="shared" si="107"/>
        <v>6.2977845419990688</v>
      </c>
    </row>
    <row r="1134" spans="1:10" x14ac:dyDescent="0.35">
      <c r="A1134">
        <v>-0.80206999999999995</v>
      </c>
      <c r="B1134">
        <v>-0.56262000000000001</v>
      </c>
      <c r="C1134">
        <v>0.20038</v>
      </c>
      <c r="D1134" s="1">
        <f t="shared" si="102"/>
        <v>0.61170999999999998</v>
      </c>
      <c r="E1134" s="1">
        <f t="shared" si="103"/>
        <v>4.5106400000000004</v>
      </c>
      <c r="G1134">
        <f t="shared" si="104"/>
        <v>2.799444979194595</v>
      </c>
      <c r="H1134">
        <f t="shared" si="105"/>
        <v>0.64004963932870351</v>
      </c>
      <c r="I1134">
        <f t="shared" si="106"/>
        <v>2.2550916755852928</v>
      </c>
      <c r="J1134">
        <f t="shared" si="107"/>
        <v>5.694586294108591</v>
      </c>
    </row>
    <row r="1135" spans="1:10" x14ac:dyDescent="0.35">
      <c r="A1135">
        <v>-0.80206999999999995</v>
      </c>
      <c r="B1135">
        <v>-0.56262000000000001</v>
      </c>
      <c r="C1135">
        <v>0.20038</v>
      </c>
      <c r="D1135" s="1">
        <f t="shared" si="102"/>
        <v>0.61170999999999998</v>
      </c>
      <c r="E1135" s="1">
        <f t="shared" si="103"/>
        <v>4.5106400000000004</v>
      </c>
      <c r="G1135">
        <f t="shared" si="104"/>
        <v>2.799444979194595</v>
      </c>
      <c r="H1135">
        <f t="shared" si="105"/>
        <v>0.64004963932870351</v>
      </c>
      <c r="I1135">
        <f t="shared" si="106"/>
        <v>2.2550916755852928</v>
      </c>
      <c r="J1135">
        <f t="shared" si="107"/>
        <v>5.694586294108591</v>
      </c>
    </row>
    <row r="1136" spans="1:10" x14ac:dyDescent="0.35">
      <c r="A1136">
        <v>-0.80206999999999995</v>
      </c>
      <c r="B1136">
        <v>-0.56262000000000001</v>
      </c>
      <c r="C1136">
        <v>0.20038</v>
      </c>
      <c r="D1136" s="1">
        <f t="shared" si="102"/>
        <v>0.61170999999999998</v>
      </c>
      <c r="E1136" s="1">
        <f t="shared" si="103"/>
        <v>4.5106400000000004</v>
      </c>
      <c r="G1136">
        <f t="shared" si="104"/>
        <v>2.799444979194595</v>
      </c>
      <c r="H1136">
        <f t="shared" si="105"/>
        <v>0.64004963932870351</v>
      </c>
      <c r="I1136">
        <f t="shared" si="106"/>
        <v>2.2550916755852928</v>
      </c>
      <c r="J1136">
        <f t="shared" si="107"/>
        <v>5.694586294108591</v>
      </c>
    </row>
    <row r="1137" spans="1:10" x14ac:dyDescent="0.35">
      <c r="A1137">
        <v>-0.80206999999999995</v>
      </c>
      <c r="B1137">
        <v>-0.56262000000000001</v>
      </c>
      <c r="C1137">
        <v>0.20038</v>
      </c>
      <c r="D1137" s="1">
        <f t="shared" si="102"/>
        <v>0.61170999999999998</v>
      </c>
      <c r="E1137" s="1">
        <f t="shared" si="103"/>
        <v>4.5106400000000004</v>
      </c>
      <c r="G1137">
        <f t="shared" si="104"/>
        <v>2.799444979194595</v>
      </c>
      <c r="H1137">
        <f t="shared" si="105"/>
        <v>0.64004963932870351</v>
      </c>
      <c r="I1137">
        <f t="shared" si="106"/>
        <v>2.2550916755852928</v>
      </c>
      <c r="J1137">
        <f t="shared" si="107"/>
        <v>5.694586294108591</v>
      </c>
    </row>
    <row r="1138" spans="1:10" x14ac:dyDescent="0.35">
      <c r="A1138">
        <v>-0.96718000000000004</v>
      </c>
      <c r="B1138">
        <v>-0.13519</v>
      </c>
      <c r="C1138">
        <v>-0.21512999999999999</v>
      </c>
      <c r="D1138" s="1">
        <f t="shared" si="102"/>
        <v>0.13888</v>
      </c>
      <c r="E1138" s="1">
        <f t="shared" si="103"/>
        <v>4.9292100000000003</v>
      </c>
      <c r="G1138">
        <f t="shared" si="104"/>
        <v>-2.1318445419109446</v>
      </c>
      <c r="H1138">
        <f t="shared" si="105"/>
        <v>0.25689833741082485</v>
      </c>
      <c r="I1138">
        <f t="shared" si="106"/>
        <v>-0.44869989656280074</v>
      </c>
      <c r="J1138">
        <f t="shared" si="107"/>
        <v>-2.3236461010629204</v>
      </c>
    </row>
    <row r="1139" spans="1:10" x14ac:dyDescent="0.35">
      <c r="A1139">
        <v>-0.96718000000000004</v>
      </c>
      <c r="B1139">
        <v>-0.13519</v>
      </c>
      <c r="C1139">
        <v>-0.21512999999999999</v>
      </c>
      <c r="D1139" s="1">
        <f t="shared" si="102"/>
        <v>0.13888</v>
      </c>
      <c r="E1139" s="1">
        <f t="shared" si="103"/>
        <v>4.9292100000000003</v>
      </c>
      <c r="G1139">
        <f t="shared" si="104"/>
        <v>-2.1318445419109446</v>
      </c>
      <c r="H1139">
        <f t="shared" si="105"/>
        <v>0.25689833741082485</v>
      </c>
      <c r="I1139">
        <f t="shared" si="106"/>
        <v>-0.44869989656280074</v>
      </c>
      <c r="J1139">
        <f t="shared" si="107"/>
        <v>-2.3236461010629204</v>
      </c>
    </row>
    <row r="1140" spans="1:10" x14ac:dyDescent="0.35">
      <c r="A1140">
        <v>-0.96718000000000004</v>
      </c>
      <c r="B1140">
        <v>-0.13519</v>
      </c>
      <c r="C1140">
        <v>-0.21512999999999999</v>
      </c>
      <c r="D1140" s="1">
        <f t="shared" si="102"/>
        <v>0.13888</v>
      </c>
      <c r="E1140" s="1">
        <f t="shared" si="103"/>
        <v>4.9292100000000003</v>
      </c>
      <c r="G1140">
        <f t="shared" si="104"/>
        <v>-2.1318445419109446</v>
      </c>
      <c r="H1140">
        <f t="shared" si="105"/>
        <v>0.25689833741082485</v>
      </c>
      <c r="I1140">
        <f t="shared" si="106"/>
        <v>-0.44869989656280074</v>
      </c>
      <c r="J1140">
        <f t="shared" si="107"/>
        <v>-2.3236461010629204</v>
      </c>
    </row>
    <row r="1141" spans="1:10" x14ac:dyDescent="0.35">
      <c r="A1141">
        <v>-0.96718000000000004</v>
      </c>
      <c r="B1141">
        <v>-0.13519</v>
      </c>
      <c r="C1141">
        <v>-0.21512999999999999</v>
      </c>
      <c r="D1141" s="1">
        <f t="shared" si="102"/>
        <v>0.13888</v>
      </c>
      <c r="E1141" s="1">
        <f t="shared" si="103"/>
        <v>4.9292100000000003</v>
      </c>
      <c r="G1141">
        <f t="shared" si="104"/>
        <v>-2.1318445419109446</v>
      </c>
      <c r="H1141">
        <f t="shared" si="105"/>
        <v>0.25689833741082485</v>
      </c>
      <c r="I1141">
        <f t="shared" si="106"/>
        <v>-0.44869989656280074</v>
      </c>
      <c r="J1141">
        <f t="shared" si="107"/>
        <v>-2.3236461010629204</v>
      </c>
    </row>
    <row r="1142" spans="1:10" x14ac:dyDescent="0.35">
      <c r="A1142">
        <v>-0.67888000000000004</v>
      </c>
      <c r="B1142">
        <v>0.72187999999999997</v>
      </c>
      <c r="C1142">
        <v>-0.13420000000000001</v>
      </c>
      <c r="D1142" s="1">
        <f t="shared" si="102"/>
        <v>5.4671000000000003</v>
      </c>
      <c r="E1142" s="1">
        <f t="shared" si="103"/>
        <v>4.8470000000000004</v>
      </c>
      <c r="G1142">
        <f t="shared" si="104"/>
        <v>-0.18380520097451519</v>
      </c>
      <c r="H1142">
        <f t="shared" si="105"/>
        <v>0.82455941113232489</v>
      </c>
      <c r="I1142">
        <f t="shared" si="106"/>
        <v>1.9384067287439268</v>
      </c>
      <c r="J1142">
        <f t="shared" si="107"/>
        <v>2.5791609389017367</v>
      </c>
    </row>
    <row r="1143" spans="1:10" x14ac:dyDescent="0.35">
      <c r="A1143">
        <v>-0.67888000000000004</v>
      </c>
      <c r="B1143">
        <v>0.72187999999999997</v>
      </c>
      <c r="C1143">
        <v>-0.13420000000000001</v>
      </c>
      <c r="D1143" s="1">
        <f t="shared" si="102"/>
        <v>5.4671000000000003</v>
      </c>
      <c r="E1143" s="1">
        <f t="shared" si="103"/>
        <v>4.8470000000000004</v>
      </c>
      <c r="G1143">
        <f t="shared" si="104"/>
        <v>-0.18380520097451519</v>
      </c>
      <c r="H1143">
        <f t="shared" si="105"/>
        <v>0.82455941113232489</v>
      </c>
      <c r="I1143">
        <f t="shared" si="106"/>
        <v>1.9384067287439268</v>
      </c>
      <c r="J1143">
        <f t="shared" si="107"/>
        <v>2.5791609389017367</v>
      </c>
    </row>
    <row r="1144" spans="1:10" x14ac:dyDescent="0.35">
      <c r="A1144">
        <v>-0.67888000000000004</v>
      </c>
      <c r="B1144">
        <v>0.72187999999999997</v>
      </c>
      <c r="C1144">
        <v>-0.13420000000000001</v>
      </c>
      <c r="D1144" s="1">
        <f t="shared" si="102"/>
        <v>5.4671000000000003</v>
      </c>
      <c r="E1144" s="1">
        <f t="shared" si="103"/>
        <v>4.8470000000000004</v>
      </c>
      <c r="G1144">
        <f t="shared" si="104"/>
        <v>-0.18380520097451519</v>
      </c>
      <c r="H1144">
        <f t="shared" si="105"/>
        <v>0.82455941113232489</v>
      </c>
      <c r="I1144">
        <f t="shared" si="106"/>
        <v>1.9384067287439268</v>
      </c>
      <c r="J1144">
        <f t="shared" si="107"/>
        <v>2.5791609389017367</v>
      </c>
    </row>
    <row r="1145" spans="1:10" x14ac:dyDescent="0.35">
      <c r="A1145">
        <v>-0.67888000000000004</v>
      </c>
      <c r="B1145">
        <v>0.72187999999999997</v>
      </c>
      <c r="C1145">
        <v>-0.13420000000000001</v>
      </c>
      <c r="D1145" s="1">
        <f t="shared" si="102"/>
        <v>5.4671000000000003</v>
      </c>
      <c r="E1145" s="1">
        <f t="shared" si="103"/>
        <v>4.8470000000000004</v>
      </c>
      <c r="G1145">
        <f t="shared" si="104"/>
        <v>-0.18380520097451519</v>
      </c>
      <c r="H1145">
        <f t="shared" si="105"/>
        <v>0.82455941113232489</v>
      </c>
      <c r="I1145">
        <f t="shared" si="106"/>
        <v>1.9384067287439268</v>
      </c>
      <c r="J1145">
        <f t="shared" si="107"/>
        <v>2.5791609389017367</v>
      </c>
    </row>
    <row r="1146" spans="1:10" x14ac:dyDescent="0.35">
      <c r="A1146">
        <v>-0.85857000000000006</v>
      </c>
      <c r="B1146">
        <v>-0.18345</v>
      </c>
      <c r="C1146">
        <v>0.47874</v>
      </c>
      <c r="D1146" s="1">
        <f t="shared" si="102"/>
        <v>0.21049999999999999</v>
      </c>
      <c r="E1146" s="1">
        <f t="shared" si="103"/>
        <v>4.2131699999999999</v>
      </c>
      <c r="G1146">
        <f t="shared" si="104"/>
        <v>1.9367308164619301</v>
      </c>
      <c r="H1146">
        <f t="shared" si="105"/>
        <v>0.5383126103111141</v>
      </c>
      <c r="I1146">
        <f t="shared" si="106"/>
        <v>-2.3026653061289637</v>
      </c>
      <c r="J1146">
        <f t="shared" si="107"/>
        <v>0.17237812064408065</v>
      </c>
    </row>
    <row r="1147" spans="1:10" x14ac:dyDescent="0.35">
      <c r="A1147">
        <v>-0.85857000000000006</v>
      </c>
      <c r="B1147">
        <v>-0.18345</v>
      </c>
      <c r="C1147">
        <v>0.47874</v>
      </c>
      <c r="D1147" s="1">
        <f t="shared" si="102"/>
        <v>0.21049999999999999</v>
      </c>
      <c r="E1147" s="1">
        <f t="shared" si="103"/>
        <v>4.2131699999999999</v>
      </c>
      <c r="G1147">
        <f t="shared" si="104"/>
        <v>1.9367308164619301</v>
      </c>
      <c r="H1147">
        <f t="shared" si="105"/>
        <v>0.5383126103111141</v>
      </c>
      <c r="I1147">
        <f t="shared" si="106"/>
        <v>-2.3026653061289637</v>
      </c>
      <c r="J1147">
        <f t="shared" si="107"/>
        <v>0.17237812064408065</v>
      </c>
    </row>
    <row r="1148" spans="1:10" x14ac:dyDescent="0.35">
      <c r="A1148">
        <v>-0.85857000000000006</v>
      </c>
      <c r="B1148">
        <v>-0.18345</v>
      </c>
      <c r="C1148">
        <v>0.47874</v>
      </c>
      <c r="D1148" s="1">
        <f t="shared" si="102"/>
        <v>0.21049999999999999</v>
      </c>
      <c r="E1148" s="1">
        <f t="shared" si="103"/>
        <v>4.2131699999999999</v>
      </c>
      <c r="G1148">
        <f t="shared" si="104"/>
        <v>1.9367308164619301</v>
      </c>
      <c r="H1148">
        <f t="shared" si="105"/>
        <v>0.5383126103111141</v>
      </c>
      <c r="I1148">
        <f t="shared" si="106"/>
        <v>-2.3026653061289637</v>
      </c>
      <c r="J1148">
        <f t="shared" si="107"/>
        <v>0.17237812064408065</v>
      </c>
    </row>
    <row r="1149" spans="1:10" x14ac:dyDescent="0.35">
      <c r="A1149">
        <v>-0.85857000000000006</v>
      </c>
      <c r="B1149">
        <v>-0.18345</v>
      </c>
      <c r="C1149">
        <v>0.47874</v>
      </c>
      <c r="D1149" s="1">
        <f t="shared" si="102"/>
        <v>0.21049999999999999</v>
      </c>
      <c r="E1149" s="1">
        <f t="shared" si="103"/>
        <v>4.2131699999999999</v>
      </c>
      <c r="G1149">
        <f t="shared" si="104"/>
        <v>1.9367308164619301</v>
      </c>
      <c r="H1149">
        <f t="shared" si="105"/>
        <v>0.5383126103111141</v>
      </c>
      <c r="I1149">
        <f t="shared" si="106"/>
        <v>-2.3026653061289637</v>
      </c>
      <c r="J1149">
        <f t="shared" si="107"/>
        <v>0.17237812064408065</v>
      </c>
    </row>
    <row r="1150" spans="1:10" x14ac:dyDescent="0.35">
      <c r="A1150">
        <v>0.30207000000000001</v>
      </c>
      <c r="B1150">
        <v>-0.27499000000000001</v>
      </c>
      <c r="C1150">
        <v>-0.91276000000000002</v>
      </c>
      <c r="D1150" s="1">
        <f t="shared" si="102"/>
        <v>2.4030900000000002</v>
      </c>
      <c r="E1150" s="1">
        <f t="shared" si="103"/>
        <v>5.8623799999999999</v>
      </c>
      <c r="G1150">
        <f t="shared" si="104"/>
        <v>-1.8634206583732404</v>
      </c>
      <c r="H1150">
        <f t="shared" si="105"/>
        <v>1.8776602113121112</v>
      </c>
      <c r="I1150">
        <f t="shared" si="106"/>
        <v>-0.98554766363820878</v>
      </c>
      <c r="J1150">
        <f t="shared" si="107"/>
        <v>-0.97130811069933798</v>
      </c>
    </row>
    <row r="1151" spans="1:10" x14ac:dyDescent="0.35">
      <c r="A1151">
        <v>0.30207000000000001</v>
      </c>
      <c r="B1151">
        <v>-0.27499000000000001</v>
      </c>
      <c r="C1151">
        <v>-0.91276000000000002</v>
      </c>
      <c r="D1151" s="1">
        <f t="shared" si="102"/>
        <v>2.4030900000000002</v>
      </c>
      <c r="E1151" s="1">
        <f t="shared" si="103"/>
        <v>5.8623799999999999</v>
      </c>
      <c r="G1151">
        <f t="shared" si="104"/>
        <v>-1.8634206583732404</v>
      </c>
      <c r="H1151">
        <f t="shared" si="105"/>
        <v>1.8776602113121112</v>
      </c>
      <c r="I1151">
        <f t="shared" si="106"/>
        <v>-0.98554766363820878</v>
      </c>
      <c r="J1151">
        <f t="shared" si="107"/>
        <v>-0.97130811069933798</v>
      </c>
    </row>
    <row r="1152" spans="1:10" x14ac:dyDescent="0.35">
      <c r="A1152">
        <v>0.30207000000000001</v>
      </c>
      <c r="B1152">
        <v>-0.27499000000000001</v>
      </c>
      <c r="C1152">
        <v>-0.91276000000000002</v>
      </c>
      <c r="D1152" s="1">
        <f t="shared" si="102"/>
        <v>2.4030900000000002</v>
      </c>
      <c r="E1152" s="1">
        <f t="shared" si="103"/>
        <v>5.8623799999999999</v>
      </c>
      <c r="G1152">
        <f t="shared" si="104"/>
        <v>-1.8634206583732404</v>
      </c>
      <c r="H1152">
        <f t="shared" si="105"/>
        <v>1.8776602113121112</v>
      </c>
      <c r="I1152">
        <f t="shared" si="106"/>
        <v>-0.98554766363820878</v>
      </c>
      <c r="J1152">
        <f t="shared" si="107"/>
        <v>-0.97130811069933798</v>
      </c>
    </row>
    <row r="1153" spans="1:10" x14ac:dyDescent="0.35">
      <c r="A1153">
        <v>0.30207000000000001</v>
      </c>
      <c r="B1153">
        <v>-0.27499000000000001</v>
      </c>
      <c r="C1153">
        <v>-0.91276000000000002</v>
      </c>
      <c r="D1153" s="1">
        <f t="shared" si="102"/>
        <v>2.4030900000000002</v>
      </c>
      <c r="E1153" s="1">
        <f t="shared" si="103"/>
        <v>5.8623799999999999</v>
      </c>
      <c r="G1153">
        <f t="shared" si="104"/>
        <v>-1.8634206583732404</v>
      </c>
      <c r="H1153">
        <f t="shared" si="105"/>
        <v>1.8776602113121112</v>
      </c>
      <c r="I1153">
        <f t="shared" si="106"/>
        <v>-0.98554766363820878</v>
      </c>
      <c r="J1153">
        <f t="shared" si="107"/>
        <v>-0.97130811069933798</v>
      </c>
    </row>
    <row r="1154" spans="1:10" x14ac:dyDescent="0.35">
      <c r="A1154">
        <v>-4.0726999999999999E-2</v>
      </c>
      <c r="B1154">
        <v>0.96036999999999995</v>
      </c>
      <c r="C1154">
        <v>0.27573999999999999</v>
      </c>
      <c r="D1154" s="1">
        <f t="shared" si="102"/>
        <v>4.7547699999999997</v>
      </c>
      <c r="E1154" s="1">
        <f t="shared" si="103"/>
        <v>4.4330299999999996</v>
      </c>
      <c r="G1154">
        <f t="shared" si="104"/>
        <v>0.27959741867754317</v>
      </c>
      <c r="H1154">
        <f t="shared" si="105"/>
        <v>1.5300580956165575</v>
      </c>
      <c r="I1154">
        <f t="shared" si="106"/>
        <v>1.0116014894398102</v>
      </c>
      <c r="J1154">
        <f t="shared" si="107"/>
        <v>2.8212570037339111</v>
      </c>
    </row>
    <row r="1155" spans="1:10" x14ac:dyDescent="0.35">
      <c r="A1155">
        <v>-4.0726999999999999E-2</v>
      </c>
      <c r="B1155">
        <v>0.96036999999999995</v>
      </c>
      <c r="C1155">
        <v>0.27573999999999999</v>
      </c>
      <c r="D1155" s="1">
        <f t="shared" ref="D1155:D1218" si="108">ROUND(ATAN2(A1155, B1155) + PI(), 5)</f>
        <v>4.7547699999999997</v>
      </c>
      <c r="E1155" s="1">
        <f t="shared" ref="E1155:E1218" si="109" xml:space="preserve"> ROUND(ATAN2(C1155, SQRT((A1155^2)+(B1155^2))) + PI(), 5)</f>
        <v>4.4330299999999996</v>
      </c>
      <c r="G1155">
        <f t="shared" ref="G1155:G1218" si="110">ATAN2(B1155,C1155)</f>
        <v>0.27959741867754317</v>
      </c>
      <c r="H1155">
        <f t="shared" ref="H1155:H1218" si="111">ATAN2(-A1155,SQRT(B1155^2 + C1155^2))</f>
        <v>1.5300580956165575</v>
      </c>
      <c r="I1155">
        <f t="shared" ref="I1155:I1218" si="112">ATAN2((SIN(G1155) * B1155) + (COS(G1155) * C1155), (COS(G1155) * B1155) - (SIN(G1155) * C1155))</f>
        <v>1.0116014894398102</v>
      </c>
      <c r="J1155">
        <f t="shared" ref="J1155:J1218" si="113">G1155+H1155+I1155</f>
        <v>2.8212570037339111</v>
      </c>
    </row>
    <row r="1156" spans="1:10" x14ac:dyDescent="0.35">
      <c r="A1156">
        <v>-4.0726999999999999E-2</v>
      </c>
      <c r="B1156">
        <v>0.96036999999999995</v>
      </c>
      <c r="C1156">
        <v>0.27573999999999999</v>
      </c>
      <c r="D1156" s="1">
        <f t="shared" si="108"/>
        <v>4.7547699999999997</v>
      </c>
      <c r="E1156" s="1">
        <f t="shared" si="109"/>
        <v>4.4330299999999996</v>
      </c>
      <c r="G1156">
        <f t="shared" si="110"/>
        <v>0.27959741867754317</v>
      </c>
      <c r="H1156">
        <f t="shared" si="111"/>
        <v>1.5300580956165575</v>
      </c>
      <c r="I1156">
        <f t="shared" si="112"/>
        <v>1.0116014894398102</v>
      </c>
      <c r="J1156">
        <f t="shared" si="113"/>
        <v>2.8212570037339111</v>
      </c>
    </row>
    <row r="1157" spans="1:10" x14ac:dyDescent="0.35">
      <c r="A1157">
        <v>-4.0726999999999999E-2</v>
      </c>
      <c r="B1157">
        <v>0.96036999999999995</v>
      </c>
      <c r="C1157">
        <v>0.27573999999999999</v>
      </c>
      <c r="D1157" s="1">
        <f t="shared" si="108"/>
        <v>4.7547699999999997</v>
      </c>
      <c r="E1157" s="1">
        <f t="shared" si="109"/>
        <v>4.4330299999999996</v>
      </c>
      <c r="G1157">
        <f t="shared" si="110"/>
        <v>0.27959741867754317</v>
      </c>
      <c r="H1157">
        <f t="shared" si="111"/>
        <v>1.5300580956165575</v>
      </c>
      <c r="I1157">
        <f t="shared" si="112"/>
        <v>1.0116014894398102</v>
      </c>
      <c r="J1157">
        <f t="shared" si="113"/>
        <v>2.8212570037339111</v>
      </c>
    </row>
    <row r="1158" spans="1:10" x14ac:dyDescent="0.35">
      <c r="A1158">
        <v>-0.54425000000000001</v>
      </c>
      <c r="B1158">
        <v>-0.41768</v>
      </c>
      <c r="C1158">
        <v>-0.72755999999999998</v>
      </c>
      <c r="D1158" s="1">
        <f t="shared" si="108"/>
        <v>0.65456999999999999</v>
      </c>
      <c r="E1158" s="1">
        <f t="shared" si="109"/>
        <v>5.5271400000000002</v>
      </c>
      <c r="G1158">
        <f t="shared" si="110"/>
        <v>-2.0919413620355547</v>
      </c>
      <c r="H1158">
        <f t="shared" si="111"/>
        <v>0.99530413424059072</v>
      </c>
      <c r="I1158">
        <f t="shared" si="112"/>
        <v>-0.52850625631358017</v>
      </c>
      <c r="J1158">
        <f t="shared" si="113"/>
        <v>-1.6251434841085444</v>
      </c>
    </row>
    <row r="1159" spans="1:10" x14ac:dyDescent="0.35">
      <c r="A1159">
        <v>-0.54425000000000001</v>
      </c>
      <c r="B1159">
        <v>-0.41768</v>
      </c>
      <c r="C1159">
        <v>-0.72755999999999998</v>
      </c>
      <c r="D1159" s="1">
        <f t="shared" si="108"/>
        <v>0.65456999999999999</v>
      </c>
      <c r="E1159" s="1">
        <f t="shared" si="109"/>
        <v>5.5271400000000002</v>
      </c>
      <c r="G1159">
        <f t="shared" si="110"/>
        <v>-2.0919413620355547</v>
      </c>
      <c r="H1159">
        <f t="shared" si="111"/>
        <v>0.99530413424059072</v>
      </c>
      <c r="I1159">
        <f t="shared" si="112"/>
        <v>-0.52850625631358017</v>
      </c>
      <c r="J1159">
        <f t="shared" si="113"/>
        <v>-1.6251434841085444</v>
      </c>
    </row>
    <row r="1160" spans="1:10" x14ac:dyDescent="0.35">
      <c r="A1160">
        <v>-0.54425000000000001</v>
      </c>
      <c r="B1160">
        <v>-0.41768</v>
      </c>
      <c r="C1160">
        <v>-0.72755999999999998</v>
      </c>
      <c r="D1160" s="1">
        <f t="shared" si="108"/>
        <v>0.65456999999999999</v>
      </c>
      <c r="E1160" s="1">
        <f t="shared" si="109"/>
        <v>5.5271400000000002</v>
      </c>
      <c r="G1160">
        <f t="shared" si="110"/>
        <v>-2.0919413620355547</v>
      </c>
      <c r="H1160">
        <f t="shared" si="111"/>
        <v>0.99530413424059072</v>
      </c>
      <c r="I1160">
        <f t="shared" si="112"/>
        <v>-0.52850625631358017</v>
      </c>
      <c r="J1160">
        <f t="shared" si="113"/>
        <v>-1.6251434841085444</v>
      </c>
    </row>
    <row r="1161" spans="1:10" x14ac:dyDescent="0.35">
      <c r="A1161">
        <v>-0.54425000000000001</v>
      </c>
      <c r="B1161">
        <v>-0.41768</v>
      </c>
      <c r="C1161">
        <v>-0.72755999999999998</v>
      </c>
      <c r="D1161" s="1">
        <f t="shared" si="108"/>
        <v>0.65456999999999999</v>
      </c>
      <c r="E1161" s="1">
        <f t="shared" si="109"/>
        <v>5.5271400000000002</v>
      </c>
      <c r="G1161">
        <f t="shared" si="110"/>
        <v>-2.0919413620355547</v>
      </c>
      <c r="H1161">
        <f t="shared" si="111"/>
        <v>0.99530413424059072</v>
      </c>
      <c r="I1161">
        <f t="shared" si="112"/>
        <v>-0.52850625631358017</v>
      </c>
      <c r="J1161">
        <f t="shared" si="113"/>
        <v>-1.6251434841085444</v>
      </c>
    </row>
    <row r="1162" spans="1:10" x14ac:dyDescent="0.35">
      <c r="A1162">
        <v>0.70730000000000004</v>
      </c>
      <c r="B1162">
        <v>0.12895000000000001</v>
      </c>
      <c r="C1162">
        <v>0.69506000000000001</v>
      </c>
      <c r="D1162" s="1">
        <f t="shared" si="108"/>
        <v>3.32193</v>
      </c>
      <c r="E1162" s="1">
        <f t="shared" si="109"/>
        <v>3.9438900000000001</v>
      </c>
      <c r="G1162">
        <f t="shared" si="110"/>
        <v>1.3873583816803603</v>
      </c>
      <c r="H1162">
        <f t="shared" si="111"/>
        <v>2.3564628795260649</v>
      </c>
      <c r="I1162">
        <f t="shared" si="112"/>
        <v>-1.203920436565824</v>
      </c>
      <c r="J1162">
        <f t="shared" si="113"/>
        <v>2.539900824640601</v>
      </c>
    </row>
    <row r="1163" spans="1:10" x14ac:dyDescent="0.35">
      <c r="A1163">
        <v>0.70730000000000004</v>
      </c>
      <c r="B1163">
        <v>0.12895000000000001</v>
      </c>
      <c r="C1163">
        <v>0.69506000000000001</v>
      </c>
      <c r="D1163" s="1">
        <f t="shared" si="108"/>
        <v>3.32193</v>
      </c>
      <c r="E1163" s="1">
        <f t="shared" si="109"/>
        <v>3.9438900000000001</v>
      </c>
      <c r="G1163">
        <f t="shared" si="110"/>
        <v>1.3873583816803603</v>
      </c>
      <c r="H1163">
        <f t="shared" si="111"/>
        <v>2.3564628795260649</v>
      </c>
      <c r="I1163">
        <f t="shared" si="112"/>
        <v>-1.203920436565824</v>
      </c>
      <c r="J1163">
        <f t="shared" si="113"/>
        <v>2.539900824640601</v>
      </c>
    </row>
    <row r="1164" spans="1:10" x14ac:dyDescent="0.35">
      <c r="A1164">
        <v>0.70730000000000004</v>
      </c>
      <c r="B1164">
        <v>0.12895000000000001</v>
      </c>
      <c r="C1164">
        <v>0.69506000000000001</v>
      </c>
      <c r="D1164" s="1">
        <f t="shared" si="108"/>
        <v>3.32193</v>
      </c>
      <c r="E1164" s="1">
        <f t="shared" si="109"/>
        <v>3.9438900000000001</v>
      </c>
      <c r="G1164">
        <f t="shared" si="110"/>
        <v>1.3873583816803603</v>
      </c>
      <c r="H1164">
        <f t="shared" si="111"/>
        <v>2.3564628795260649</v>
      </c>
      <c r="I1164">
        <f t="shared" si="112"/>
        <v>-1.203920436565824</v>
      </c>
      <c r="J1164">
        <f t="shared" si="113"/>
        <v>2.539900824640601</v>
      </c>
    </row>
    <row r="1165" spans="1:10" x14ac:dyDescent="0.35">
      <c r="A1165">
        <v>0.70730000000000004</v>
      </c>
      <c r="B1165">
        <v>0.12895000000000001</v>
      </c>
      <c r="C1165">
        <v>0.69506000000000001</v>
      </c>
      <c r="D1165" s="1">
        <f t="shared" si="108"/>
        <v>3.32193</v>
      </c>
      <c r="E1165" s="1">
        <f t="shared" si="109"/>
        <v>3.9438900000000001</v>
      </c>
      <c r="G1165">
        <f t="shared" si="110"/>
        <v>1.3873583816803603</v>
      </c>
      <c r="H1165">
        <f t="shared" si="111"/>
        <v>2.3564628795260649</v>
      </c>
      <c r="I1165">
        <f t="shared" si="112"/>
        <v>-1.203920436565824</v>
      </c>
      <c r="J1165">
        <f t="shared" si="113"/>
        <v>2.539900824640601</v>
      </c>
    </row>
    <row r="1166" spans="1:10" x14ac:dyDescent="0.35">
      <c r="A1166">
        <v>0.49930999999999998</v>
      </c>
      <c r="B1166">
        <v>-0.51117000000000001</v>
      </c>
      <c r="C1166">
        <v>0.69957000000000003</v>
      </c>
      <c r="D1166" s="1">
        <f t="shared" si="108"/>
        <v>2.3444600000000002</v>
      </c>
      <c r="E1166" s="1">
        <f t="shared" si="109"/>
        <v>3.9376000000000002</v>
      </c>
      <c r="G1166">
        <f t="shared" si="110"/>
        <v>2.2018251785337428</v>
      </c>
      <c r="H1166">
        <f t="shared" si="111"/>
        <v>2.0935975538007914</v>
      </c>
      <c r="I1166">
        <f t="shared" si="112"/>
        <v>-2.8328540302725886</v>
      </c>
      <c r="J1166">
        <f t="shared" si="113"/>
        <v>1.462568702061946</v>
      </c>
    </row>
    <row r="1167" spans="1:10" x14ac:dyDescent="0.35">
      <c r="A1167">
        <v>0.49930999999999998</v>
      </c>
      <c r="B1167">
        <v>-0.51117000000000001</v>
      </c>
      <c r="C1167">
        <v>0.69957000000000003</v>
      </c>
      <c r="D1167" s="1">
        <f t="shared" si="108"/>
        <v>2.3444600000000002</v>
      </c>
      <c r="E1167" s="1">
        <f t="shared" si="109"/>
        <v>3.9376000000000002</v>
      </c>
      <c r="G1167">
        <f t="shared" si="110"/>
        <v>2.2018251785337428</v>
      </c>
      <c r="H1167">
        <f t="shared" si="111"/>
        <v>2.0935975538007914</v>
      </c>
      <c r="I1167">
        <f t="shared" si="112"/>
        <v>-2.8328540302725886</v>
      </c>
      <c r="J1167">
        <f t="shared" si="113"/>
        <v>1.462568702061946</v>
      </c>
    </row>
    <row r="1168" spans="1:10" x14ac:dyDescent="0.35">
      <c r="A1168">
        <v>0.49930999999999998</v>
      </c>
      <c r="B1168">
        <v>-0.51117000000000001</v>
      </c>
      <c r="C1168">
        <v>0.69957000000000003</v>
      </c>
      <c r="D1168" s="1">
        <f t="shared" si="108"/>
        <v>2.3444600000000002</v>
      </c>
      <c r="E1168" s="1">
        <f t="shared" si="109"/>
        <v>3.9376000000000002</v>
      </c>
      <c r="G1168">
        <f t="shared" si="110"/>
        <v>2.2018251785337428</v>
      </c>
      <c r="H1168">
        <f t="shared" si="111"/>
        <v>2.0935975538007914</v>
      </c>
      <c r="I1168">
        <f t="shared" si="112"/>
        <v>-2.8328540302725886</v>
      </c>
      <c r="J1168">
        <f t="shared" si="113"/>
        <v>1.462568702061946</v>
      </c>
    </row>
    <row r="1169" spans="1:10" x14ac:dyDescent="0.35">
      <c r="A1169">
        <v>0.49930999999999998</v>
      </c>
      <c r="B1169">
        <v>-0.51117000000000001</v>
      </c>
      <c r="C1169">
        <v>0.69957000000000003</v>
      </c>
      <c r="D1169" s="1">
        <f t="shared" si="108"/>
        <v>2.3444600000000002</v>
      </c>
      <c r="E1169" s="1">
        <f t="shared" si="109"/>
        <v>3.9376000000000002</v>
      </c>
      <c r="G1169">
        <f t="shared" si="110"/>
        <v>2.2018251785337428</v>
      </c>
      <c r="H1169">
        <f t="shared" si="111"/>
        <v>2.0935975538007914</v>
      </c>
      <c r="I1169">
        <f t="shared" si="112"/>
        <v>-2.8328540302725886</v>
      </c>
      <c r="J1169">
        <f t="shared" si="113"/>
        <v>1.462568702061946</v>
      </c>
    </row>
    <row r="1170" spans="1:10" x14ac:dyDescent="0.35">
      <c r="A1170">
        <v>-0.93966000000000005</v>
      </c>
      <c r="B1170">
        <v>0.30893999999999999</v>
      </c>
      <c r="C1170">
        <v>-0.14696999999999999</v>
      </c>
      <c r="D1170" s="1">
        <f t="shared" si="108"/>
        <v>5.9655399999999998</v>
      </c>
      <c r="E1170" s="1">
        <f t="shared" si="109"/>
        <v>4.85989</v>
      </c>
      <c r="G1170">
        <f t="shared" si="110"/>
        <v>-0.44403843419263483</v>
      </c>
      <c r="H1170">
        <f t="shared" si="111"/>
        <v>0.34916810887184746</v>
      </c>
      <c r="I1170">
        <f t="shared" si="112"/>
        <v>2.4588731951801663</v>
      </c>
      <c r="J1170">
        <f t="shared" si="113"/>
        <v>2.3640028698593789</v>
      </c>
    </row>
    <row r="1171" spans="1:10" x14ac:dyDescent="0.35">
      <c r="A1171">
        <v>-0.93966000000000005</v>
      </c>
      <c r="B1171">
        <v>0.30893999999999999</v>
      </c>
      <c r="C1171">
        <v>-0.14696999999999999</v>
      </c>
      <c r="D1171" s="1">
        <f t="shared" si="108"/>
        <v>5.9655399999999998</v>
      </c>
      <c r="E1171" s="1">
        <f t="shared" si="109"/>
        <v>4.85989</v>
      </c>
      <c r="G1171">
        <f t="shared" si="110"/>
        <v>-0.44403843419263483</v>
      </c>
      <c r="H1171">
        <f t="shared" si="111"/>
        <v>0.34916810887184746</v>
      </c>
      <c r="I1171">
        <f t="shared" si="112"/>
        <v>2.4588731951801663</v>
      </c>
      <c r="J1171">
        <f t="shared" si="113"/>
        <v>2.3640028698593789</v>
      </c>
    </row>
    <row r="1172" spans="1:10" x14ac:dyDescent="0.35">
      <c r="A1172">
        <v>-0.93966000000000005</v>
      </c>
      <c r="B1172">
        <v>0.30893999999999999</v>
      </c>
      <c r="C1172">
        <v>-0.14696999999999999</v>
      </c>
      <c r="D1172" s="1">
        <f t="shared" si="108"/>
        <v>5.9655399999999998</v>
      </c>
      <c r="E1172" s="1">
        <f t="shared" si="109"/>
        <v>4.85989</v>
      </c>
      <c r="G1172">
        <f t="shared" si="110"/>
        <v>-0.44403843419263483</v>
      </c>
      <c r="H1172">
        <f t="shared" si="111"/>
        <v>0.34916810887184746</v>
      </c>
      <c r="I1172">
        <f t="shared" si="112"/>
        <v>2.4588731951801663</v>
      </c>
      <c r="J1172">
        <f t="shared" si="113"/>
        <v>2.3640028698593789</v>
      </c>
    </row>
    <row r="1173" spans="1:10" x14ac:dyDescent="0.35">
      <c r="A1173">
        <v>-0.93966000000000005</v>
      </c>
      <c r="B1173">
        <v>0.30893999999999999</v>
      </c>
      <c r="C1173">
        <v>-0.14696999999999999</v>
      </c>
      <c r="D1173" s="1">
        <f t="shared" si="108"/>
        <v>5.9655399999999998</v>
      </c>
      <c r="E1173" s="1">
        <f t="shared" si="109"/>
        <v>4.85989</v>
      </c>
      <c r="G1173">
        <f t="shared" si="110"/>
        <v>-0.44403843419263483</v>
      </c>
      <c r="H1173">
        <f t="shared" si="111"/>
        <v>0.34916810887184746</v>
      </c>
      <c r="I1173">
        <f t="shared" si="112"/>
        <v>2.4588731951801663</v>
      </c>
      <c r="J1173">
        <f t="shared" si="113"/>
        <v>2.3640028698593789</v>
      </c>
    </row>
    <row r="1174" spans="1:10" x14ac:dyDescent="0.35">
      <c r="A1174">
        <v>-0.73489000000000004</v>
      </c>
      <c r="B1174">
        <v>-0.67115999999999998</v>
      </c>
      <c r="C1174">
        <v>-9.7337000000000007E-2</v>
      </c>
      <c r="D1174" s="1">
        <f t="shared" si="108"/>
        <v>0.74009999999999998</v>
      </c>
      <c r="E1174" s="1">
        <f t="shared" si="109"/>
        <v>4.8098799999999997</v>
      </c>
      <c r="G1174">
        <f t="shared" si="110"/>
        <v>-2.9975687975937415</v>
      </c>
      <c r="H1174">
        <f t="shared" si="111"/>
        <v>0.74528836231595164</v>
      </c>
      <c r="I1174">
        <f t="shared" si="112"/>
        <v>1.2827486148027933</v>
      </c>
      <c r="J1174">
        <f t="shared" si="113"/>
        <v>-0.96953182047499631</v>
      </c>
    </row>
    <row r="1175" spans="1:10" x14ac:dyDescent="0.35">
      <c r="A1175">
        <v>-0.73489000000000004</v>
      </c>
      <c r="B1175">
        <v>-0.67115999999999998</v>
      </c>
      <c r="C1175">
        <v>-9.7337000000000007E-2</v>
      </c>
      <c r="D1175" s="1">
        <f t="shared" si="108"/>
        <v>0.74009999999999998</v>
      </c>
      <c r="E1175" s="1">
        <f t="shared" si="109"/>
        <v>4.8098799999999997</v>
      </c>
      <c r="G1175">
        <f t="shared" si="110"/>
        <v>-2.9975687975937415</v>
      </c>
      <c r="H1175">
        <f t="shared" si="111"/>
        <v>0.74528836231595164</v>
      </c>
      <c r="I1175">
        <f t="shared" si="112"/>
        <v>1.2827486148027933</v>
      </c>
      <c r="J1175">
        <f t="shared" si="113"/>
        <v>-0.96953182047499631</v>
      </c>
    </row>
    <row r="1176" spans="1:10" x14ac:dyDescent="0.35">
      <c r="A1176">
        <v>-0.73489000000000004</v>
      </c>
      <c r="B1176">
        <v>-0.67115999999999998</v>
      </c>
      <c r="C1176">
        <v>-9.7337000000000007E-2</v>
      </c>
      <c r="D1176" s="1">
        <f t="shared" si="108"/>
        <v>0.74009999999999998</v>
      </c>
      <c r="E1176" s="1">
        <f t="shared" si="109"/>
        <v>4.8098799999999997</v>
      </c>
      <c r="G1176">
        <f t="shared" si="110"/>
        <v>-2.9975687975937415</v>
      </c>
      <c r="H1176">
        <f t="shared" si="111"/>
        <v>0.74528836231595164</v>
      </c>
      <c r="I1176">
        <f t="shared" si="112"/>
        <v>1.2827486148027933</v>
      </c>
      <c r="J1176">
        <f t="shared" si="113"/>
        <v>-0.96953182047499631</v>
      </c>
    </row>
    <row r="1177" spans="1:10" x14ac:dyDescent="0.35">
      <c r="A1177">
        <v>-0.73489000000000004</v>
      </c>
      <c r="B1177">
        <v>-0.67115999999999998</v>
      </c>
      <c r="C1177">
        <v>-9.7337000000000007E-2</v>
      </c>
      <c r="D1177" s="1">
        <f t="shared" si="108"/>
        <v>0.74009999999999998</v>
      </c>
      <c r="E1177" s="1">
        <f t="shared" si="109"/>
        <v>4.8098799999999997</v>
      </c>
      <c r="G1177">
        <f t="shared" si="110"/>
        <v>-2.9975687975937415</v>
      </c>
      <c r="H1177">
        <f t="shared" si="111"/>
        <v>0.74528836231595164</v>
      </c>
      <c r="I1177">
        <f t="shared" si="112"/>
        <v>1.2827486148027933</v>
      </c>
      <c r="J1177">
        <f t="shared" si="113"/>
        <v>-0.96953182047499631</v>
      </c>
    </row>
    <row r="1178" spans="1:10" x14ac:dyDescent="0.35">
      <c r="A1178">
        <v>0.97540000000000004</v>
      </c>
      <c r="B1178">
        <v>-6.1314E-2</v>
      </c>
      <c r="C1178">
        <v>0.21176</v>
      </c>
      <c r="D1178" s="1">
        <f t="shared" si="108"/>
        <v>3.0788099999999998</v>
      </c>
      <c r="E1178" s="1">
        <f t="shared" si="109"/>
        <v>4.4990100000000002</v>
      </c>
      <c r="G1178">
        <f t="shared" si="110"/>
        <v>1.8526337803649298</v>
      </c>
      <c r="H1178">
        <f t="shared" si="111"/>
        <v>2.9193094905014507</v>
      </c>
      <c r="I1178">
        <f t="shared" si="112"/>
        <v>-2.134471233934963</v>
      </c>
      <c r="J1178">
        <f t="shared" si="113"/>
        <v>2.6374720369314173</v>
      </c>
    </row>
    <row r="1179" spans="1:10" x14ac:dyDescent="0.35">
      <c r="A1179">
        <v>0.97540000000000004</v>
      </c>
      <c r="B1179">
        <v>-6.1314E-2</v>
      </c>
      <c r="C1179">
        <v>0.21176</v>
      </c>
      <c r="D1179" s="1">
        <f t="shared" si="108"/>
        <v>3.0788099999999998</v>
      </c>
      <c r="E1179" s="1">
        <f t="shared" si="109"/>
        <v>4.4990100000000002</v>
      </c>
      <c r="G1179">
        <f t="shared" si="110"/>
        <v>1.8526337803649298</v>
      </c>
      <c r="H1179">
        <f t="shared" si="111"/>
        <v>2.9193094905014507</v>
      </c>
      <c r="I1179">
        <f t="shared" si="112"/>
        <v>-2.134471233934963</v>
      </c>
      <c r="J1179">
        <f t="shared" si="113"/>
        <v>2.6374720369314173</v>
      </c>
    </row>
    <row r="1180" spans="1:10" x14ac:dyDescent="0.35">
      <c r="A1180">
        <v>0.97540000000000004</v>
      </c>
      <c r="B1180">
        <v>-6.1314E-2</v>
      </c>
      <c r="C1180">
        <v>0.21176</v>
      </c>
      <c r="D1180" s="1">
        <f t="shared" si="108"/>
        <v>3.0788099999999998</v>
      </c>
      <c r="E1180" s="1">
        <f t="shared" si="109"/>
        <v>4.4990100000000002</v>
      </c>
      <c r="G1180">
        <f t="shared" si="110"/>
        <v>1.8526337803649298</v>
      </c>
      <c r="H1180">
        <f t="shared" si="111"/>
        <v>2.9193094905014507</v>
      </c>
      <c r="I1180">
        <f t="shared" si="112"/>
        <v>-2.134471233934963</v>
      </c>
      <c r="J1180">
        <f t="shared" si="113"/>
        <v>2.6374720369314173</v>
      </c>
    </row>
    <row r="1181" spans="1:10" x14ac:dyDescent="0.35">
      <c r="A1181">
        <v>0.97540000000000004</v>
      </c>
      <c r="B1181">
        <v>-6.1314E-2</v>
      </c>
      <c r="C1181">
        <v>0.21176</v>
      </c>
      <c r="D1181" s="1">
        <f t="shared" si="108"/>
        <v>3.0788099999999998</v>
      </c>
      <c r="E1181" s="1">
        <f t="shared" si="109"/>
        <v>4.4990100000000002</v>
      </c>
      <c r="G1181">
        <f t="shared" si="110"/>
        <v>1.8526337803649298</v>
      </c>
      <c r="H1181">
        <f t="shared" si="111"/>
        <v>2.9193094905014507</v>
      </c>
      <c r="I1181">
        <f t="shared" si="112"/>
        <v>-2.134471233934963</v>
      </c>
      <c r="J1181">
        <f t="shared" si="113"/>
        <v>2.6374720369314173</v>
      </c>
    </row>
    <row r="1182" spans="1:10" x14ac:dyDescent="0.35">
      <c r="A1182">
        <v>0.98638999999999999</v>
      </c>
      <c r="B1182">
        <v>-4.1692E-2</v>
      </c>
      <c r="C1182">
        <v>-0.15903</v>
      </c>
      <c r="D1182" s="1">
        <f t="shared" si="108"/>
        <v>3.0993499999999998</v>
      </c>
      <c r="E1182" s="1">
        <f t="shared" si="109"/>
        <v>4.8720999999999997</v>
      </c>
      <c r="G1182">
        <f t="shared" si="110"/>
        <v>-1.8271906389011094</v>
      </c>
      <c r="H1182">
        <f t="shared" si="111"/>
        <v>2.9764381209563373</v>
      </c>
      <c r="I1182">
        <f t="shared" si="112"/>
        <v>-1.0580077025824708</v>
      </c>
      <c r="J1182">
        <f t="shared" si="113"/>
        <v>9.1239779472757077E-2</v>
      </c>
    </row>
    <row r="1183" spans="1:10" x14ac:dyDescent="0.35">
      <c r="A1183">
        <v>0.98638999999999999</v>
      </c>
      <c r="B1183">
        <v>-4.1692E-2</v>
      </c>
      <c r="C1183">
        <v>-0.15903</v>
      </c>
      <c r="D1183" s="1">
        <f t="shared" si="108"/>
        <v>3.0993499999999998</v>
      </c>
      <c r="E1183" s="1">
        <f t="shared" si="109"/>
        <v>4.8720999999999997</v>
      </c>
      <c r="G1183">
        <f t="shared" si="110"/>
        <v>-1.8271906389011094</v>
      </c>
      <c r="H1183">
        <f t="shared" si="111"/>
        <v>2.9764381209563373</v>
      </c>
      <c r="I1183">
        <f t="shared" si="112"/>
        <v>-1.0580077025824708</v>
      </c>
      <c r="J1183">
        <f t="shared" si="113"/>
        <v>9.1239779472757077E-2</v>
      </c>
    </row>
    <row r="1184" spans="1:10" x14ac:dyDescent="0.35">
      <c r="A1184">
        <v>0.98638999999999999</v>
      </c>
      <c r="B1184">
        <v>-4.1692E-2</v>
      </c>
      <c r="C1184">
        <v>-0.15903</v>
      </c>
      <c r="D1184" s="1">
        <f t="shared" si="108"/>
        <v>3.0993499999999998</v>
      </c>
      <c r="E1184" s="1">
        <f t="shared" si="109"/>
        <v>4.8720999999999997</v>
      </c>
      <c r="G1184">
        <f t="shared" si="110"/>
        <v>-1.8271906389011094</v>
      </c>
      <c r="H1184">
        <f t="shared" si="111"/>
        <v>2.9764381209563373</v>
      </c>
      <c r="I1184">
        <f t="shared" si="112"/>
        <v>-1.0580077025824708</v>
      </c>
      <c r="J1184">
        <f t="shared" si="113"/>
        <v>9.1239779472757077E-2</v>
      </c>
    </row>
    <row r="1185" spans="1:10" x14ac:dyDescent="0.35">
      <c r="A1185">
        <v>0.98638999999999999</v>
      </c>
      <c r="B1185">
        <v>-4.1692E-2</v>
      </c>
      <c r="C1185">
        <v>-0.15903</v>
      </c>
      <c r="D1185" s="1">
        <f t="shared" si="108"/>
        <v>3.0993499999999998</v>
      </c>
      <c r="E1185" s="1">
        <f t="shared" si="109"/>
        <v>4.8720999999999997</v>
      </c>
      <c r="G1185">
        <f t="shared" si="110"/>
        <v>-1.8271906389011094</v>
      </c>
      <c r="H1185">
        <f t="shared" si="111"/>
        <v>2.9764381209563373</v>
      </c>
      <c r="I1185">
        <f t="shared" si="112"/>
        <v>-1.0580077025824708</v>
      </c>
      <c r="J1185">
        <f t="shared" si="113"/>
        <v>9.1239779472757077E-2</v>
      </c>
    </row>
    <row r="1186" spans="1:10" x14ac:dyDescent="0.35">
      <c r="A1186">
        <v>-0.27461000000000002</v>
      </c>
      <c r="B1186">
        <v>-0.88583000000000001</v>
      </c>
      <c r="C1186">
        <v>0.37402999999999997</v>
      </c>
      <c r="D1186" s="1">
        <f t="shared" si="108"/>
        <v>1.2701899999999999</v>
      </c>
      <c r="E1186" s="1">
        <f t="shared" si="109"/>
        <v>4.32904</v>
      </c>
      <c r="G1186">
        <f t="shared" si="110"/>
        <v>2.7420648109990529</v>
      </c>
      <c r="H1186">
        <f t="shared" si="111"/>
        <v>1.2926127949525588</v>
      </c>
      <c r="I1186">
        <f t="shared" si="112"/>
        <v>2.3698520119763771</v>
      </c>
      <c r="J1186">
        <f t="shared" si="113"/>
        <v>6.4045296179279889</v>
      </c>
    </row>
    <row r="1187" spans="1:10" x14ac:dyDescent="0.35">
      <c r="A1187">
        <v>-0.27461000000000002</v>
      </c>
      <c r="B1187">
        <v>-0.88583000000000001</v>
      </c>
      <c r="C1187">
        <v>0.37402999999999997</v>
      </c>
      <c r="D1187" s="1">
        <f t="shared" si="108"/>
        <v>1.2701899999999999</v>
      </c>
      <c r="E1187" s="1">
        <f t="shared" si="109"/>
        <v>4.32904</v>
      </c>
      <c r="G1187">
        <f t="shared" si="110"/>
        <v>2.7420648109990529</v>
      </c>
      <c r="H1187">
        <f t="shared" si="111"/>
        <v>1.2926127949525588</v>
      </c>
      <c r="I1187">
        <f t="shared" si="112"/>
        <v>2.3698520119763771</v>
      </c>
      <c r="J1187">
        <f t="shared" si="113"/>
        <v>6.4045296179279889</v>
      </c>
    </row>
    <row r="1188" spans="1:10" x14ac:dyDescent="0.35">
      <c r="A1188">
        <v>-0.27461000000000002</v>
      </c>
      <c r="B1188">
        <v>-0.88583000000000001</v>
      </c>
      <c r="C1188">
        <v>0.37402999999999997</v>
      </c>
      <c r="D1188" s="1">
        <f t="shared" si="108"/>
        <v>1.2701899999999999</v>
      </c>
      <c r="E1188" s="1">
        <f t="shared" si="109"/>
        <v>4.32904</v>
      </c>
      <c r="G1188">
        <f t="shared" si="110"/>
        <v>2.7420648109990529</v>
      </c>
      <c r="H1188">
        <f t="shared" si="111"/>
        <v>1.2926127949525588</v>
      </c>
      <c r="I1188">
        <f t="shared" si="112"/>
        <v>2.3698520119763771</v>
      </c>
      <c r="J1188">
        <f t="shared" si="113"/>
        <v>6.4045296179279889</v>
      </c>
    </row>
    <row r="1189" spans="1:10" x14ac:dyDescent="0.35">
      <c r="A1189">
        <v>-0.27461000000000002</v>
      </c>
      <c r="B1189">
        <v>-0.88583000000000001</v>
      </c>
      <c r="C1189">
        <v>0.37402999999999997</v>
      </c>
      <c r="D1189" s="1">
        <f t="shared" si="108"/>
        <v>1.2701899999999999</v>
      </c>
      <c r="E1189" s="1">
        <f t="shared" si="109"/>
        <v>4.32904</v>
      </c>
      <c r="G1189">
        <f t="shared" si="110"/>
        <v>2.7420648109990529</v>
      </c>
      <c r="H1189">
        <f t="shared" si="111"/>
        <v>1.2926127949525588</v>
      </c>
      <c r="I1189">
        <f t="shared" si="112"/>
        <v>2.3698520119763771</v>
      </c>
      <c r="J1189">
        <f t="shared" si="113"/>
        <v>6.4045296179279889</v>
      </c>
    </row>
    <row r="1190" spans="1:10" x14ac:dyDescent="0.35">
      <c r="A1190">
        <v>0.75097999999999998</v>
      </c>
      <c r="B1190">
        <v>-0.22625999999999999</v>
      </c>
      <c r="C1190">
        <v>-0.62036000000000002</v>
      </c>
      <c r="D1190" s="1">
        <f t="shared" si="108"/>
        <v>2.8489599999999999</v>
      </c>
      <c r="E1190" s="1">
        <f t="shared" si="109"/>
        <v>5.3815900000000001</v>
      </c>
      <c r="G1190">
        <f t="shared" si="110"/>
        <v>-1.9205273507851275</v>
      </c>
      <c r="H1190">
        <f t="shared" si="111"/>
        <v>2.4203349745725053</v>
      </c>
      <c r="I1190">
        <f t="shared" si="112"/>
        <v>-0.8713342788144347</v>
      </c>
      <c r="J1190">
        <f t="shared" si="113"/>
        <v>-0.37152665502705684</v>
      </c>
    </row>
    <row r="1191" spans="1:10" x14ac:dyDescent="0.35">
      <c r="A1191">
        <v>0.75097999999999998</v>
      </c>
      <c r="B1191">
        <v>-0.22625999999999999</v>
      </c>
      <c r="C1191">
        <v>-0.62036000000000002</v>
      </c>
      <c r="D1191" s="1">
        <f t="shared" si="108"/>
        <v>2.8489599999999999</v>
      </c>
      <c r="E1191" s="1">
        <f t="shared" si="109"/>
        <v>5.3815900000000001</v>
      </c>
      <c r="G1191">
        <f t="shared" si="110"/>
        <v>-1.9205273507851275</v>
      </c>
      <c r="H1191">
        <f t="shared" si="111"/>
        <v>2.4203349745725053</v>
      </c>
      <c r="I1191">
        <f t="shared" si="112"/>
        <v>-0.8713342788144347</v>
      </c>
      <c r="J1191">
        <f t="shared" si="113"/>
        <v>-0.37152665502705684</v>
      </c>
    </row>
    <row r="1192" spans="1:10" x14ac:dyDescent="0.35">
      <c r="A1192">
        <v>0.75097999999999998</v>
      </c>
      <c r="B1192">
        <v>-0.22625999999999999</v>
      </c>
      <c r="C1192">
        <v>-0.62036000000000002</v>
      </c>
      <c r="D1192" s="1">
        <f t="shared" si="108"/>
        <v>2.8489599999999999</v>
      </c>
      <c r="E1192" s="1">
        <f t="shared" si="109"/>
        <v>5.3815900000000001</v>
      </c>
      <c r="G1192">
        <f t="shared" si="110"/>
        <v>-1.9205273507851275</v>
      </c>
      <c r="H1192">
        <f t="shared" si="111"/>
        <v>2.4203349745725053</v>
      </c>
      <c r="I1192">
        <f t="shared" si="112"/>
        <v>-0.8713342788144347</v>
      </c>
      <c r="J1192">
        <f t="shared" si="113"/>
        <v>-0.37152665502705684</v>
      </c>
    </row>
    <row r="1193" spans="1:10" x14ac:dyDescent="0.35">
      <c r="A1193">
        <v>0.75097999999999998</v>
      </c>
      <c r="B1193">
        <v>-0.22625999999999999</v>
      </c>
      <c r="C1193">
        <v>-0.62036000000000002</v>
      </c>
      <c r="D1193" s="1">
        <f t="shared" si="108"/>
        <v>2.8489599999999999</v>
      </c>
      <c r="E1193" s="1">
        <f t="shared" si="109"/>
        <v>5.3815900000000001</v>
      </c>
      <c r="G1193">
        <f t="shared" si="110"/>
        <v>-1.9205273507851275</v>
      </c>
      <c r="H1193">
        <f t="shared" si="111"/>
        <v>2.4203349745725053</v>
      </c>
      <c r="I1193">
        <f t="shared" si="112"/>
        <v>-0.8713342788144347</v>
      </c>
      <c r="J1193">
        <f t="shared" si="113"/>
        <v>-0.37152665502705684</v>
      </c>
    </row>
    <row r="1194" spans="1:10" x14ac:dyDescent="0.35">
      <c r="A1194">
        <v>-0.13571</v>
      </c>
      <c r="B1194">
        <v>-0.90164999999999995</v>
      </c>
      <c r="C1194">
        <v>-0.41061999999999999</v>
      </c>
      <c r="D1194" s="1">
        <f t="shared" si="108"/>
        <v>1.4214</v>
      </c>
      <c r="E1194" s="1">
        <f t="shared" si="109"/>
        <v>5.1355199999999996</v>
      </c>
      <c r="G1194">
        <f t="shared" si="110"/>
        <v>-2.7142492787850641</v>
      </c>
      <c r="H1194">
        <f t="shared" si="111"/>
        <v>1.4346661813280854</v>
      </c>
      <c r="I1194">
        <f t="shared" si="112"/>
        <v>0.71610957718543833</v>
      </c>
      <c r="J1194">
        <f t="shared" si="113"/>
        <v>-0.5634735202715403</v>
      </c>
    </row>
    <row r="1195" spans="1:10" x14ac:dyDescent="0.35">
      <c r="A1195">
        <v>-0.13571</v>
      </c>
      <c r="B1195">
        <v>-0.90164999999999995</v>
      </c>
      <c r="C1195">
        <v>-0.41061999999999999</v>
      </c>
      <c r="D1195" s="1">
        <f t="shared" si="108"/>
        <v>1.4214</v>
      </c>
      <c r="E1195" s="1">
        <f t="shared" si="109"/>
        <v>5.1355199999999996</v>
      </c>
      <c r="G1195">
        <f t="shared" si="110"/>
        <v>-2.7142492787850641</v>
      </c>
      <c r="H1195">
        <f t="shared" si="111"/>
        <v>1.4346661813280854</v>
      </c>
      <c r="I1195">
        <f t="shared" si="112"/>
        <v>0.71610957718543833</v>
      </c>
      <c r="J1195">
        <f t="shared" si="113"/>
        <v>-0.5634735202715403</v>
      </c>
    </row>
    <row r="1196" spans="1:10" x14ac:dyDescent="0.35">
      <c r="A1196">
        <v>-0.13571</v>
      </c>
      <c r="B1196">
        <v>-0.90164999999999995</v>
      </c>
      <c r="C1196">
        <v>-0.41061999999999999</v>
      </c>
      <c r="D1196" s="1">
        <f t="shared" si="108"/>
        <v>1.4214</v>
      </c>
      <c r="E1196" s="1">
        <f t="shared" si="109"/>
        <v>5.1355199999999996</v>
      </c>
      <c r="G1196">
        <f t="shared" si="110"/>
        <v>-2.7142492787850641</v>
      </c>
      <c r="H1196">
        <f t="shared" si="111"/>
        <v>1.4346661813280854</v>
      </c>
      <c r="I1196">
        <f t="shared" si="112"/>
        <v>0.71610957718543833</v>
      </c>
      <c r="J1196">
        <f t="shared" si="113"/>
        <v>-0.5634735202715403</v>
      </c>
    </row>
    <row r="1197" spans="1:10" x14ac:dyDescent="0.35">
      <c r="A1197">
        <v>-0.13571</v>
      </c>
      <c r="B1197">
        <v>-0.90164999999999995</v>
      </c>
      <c r="C1197">
        <v>-0.41061999999999999</v>
      </c>
      <c r="D1197" s="1">
        <f t="shared" si="108"/>
        <v>1.4214</v>
      </c>
      <c r="E1197" s="1">
        <f t="shared" si="109"/>
        <v>5.1355199999999996</v>
      </c>
      <c r="G1197">
        <f t="shared" si="110"/>
        <v>-2.7142492787850641</v>
      </c>
      <c r="H1197">
        <f t="shared" si="111"/>
        <v>1.4346661813280854</v>
      </c>
      <c r="I1197">
        <f t="shared" si="112"/>
        <v>0.71610957718543833</v>
      </c>
      <c r="J1197">
        <f t="shared" si="113"/>
        <v>-0.5634735202715403</v>
      </c>
    </row>
    <row r="1198" spans="1:10" x14ac:dyDescent="0.35">
      <c r="A1198">
        <v>0.61229999999999996</v>
      </c>
      <c r="B1198">
        <v>-0.20993000000000001</v>
      </c>
      <c r="C1198">
        <v>-0.76224999999999998</v>
      </c>
      <c r="D1198" s="1">
        <f t="shared" si="108"/>
        <v>2.8113000000000001</v>
      </c>
      <c r="E1198" s="1">
        <f t="shared" si="109"/>
        <v>5.5791700000000004</v>
      </c>
      <c r="G1198">
        <f t="shared" si="110"/>
        <v>-1.8395421197642254</v>
      </c>
      <c r="H1198">
        <f t="shared" si="111"/>
        <v>2.2297600470966628</v>
      </c>
      <c r="I1198">
        <f t="shared" si="112"/>
        <v>-1.0333047408562388</v>
      </c>
      <c r="J1198">
        <f t="shared" si="113"/>
        <v>-0.64308681352380148</v>
      </c>
    </row>
    <row r="1199" spans="1:10" x14ac:dyDescent="0.35">
      <c r="A1199">
        <v>0.61229999999999996</v>
      </c>
      <c r="B1199">
        <v>-0.20993000000000001</v>
      </c>
      <c r="C1199">
        <v>-0.76224999999999998</v>
      </c>
      <c r="D1199" s="1">
        <f t="shared" si="108"/>
        <v>2.8113000000000001</v>
      </c>
      <c r="E1199" s="1">
        <f t="shared" si="109"/>
        <v>5.5791700000000004</v>
      </c>
      <c r="G1199">
        <f t="shared" si="110"/>
        <v>-1.8395421197642254</v>
      </c>
      <c r="H1199">
        <f t="shared" si="111"/>
        <v>2.2297600470966628</v>
      </c>
      <c r="I1199">
        <f t="shared" si="112"/>
        <v>-1.0333047408562388</v>
      </c>
      <c r="J1199">
        <f t="shared" si="113"/>
        <v>-0.64308681352380148</v>
      </c>
    </row>
    <row r="1200" spans="1:10" x14ac:dyDescent="0.35">
      <c r="A1200">
        <v>0.61229999999999996</v>
      </c>
      <c r="B1200">
        <v>-0.20993000000000001</v>
      </c>
      <c r="C1200">
        <v>-0.76224999999999998</v>
      </c>
      <c r="D1200" s="1">
        <f t="shared" si="108"/>
        <v>2.8113000000000001</v>
      </c>
      <c r="E1200" s="1">
        <f t="shared" si="109"/>
        <v>5.5791700000000004</v>
      </c>
      <c r="G1200">
        <f t="shared" si="110"/>
        <v>-1.8395421197642254</v>
      </c>
      <c r="H1200">
        <f t="shared" si="111"/>
        <v>2.2297600470966628</v>
      </c>
      <c r="I1200">
        <f t="shared" si="112"/>
        <v>-1.0333047408562388</v>
      </c>
      <c r="J1200">
        <f t="shared" si="113"/>
        <v>-0.64308681352380148</v>
      </c>
    </row>
    <row r="1201" spans="1:10" x14ac:dyDescent="0.35">
      <c r="A1201">
        <v>0.61229999999999996</v>
      </c>
      <c r="B1201">
        <v>-0.20993000000000001</v>
      </c>
      <c r="C1201">
        <v>-0.76224999999999998</v>
      </c>
      <c r="D1201" s="1">
        <f t="shared" si="108"/>
        <v>2.8113000000000001</v>
      </c>
      <c r="E1201" s="1">
        <f t="shared" si="109"/>
        <v>5.5791700000000004</v>
      </c>
      <c r="G1201">
        <f t="shared" si="110"/>
        <v>-1.8395421197642254</v>
      </c>
      <c r="H1201">
        <f t="shared" si="111"/>
        <v>2.2297600470966628</v>
      </c>
      <c r="I1201">
        <f t="shared" si="112"/>
        <v>-1.0333047408562388</v>
      </c>
      <c r="J1201">
        <f t="shared" si="113"/>
        <v>-0.64308681352380148</v>
      </c>
    </row>
    <row r="1202" spans="1:10" x14ac:dyDescent="0.35">
      <c r="A1202">
        <v>-0.56428999999999996</v>
      </c>
      <c r="B1202">
        <v>0.48361999999999999</v>
      </c>
      <c r="C1202">
        <v>0.66908999999999996</v>
      </c>
      <c r="D1202" s="1">
        <f t="shared" si="108"/>
        <v>5.5746200000000004</v>
      </c>
      <c r="E1202" s="1">
        <f t="shared" si="109"/>
        <v>3.9794</v>
      </c>
      <c r="G1202">
        <f t="shared" si="110"/>
        <v>0.94492995865832863</v>
      </c>
      <c r="H1202">
        <f t="shared" si="111"/>
        <v>0.97122091721563142</v>
      </c>
      <c r="I1202">
        <f t="shared" si="112"/>
        <v>-0.3190635905217607</v>
      </c>
      <c r="J1202">
        <f t="shared" si="113"/>
        <v>1.5970872853521993</v>
      </c>
    </row>
    <row r="1203" spans="1:10" x14ac:dyDescent="0.35">
      <c r="A1203">
        <v>-0.56428999999999996</v>
      </c>
      <c r="B1203">
        <v>0.48361999999999999</v>
      </c>
      <c r="C1203">
        <v>0.66908999999999996</v>
      </c>
      <c r="D1203" s="1">
        <f t="shared" si="108"/>
        <v>5.5746200000000004</v>
      </c>
      <c r="E1203" s="1">
        <f t="shared" si="109"/>
        <v>3.9794</v>
      </c>
      <c r="G1203">
        <f t="shared" si="110"/>
        <v>0.94492995865832863</v>
      </c>
      <c r="H1203">
        <f t="shared" si="111"/>
        <v>0.97122091721563142</v>
      </c>
      <c r="I1203">
        <f t="shared" si="112"/>
        <v>-0.3190635905217607</v>
      </c>
      <c r="J1203">
        <f t="shared" si="113"/>
        <v>1.5970872853521993</v>
      </c>
    </row>
    <row r="1204" spans="1:10" x14ac:dyDescent="0.35">
      <c r="A1204">
        <v>-0.56428999999999996</v>
      </c>
      <c r="B1204">
        <v>0.48361999999999999</v>
      </c>
      <c r="C1204">
        <v>0.66908999999999996</v>
      </c>
      <c r="D1204" s="1">
        <f t="shared" si="108"/>
        <v>5.5746200000000004</v>
      </c>
      <c r="E1204" s="1">
        <f t="shared" si="109"/>
        <v>3.9794</v>
      </c>
      <c r="G1204">
        <f t="shared" si="110"/>
        <v>0.94492995865832863</v>
      </c>
      <c r="H1204">
        <f t="shared" si="111"/>
        <v>0.97122091721563142</v>
      </c>
      <c r="I1204">
        <f t="shared" si="112"/>
        <v>-0.3190635905217607</v>
      </c>
      <c r="J1204">
        <f t="shared" si="113"/>
        <v>1.5970872853521993</v>
      </c>
    </row>
    <row r="1205" spans="1:10" x14ac:dyDescent="0.35">
      <c r="A1205">
        <v>-0.56428999999999996</v>
      </c>
      <c r="B1205">
        <v>0.48361999999999999</v>
      </c>
      <c r="C1205">
        <v>0.66908999999999996</v>
      </c>
      <c r="D1205" s="1">
        <f t="shared" si="108"/>
        <v>5.5746200000000004</v>
      </c>
      <c r="E1205" s="1">
        <f t="shared" si="109"/>
        <v>3.9794</v>
      </c>
      <c r="G1205">
        <f t="shared" si="110"/>
        <v>0.94492995865832863</v>
      </c>
      <c r="H1205">
        <f t="shared" si="111"/>
        <v>0.97122091721563142</v>
      </c>
      <c r="I1205">
        <f t="shared" si="112"/>
        <v>-0.3190635905217607</v>
      </c>
      <c r="J1205">
        <f t="shared" si="113"/>
        <v>1.5970872853521993</v>
      </c>
    </row>
    <row r="1206" spans="1:10" x14ac:dyDescent="0.35">
      <c r="A1206">
        <v>0.48809000000000002</v>
      </c>
      <c r="B1206">
        <v>-0.79220999999999997</v>
      </c>
      <c r="C1206">
        <v>0.36627999999999999</v>
      </c>
      <c r="D1206" s="1">
        <f t="shared" si="108"/>
        <v>2.1229800000000001</v>
      </c>
      <c r="E1206" s="1">
        <f t="shared" si="109"/>
        <v>4.3373799999999996</v>
      </c>
      <c r="G1206">
        <f t="shared" si="110"/>
        <v>2.7085142855255828</v>
      </c>
      <c r="H1206">
        <f t="shared" si="111"/>
        <v>2.0806992774058748</v>
      </c>
      <c r="I1206">
        <f t="shared" si="112"/>
        <v>2.4369530629233171</v>
      </c>
      <c r="J1206">
        <f t="shared" si="113"/>
        <v>7.2261666258547752</v>
      </c>
    </row>
    <row r="1207" spans="1:10" x14ac:dyDescent="0.35">
      <c r="A1207">
        <v>0.48809000000000002</v>
      </c>
      <c r="B1207">
        <v>-0.79220999999999997</v>
      </c>
      <c r="C1207">
        <v>0.36627999999999999</v>
      </c>
      <c r="D1207" s="1">
        <f t="shared" si="108"/>
        <v>2.1229800000000001</v>
      </c>
      <c r="E1207" s="1">
        <f t="shared" si="109"/>
        <v>4.3373799999999996</v>
      </c>
      <c r="G1207">
        <f t="shared" si="110"/>
        <v>2.7085142855255828</v>
      </c>
      <c r="H1207">
        <f t="shared" si="111"/>
        <v>2.0806992774058748</v>
      </c>
      <c r="I1207">
        <f t="shared" si="112"/>
        <v>2.4369530629233171</v>
      </c>
      <c r="J1207">
        <f t="shared" si="113"/>
        <v>7.2261666258547752</v>
      </c>
    </row>
    <row r="1208" spans="1:10" x14ac:dyDescent="0.35">
      <c r="A1208">
        <v>0.48809000000000002</v>
      </c>
      <c r="B1208">
        <v>-0.79220999999999997</v>
      </c>
      <c r="C1208">
        <v>0.36627999999999999</v>
      </c>
      <c r="D1208" s="1">
        <f t="shared" si="108"/>
        <v>2.1229800000000001</v>
      </c>
      <c r="E1208" s="1">
        <f t="shared" si="109"/>
        <v>4.3373799999999996</v>
      </c>
      <c r="G1208">
        <f t="shared" si="110"/>
        <v>2.7085142855255828</v>
      </c>
      <c r="H1208">
        <f t="shared" si="111"/>
        <v>2.0806992774058748</v>
      </c>
      <c r="I1208">
        <f t="shared" si="112"/>
        <v>2.4369530629233171</v>
      </c>
      <c r="J1208">
        <f t="shared" si="113"/>
        <v>7.2261666258547752</v>
      </c>
    </row>
    <row r="1209" spans="1:10" x14ac:dyDescent="0.35">
      <c r="A1209">
        <v>0.48809000000000002</v>
      </c>
      <c r="B1209">
        <v>-0.79220999999999997</v>
      </c>
      <c r="C1209">
        <v>0.36627999999999999</v>
      </c>
      <c r="D1209" s="1">
        <f t="shared" si="108"/>
        <v>2.1229800000000001</v>
      </c>
      <c r="E1209" s="1">
        <f t="shared" si="109"/>
        <v>4.3373799999999996</v>
      </c>
      <c r="G1209">
        <f t="shared" si="110"/>
        <v>2.7085142855255828</v>
      </c>
      <c r="H1209">
        <f t="shared" si="111"/>
        <v>2.0806992774058748</v>
      </c>
      <c r="I1209">
        <f t="shared" si="112"/>
        <v>2.4369530629233171</v>
      </c>
      <c r="J1209">
        <f t="shared" si="113"/>
        <v>7.2261666258547752</v>
      </c>
    </row>
    <row r="1210" spans="1:10" x14ac:dyDescent="0.35">
      <c r="A1210">
        <v>0.47273999999999999</v>
      </c>
      <c r="B1210">
        <v>0.28544999999999998</v>
      </c>
      <c r="C1210">
        <v>0.83369000000000004</v>
      </c>
      <c r="D1210" s="1">
        <f t="shared" si="108"/>
        <v>3.6848200000000002</v>
      </c>
      <c r="E1210" s="1">
        <f t="shared" si="109"/>
        <v>3.7266400000000002</v>
      </c>
      <c r="G1210">
        <f t="shared" si="110"/>
        <v>1.240913944698693</v>
      </c>
      <c r="H1210">
        <f t="shared" si="111"/>
        <v>2.0631928837766189</v>
      </c>
      <c r="I1210">
        <f t="shared" si="112"/>
        <v>-0.9110315626024893</v>
      </c>
      <c r="J1210">
        <f t="shared" si="113"/>
        <v>2.3930752658728225</v>
      </c>
    </row>
    <row r="1211" spans="1:10" x14ac:dyDescent="0.35">
      <c r="A1211">
        <v>0.47273999999999999</v>
      </c>
      <c r="B1211">
        <v>0.28544999999999998</v>
      </c>
      <c r="C1211">
        <v>0.83369000000000004</v>
      </c>
      <c r="D1211" s="1">
        <f t="shared" si="108"/>
        <v>3.6848200000000002</v>
      </c>
      <c r="E1211" s="1">
        <f t="shared" si="109"/>
        <v>3.7266400000000002</v>
      </c>
      <c r="G1211">
        <f t="shared" si="110"/>
        <v>1.240913944698693</v>
      </c>
      <c r="H1211">
        <f t="shared" si="111"/>
        <v>2.0631928837766189</v>
      </c>
      <c r="I1211">
        <f t="shared" si="112"/>
        <v>-0.9110315626024893</v>
      </c>
      <c r="J1211">
        <f t="shared" si="113"/>
        <v>2.3930752658728225</v>
      </c>
    </row>
    <row r="1212" spans="1:10" x14ac:dyDescent="0.35">
      <c r="A1212">
        <v>0.47273999999999999</v>
      </c>
      <c r="B1212">
        <v>0.28544999999999998</v>
      </c>
      <c r="C1212">
        <v>0.83369000000000004</v>
      </c>
      <c r="D1212" s="1">
        <f t="shared" si="108"/>
        <v>3.6848200000000002</v>
      </c>
      <c r="E1212" s="1">
        <f t="shared" si="109"/>
        <v>3.7266400000000002</v>
      </c>
      <c r="G1212">
        <f t="shared" si="110"/>
        <v>1.240913944698693</v>
      </c>
      <c r="H1212">
        <f t="shared" si="111"/>
        <v>2.0631928837766189</v>
      </c>
      <c r="I1212">
        <f t="shared" si="112"/>
        <v>-0.9110315626024893</v>
      </c>
      <c r="J1212">
        <f t="shared" si="113"/>
        <v>2.3930752658728225</v>
      </c>
    </row>
    <row r="1213" spans="1:10" x14ac:dyDescent="0.35">
      <c r="A1213">
        <v>0.47273999999999999</v>
      </c>
      <c r="B1213">
        <v>0.28544999999999998</v>
      </c>
      <c r="C1213">
        <v>0.83369000000000004</v>
      </c>
      <c r="D1213" s="1">
        <f t="shared" si="108"/>
        <v>3.6848200000000002</v>
      </c>
      <c r="E1213" s="1">
        <f t="shared" si="109"/>
        <v>3.7266400000000002</v>
      </c>
      <c r="G1213">
        <f t="shared" si="110"/>
        <v>1.240913944698693</v>
      </c>
      <c r="H1213">
        <f t="shared" si="111"/>
        <v>2.0631928837766189</v>
      </c>
      <c r="I1213">
        <f t="shared" si="112"/>
        <v>-0.9110315626024893</v>
      </c>
      <c r="J1213">
        <f t="shared" si="113"/>
        <v>2.3930752658728225</v>
      </c>
    </row>
    <row r="1214" spans="1:10" x14ac:dyDescent="0.35">
      <c r="A1214">
        <v>-0.38856000000000002</v>
      </c>
      <c r="B1214">
        <v>-5.6612000000000003E-2</v>
      </c>
      <c r="C1214">
        <v>-0.91968000000000005</v>
      </c>
      <c r="D1214" s="1">
        <f t="shared" si="108"/>
        <v>0.14468</v>
      </c>
      <c r="E1214" s="1">
        <f t="shared" si="109"/>
        <v>5.8796600000000003</v>
      </c>
      <c r="G1214">
        <f t="shared" si="110"/>
        <v>-1.6322749476814615</v>
      </c>
      <c r="H1214">
        <f t="shared" si="111"/>
        <v>1.1717270151522889</v>
      </c>
      <c r="I1214">
        <f t="shared" si="112"/>
        <v>-1.4478390850217666</v>
      </c>
      <c r="J1214">
        <f t="shared" si="113"/>
        <v>-1.9083870175509392</v>
      </c>
    </row>
    <row r="1215" spans="1:10" x14ac:dyDescent="0.35">
      <c r="A1215">
        <v>-0.38856000000000002</v>
      </c>
      <c r="B1215">
        <v>-5.6612000000000003E-2</v>
      </c>
      <c r="C1215">
        <v>-0.91968000000000005</v>
      </c>
      <c r="D1215" s="1">
        <f t="shared" si="108"/>
        <v>0.14468</v>
      </c>
      <c r="E1215" s="1">
        <f t="shared" si="109"/>
        <v>5.8796600000000003</v>
      </c>
      <c r="G1215">
        <f t="shared" si="110"/>
        <v>-1.6322749476814615</v>
      </c>
      <c r="H1215">
        <f t="shared" si="111"/>
        <v>1.1717270151522889</v>
      </c>
      <c r="I1215">
        <f t="shared" si="112"/>
        <v>-1.4478390850217666</v>
      </c>
      <c r="J1215">
        <f t="shared" si="113"/>
        <v>-1.9083870175509392</v>
      </c>
    </row>
    <row r="1216" spans="1:10" x14ac:dyDescent="0.35">
      <c r="A1216">
        <v>-0.38856000000000002</v>
      </c>
      <c r="B1216">
        <v>-5.6612000000000003E-2</v>
      </c>
      <c r="C1216">
        <v>-0.91968000000000005</v>
      </c>
      <c r="D1216" s="1">
        <f t="shared" si="108"/>
        <v>0.14468</v>
      </c>
      <c r="E1216" s="1">
        <f t="shared" si="109"/>
        <v>5.8796600000000003</v>
      </c>
      <c r="G1216">
        <f t="shared" si="110"/>
        <v>-1.6322749476814615</v>
      </c>
      <c r="H1216">
        <f t="shared" si="111"/>
        <v>1.1717270151522889</v>
      </c>
      <c r="I1216">
        <f t="shared" si="112"/>
        <v>-1.4478390850217666</v>
      </c>
      <c r="J1216">
        <f t="shared" si="113"/>
        <v>-1.9083870175509392</v>
      </c>
    </row>
    <row r="1217" spans="1:10" x14ac:dyDescent="0.35">
      <c r="A1217">
        <v>-0.38856000000000002</v>
      </c>
      <c r="B1217">
        <v>-5.6612000000000003E-2</v>
      </c>
      <c r="C1217">
        <v>-0.91968000000000005</v>
      </c>
      <c r="D1217" s="1">
        <f t="shared" si="108"/>
        <v>0.14468</v>
      </c>
      <c r="E1217" s="1">
        <f t="shared" si="109"/>
        <v>5.8796600000000003</v>
      </c>
      <c r="G1217">
        <f t="shared" si="110"/>
        <v>-1.6322749476814615</v>
      </c>
      <c r="H1217">
        <f t="shared" si="111"/>
        <v>1.1717270151522889</v>
      </c>
      <c r="I1217">
        <f t="shared" si="112"/>
        <v>-1.4478390850217666</v>
      </c>
      <c r="J1217">
        <f t="shared" si="113"/>
        <v>-1.9083870175509392</v>
      </c>
    </row>
    <row r="1218" spans="1:10" x14ac:dyDescent="0.35">
      <c r="A1218">
        <v>-4.2057999999999998E-2</v>
      </c>
      <c r="B1218">
        <v>0.38788</v>
      </c>
      <c r="C1218">
        <v>0.92074999999999996</v>
      </c>
      <c r="D1218" s="1">
        <f t="shared" si="108"/>
        <v>4.8204000000000002</v>
      </c>
      <c r="E1218" s="1">
        <f t="shared" si="109"/>
        <v>3.5423900000000001</v>
      </c>
      <c r="G1218">
        <f t="shared" si="110"/>
        <v>1.172093274846798</v>
      </c>
      <c r="H1218">
        <f t="shared" si="111"/>
        <v>1.5287259246814726</v>
      </c>
      <c r="I1218">
        <f t="shared" si="112"/>
        <v>-0.7733902228986993</v>
      </c>
      <c r="J1218">
        <f t="shared" si="113"/>
        <v>1.9274289766295711</v>
      </c>
    </row>
    <row r="1219" spans="1:10" x14ac:dyDescent="0.35">
      <c r="A1219">
        <v>-4.2057999999999998E-2</v>
      </c>
      <c r="B1219">
        <v>0.38788</v>
      </c>
      <c r="C1219">
        <v>0.92074999999999996</v>
      </c>
      <c r="D1219" s="1">
        <f t="shared" ref="D1219:D1282" si="114">ROUND(ATAN2(A1219, B1219) + PI(), 5)</f>
        <v>4.8204000000000002</v>
      </c>
      <c r="E1219" s="1">
        <f t="shared" ref="E1219:E1282" si="115" xml:space="preserve"> ROUND(ATAN2(C1219, SQRT((A1219^2)+(B1219^2))) + PI(), 5)</f>
        <v>3.5423900000000001</v>
      </c>
      <c r="G1219">
        <f t="shared" ref="G1219:G1282" si="116">ATAN2(B1219,C1219)</f>
        <v>1.172093274846798</v>
      </c>
      <c r="H1219">
        <f t="shared" ref="H1219:H1282" si="117">ATAN2(-A1219,SQRT(B1219^2 + C1219^2))</f>
        <v>1.5287259246814726</v>
      </c>
      <c r="I1219">
        <f t="shared" ref="I1219:I1282" si="118">ATAN2((SIN(G1219) * B1219) + (COS(G1219) * C1219), (COS(G1219) * B1219) - (SIN(G1219) * C1219))</f>
        <v>-0.7733902228986993</v>
      </c>
      <c r="J1219">
        <f t="shared" ref="J1219:J1282" si="119">G1219+H1219+I1219</f>
        <v>1.9274289766295711</v>
      </c>
    </row>
    <row r="1220" spans="1:10" x14ac:dyDescent="0.35">
      <c r="A1220">
        <v>-4.2057999999999998E-2</v>
      </c>
      <c r="B1220">
        <v>0.38788</v>
      </c>
      <c r="C1220">
        <v>0.92074999999999996</v>
      </c>
      <c r="D1220" s="1">
        <f t="shared" si="114"/>
        <v>4.8204000000000002</v>
      </c>
      <c r="E1220" s="1">
        <f t="shared" si="115"/>
        <v>3.5423900000000001</v>
      </c>
      <c r="G1220">
        <f t="shared" si="116"/>
        <v>1.172093274846798</v>
      </c>
      <c r="H1220">
        <f t="shared" si="117"/>
        <v>1.5287259246814726</v>
      </c>
      <c r="I1220">
        <f t="shared" si="118"/>
        <v>-0.7733902228986993</v>
      </c>
      <c r="J1220">
        <f t="shared" si="119"/>
        <v>1.9274289766295711</v>
      </c>
    </row>
    <row r="1221" spans="1:10" x14ac:dyDescent="0.35">
      <c r="A1221">
        <v>-4.2057999999999998E-2</v>
      </c>
      <c r="B1221">
        <v>0.38788</v>
      </c>
      <c r="C1221">
        <v>0.92074999999999996</v>
      </c>
      <c r="D1221" s="1">
        <f t="shared" si="114"/>
        <v>4.8204000000000002</v>
      </c>
      <c r="E1221" s="1">
        <f t="shared" si="115"/>
        <v>3.5423900000000001</v>
      </c>
      <c r="G1221">
        <f t="shared" si="116"/>
        <v>1.172093274846798</v>
      </c>
      <c r="H1221">
        <f t="shared" si="117"/>
        <v>1.5287259246814726</v>
      </c>
      <c r="I1221">
        <f t="shared" si="118"/>
        <v>-0.7733902228986993</v>
      </c>
      <c r="J1221">
        <f t="shared" si="119"/>
        <v>1.9274289766295711</v>
      </c>
    </row>
    <row r="1222" spans="1:10" x14ac:dyDescent="0.35">
      <c r="A1222">
        <v>0.49930999999999998</v>
      </c>
      <c r="B1222">
        <v>-0.51117000000000001</v>
      </c>
      <c r="C1222">
        <v>0.69957000000000003</v>
      </c>
      <c r="D1222" s="1">
        <f t="shared" si="114"/>
        <v>2.3444600000000002</v>
      </c>
      <c r="E1222" s="1">
        <f t="shared" si="115"/>
        <v>3.9376000000000002</v>
      </c>
      <c r="G1222">
        <f t="shared" si="116"/>
        <v>2.2018251785337428</v>
      </c>
      <c r="H1222">
        <f t="shared" si="117"/>
        <v>2.0935975538007914</v>
      </c>
      <c r="I1222">
        <f t="shared" si="118"/>
        <v>-2.8328540302725886</v>
      </c>
      <c r="J1222">
        <f t="shared" si="119"/>
        <v>1.462568702061946</v>
      </c>
    </row>
    <row r="1223" spans="1:10" x14ac:dyDescent="0.35">
      <c r="A1223">
        <v>0.49930999999999998</v>
      </c>
      <c r="B1223">
        <v>-0.51117000000000001</v>
      </c>
      <c r="C1223">
        <v>0.69957000000000003</v>
      </c>
      <c r="D1223" s="1">
        <f t="shared" si="114"/>
        <v>2.3444600000000002</v>
      </c>
      <c r="E1223" s="1">
        <f t="shared" si="115"/>
        <v>3.9376000000000002</v>
      </c>
      <c r="G1223">
        <f t="shared" si="116"/>
        <v>2.2018251785337428</v>
      </c>
      <c r="H1223">
        <f t="shared" si="117"/>
        <v>2.0935975538007914</v>
      </c>
      <c r="I1223">
        <f t="shared" si="118"/>
        <v>-2.8328540302725886</v>
      </c>
      <c r="J1223">
        <f t="shared" si="119"/>
        <v>1.462568702061946</v>
      </c>
    </row>
    <row r="1224" spans="1:10" x14ac:dyDescent="0.35">
      <c r="A1224">
        <v>0.49930999999999998</v>
      </c>
      <c r="B1224">
        <v>-0.51117000000000001</v>
      </c>
      <c r="C1224">
        <v>0.69957000000000003</v>
      </c>
      <c r="D1224" s="1">
        <f t="shared" si="114"/>
        <v>2.3444600000000002</v>
      </c>
      <c r="E1224" s="1">
        <f t="shared" si="115"/>
        <v>3.9376000000000002</v>
      </c>
      <c r="G1224">
        <f t="shared" si="116"/>
        <v>2.2018251785337428</v>
      </c>
      <c r="H1224">
        <f t="shared" si="117"/>
        <v>2.0935975538007914</v>
      </c>
      <c r="I1224">
        <f t="shared" si="118"/>
        <v>-2.8328540302725886</v>
      </c>
      <c r="J1224">
        <f t="shared" si="119"/>
        <v>1.462568702061946</v>
      </c>
    </row>
    <row r="1225" spans="1:10" x14ac:dyDescent="0.35">
      <c r="A1225">
        <v>0.49930999999999998</v>
      </c>
      <c r="B1225">
        <v>-0.51117000000000001</v>
      </c>
      <c r="C1225">
        <v>0.69957000000000003</v>
      </c>
      <c r="D1225" s="1">
        <f t="shared" si="114"/>
        <v>2.3444600000000002</v>
      </c>
      <c r="E1225" s="1">
        <f t="shared" si="115"/>
        <v>3.9376000000000002</v>
      </c>
      <c r="G1225">
        <f t="shared" si="116"/>
        <v>2.2018251785337428</v>
      </c>
      <c r="H1225">
        <f t="shared" si="117"/>
        <v>2.0935975538007914</v>
      </c>
      <c r="I1225">
        <f t="shared" si="118"/>
        <v>-2.8328540302725886</v>
      </c>
      <c r="J1225">
        <f t="shared" si="119"/>
        <v>1.462568702061946</v>
      </c>
    </row>
    <row r="1226" spans="1:10" x14ac:dyDescent="0.35">
      <c r="A1226">
        <v>-1.3662000000000001E-2</v>
      </c>
      <c r="B1226">
        <v>9.2934999999999997E-3</v>
      </c>
      <c r="C1226">
        <v>-0.99985999999999997</v>
      </c>
      <c r="D1226" s="1">
        <f t="shared" si="114"/>
        <v>5.6858399999999998</v>
      </c>
      <c r="E1226" s="1">
        <f t="shared" si="115"/>
        <v>6.2666599999999999</v>
      </c>
      <c r="G1226">
        <f t="shared" si="116"/>
        <v>-1.5615017931784578</v>
      </c>
      <c r="H1226">
        <f t="shared" si="117"/>
        <v>1.5571338542012185</v>
      </c>
      <c r="I1226">
        <f t="shared" si="118"/>
        <v>-1.589385394027774</v>
      </c>
      <c r="J1226">
        <f t="shared" si="119"/>
        <v>-1.5937533330050133</v>
      </c>
    </row>
    <row r="1227" spans="1:10" x14ac:dyDescent="0.35">
      <c r="A1227">
        <v>-1.3662000000000001E-2</v>
      </c>
      <c r="B1227">
        <v>9.2934999999999997E-3</v>
      </c>
      <c r="C1227">
        <v>-0.99985999999999997</v>
      </c>
      <c r="D1227" s="1">
        <f t="shared" si="114"/>
        <v>5.6858399999999998</v>
      </c>
      <c r="E1227" s="1">
        <f t="shared" si="115"/>
        <v>6.2666599999999999</v>
      </c>
      <c r="G1227">
        <f t="shared" si="116"/>
        <v>-1.5615017931784578</v>
      </c>
      <c r="H1227">
        <f t="shared" si="117"/>
        <v>1.5571338542012185</v>
      </c>
      <c r="I1227">
        <f t="shared" si="118"/>
        <v>-1.589385394027774</v>
      </c>
      <c r="J1227">
        <f t="shared" si="119"/>
        <v>-1.5937533330050133</v>
      </c>
    </row>
    <row r="1228" spans="1:10" x14ac:dyDescent="0.35">
      <c r="A1228">
        <v>-1.3662000000000001E-2</v>
      </c>
      <c r="B1228">
        <v>9.2934999999999997E-3</v>
      </c>
      <c r="C1228">
        <v>-0.99985999999999997</v>
      </c>
      <c r="D1228" s="1">
        <f t="shared" si="114"/>
        <v>5.6858399999999998</v>
      </c>
      <c r="E1228" s="1">
        <f t="shared" si="115"/>
        <v>6.2666599999999999</v>
      </c>
      <c r="G1228">
        <f t="shared" si="116"/>
        <v>-1.5615017931784578</v>
      </c>
      <c r="H1228">
        <f t="shared" si="117"/>
        <v>1.5571338542012185</v>
      </c>
      <c r="I1228">
        <f t="shared" si="118"/>
        <v>-1.589385394027774</v>
      </c>
      <c r="J1228">
        <f t="shared" si="119"/>
        <v>-1.5937533330050133</v>
      </c>
    </row>
    <row r="1229" spans="1:10" x14ac:dyDescent="0.35">
      <c r="A1229">
        <v>-1.3662000000000001E-2</v>
      </c>
      <c r="B1229">
        <v>9.2934999999999997E-3</v>
      </c>
      <c r="C1229">
        <v>-0.99985999999999997</v>
      </c>
      <c r="D1229" s="1">
        <f t="shared" si="114"/>
        <v>5.6858399999999998</v>
      </c>
      <c r="E1229" s="1">
        <f t="shared" si="115"/>
        <v>6.2666599999999999</v>
      </c>
      <c r="G1229">
        <f t="shared" si="116"/>
        <v>-1.5615017931784578</v>
      </c>
      <c r="H1229">
        <f t="shared" si="117"/>
        <v>1.5571338542012185</v>
      </c>
      <c r="I1229">
        <f t="shared" si="118"/>
        <v>-1.589385394027774</v>
      </c>
      <c r="J1229">
        <f t="shared" si="119"/>
        <v>-1.5937533330050133</v>
      </c>
    </row>
    <row r="1230" spans="1:10" x14ac:dyDescent="0.35">
      <c r="A1230">
        <v>-0.76766999999999996</v>
      </c>
      <c r="B1230">
        <v>7.2755E-2</v>
      </c>
      <c r="C1230">
        <v>-0.63670000000000004</v>
      </c>
      <c r="D1230" s="1">
        <f t="shared" si="114"/>
        <v>6.1886900000000002</v>
      </c>
      <c r="E1230" s="1">
        <f t="shared" si="115"/>
        <v>5.4025999999999996</v>
      </c>
      <c r="G1230">
        <f t="shared" si="116"/>
        <v>-1.4570209305642468</v>
      </c>
      <c r="H1230">
        <f t="shared" si="117"/>
        <v>0.69559740616678523</v>
      </c>
      <c r="I1230">
        <f t="shared" si="118"/>
        <v>-1.7983471192561962</v>
      </c>
      <c r="J1230">
        <f t="shared" si="119"/>
        <v>-2.5597706436536578</v>
      </c>
    </row>
    <row r="1231" spans="1:10" x14ac:dyDescent="0.35">
      <c r="A1231">
        <v>-0.76766999999999996</v>
      </c>
      <c r="B1231">
        <v>7.2755E-2</v>
      </c>
      <c r="C1231">
        <v>-0.63670000000000004</v>
      </c>
      <c r="D1231" s="1">
        <f t="shared" si="114"/>
        <v>6.1886900000000002</v>
      </c>
      <c r="E1231" s="1">
        <f t="shared" si="115"/>
        <v>5.4025999999999996</v>
      </c>
      <c r="G1231">
        <f t="shared" si="116"/>
        <v>-1.4570209305642468</v>
      </c>
      <c r="H1231">
        <f t="shared" si="117"/>
        <v>0.69559740616678523</v>
      </c>
      <c r="I1231">
        <f t="shared" si="118"/>
        <v>-1.7983471192561962</v>
      </c>
      <c r="J1231">
        <f t="shared" si="119"/>
        <v>-2.5597706436536578</v>
      </c>
    </row>
    <row r="1232" spans="1:10" x14ac:dyDescent="0.35">
      <c r="A1232">
        <v>-0.76766999999999996</v>
      </c>
      <c r="B1232">
        <v>7.2755E-2</v>
      </c>
      <c r="C1232">
        <v>-0.63670000000000004</v>
      </c>
      <c r="D1232" s="1">
        <f t="shared" si="114"/>
        <v>6.1886900000000002</v>
      </c>
      <c r="E1232" s="1">
        <f t="shared" si="115"/>
        <v>5.4025999999999996</v>
      </c>
      <c r="G1232">
        <f t="shared" si="116"/>
        <v>-1.4570209305642468</v>
      </c>
      <c r="H1232">
        <f t="shared" si="117"/>
        <v>0.69559740616678523</v>
      </c>
      <c r="I1232">
        <f t="shared" si="118"/>
        <v>-1.7983471192561962</v>
      </c>
      <c r="J1232">
        <f t="shared" si="119"/>
        <v>-2.5597706436536578</v>
      </c>
    </row>
    <row r="1233" spans="1:10" x14ac:dyDescent="0.35">
      <c r="A1233">
        <v>-0.76766999999999996</v>
      </c>
      <c r="B1233">
        <v>7.2755E-2</v>
      </c>
      <c r="C1233">
        <v>-0.63670000000000004</v>
      </c>
      <c r="D1233" s="1">
        <f t="shared" si="114"/>
        <v>6.1886900000000002</v>
      </c>
      <c r="E1233" s="1">
        <f t="shared" si="115"/>
        <v>5.4025999999999996</v>
      </c>
      <c r="G1233">
        <f t="shared" si="116"/>
        <v>-1.4570209305642468</v>
      </c>
      <c r="H1233">
        <f t="shared" si="117"/>
        <v>0.69559740616678523</v>
      </c>
      <c r="I1233">
        <f t="shared" si="118"/>
        <v>-1.7983471192561962</v>
      </c>
      <c r="J1233">
        <f t="shared" si="119"/>
        <v>-2.5597706436536578</v>
      </c>
    </row>
    <row r="1234" spans="1:10" x14ac:dyDescent="0.35">
      <c r="A1234">
        <v>0.30858000000000002</v>
      </c>
      <c r="B1234">
        <v>-0.93979999999999997</v>
      </c>
      <c r="C1234">
        <v>0.14680000000000001</v>
      </c>
      <c r="D1234" s="1">
        <f t="shared" si="114"/>
        <v>1.88805</v>
      </c>
      <c r="E1234" s="1">
        <f t="shared" si="115"/>
        <v>4.5650599999999999</v>
      </c>
      <c r="G1234">
        <f t="shared" si="116"/>
        <v>2.9866413549979858</v>
      </c>
      <c r="H1234">
        <f t="shared" si="117"/>
        <v>1.8844968089847065</v>
      </c>
      <c r="I1234">
        <f t="shared" si="118"/>
        <v>1.8806989239785115</v>
      </c>
      <c r="J1234">
        <f t="shared" si="119"/>
        <v>6.7518370879612037</v>
      </c>
    </row>
    <row r="1235" spans="1:10" x14ac:dyDescent="0.35">
      <c r="A1235">
        <v>0.30858000000000002</v>
      </c>
      <c r="B1235">
        <v>-0.93979999999999997</v>
      </c>
      <c r="C1235">
        <v>0.14680000000000001</v>
      </c>
      <c r="D1235" s="1">
        <f t="shared" si="114"/>
        <v>1.88805</v>
      </c>
      <c r="E1235" s="1">
        <f t="shared" si="115"/>
        <v>4.5650599999999999</v>
      </c>
      <c r="G1235">
        <f t="shared" si="116"/>
        <v>2.9866413549979858</v>
      </c>
      <c r="H1235">
        <f t="shared" si="117"/>
        <v>1.8844968089847065</v>
      </c>
      <c r="I1235">
        <f t="shared" si="118"/>
        <v>1.8806989239785115</v>
      </c>
      <c r="J1235">
        <f t="shared" si="119"/>
        <v>6.7518370879612037</v>
      </c>
    </row>
    <row r="1236" spans="1:10" x14ac:dyDescent="0.35">
      <c r="A1236">
        <v>0.30858000000000002</v>
      </c>
      <c r="B1236">
        <v>-0.93979999999999997</v>
      </c>
      <c r="C1236">
        <v>0.14680000000000001</v>
      </c>
      <c r="D1236" s="1">
        <f t="shared" si="114"/>
        <v>1.88805</v>
      </c>
      <c r="E1236" s="1">
        <f t="shared" si="115"/>
        <v>4.5650599999999999</v>
      </c>
      <c r="G1236">
        <f t="shared" si="116"/>
        <v>2.9866413549979858</v>
      </c>
      <c r="H1236">
        <f t="shared" si="117"/>
        <v>1.8844968089847065</v>
      </c>
      <c r="I1236">
        <f t="shared" si="118"/>
        <v>1.8806989239785115</v>
      </c>
      <c r="J1236">
        <f t="shared" si="119"/>
        <v>6.7518370879612037</v>
      </c>
    </row>
    <row r="1237" spans="1:10" x14ac:dyDescent="0.35">
      <c r="A1237">
        <v>0.30858000000000002</v>
      </c>
      <c r="B1237">
        <v>-0.93979999999999997</v>
      </c>
      <c r="C1237">
        <v>0.14680000000000001</v>
      </c>
      <c r="D1237" s="1">
        <f t="shared" si="114"/>
        <v>1.88805</v>
      </c>
      <c r="E1237" s="1">
        <f t="shared" si="115"/>
        <v>4.5650599999999999</v>
      </c>
      <c r="G1237">
        <f t="shared" si="116"/>
        <v>2.9866413549979858</v>
      </c>
      <c r="H1237">
        <f t="shared" si="117"/>
        <v>1.8844968089847065</v>
      </c>
      <c r="I1237">
        <f t="shared" si="118"/>
        <v>1.8806989239785115</v>
      </c>
      <c r="J1237">
        <f t="shared" si="119"/>
        <v>6.7518370879612037</v>
      </c>
    </row>
    <row r="1238" spans="1:10" x14ac:dyDescent="0.35">
      <c r="A1238">
        <v>0.73116000000000003</v>
      </c>
      <c r="B1238">
        <v>-0.67813999999999997</v>
      </c>
      <c r="C1238">
        <v>7.4406E-2</v>
      </c>
      <c r="D1238" s="1">
        <f t="shared" si="114"/>
        <v>2.3938000000000001</v>
      </c>
      <c r="E1238" s="1">
        <f t="shared" si="115"/>
        <v>4.6379099999999998</v>
      </c>
      <c r="G1238">
        <f t="shared" si="116"/>
        <v>3.0323090894997367</v>
      </c>
      <c r="H1238">
        <f t="shared" si="117"/>
        <v>2.390814387333664</v>
      </c>
      <c r="I1238">
        <f t="shared" si="118"/>
        <v>1.7893634549750095</v>
      </c>
      <c r="J1238">
        <f t="shared" si="119"/>
        <v>7.2124869318084102</v>
      </c>
    </row>
    <row r="1239" spans="1:10" x14ac:dyDescent="0.35">
      <c r="A1239">
        <v>0.73116000000000003</v>
      </c>
      <c r="B1239">
        <v>-0.67813999999999997</v>
      </c>
      <c r="C1239">
        <v>7.4406E-2</v>
      </c>
      <c r="D1239" s="1">
        <f t="shared" si="114"/>
        <v>2.3938000000000001</v>
      </c>
      <c r="E1239" s="1">
        <f t="shared" si="115"/>
        <v>4.6379099999999998</v>
      </c>
      <c r="G1239">
        <f t="shared" si="116"/>
        <v>3.0323090894997367</v>
      </c>
      <c r="H1239">
        <f t="shared" si="117"/>
        <v>2.390814387333664</v>
      </c>
      <c r="I1239">
        <f t="shared" si="118"/>
        <v>1.7893634549750095</v>
      </c>
      <c r="J1239">
        <f t="shared" si="119"/>
        <v>7.2124869318084102</v>
      </c>
    </row>
    <row r="1240" spans="1:10" x14ac:dyDescent="0.35">
      <c r="A1240">
        <v>0.73116000000000003</v>
      </c>
      <c r="B1240">
        <v>-0.67813999999999997</v>
      </c>
      <c r="C1240">
        <v>7.4406E-2</v>
      </c>
      <c r="D1240" s="1">
        <f t="shared" si="114"/>
        <v>2.3938000000000001</v>
      </c>
      <c r="E1240" s="1">
        <f t="shared" si="115"/>
        <v>4.6379099999999998</v>
      </c>
      <c r="G1240">
        <f t="shared" si="116"/>
        <v>3.0323090894997367</v>
      </c>
      <c r="H1240">
        <f t="shared" si="117"/>
        <v>2.390814387333664</v>
      </c>
      <c r="I1240">
        <f t="shared" si="118"/>
        <v>1.7893634549750095</v>
      </c>
      <c r="J1240">
        <f t="shared" si="119"/>
        <v>7.2124869318084102</v>
      </c>
    </row>
    <row r="1241" spans="1:10" x14ac:dyDescent="0.35">
      <c r="A1241">
        <v>0.73116000000000003</v>
      </c>
      <c r="B1241">
        <v>-0.67813999999999997</v>
      </c>
      <c r="C1241">
        <v>7.4406E-2</v>
      </c>
      <c r="D1241" s="1">
        <f t="shared" si="114"/>
        <v>2.3938000000000001</v>
      </c>
      <c r="E1241" s="1">
        <f t="shared" si="115"/>
        <v>4.6379099999999998</v>
      </c>
      <c r="G1241">
        <f t="shared" si="116"/>
        <v>3.0323090894997367</v>
      </c>
      <c r="H1241">
        <f t="shared" si="117"/>
        <v>2.390814387333664</v>
      </c>
      <c r="I1241">
        <f t="shared" si="118"/>
        <v>1.7893634549750095</v>
      </c>
      <c r="J1241">
        <f t="shared" si="119"/>
        <v>7.2124869318084102</v>
      </c>
    </row>
    <row r="1242" spans="1:10" x14ac:dyDescent="0.35">
      <c r="A1242">
        <v>-3.2709000000000002E-2</v>
      </c>
      <c r="B1242">
        <v>-0.60428000000000004</v>
      </c>
      <c r="C1242">
        <v>0.79610000000000003</v>
      </c>
      <c r="D1242" s="1">
        <f t="shared" si="114"/>
        <v>1.5167200000000001</v>
      </c>
      <c r="E1242" s="1">
        <f t="shared" si="115"/>
        <v>3.7915700000000001</v>
      </c>
      <c r="G1242">
        <f t="shared" si="116"/>
        <v>2.2200645551351208</v>
      </c>
      <c r="H1242">
        <f t="shared" si="117"/>
        <v>1.5380814818393849</v>
      </c>
      <c r="I1242">
        <f t="shared" si="118"/>
        <v>-2.8693327834753446</v>
      </c>
      <c r="J1242">
        <f t="shared" si="119"/>
        <v>0.88881325349916107</v>
      </c>
    </row>
    <row r="1243" spans="1:10" x14ac:dyDescent="0.35">
      <c r="A1243">
        <v>-3.2709000000000002E-2</v>
      </c>
      <c r="B1243">
        <v>-0.60428000000000004</v>
      </c>
      <c r="C1243">
        <v>0.79610000000000003</v>
      </c>
      <c r="D1243" s="1">
        <f t="shared" si="114"/>
        <v>1.5167200000000001</v>
      </c>
      <c r="E1243" s="1">
        <f t="shared" si="115"/>
        <v>3.7915700000000001</v>
      </c>
      <c r="G1243">
        <f t="shared" si="116"/>
        <v>2.2200645551351208</v>
      </c>
      <c r="H1243">
        <f t="shared" si="117"/>
        <v>1.5380814818393849</v>
      </c>
      <c r="I1243">
        <f t="shared" si="118"/>
        <v>-2.8693327834753446</v>
      </c>
      <c r="J1243">
        <f t="shared" si="119"/>
        <v>0.88881325349916107</v>
      </c>
    </row>
    <row r="1244" spans="1:10" x14ac:dyDescent="0.35">
      <c r="A1244">
        <v>-3.2709000000000002E-2</v>
      </c>
      <c r="B1244">
        <v>-0.60428000000000004</v>
      </c>
      <c r="C1244">
        <v>0.79610000000000003</v>
      </c>
      <c r="D1244" s="1">
        <f t="shared" si="114"/>
        <v>1.5167200000000001</v>
      </c>
      <c r="E1244" s="1">
        <f t="shared" si="115"/>
        <v>3.7915700000000001</v>
      </c>
      <c r="G1244">
        <f t="shared" si="116"/>
        <v>2.2200645551351208</v>
      </c>
      <c r="H1244">
        <f t="shared" si="117"/>
        <v>1.5380814818393849</v>
      </c>
      <c r="I1244">
        <f t="shared" si="118"/>
        <v>-2.8693327834753446</v>
      </c>
      <c r="J1244">
        <f t="shared" si="119"/>
        <v>0.88881325349916107</v>
      </c>
    </row>
    <row r="1245" spans="1:10" x14ac:dyDescent="0.35">
      <c r="A1245">
        <v>-3.2709000000000002E-2</v>
      </c>
      <c r="B1245">
        <v>-0.60428000000000004</v>
      </c>
      <c r="C1245">
        <v>0.79610000000000003</v>
      </c>
      <c r="D1245" s="1">
        <f t="shared" si="114"/>
        <v>1.5167200000000001</v>
      </c>
      <c r="E1245" s="1">
        <f t="shared" si="115"/>
        <v>3.7915700000000001</v>
      </c>
      <c r="G1245">
        <f t="shared" si="116"/>
        <v>2.2200645551351208</v>
      </c>
      <c r="H1245">
        <f t="shared" si="117"/>
        <v>1.5380814818393849</v>
      </c>
      <c r="I1245">
        <f t="shared" si="118"/>
        <v>-2.8693327834753446</v>
      </c>
      <c r="J1245">
        <f t="shared" si="119"/>
        <v>0.88881325349916107</v>
      </c>
    </row>
    <row r="1246" spans="1:10" x14ac:dyDescent="0.35">
      <c r="A1246">
        <v>-0.15725</v>
      </c>
      <c r="B1246">
        <v>-0.50509999999999999</v>
      </c>
      <c r="C1246">
        <v>0.84862000000000004</v>
      </c>
      <c r="D1246" s="1">
        <f t="shared" si="114"/>
        <v>1.26898</v>
      </c>
      <c r="E1246" s="1">
        <f t="shared" si="115"/>
        <v>3.69903</v>
      </c>
      <c r="G1246">
        <f t="shared" si="116"/>
        <v>2.107680137436569</v>
      </c>
      <c r="H1246">
        <f t="shared" si="117"/>
        <v>1.4128916938198841</v>
      </c>
      <c r="I1246">
        <f t="shared" si="118"/>
        <v>-2.6445639480782415</v>
      </c>
      <c r="J1246">
        <f t="shared" si="119"/>
        <v>0.87600788317821188</v>
      </c>
    </row>
    <row r="1247" spans="1:10" x14ac:dyDescent="0.35">
      <c r="A1247">
        <v>-0.15725</v>
      </c>
      <c r="B1247">
        <v>-0.50509999999999999</v>
      </c>
      <c r="C1247">
        <v>0.84862000000000004</v>
      </c>
      <c r="D1247" s="1">
        <f t="shared" si="114"/>
        <v>1.26898</v>
      </c>
      <c r="E1247" s="1">
        <f t="shared" si="115"/>
        <v>3.69903</v>
      </c>
      <c r="G1247">
        <f t="shared" si="116"/>
        <v>2.107680137436569</v>
      </c>
      <c r="H1247">
        <f t="shared" si="117"/>
        <v>1.4128916938198841</v>
      </c>
      <c r="I1247">
        <f t="shared" si="118"/>
        <v>-2.6445639480782415</v>
      </c>
      <c r="J1247">
        <f t="shared" si="119"/>
        <v>0.87600788317821188</v>
      </c>
    </row>
    <row r="1248" spans="1:10" x14ac:dyDescent="0.35">
      <c r="A1248">
        <v>-0.15725</v>
      </c>
      <c r="B1248">
        <v>-0.50509999999999999</v>
      </c>
      <c r="C1248">
        <v>0.84862000000000004</v>
      </c>
      <c r="D1248" s="1">
        <f t="shared" si="114"/>
        <v>1.26898</v>
      </c>
      <c r="E1248" s="1">
        <f t="shared" si="115"/>
        <v>3.69903</v>
      </c>
      <c r="G1248">
        <f t="shared" si="116"/>
        <v>2.107680137436569</v>
      </c>
      <c r="H1248">
        <f t="shared" si="117"/>
        <v>1.4128916938198841</v>
      </c>
      <c r="I1248">
        <f t="shared" si="118"/>
        <v>-2.6445639480782415</v>
      </c>
      <c r="J1248">
        <f t="shared" si="119"/>
        <v>0.87600788317821188</v>
      </c>
    </row>
    <row r="1249" spans="1:10" x14ac:dyDescent="0.35">
      <c r="A1249">
        <v>-0.15725</v>
      </c>
      <c r="B1249">
        <v>-0.50509999999999999</v>
      </c>
      <c r="C1249">
        <v>0.84862000000000004</v>
      </c>
      <c r="D1249" s="1">
        <f t="shared" si="114"/>
        <v>1.26898</v>
      </c>
      <c r="E1249" s="1">
        <f t="shared" si="115"/>
        <v>3.69903</v>
      </c>
      <c r="G1249">
        <f t="shared" si="116"/>
        <v>2.107680137436569</v>
      </c>
      <c r="H1249">
        <f t="shared" si="117"/>
        <v>1.4128916938198841</v>
      </c>
      <c r="I1249">
        <f t="shared" si="118"/>
        <v>-2.6445639480782415</v>
      </c>
      <c r="J1249">
        <f t="shared" si="119"/>
        <v>0.87600788317821188</v>
      </c>
    </row>
    <row r="1250" spans="1:10" x14ac:dyDescent="0.35">
      <c r="A1250">
        <v>-0.31614999999999999</v>
      </c>
      <c r="B1250">
        <v>0.11532000000000001</v>
      </c>
      <c r="C1250">
        <v>-0.94167000000000001</v>
      </c>
      <c r="D1250" s="1">
        <f t="shared" si="114"/>
        <v>5.9334199999999999</v>
      </c>
      <c r="E1250" s="1">
        <f t="shared" si="115"/>
        <v>5.9399600000000001</v>
      </c>
      <c r="G1250">
        <f t="shared" si="116"/>
        <v>-1.4489397973736673</v>
      </c>
      <c r="H1250">
        <f t="shared" si="117"/>
        <v>1.2491263965174746</v>
      </c>
      <c r="I1250">
        <f t="shared" si="118"/>
        <v>-1.8145093856373553</v>
      </c>
      <c r="J1250">
        <f t="shared" si="119"/>
        <v>-2.014322786493548</v>
      </c>
    </row>
    <row r="1251" spans="1:10" x14ac:dyDescent="0.35">
      <c r="A1251">
        <v>-0.31614999999999999</v>
      </c>
      <c r="B1251">
        <v>0.11532000000000001</v>
      </c>
      <c r="C1251">
        <v>-0.94167000000000001</v>
      </c>
      <c r="D1251" s="1">
        <f t="shared" si="114"/>
        <v>5.9334199999999999</v>
      </c>
      <c r="E1251" s="1">
        <f t="shared" si="115"/>
        <v>5.9399600000000001</v>
      </c>
      <c r="G1251">
        <f t="shared" si="116"/>
        <v>-1.4489397973736673</v>
      </c>
      <c r="H1251">
        <f t="shared" si="117"/>
        <v>1.2491263965174746</v>
      </c>
      <c r="I1251">
        <f t="shared" si="118"/>
        <v>-1.8145093856373553</v>
      </c>
      <c r="J1251">
        <f t="shared" si="119"/>
        <v>-2.014322786493548</v>
      </c>
    </row>
    <row r="1252" spans="1:10" x14ac:dyDescent="0.35">
      <c r="A1252">
        <v>-0.31614999999999999</v>
      </c>
      <c r="B1252">
        <v>0.11532000000000001</v>
      </c>
      <c r="C1252">
        <v>-0.94167000000000001</v>
      </c>
      <c r="D1252" s="1">
        <f t="shared" si="114"/>
        <v>5.9334199999999999</v>
      </c>
      <c r="E1252" s="1">
        <f t="shared" si="115"/>
        <v>5.9399600000000001</v>
      </c>
      <c r="G1252">
        <f t="shared" si="116"/>
        <v>-1.4489397973736673</v>
      </c>
      <c r="H1252">
        <f t="shared" si="117"/>
        <v>1.2491263965174746</v>
      </c>
      <c r="I1252">
        <f t="shared" si="118"/>
        <v>-1.8145093856373553</v>
      </c>
      <c r="J1252">
        <f t="shared" si="119"/>
        <v>-2.014322786493548</v>
      </c>
    </row>
    <row r="1253" spans="1:10" x14ac:dyDescent="0.35">
      <c r="A1253">
        <v>-0.31614999999999999</v>
      </c>
      <c r="B1253">
        <v>0.11532000000000001</v>
      </c>
      <c r="C1253">
        <v>-0.94167000000000001</v>
      </c>
      <c r="D1253" s="1">
        <f t="shared" si="114"/>
        <v>5.9334199999999999</v>
      </c>
      <c r="E1253" s="1">
        <f t="shared" si="115"/>
        <v>5.9399600000000001</v>
      </c>
      <c r="G1253">
        <f t="shared" si="116"/>
        <v>-1.4489397973736673</v>
      </c>
      <c r="H1253">
        <f t="shared" si="117"/>
        <v>1.2491263965174746</v>
      </c>
      <c r="I1253">
        <f t="shared" si="118"/>
        <v>-1.8145093856373553</v>
      </c>
      <c r="J1253">
        <f t="shared" si="119"/>
        <v>-2.014322786493548</v>
      </c>
    </row>
    <row r="1254" spans="1:10" x14ac:dyDescent="0.35">
      <c r="A1254">
        <v>9.5645999999999995E-2</v>
      </c>
      <c r="B1254">
        <v>-0.85462000000000005</v>
      </c>
      <c r="C1254">
        <v>0.51036999999999999</v>
      </c>
      <c r="D1254" s="1">
        <f t="shared" si="114"/>
        <v>1.68225</v>
      </c>
      <c r="E1254" s="1">
        <f t="shared" si="115"/>
        <v>4.1767700000000003</v>
      </c>
      <c r="G1254">
        <f t="shared" si="116"/>
        <v>2.6032423380764147</v>
      </c>
      <c r="H1254">
        <f t="shared" si="117"/>
        <v>1.6665887112990343</v>
      </c>
      <c r="I1254">
        <f t="shared" si="118"/>
        <v>2.6474969578216534</v>
      </c>
      <c r="J1254">
        <f t="shared" si="119"/>
        <v>6.9173280071971028</v>
      </c>
    </row>
    <row r="1255" spans="1:10" x14ac:dyDescent="0.35">
      <c r="A1255">
        <v>9.5645999999999995E-2</v>
      </c>
      <c r="B1255">
        <v>-0.85462000000000005</v>
      </c>
      <c r="C1255">
        <v>0.51036999999999999</v>
      </c>
      <c r="D1255" s="1">
        <f t="shared" si="114"/>
        <v>1.68225</v>
      </c>
      <c r="E1255" s="1">
        <f t="shared" si="115"/>
        <v>4.1767700000000003</v>
      </c>
      <c r="G1255">
        <f t="shared" si="116"/>
        <v>2.6032423380764147</v>
      </c>
      <c r="H1255">
        <f t="shared" si="117"/>
        <v>1.6665887112990343</v>
      </c>
      <c r="I1255">
        <f t="shared" si="118"/>
        <v>2.6474969578216534</v>
      </c>
      <c r="J1255">
        <f t="shared" si="119"/>
        <v>6.9173280071971028</v>
      </c>
    </row>
    <row r="1256" spans="1:10" x14ac:dyDescent="0.35">
      <c r="A1256">
        <v>9.5645999999999995E-2</v>
      </c>
      <c r="B1256">
        <v>-0.85462000000000005</v>
      </c>
      <c r="C1256">
        <v>0.51036999999999999</v>
      </c>
      <c r="D1256" s="1">
        <f t="shared" si="114"/>
        <v>1.68225</v>
      </c>
      <c r="E1256" s="1">
        <f t="shared" si="115"/>
        <v>4.1767700000000003</v>
      </c>
      <c r="G1256">
        <f t="shared" si="116"/>
        <v>2.6032423380764147</v>
      </c>
      <c r="H1256">
        <f t="shared" si="117"/>
        <v>1.6665887112990343</v>
      </c>
      <c r="I1256">
        <f t="shared" si="118"/>
        <v>2.6474969578216534</v>
      </c>
      <c r="J1256">
        <f t="shared" si="119"/>
        <v>6.9173280071971028</v>
      </c>
    </row>
    <row r="1257" spans="1:10" x14ac:dyDescent="0.35">
      <c r="A1257">
        <v>9.5645999999999995E-2</v>
      </c>
      <c r="B1257">
        <v>-0.85462000000000005</v>
      </c>
      <c r="C1257">
        <v>0.51036999999999999</v>
      </c>
      <c r="D1257" s="1">
        <f t="shared" si="114"/>
        <v>1.68225</v>
      </c>
      <c r="E1257" s="1">
        <f t="shared" si="115"/>
        <v>4.1767700000000003</v>
      </c>
      <c r="G1257">
        <f t="shared" si="116"/>
        <v>2.6032423380764147</v>
      </c>
      <c r="H1257">
        <f t="shared" si="117"/>
        <v>1.6665887112990343</v>
      </c>
      <c r="I1257">
        <f t="shared" si="118"/>
        <v>2.6474969578216534</v>
      </c>
      <c r="J1257">
        <f t="shared" si="119"/>
        <v>6.9173280071971028</v>
      </c>
    </row>
    <row r="1258" spans="1:10" x14ac:dyDescent="0.35">
      <c r="A1258">
        <v>-0.39727000000000001</v>
      </c>
      <c r="B1258">
        <v>-0.71064000000000005</v>
      </c>
      <c r="C1258">
        <v>0.58065999999999995</v>
      </c>
      <c r="D1258" s="1">
        <f t="shared" si="114"/>
        <v>1.06105</v>
      </c>
      <c r="E1258" s="1">
        <f t="shared" si="115"/>
        <v>4.0928500000000003</v>
      </c>
      <c r="G1258">
        <f t="shared" si="116"/>
        <v>2.4565148341525331</v>
      </c>
      <c r="H1258">
        <f t="shared" si="117"/>
        <v>1.1622559439013278</v>
      </c>
      <c r="I1258">
        <f t="shared" si="118"/>
        <v>2.940951965669417</v>
      </c>
      <c r="J1258">
        <f t="shared" si="119"/>
        <v>6.5597227437232775</v>
      </c>
    </row>
    <row r="1259" spans="1:10" x14ac:dyDescent="0.35">
      <c r="A1259">
        <v>-0.39727000000000001</v>
      </c>
      <c r="B1259">
        <v>-0.71064000000000005</v>
      </c>
      <c r="C1259">
        <v>0.58065999999999995</v>
      </c>
      <c r="D1259" s="1">
        <f t="shared" si="114"/>
        <v>1.06105</v>
      </c>
      <c r="E1259" s="1">
        <f t="shared" si="115"/>
        <v>4.0928500000000003</v>
      </c>
      <c r="G1259">
        <f t="shared" si="116"/>
        <v>2.4565148341525331</v>
      </c>
      <c r="H1259">
        <f t="shared" si="117"/>
        <v>1.1622559439013278</v>
      </c>
      <c r="I1259">
        <f t="shared" si="118"/>
        <v>2.940951965669417</v>
      </c>
      <c r="J1259">
        <f t="shared" si="119"/>
        <v>6.5597227437232775</v>
      </c>
    </row>
    <row r="1260" spans="1:10" x14ac:dyDescent="0.35">
      <c r="A1260">
        <v>-0.39727000000000001</v>
      </c>
      <c r="B1260">
        <v>-0.71064000000000005</v>
      </c>
      <c r="C1260">
        <v>0.58065999999999995</v>
      </c>
      <c r="D1260" s="1">
        <f t="shared" si="114"/>
        <v>1.06105</v>
      </c>
      <c r="E1260" s="1">
        <f t="shared" si="115"/>
        <v>4.0928500000000003</v>
      </c>
      <c r="G1260">
        <f t="shared" si="116"/>
        <v>2.4565148341525331</v>
      </c>
      <c r="H1260">
        <f t="shared" si="117"/>
        <v>1.1622559439013278</v>
      </c>
      <c r="I1260">
        <f t="shared" si="118"/>
        <v>2.940951965669417</v>
      </c>
      <c r="J1260">
        <f t="shared" si="119"/>
        <v>6.5597227437232775</v>
      </c>
    </row>
    <row r="1261" spans="1:10" x14ac:dyDescent="0.35">
      <c r="A1261">
        <v>-0.39727000000000001</v>
      </c>
      <c r="B1261">
        <v>-0.71064000000000005</v>
      </c>
      <c r="C1261">
        <v>0.58065999999999995</v>
      </c>
      <c r="D1261" s="1">
        <f t="shared" si="114"/>
        <v>1.06105</v>
      </c>
      <c r="E1261" s="1">
        <f t="shared" si="115"/>
        <v>4.0928500000000003</v>
      </c>
      <c r="G1261">
        <f t="shared" si="116"/>
        <v>2.4565148341525331</v>
      </c>
      <c r="H1261">
        <f t="shared" si="117"/>
        <v>1.1622559439013278</v>
      </c>
      <c r="I1261">
        <f t="shared" si="118"/>
        <v>2.940951965669417</v>
      </c>
      <c r="J1261">
        <f t="shared" si="119"/>
        <v>6.5597227437232775</v>
      </c>
    </row>
    <row r="1262" spans="1:10" x14ac:dyDescent="0.35">
      <c r="A1262">
        <v>1.6580999999999999E-2</v>
      </c>
      <c r="B1262">
        <v>-0.99768999999999997</v>
      </c>
      <c r="C1262">
        <v>-6.5801999999999999E-2</v>
      </c>
      <c r="D1262" s="1">
        <f t="shared" si="114"/>
        <v>1.58741</v>
      </c>
      <c r="E1262" s="1">
        <f t="shared" si="115"/>
        <v>4.7782400000000003</v>
      </c>
      <c r="G1262">
        <f t="shared" si="116"/>
        <v>-3.0757336835080276</v>
      </c>
      <c r="H1262">
        <f t="shared" si="117"/>
        <v>1.587378168173583</v>
      </c>
      <c r="I1262">
        <f t="shared" si="118"/>
        <v>1.4390783866313654</v>
      </c>
      <c r="J1262">
        <f t="shared" si="119"/>
        <v>-4.9277128703079098E-2</v>
      </c>
    </row>
    <row r="1263" spans="1:10" x14ac:dyDescent="0.35">
      <c r="A1263">
        <v>1.6580999999999999E-2</v>
      </c>
      <c r="B1263">
        <v>-0.99768999999999997</v>
      </c>
      <c r="C1263">
        <v>-6.5801999999999999E-2</v>
      </c>
      <c r="D1263" s="1">
        <f t="shared" si="114"/>
        <v>1.58741</v>
      </c>
      <c r="E1263" s="1">
        <f t="shared" si="115"/>
        <v>4.7782400000000003</v>
      </c>
      <c r="G1263">
        <f t="shared" si="116"/>
        <v>-3.0757336835080276</v>
      </c>
      <c r="H1263">
        <f t="shared" si="117"/>
        <v>1.587378168173583</v>
      </c>
      <c r="I1263">
        <f t="shared" si="118"/>
        <v>1.4390783866313654</v>
      </c>
      <c r="J1263">
        <f t="shared" si="119"/>
        <v>-4.9277128703079098E-2</v>
      </c>
    </row>
    <row r="1264" spans="1:10" x14ac:dyDescent="0.35">
      <c r="A1264">
        <v>1.6580999999999999E-2</v>
      </c>
      <c r="B1264">
        <v>-0.99768999999999997</v>
      </c>
      <c r="C1264">
        <v>-6.5801999999999999E-2</v>
      </c>
      <c r="D1264" s="1">
        <f t="shared" si="114"/>
        <v>1.58741</v>
      </c>
      <c r="E1264" s="1">
        <f t="shared" si="115"/>
        <v>4.7782400000000003</v>
      </c>
      <c r="G1264">
        <f t="shared" si="116"/>
        <v>-3.0757336835080276</v>
      </c>
      <c r="H1264">
        <f t="shared" si="117"/>
        <v>1.587378168173583</v>
      </c>
      <c r="I1264">
        <f t="shared" si="118"/>
        <v>1.4390783866313654</v>
      </c>
      <c r="J1264">
        <f t="shared" si="119"/>
        <v>-4.9277128703079098E-2</v>
      </c>
    </row>
    <row r="1265" spans="1:10" x14ac:dyDescent="0.35">
      <c r="A1265">
        <v>1.6580999999999999E-2</v>
      </c>
      <c r="B1265">
        <v>-0.99768999999999997</v>
      </c>
      <c r="C1265">
        <v>-6.5801999999999999E-2</v>
      </c>
      <c r="D1265" s="1">
        <f t="shared" si="114"/>
        <v>1.58741</v>
      </c>
      <c r="E1265" s="1">
        <f t="shared" si="115"/>
        <v>4.7782400000000003</v>
      </c>
      <c r="G1265">
        <f t="shared" si="116"/>
        <v>-3.0757336835080276</v>
      </c>
      <c r="H1265">
        <f t="shared" si="117"/>
        <v>1.587378168173583</v>
      </c>
      <c r="I1265">
        <f t="shared" si="118"/>
        <v>1.4390783866313654</v>
      </c>
      <c r="J1265">
        <f t="shared" si="119"/>
        <v>-4.9277128703079098E-2</v>
      </c>
    </row>
    <row r="1266" spans="1:10" x14ac:dyDescent="0.35">
      <c r="A1266">
        <v>-0.53293000000000001</v>
      </c>
      <c r="B1266">
        <v>-0.43780999999999998</v>
      </c>
      <c r="C1266">
        <v>0.72409000000000001</v>
      </c>
      <c r="D1266" s="1">
        <f t="shared" si="114"/>
        <v>0.68772</v>
      </c>
      <c r="E1266" s="1">
        <f t="shared" si="115"/>
        <v>3.9026700000000001</v>
      </c>
      <c r="G1266">
        <f t="shared" si="116"/>
        <v>2.114616788439581</v>
      </c>
      <c r="H1266">
        <f t="shared" si="117"/>
        <v>1.0087362849332997</v>
      </c>
      <c r="I1266">
        <f t="shared" si="118"/>
        <v>-2.6584372500842655</v>
      </c>
      <c r="J1266">
        <f t="shared" si="119"/>
        <v>0.46491582328861547</v>
      </c>
    </row>
    <row r="1267" spans="1:10" x14ac:dyDescent="0.35">
      <c r="A1267">
        <v>-0.53293000000000001</v>
      </c>
      <c r="B1267">
        <v>-0.43780999999999998</v>
      </c>
      <c r="C1267">
        <v>0.72409000000000001</v>
      </c>
      <c r="D1267" s="1">
        <f t="shared" si="114"/>
        <v>0.68772</v>
      </c>
      <c r="E1267" s="1">
        <f t="shared" si="115"/>
        <v>3.9026700000000001</v>
      </c>
      <c r="G1267">
        <f t="shared" si="116"/>
        <v>2.114616788439581</v>
      </c>
      <c r="H1267">
        <f t="shared" si="117"/>
        <v>1.0087362849332997</v>
      </c>
      <c r="I1267">
        <f t="shared" si="118"/>
        <v>-2.6584372500842655</v>
      </c>
      <c r="J1267">
        <f t="shared" si="119"/>
        <v>0.46491582328861547</v>
      </c>
    </row>
    <row r="1268" spans="1:10" x14ac:dyDescent="0.35">
      <c r="A1268">
        <v>-0.53293000000000001</v>
      </c>
      <c r="B1268">
        <v>-0.43780999999999998</v>
      </c>
      <c r="C1268">
        <v>0.72409000000000001</v>
      </c>
      <c r="D1268" s="1">
        <f t="shared" si="114"/>
        <v>0.68772</v>
      </c>
      <c r="E1268" s="1">
        <f t="shared" si="115"/>
        <v>3.9026700000000001</v>
      </c>
      <c r="G1268">
        <f t="shared" si="116"/>
        <v>2.114616788439581</v>
      </c>
      <c r="H1268">
        <f t="shared" si="117"/>
        <v>1.0087362849332997</v>
      </c>
      <c r="I1268">
        <f t="shared" si="118"/>
        <v>-2.6584372500842655</v>
      </c>
      <c r="J1268">
        <f t="shared" si="119"/>
        <v>0.46491582328861547</v>
      </c>
    </row>
    <row r="1269" spans="1:10" x14ac:dyDescent="0.35">
      <c r="A1269">
        <v>-0.53293000000000001</v>
      </c>
      <c r="B1269">
        <v>-0.43780999999999998</v>
      </c>
      <c r="C1269">
        <v>0.72409000000000001</v>
      </c>
      <c r="D1269" s="1">
        <f t="shared" si="114"/>
        <v>0.68772</v>
      </c>
      <c r="E1269" s="1">
        <f t="shared" si="115"/>
        <v>3.9026700000000001</v>
      </c>
      <c r="G1269">
        <f t="shared" si="116"/>
        <v>2.114616788439581</v>
      </c>
      <c r="H1269">
        <f t="shared" si="117"/>
        <v>1.0087362849332997</v>
      </c>
      <c r="I1269">
        <f t="shared" si="118"/>
        <v>-2.6584372500842655</v>
      </c>
      <c r="J1269">
        <f t="shared" si="119"/>
        <v>0.46491582328861547</v>
      </c>
    </row>
    <row r="1270" spans="1:10" x14ac:dyDescent="0.35">
      <c r="A1270">
        <v>-0.82599</v>
      </c>
      <c r="B1270">
        <v>0.23746999999999999</v>
      </c>
      <c r="C1270">
        <v>0.51122000000000001</v>
      </c>
      <c r="D1270" s="1">
        <f t="shared" si="114"/>
        <v>6.0032399999999999</v>
      </c>
      <c r="E1270" s="1">
        <f t="shared" si="115"/>
        <v>4.1757799999999996</v>
      </c>
      <c r="G1270">
        <f t="shared" si="116"/>
        <v>1.1359364703171488</v>
      </c>
      <c r="H1270">
        <f t="shared" si="117"/>
        <v>0.59883815201298352</v>
      </c>
      <c r="I1270">
        <f t="shared" si="118"/>
        <v>-0.70107661383940101</v>
      </c>
      <c r="J1270">
        <f t="shared" si="119"/>
        <v>1.0336980084907315</v>
      </c>
    </row>
    <row r="1271" spans="1:10" x14ac:dyDescent="0.35">
      <c r="A1271">
        <v>-0.82599</v>
      </c>
      <c r="B1271">
        <v>0.23746999999999999</v>
      </c>
      <c r="C1271">
        <v>0.51122000000000001</v>
      </c>
      <c r="D1271" s="1">
        <f t="shared" si="114"/>
        <v>6.0032399999999999</v>
      </c>
      <c r="E1271" s="1">
        <f t="shared" si="115"/>
        <v>4.1757799999999996</v>
      </c>
      <c r="G1271">
        <f t="shared" si="116"/>
        <v>1.1359364703171488</v>
      </c>
      <c r="H1271">
        <f t="shared" si="117"/>
        <v>0.59883815201298352</v>
      </c>
      <c r="I1271">
        <f t="shared" si="118"/>
        <v>-0.70107661383940101</v>
      </c>
      <c r="J1271">
        <f t="shared" si="119"/>
        <v>1.0336980084907315</v>
      </c>
    </row>
    <row r="1272" spans="1:10" x14ac:dyDescent="0.35">
      <c r="A1272">
        <v>-0.82599</v>
      </c>
      <c r="B1272">
        <v>0.23746999999999999</v>
      </c>
      <c r="C1272">
        <v>0.51122000000000001</v>
      </c>
      <c r="D1272" s="1">
        <f t="shared" si="114"/>
        <v>6.0032399999999999</v>
      </c>
      <c r="E1272" s="1">
        <f t="shared" si="115"/>
        <v>4.1757799999999996</v>
      </c>
      <c r="G1272">
        <f t="shared" si="116"/>
        <v>1.1359364703171488</v>
      </c>
      <c r="H1272">
        <f t="shared" si="117"/>
        <v>0.59883815201298352</v>
      </c>
      <c r="I1272">
        <f t="shared" si="118"/>
        <v>-0.70107661383940101</v>
      </c>
      <c r="J1272">
        <f t="shared" si="119"/>
        <v>1.0336980084907315</v>
      </c>
    </row>
    <row r="1273" spans="1:10" x14ac:dyDescent="0.35">
      <c r="A1273">
        <v>-0.82599</v>
      </c>
      <c r="B1273">
        <v>0.23746999999999999</v>
      </c>
      <c r="C1273">
        <v>0.51122000000000001</v>
      </c>
      <c r="D1273" s="1">
        <f t="shared" si="114"/>
        <v>6.0032399999999999</v>
      </c>
      <c r="E1273" s="1">
        <f t="shared" si="115"/>
        <v>4.1757799999999996</v>
      </c>
      <c r="G1273">
        <f t="shared" si="116"/>
        <v>1.1359364703171488</v>
      </c>
      <c r="H1273">
        <f t="shared" si="117"/>
        <v>0.59883815201298352</v>
      </c>
      <c r="I1273">
        <f t="shared" si="118"/>
        <v>-0.70107661383940101</v>
      </c>
      <c r="J1273">
        <f t="shared" si="119"/>
        <v>1.0336980084907315</v>
      </c>
    </row>
    <row r="1274" spans="1:10" x14ac:dyDescent="0.35">
      <c r="A1274">
        <v>-0.14022999999999999</v>
      </c>
      <c r="B1274">
        <v>8.3748000000000003E-2</v>
      </c>
      <c r="C1274">
        <v>0.98656999999999995</v>
      </c>
      <c r="D1274" s="1">
        <f t="shared" si="114"/>
        <v>5.7448100000000002</v>
      </c>
      <c r="E1274" s="1">
        <f t="shared" si="115"/>
        <v>3.30566</v>
      </c>
      <c r="G1274">
        <f t="shared" si="116"/>
        <v>1.4861113037951872</v>
      </c>
      <c r="H1274">
        <f t="shared" si="117"/>
        <v>1.430102517569787</v>
      </c>
      <c r="I1274">
        <f t="shared" si="118"/>
        <v>-1.4014262807954778</v>
      </c>
      <c r="J1274">
        <f t="shared" si="119"/>
        <v>1.5147875405694964</v>
      </c>
    </row>
    <row r="1275" spans="1:10" x14ac:dyDescent="0.35">
      <c r="A1275">
        <v>-0.14022999999999999</v>
      </c>
      <c r="B1275">
        <v>8.3748000000000003E-2</v>
      </c>
      <c r="C1275">
        <v>0.98656999999999995</v>
      </c>
      <c r="D1275" s="1">
        <f t="shared" si="114"/>
        <v>5.7448100000000002</v>
      </c>
      <c r="E1275" s="1">
        <f t="shared" si="115"/>
        <v>3.30566</v>
      </c>
      <c r="G1275">
        <f t="shared" si="116"/>
        <v>1.4861113037951872</v>
      </c>
      <c r="H1275">
        <f t="shared" si="117"/>
        <v>1.430102517569787</v>
      </c>
      <c r="I1275">
        <f t="shared" si="118"/>
        <v>-1.4014262807954778</v>
      </c>
      <c r="J1275">
        <f t="shared" si="119"/>
        <v>1.5147875405694964</v>
      </c>
    </row>
    <row r="1276" spans="1:10" x14ac:dyDescent="0.35">
      <c r="A1276">
        <v>-0.14022999999999999</v>
      </c>
      <c r="B1276">
        <v>8.3748000000000003E-2</v>
      </c>
      <c r="C1276">
        <v>0.98656999999999995</v>
      </c>
      <c r="D1276" s="1">
        <f t="shared" si="114"/>
        <v>5.7448100000000002</v>
      </c>
      <c r="E1276" s="1">
        <f t="shared" si="115"/>
        <v>3.30566</v>
      </c>
      <c r="G1276">
        <f t="shared" si="116"/>
        <v>1.4861113037951872</v>
      </c>
      <c r="H1276">
        <f t="shared" si="117"/>
        <v>1.430102517569787</v>
      </c>
      <c r="I1276">
        <f t="shared" si="118"/>
        <v>-1.4014262807954778</v>
      </c>
      <c r="J1276">
        <f t="shared" si="119"/>
        <v>1.5147875405694964</v>
      </c>
    </row>
    <row r="1277" spans="1:10" x14ac:dyDescent="0.35">
      <c r="A1277">
        <v>-0.14022999999999999</v>
      </c>
      <c r="B1277">
        <v>8.3748000000000003E-2</v>
      </c>
      <c r="C1277">
        <v>0.98656999999999995</v>
      </c>
      <c r="D1277" s="1">
        <f t="shared" si="114"/>
        <v>5.7448100000000002</v>
      </c>
      <c r="E1277" s="1">
        <f t="shared" si="115"/>
        <v>3.30566</v>
      </c>
      <c r="G1277">
        <f t="shared" si="116"/>
        <v>1.4861113037951872</v>
      </c>
      <c r="H1277">
        <f t="shared" si="117"/>
        <v>1.430102517569787</v>
      </c>
      <c r="I1277">
        <f t="shared" si="118"/>
        <v>-1.4014262807954778</v>
      </c>
      <c r="J1277">
        <f t="shared" si="119"/>
        <v>1.5147875405694964</v>
      </c>
    </row>
    <row r="1278" spans="1:10" x14ac:dyDescent="0.35">
      <c r="A1278">
        <v>-0.86185</v>
      </c>
      <c r="B1278">
        <v>-0.34155000000000002</v>
      </c>
      <c r="C1278">
        <v>-0.37490000000000001</v>
      </c>
      <c r="D1278" s="1">
        <f t="shared" si="114"/>
        <v>0.37730999999999998</v>
      </c>
      <c r="E1278" s="1">
        <f t="shared" si="115"/>
        <v>5.0966800000000001</v>
      </c>
      <c r="G1278">
        <f t="shared" si="116"/>
        <v>-2.3096791107317007</v>
      </c>
      <c r="H1278">
        <f t="shared" si="117"/>
        <v>0.53188320437315784</v>
      </c>
      <c r="I1278">
        <f t="shared" si="118"/>
        <v>-9.3030758921288287E-2</v>
      </c>
      <c r="J1278">
        <f t="shared" si="119"/>
        <v>-1.8708266652798311</v>
      </c>
    </row>
    <row r="1279" spans="1:10" x14ac:dyDescent="0.35">
      <c r="A1279">
        <v>-0.86185</v>
      </c>
      <c r="B1279">
        <v>-0.34155000000000002</v>
      </c>
      <c r="C1279">
        <v>-0.37490000000000001</v>
      </c>
      <c r="D1279" s="1">
        <f t="shared" si="114"/>
        <v>0.37730999999999998</v>
      </c>
      <c r="E1279" s="1">
        <f t="shared" si="115"/>
        <v>5.0966800000000001</v>
      </c>
      <c r="G1279">
        <f t="shared" si="116"/>
        <v>-2.3096791107317007</v>
      </c>
      <c r="H1279">
        <f t="shared" si="117"/>
        <v>0.53188320437315784</v>
      </c>
      <c r="I1279">
        <f t="shared" si="118"/>
        <v>-9.3030758921288287E-2</v>
      </c>
      <c r="J1279">
        <f t="shared" si="119"/>
        <v>-1.8708266652798311</v>
      </c>
    </row>
    <row r="1280" spans="1:10" x14ac:dyDescent="0.35">
      <c r="A1280">
        <v>-0.86185</v>
      </c>
      <c r="B1280">
        <v>-0.34155000000000002</v>
      </c>
      <c r="C1280">
        <v>-0.37490000000000001</v>
      </c>
      <c r="D1280" s="1">
        <f t="shared" si="114"/>
        <v>0.37730999999999998</v>
      </c>
      <c r="E1280" s="1">
        <f t="shared" si="115"/>
        <v>5.0966800000000001</v>
      </c>
      <c r="G1280">
        <f t="shared" si="116"/>
        <v>-2.3096791107317007</v>
      </c>
      <c r="H1280">
        <f t="shared" si="117"/>
        <v>0.53188320437315784</v>
      </c>
      <c r="I1280">
        <f t="shared" si="118"/>
        <v>-9.3030758921288287E-2</v>
      </c>
      <c r="J1280">
        <f t="shared" si="119"/>
        <v>-1.8708266652798311</v>
      </c>
    </row>
    <row r="1281" spans="1:10" x14ac:dyDescent="0.35">
      <c r="A1281">
        <v>-0.86185</v>
      </c>
      <c r="B1281">
        <v>-0.34155000000000002</v>
      </c>
      <c r="C1281">
        <v>-0.37490000000000001</v>
      </c>
      <c r="D1281" s="1">
        <f t="shared" si="114"/>
        <v>0.37730999999999998</v>
      </c>
      <c r="E1281" s="1">
        <f t="shared" si="115"/>
        <v>5.0966800000000001</v>
      </c>
      <c r="G1281">
        <f t="shared" si="116"/>
        <v>-2.3096791107317007</v>
      </c>
      <c r="H1281">
        <f t="shared" si="117"/>
        <v>0.53188320437315784</v>
      </c>
      <c r="I1281">
        <f t="shared" si="118"/>
        <v>-9.3030758921288287E-2</v>
      </c>
      <c r="J1281">
        <f t="shared" si="119"/>
        <v>-1.8708266652798311</v>
      </c>
    </row>
    <row r="1282" spans="1:10" x14ac:dyDescent="0.35">
      <c r="A1282">
        <v>8.7369000000000006E-3</v>
      </c>
      <c r="B1282">
        <v>-0.77900999999999998</v>
      </c>
      <c r="C1282">
        <v>0.62695000000000001</v>
      </c>
      <c r="D1282" s="1">
        <f t="shared" si="114"/>
        <v>1.5820099999999999</v>
      </c>
      <c r="E1282" s="1">
        <f t="shared" si="115"/>
        <v>4.0347600000000003</v>
      </c>
      <c r="G1282">
        <f t="shared" si="116"/>
        <v>2.4639295834472477</v>
      </c>
      <c r="H1282">
        <f t="shared" si="117"/>
        <v>1.5795333413765298</v>
      </c>
      <c r="I1282">
        <f t="shared" si="118"/>
        <v>2.9261224670799875</v>
      </c>
      <c r="J1282">
        <f t="shared" si="119"/>
        <v>6.9695853919037649</v>
      </c>
    </row>
    <row r="1283" spans="1:10" x14ac:dyDescent="0.35">
      <c r="A1283">
        <v>8.7369000000000006E-3</v>
      </c>
      <c r="B1283">
        <v>-0.77900999999999998</v>
      </c>
      <c r="C1283">
        <v>0.62695000000000001</v>
      </c>
      <c r="D1283" s="1">
        <f t="shared" ref="D1283:D1345" si="120">ROUND(ATAN2(A1283, B1283) + PI(), 5)</f>
        <v>1.5820099999999999</v>
      </c>
      <c r="E1283" s="1">
        <f t="shared" ref="E1283:E1345" si="121" xml:space="preserve"> ROUND(ATAN2(C1283, SQRT((A1283^2)+(B1283^2))) + PI(), 5)</f>
        <v>4.0347600000000003</v>
      </c>
      <c r="G1283">
        <f t="shared" ref="G1283:G1345" si="122">ATAN2(B1283,C1283)</f>
        <v>2.4639295834472477</v>
      </c>
      <c r="H1283">
        <f t="shared" ref="H1283:H1345" si="123">ATAN2(-A1283,SQRT(B1283^2 + C1283^2))</f>
        <v>1.5795333413765298</v>
      </c>
      <c r="I1283">
        <f t="shared" ref="I1283:I1345" si="124">ATAN2((SIN(G1283) * B1283) + (COS(G1283) * C1283), (COS(G1283) * B1283) - (SIN(G1283) * C1283))</f>
        <v>2.9261224670799875</v>
      </c>
      <c r="J1283">
        <f t="shared" ref="J1283:J1345" si="125">G1283+H1283+I1283</f>
        <v>6.9695853919037649</v>
      </c>
    </row>
    <row r="1284" spans="1:10" x14ac:dyDescent="0.35">
      <c r="A1284">
        <v>8.7369000000000006E-3</v>
      </c>
      <c r="B1284">
        <v>-0.77900999999999998</v>
      </c>
      <c r="C1284">
        <v>0.62695000000000001</v>
      </c>
      <c r="D1284" s="1">
        <f t="shared" si="120"/>
        <v>1.5820099999999999</v>
      </c>
      <c r="E1284" s="1">
        <f t="shared" si="121"/>
        <v>4.0347600000000003</v>
      </c>
      <c r="G1284">
        <f t="shared" si="122"/>
        <v>2.4639295834472477</v>
      </c>
      <c r="H1284">
        <f t="shared" si="123"/>
        <v>1.5795333413765298</v>
      </c>
      <c r="I1284">
        <f t="shared" si="124"/>
        <v>2.9261224670799875</v>
      </c>
      <c r="J1284">
        <f t="shared" si="125"/>
        <v>6.9695853919037649</v>
      </c>
    </row>
    <row r="1285" spans="1:10" x14ac:dyDescent="0.35">
      <c r="A1285">
        <v>8.7369000000000006E-3</v>
      </c>
      <c r="B1285">
        <v>-0.77900999999999998</v>
      </c>
      <c r="C1285">
        <v>0.62695000000000001</v>
      </c>
      <c r="D1285" s="1">
        <f t="shared" si="120"/>
        <v>1.5820099999999999</v>
      </c>
      <c r="E1285" s="1">
        <f t="shared" si="121"/>
        <v>4.0347600000000003</v>
      </c>
      <c r="G1285">
        <f t="shared" si="122"/>
        <v>2.4639295834472477</v>
      </c>
      <c r="H1285">
        <f t="shared" si="123"/>
        <v>1.5795333413765298</v>
      </c>
      <c r="I1285">
        <f t="shared" si="124"/>
        <v>2.9261224670799875</v>
      </c>
      <c r="J1285">
        <f t="shared" si="125"/>
        <v>6.9695853919037649</v>
      </c>
    </row>
    <row r="1286" spans="1:10" x14ac:dyDescent="0.35">
      <c r="A1286">
        <v>-0.60651999999999995</v>
      </c>
      <c r="B1286">
        <v>-0.40326000000000001</v>
      </c>
      <c r="C1286">
        <v>0.68520999999999999</v>
      </c>
      <c r="D1286" s="1">
        <f t="shared" si="120"/>
        <v>0.58675999999999995</v>
      </c>
      <c r="E1286" s="1">
        <f t="shared" si="121"/>
        <v>3.9575</v>
      </c>
      <c r="G1286">
        <f t="shared" si="122"/>
        <v>2.102732112946514</v>
      </c>
      <c r="H1286">
        <f t="shared" si="123"/>
        <v>0.91911925683058771</v>
      </c>
      <c r="I1286">
        <f t="shared" si="124"/>
        <v>-2.6346678990981314</v>
      </c>
      <c r="J1286">
        <f t="shared" si="125"/>
        <v>0.3871834706789703</v>
      </c>
    </row>
    <row r="1287" spans="1:10" x14ac:dyDescent="0.35">
      <c r="A1287">
        <v>-0.60651999999999995</v>
      </c>
      <c r="B1287">
        <v>-0.40326000000000001</v>
      </c>
      <c r="C1287">
        <v>0.68520999999999999</v>
      </c>
      <c r="D1287" s="1">
        <f t="shared" si="120"/>
        <v>0.58675999999999995</v>
      </c>
      <c r="E1287" s="1">
        <f t="shared" si="121"/>
        <v>3.9575</v>
      </c>
      <c r="G1287">
        <f t="shared" si="122"/>
        <v>2.102732112946514</v>
      </c>
      <c r="H1287">
        <f t="shared" si="123"/>
        <v>0.91911925683058771</v>
      </c>
      <c r="I1287">
        <f t="shared" si="124"/>
        <v>-2.6346678990981314</v>
      </c>
      <c r="J1287">
        <f t="shared" si="125"/>
        <v>0.3871834706789703</v>
      </c>
    </row>
    <row r="1288" spans="1:10" x14ac:dyDescent="0.35">
      <c r="A1288">
        <v>-0.60651999999999995</v>
      </c>
      <c r="B1288">
        <v>-0.40326000000000001</v>
      </c>
      <c r="C1288">
        <v>0.68520999999999999</v>
      </c>
      <c r="D1288" s="1">
        <f t="shared" si="120"/>
        <v>0.58675999999999995</v>
      </c>
      <c r="E1288" s="1">
        <f t="shared" si="121"/>
        <v>3.9575</v>
      </c>
      <c r="G1288">
        <f t="shared" si="122"/>
        <v>2.102732112946514</v>
      </c>
      <c r="H1288">
        <f t="shared" si="123"/>
        <v>0.91911925683058771</v>
      </c>
      <c r="I1288">
        <f t="shared" si="124"/>
        <v>-2.6346678990981314</v>
      </c>
      <c r="J1288">
        <f t="shared" si="125"/>
        <v>0.3871834706789703</v>
      </c>
    </row>
    <row r="1289" spans="1:10" x14ac:dyDescent="0.35">
      <c r="A1289">
        <v>-0.60651999999999995</v>
      </c>
      <c r="B1289">
        <v>-0.40326000000000001</v>
      </c>
      <c r="C1289">
        <v>0.68520999999999999</v>
      </c>
      <c r="D1289" s="1">
        <f t="shared" si="120"/>
        <v>0.58675999999999995</v>
      </c>
      <c r="E1289" s="1">
        <f t="shared" si="121"/>
        <v>3.9575</v>
      </c>
      <c r="G1289">
        <f t="shared" si="122"/>
        <v>2.102732112946514</v>
      </c>
      <c r="H1289">
        <f t="shared" si="123"/>
        <v>0.91911925683058771</v>
      </c>
      <c r="I1289">
        <f t="shared" si="124"/>
        <v>-2.6346678990981314</v>
      </c>
      <c r="J1289">
        <f t="shared" si="125"/>
        <v>0.3871834706789703</v>
      </c>
    </row>
    <row r="1290" spans="1:10" x14ac:dyDescent="0.35">
      <c r="A1290">
        <v>-0.85116000000000003</v>
      </c>
      <c r="B1290">
        <v>-0.29558000000000001</v>
      </c>
      <c r="C1290">
        <v>-0.43376999999999999</v>
      </c>
      <c r="D1290" s="1">
        <f t="shared" si="120"/>
        <v>0.33423999999999998</v>
      </c>
      <c r="E1290" s="1">
        <f t="shared" si="121"/>
        <v>5.16106</v>
      </c>
      <c r="G1290">
        <f t="shared" si="122"/>
        <v>-2.1689440535332798</v>
      </c>
      <c r="H1290">
        <f t="shared" si="123"/>
        <v>0.55260286533828074</v>
      </c>
      <c r="I1290">
        <f t="shared" si="124"/>
        <v>-0.37450087331813015</v>
      </c>
      <c r="J1290">
        <f t="shared" si="125"/>
        <v>-1.990842061513129</v>
      </c>
    </row>
    <row r="1291" spans="1:10" x14ac:dyDescent="0.35">
      <c r="A1291">
        <v>-0.85116000000000003</v>
      </c>
      <c r="B1291">
        <v>-0.29558000000000001</v>
      </c>
      <c r="C1291">
        <v>-0.43376999999999999</v>
      </c>
      <c r="D1291" s="1">
        <f t="shared" si="120"/>
        <v>0.33423999999999998</v>
      </c>
      <c r="E1291" s="1">
        <f t="shared" si="121"/>
        <v>5.16106</v>
      </c>
      <c r="G1291">
        <f t="shared" si="122"/>
        <v>-2.1689440535332798</v>
      </c>
      <c r="H1291">
        <f t="shared" si="123"/>
        <v>0.55260286533828074</v>
      </c>
      <c r="I1291">
        <f t="shared" si="124"/>
        <v>-0.37450087331813015</v>
      </c>
      <c r="J1291">
        <f t="shared" si="125"/>
        <v>-1.990842061513129</v>
      </c>
    </row>
    <row r="1292" spans="1:10" x14ac:dyDescent="0.35">
      <c r="A1292">
        <v>-0.85116000000000003</v>
      </c>
      <c r="B1292">
        <v>-0.29558000000000001</v>
      </c>
      <c r="C1292">
        <v>-0.43376999999999999</v>
      </c>
      <c r="D1292" s="1">
        <f t="shared" si="120"/>
        <v>0.33423999999999998</v>
      </c>
      <c r="E1292" s="1">
        <f t="shared" si="121"/>
        <v>5.16106</v>
      </c>
      <c r="G1292">
        <f t="shared" si="122"/>
        <v>-2.1689440535332798</v>
      </c>
      <c r="H1292">
        <f t="shared" si="123"/>
        <v>0.55260286533828074</v>
      </c>
      <c r="I1292">
        <f t="shared" si="124"/>
        <v>-0.37450087331813015</v>
      </c>
      <c r="J1292">
        <f t="shared" si="125"/>
        <v>-1.990842061513129</v>
      </c>
    </row>
    <row r="1293" spans="1:10" x14ac:dyDescent="0.35">
      <c r="A1293">
        <v>-0.85116000000000003</v>
      </c>
      <c r="B1293">
        <v>-0.29558000000000001</v>
      </c>
      <c r="C1293">
        <v>-0.43376999999999999</v>
      </c>
      <c r="D1293" s="1">
        <f t="shared" si="120"/>
        <v>0.33423999999999998</v>
      </c>
      <c r="E1293" s="1">
        <f t="shared" si="121"/>
        <v>5.16106</v>
      </c>
      <c r="G1293">
        <f t="shared" si="122"/>
        <v>-2.1689440535332798</v>
      </c>
      <c r="H1293">
        <f t="shared" si="123"/>
        <v>0.55260286533828074</v>
      </c>
      <c r="I1293">
        <f t="shared" si="124"/>
        <v>-0.37450087331813015</v>
      </c>
      <c r="J1293">
        <f t="shared" si="125"/>
        <v>-1.990842061513129</v>
      </c>
    </row>
    <row r="1294" spans="1:10" x14ac:dyDescent="0.35">
      <c r="A1294">
        <v>0.57349000000000006</v>
      </c>
      <c r="B1294">
        <v>-0.27651999999999999</v>
      </c>
      <c r="C1294">
        <v>0.77112999999999998</v>
      </c>
      <c r="D1294" s="1">
        <f t="shared" si="120"/>
        <v>2.69231</v>
      </c>
      <c r="E1294" s="1">
        <f t="shared" si="121"/>
        <v>3.8317700000000001</v>
      </c>
      <c r="G1294">
        <f t="shared" si="122"/>
        <v>1.9151036842285047</v>
      </c>
      <c r="H1294">
        <f t="shared" si="123"/>
        <v>2.1815576011171771</v>
      </c>
      <c r="I1294">
        <f t="shared" si="124"/>
        <v>-2.2594110416621129</v>
      </c>
      <c r="J1294">
        <f t="shared" si="125"/>
        <v>1.8372502436835694</v>
      </c>
    </row>
    <row r="1295" spans="1:10" x14ac:dyDescent="0.35">
      <c r="A1295">
        <v>0.57349000000000006</v>
      </c>
      <c r="B1295">
        <v>-0.27651999999999999</v>
      </c>
      <c r="C1295">
        <v>0.77112999999999998</v>
      </c>
      <c r="D1295" s="1">
        <f t="shared" si="120"/>
        <v>2.69231</v>
      </c>
      <c r="E1295" s="1">
        <f t="shared" si="121"/>
        <v>3.8317700000000001</v>
      </c>
      <c r="G1295">
        <f t="shared" si="122"/>
        <v>1.9151036842285047</v>
      </c>
      <c r="H1295">
        <f t="shared" si="123"/>
        <v>2.1815576011171771</v>
      </c>
      <c r="I1295">
        <f t="shared" si="124"/>
        <v>-2.2594110416621129</v>
      </c>
      <c r="J1295">
        <f t="shared" si="125"/>
        <v>1.8372502436835694</v>
      </c>
    </row>
    <row r="1296" spans="1:10" x14ac:dyDescent="0.35">
      <c r="A1296">
        <v>0.57349000000000006</v>
      </c>
      <c r="B1296">
        <v>-0.27651999999999999</v>
      </c>
      <c r="C1296">
        <v>0.77112999999999998</v>
      </c>
      <c r="D1296" s="1">
        <f t="shared" si="120"/>
        <v>2.69231</v>
      </c>
      <c r="E1296" s="1">
        <f t="shared" si="121"/>
        <v>3.8317700000000001</v>
      </c>
      <c r="G1296">
        <f t="shared" si="122"/>
        <v>1.9151036842285047</v>
      </c>
      <c r="H1296">
        <f t="shared" si="123"/>
        <v>2.1815576011171771</v>
      </c>
      <c r="I1296">
        <f t="shared" si="124"/>
        <v>-2.2594110416621129</v>
      </c>
      <c r="J1296">
        <f t="shared" si="125"/>
        <v>1.8372502436835694</v>
      </c>
    </row>
    <row r="1297" spans="1:10" x14ac:dyDescent="0.35">
      <c r="A1297">
        <v>0.57349000000000006</v>
      </c>
      <c r="B1297">
        <v>-0.27651999999999999</v>
      </c>
      <c r="C1297">
        <v>0.77112999999999998</v>
      </c>
      <c r="D1297" s="1">
        <f t="shared" si="120"/>
        <v>2.69231</v>
      </c>
      <c r="E1297" s="1">
        <f t="shared" si="121"/>
        <v>3.8317700000000001</v>
      </c>
      <c r="G1297">
        <f t="shared" si="122"/>
        <v>1.9151036842285047</v>
      </c>
      <c r="H1297">
        <f t="shared" si="123"/>
        <v>2.1815576011171771</v>
      </c>
      <c r="I1297">
        <f t="shared" si="124"/>
        <v>-2.2594110416621129</v>
      </c>
      <c r="J1297">
        <f t="shared" si="125"/>
        <v>1.8372502436835694</v>
      </c>
    </row>
    <row r="1298" spans="1:10" x14ac:dyDescent="0.35">
      <c r="A1298">
        <v>0.18160000000000001</v>
      </c>
      <c r="B1298">
        <v>-0.53605000000000003</v>
      </c>
      <c r="C1298">
        <v>0.82442000000000004</v>
      </c>
      <c r="D1298" s="1">
        <f t="shared" si="120"/>
        <v>1.89744</v>
      </c>
      <c r="E1298" s="1">
        <f t="shared" si="121"/>
        <v>3.7432099999999999</v>
      </c>
      <c r="G1298">
        <f t="shared" si="122"/>
        <v>2.1473224615024384</v>
      </c>
      <c r="H1298">
        <f t="shared" si="123"/>
        <v>1.7534099115346957</v>
      </c>
      <c r="I1298">
        <f t="shared" si="124"/>
        <v>-2.7238485962099803</v>
      </c>
      <c r="J1298">
        <f t="shared" si="125"/>
        <v>1.1768837768271538</v>
      </c>
    </row>
    <row r="1299" spans="1:10" x14ac:dyDescent="0.35">
      <c r="A1299">
        <v>0.18160000000000001</v>
      </c>
      <c r="B1299">
        <v>-0.53605000000000003</v>
      </c>
      <c r="C1299">
        <v>0.82442000000000004</v>
      </c>
      <c r="D1299" s="1">
        <f t="shared" si="120"/>
        <v>1.89744</v>
      </c>
      <c r="E1299" s="1">
        <f t="shared" si="121"/>
        <v>3.7432099999999999</v>
      </c>
      <c r="G1299">
        <f t="shared" si="122"/>
        <v>2.1473224615024384</v>
      </c>
      <c r="H1299">
        <f t="shared" si="123"/>
        <v>1.7534099115346957</v>
      </c>
      <c r="I1299">
        <f t="shared" si="124"/>
        <v>-2.7238485962099803</v>
      </c>
      <c r="J1299">
        <f t="shared" si="125"/>
        <v>1.1768837768271538</v>
      </c>
    </row>
    <row r="1300" spans="1:10" x14ac:dyDescent="0.35">
      <c r="A1300">
        <v>0.18160000000000001</v>
      </c>
      <c r="B1300">
        <v>-0.53605000000000003</v>
      </c>
      <c r="C1300">
        <v>0.82442000000000004</v>
      </c>
      <c r="D1300" s="1">
        <f t="shared" si="120"/>
        <v>1.89744</v>
      </c>
      <c r="E1300" s="1">
        <f t="shared" si="121"/>
        <v>3.7432099999999999</v>
      </c>
      <c r="G1300">
        <f t="shared" si="122"/>
        <v>2.1473224615024384</v>
      </c>
      <c r="H1300">
        <f t="shared" si="123"/>
        <v>1.7534099115346957</v>
      </c>
      <c r="I1300">
        <f t="shared" si="124"/>
        <v>-2.7238485962099803</v>
      </c>
      <c r="J1300">
        <f t="shared" si="125"/>
        <v>1.1768837768271538</v>
      </c>
    </row>
    <row r="1301" spans="1:10" x14ac:dyDescent="0.35">
      <c r="A1301">
        <v>0.18160000000000001</v>
      </c>
      <c r="B1301">
        <v>-0.53605000000000003</v>
      </c>
      <c r="C1301">
        <v>0.82442000000000004</v>
      </c>
      <c r="D1301" s="1">
        <f t="shared" si="120"/>
        <v>1.89744</v>
      </c>
      <c r="E1301" s="1">
        <f t="shared" si="121"/>
        <v>3.7432099999999999</v>
      </c>
      <c r="G1301">
        <f t="shared" si="122"/>
        <v>2.1473224615024384</v>
      </c>
      <c r="H1301">
        <f t="shared" si="123"/>
        <v>1.7534099115346957</v>
      </c>
      <c r="I1301">
        <f t="shared" si="124"/>
        <v>-2.7238485962099803</v>
      </c>
      <c r="J1301">
        <f t="shared" si="125"/>
        <v>1.1768837768271538</v>
      </c>
    </row>
    <row r="1302" spans="1:10" x14ac:dyDescent="0.35">
      <c r="A1302">
        <v>-0.59072999999999998</v>
      </c>
      <c r="B1302">
        <v>-0.78191999999999995</v>
      </c>
      <c r="C1302">
        <v>0.1991</v>
      </c>
      <c r="D1302" s="1">
        <f t="shared" si="120"/>
        <v>0.92379</v>
      </c>
      <c r="E1302" s="1">
        <f t="shared" si="121"/>
        <v>4.5119499999999997</v>
      </c>
      <c r="G1302">
        <f t="shared" si="122"/>
        <v>2.8922614608213451</v>
      </c>
      <c r="H1302">
        <f t="shared" si="123"/>
        <v>0.93883365034695843</v>
      </c>
      <c r="I1302">
        <f t="shared" si="124"/>
        <v>2.0694587123317927</v>
      </c>
      <c r="J1302">
        <f t="shared" si="125"/>
        <v>5.9005538235000961</v>
      </c>
    </row>
    <row r="1303" spans="1:10" x14ac:dyDescent="0.35">
      <c r="A1303">
        <v>-0.59072999999999998</v>
      </c>
      <c r="B1303">
        <v>-0.78191999999999995</v>
      </c>
      <c r="C1303">
        <v>0.1991</v>
      </c>
      <c r="D1303" s="1">
        <f t="shared" si="120"/>
        <v>0.92379</v>
      </c>
      <c r="E1303" s="1">
        <f t="shared" si="121"/>
        <v>4.5119499999999997</v>
      </c>
      <c r="G1303">
        <f t="shared" si="122"/>
        <v>2.8922614608213451</v>
      </c>
      <c r="H1303">
        <f t="shared" si="123"/>
        <v>0.93883365034695843</v>
      </c>
      <c r="I1303">
        <f t="shared" si="124"/>
        <v>2.0694587123317927</v>
      </c>
      <c r="J1303">
        <f t="shared" si="125"/>
        <v>5.9005538235000961</v>
      </c>
    </row>
    <row r="1304" spans="1:10" x14ac:dyDescent="0.35">
      <c r="A1304">
        <v>-0.59072999999999998</v>
      </c>
      <c r="B1304">
        <v>-0.78191999999999995</v>
      </c>
      <c r="C1304">
        <v>0.1991</v>
      </c>
      <c r="D1304" s="1">
        <f t="shared" si="120"/>
        <v>0.92379</v>
      </c>
      <c r="E1304" s="1">
        <f t="shared" si="121"/>
        <v>4.5119499999999997</v>
      </c>
      <c r="G1304">
        <f t="shared" si="122"/>
        <v>2.8922614608213451</v>
      </c>
      <c r="H1304">
        <f t="shared" si="123"/>
        <v>0.93883365034695843</v>
      </c>
      <c r="I1304">
        <f t="shared" si="124"/>
        <v>2.0694587123317927</v>
      </c>
      <c r="J1304">
        <f t="shared" si="125"/>
        <v>5.9005538235000961</v>
      </c>
    </row>
    <row r="1305" spans="1:10" x14ac:dyDescent="0.35">
      <c r="A1305">
        <v>-0.59072999999999998</v>
      </c>
      <c r="B1305">
        <v>-0.78191999999999995</v>
      </c>
      <c r="C1305">
        <v>0.1991</v>
      </c>
      <c r="D1305" s="1">
        <f t="shared" si="120"/>
        <v>0.92379</v>
      </c>
      <c r="E1305" s="1">
        <f t="shared" si="121"/>
        <v>4.5119499999999997</v>
      </c>
      <c r="G1305">
        <f t="shared" si="122"/>
        <v>2.8922614608213451</v>
      </c>
      <c r="H1305">
        <f t="shared" si="123"/>
        <v>0.93883365034695843</v>
      </c>
      <c r="I1305">
        <f t="shared" si="124"/>
        <v>2.0694587123317927</v>
      </c>
      <c r="J1305">
        <f t="shared" si="125"/>
        <v>5.9005538235000961</v>
      </c>
    </row>
    <row r="1306" spans="1:10" x14ac:dyDescent="0.35">
      <c r="A1306">
        <v>-0.94865999999999995</v>
      </c>
      <c r="B1306">
        <v>-4.8210000000000003E-2</v>
      </c>
      <c r="C1306">
        <v>0.31258999999999998</v>
      </c>
      <c r="D1306" s="1">
        <f t="shared" si="120"/>
        <v>5.0779999999999999E-2</v>
      </c>
      <c r="E1306" s="1">
        <f t="shared" si="121"/>
        <v>4.3944700000000001</v>
      </c>
      <c r="G1306">
        <f t="shared" si="122"/>
        <v>1.7238182432659666</v>
      </c>
      <c r="H1306">
        <f t="shared" si="123"/>
        <v>0.32181298536775377</v>
      </c>
      <c r="I1306">
        <f t="shared" si="124"/>
        <v>-1.8768401597370366</v>
      </c>
      <c r="J1306">
        <f t="shared" si="125"/>
        <v>0.1687910688966836</v>
      </c>
    </row>
    <row r="1307" spans="1:10" x14ac:dyDescent="0.35">
      <c r="A1307">
        <v>-0.94865999999999995</v>
      </c>
      <c r="B1307">
        <v>-4.8210000000000003E-2</v>
      </c>
      <c r="C1307">
        <v>0.31258999999999998</v>
      </c>
      <c r="D1307" s="1">
        <f t="shared" si="120"/>
        <v>5.0779999999999999E-2</v>
      </c>
      <c r="E1307" s="1">
        <f t="shared" si="121"/>
        <v>4.3944700000000001</v>
      </c>
      <c r="G1307">
        <f t="shared" si="122"/>
        <v>1.7238182432659666</v>
      </c>
      <c r="H1307">
        <f t="shared" si="123"/>
        <v>0.32181298536775377</v>
      </c>
      <c r="I1307">
        <f t="shared" si="124"/>
        <v>-1.8768401597370366</v>
      </c>
      <c r="J1307">
        <f t="shared" si="125"/>
        <v>0.1687910688966836</v>
      </c>
    </row>
    <row r="1308" spans="1:10" x14ac:dyDescent="0.35">
      <c r="A1308">
        <v>-0.94865999999999995</v>
      </c>
      <c r="B1308">
        <v>-4.8210000000000003E-2</v>
      </c>
      <c r="C1308">
        <v>0.31258999999999998</v>
      </c>
      <c r="D1308" s="1">
        <f t="shared" si="120"/>
        <v>5.0779999999999999E-2</v>
      </c>
      <c r="E1308" s="1">
        <f t="shared" si="121"/>
        <v>4.3944700000000001</v>
      </c>
      <c r="G1308">
        <f t="shared" si="122"/>
        <v>1.7238182432659666</v>
      </c>
      <c r="H1308">
        <f t="shared" si="123"/>
        <v>0.32181298536775377</v>
      </c>
      <c r="I1308">
        <f t="shared" si="124"/>
        <v>-1.8768401597370366</v>
      </c>
      <c r="J1308">
        <f t="shared" si="125"/>
        <v>0.1687910688966836</v>
      </c>
    </row>
    <row r="1309" spans="1:10" x14ac:dyDescent="0.35">
      <c r="A1309">
        <v>-0.94865999999999995</v>
      </c>
      <c r="B1309">
        <v>-4.8210000000000003E-2</v>
      </c>
      <c r="C1309">
        <v>0.31258999999999998</v>
      </c>
      <c r="D1309" s="1">
        <f t="shared" si="120"/>
        <v>5.0779999999999999E-2</v>
      </c>
      <c r="E1309" s="1">
        <f t="shared" si="121"/>
        <v>4.3944700000000001</v>
      </c>
      <c r="G1309">
        <f t="shared" si="122"/>
        <v>1.7238182432659666</v>
      </c>
      <c r="H1309">
        <f t="shared" si="123"/>
        <v>0.32181298536775377</v>
      </c>
      <c r="I1309">
        <f t="shared" si="124"/>
        <v>-1.8768401597370366</v>
      </c>
      <c r="J1309">
        <f t="shared" si="125"/>
        <v>0.1687910688966836</v>
      </c>
    </row>
    <row r="1310" spans="1:10" x14ac:dyDescent="0.35">
      <c r="A1310">
        <v>0.38907000000000003</v>
      </c>
      <c r="B1310">
        <v>-0.41536000000000001</v>
      </c>
      <c r="C1310">
        <v>-0.82225999999999999</v>
      </c>
      <c r="D1310" s="1">
        <f t="shared" si="120"/>
        <v>2.3235199999999998</v>
      </c>
      <c r="E1310" s="1">
        <f t="shared" si="121"/>
        <v>5.6777499999999996</v>
      </c>
      <c r="G1310">
        <f t="shared" si="122"/>
        <v>-2.0385509480650854</v>
      </c>
      <c r="H1310">
        <f t="shared" si="123"/>
        <v>1.9704158580130757</v>
      </c>
      <c r="I1310">
        <f t="shared" si="124"/>
        <v>-0.63528708425451907</v>
      </c>
      <c r="J1310">
        <f t="shared" si="125"/>
        <v>-0.70342217430652876</v>
      </c>
    </row>
    <row r="1311" spans="1:10" x14ac:dyDescent="0.35">
      <c r="A1311">
        <v>0.38907000000000003</v>
      </c>
      <c r="B1311">
        <v>-0.41536000000000001</v>
      </c>
      <c r="C1311">
        <v>-0.82225999999999999</v>
      </c>
      <c r="D1311" s="1">
        <f t="shared" si="120"/>
        <v>2.3235199999999998</v>
      </c>
      <c r="E1311" s="1">
        <f t="shared" si="121"/>
        <v>5.6777499999999996</v>
      </c>
      <c r="G1311">
        <f t="shared" si="122"/>
        <v>-2.0385509480650854</v>
      </c>
      <c r="H1311">
        <f t="shared" si="123"/>
        <v>1.9704158580130757</v>
      </c>
      <c r="I1311">
        <f t="shared" si="124"/>
        <v>-0.63528708425451907</v>
      </c>
      <c r="J1311">
        <f t="shared" si="125"/>
        <v>-0.70342217430652876</v>
      </c>
    </row>
    <row r="1312" spans="1:10" x14ac:dyDescent="0.35">
      <c r="A1312">
        <v>0.38907000000000003</v>
      </c>
      <c r="B1312">
        <v>-0.41536000000000001</v>
      </c>
      <c r="C1312">
        <v>-0.82225999999999999</v>
      </c>
      <c r="D1312" s="1">
        <f t="shared" si="120"/>
        <v>2.3235199999999998</v>
      </c>
      <c r="E1312" s="1">
        <f t="shared" si="121"/>
        <v>5.6777499999999996</v>
      </c>
      <c r="G1312">
        <f t="shared" si="122"/>
        <v>-2.0385509480650854</v>
      </c>
      <c r="H1312">
        <f t="shared" si="123"/>
        <v>1.9704158580130757</v>
      </c>
      <c r="I1312">
        <f t="shared" si="124"/>
        <v>-0.63528708425451907</v>
      </c>
      <c r="J1312">
        <f t="shared" si="125"/>
        <v>-0.70342217430652876</v>
      </c>
    </row>
    <row r="1313" spans="1:10" x14ac:dyDescent="0.35">
      <c r="A1313">
        <v>0.38907000000000003</v>
      </c>
      <c r="B1313">
        <v>-0.41536000000000001</v>
      </c>
      <c r="C1313">
        <v>-0.82225999999999999</v>
      </c>
      <c r="D1313" s="1">
        <f t="shared" si="120"/>
        <v>2.3235199999999998</v>
      </c>
      <c r="E1313" s="1">
        <f t="shared" si="121"/>
        <v>5.6777499999999996</v>
      </c>
      <c r="G1313">
        <f t="shared" si="122"/>
        <v>-2.0385509480650854</v>
      </c>
      <c r="H1313">
        <f t="shared" si="123"/>
        <v>1.9704158580130757</v>
      </c>
      <c r="I1313">
        <f t="shared" si="124"/>
        <v>-0.63528708425451907</v>
      </c>
      <c r="J1313">
        <f t="shared" si="125"/>
        <v>-0.70342217430652876</v>
      </c>
    </row>
    <row r="1314" spans="1:10" x14ac:dyDescent="0.35">
      <c r="A1314">
        <v>-0.15594</v>
      </c>
      <c r="B1314">
        <v>0.94074999999999998</v>
      </c>
      <c r="C1314">
        <v>-0.30110999999999999</v>
      </c>
      <c r="D1314" s="1">
        <f t="shared" si="120"/>
        <v>4.8766600000000002</v>
      </c>
      <c r="E1314" s="1">
        <f t="shared" si="121"/>
        <v>5.0182500000000001</v>
      </c>
      <c r="G1314">
        <f t="shared" si="122"/>
        <v>-0.30977044010596672</v>
      </c>
      <c r="H1314">
        <f t="shared" si="123"/>
        <v>1.4142169143922139</v>
      </c>
      <c r="I1314">
        <f t="shared" si="124"/>
        <v>2.1903372070068299</v>
      </c>
      <c r="J1314">
        <f t="shared" si="125"/>
        <v>3.2947836812930769</v>
      </c>
    </row>
    <row r="1315" spans="1:10" x14ac:dyDescent="0.35">
      <c r="A1315">
        <v>-0.15594</v>
      </c>
      <c r="B1315">
        <v>0.94074999999999998</v>
      </c>
      <c r="C1315">
        <v>-0.30110999999999999</v>
      </c>
      <c r="D1315" s="1">
        <f t="shared" si="120"/>
        <v>4.8766600000000002</v>
      </c>
      <c r="E1315" s="1">
        <f t="shared" si="121"/>
        <v>5.0182500000000001</v>
      </c>
      <c r="G1315">
        <f t="shared" si="122"/>
        <v>-0.30977044010596672</v>
      </c>
      <c r="H1315">
        <f t="shared" si="123"/>
        <v>1.4142169143922139</v>
      </c>
      <c r="I1315">
        <f t="shared" si="124"/>
        <v>2.1903372070068299</v>
      </c>
      <c r="J1315">
        <f t="shared" si="125"/>
        <v>3.2947836812930769</v>
      </c>
    </row>
    <row r="1316" spans="1:10" x14ac:dyDescent="0.35">
      <c r="A1316">
        <v>-0.15594</v>
      </c>
      <c r="B1316">
        <v>0.94074999999999998</v>
      </c>
      <c r="C1316">
        <v>-0.30110999999999999</v>
      </c>
      <c r="D1316" s="1">
        <f t="shared" si="120"/>
        <v>4.8766600000000002</v>
      </c>
      <c r="E1316" s="1">
        <f t="shared" si="121"/>
        <v>5.0182500000000001</v>
      </c>
      <c r="G1316">
        <f t="shared" si="122"/>
        <v>-0.30977044010596672</v>
      </c>
      <c r="H1316">
        <f t="shared" si="123"/>
        <v>1.4142169143922139</v>
      </c>
      <c r="I1316">
        <f t="shared" si="124"/>
        <v>2.1903372070068299</v>
      </c>
      <c r="J1316">
        <f t="shared" si="125"/>
        <v>3.2947836812930769</v>
      </c>
    </row>
    <row r="1317" spans="1:10" x14ac:dyDescent="0.35">
      <c r="A1317">
        <v>-0.15594</v>
      </c>
      <c r="B1317">
        <v>0.94074999999999998</v>
      </c>
      <c r="C1317">
        <v>-0.30110999999999999</v>
      </c>
      <c r="D1317" s="1">
        <f t="shared" si="120"/>
        <v>4.8766600000000002</v>
      </c>
      <c r="E1317" s="1">
        <f t="shared" si="121"/>
        <v>5.0182500000000001</v>
      </c>
      <c r="G1317">
        <f t="shared" si="122"/>
        <v>-0.30977044010596672</v>
      </c>
      <c r="H1317">
        <f t="shared" si="123"/>
        <v>1.4142169143922139</v>
      </c>
      <c r="I1317">
        <f t="shared" si="124"/>
        <v>2.1903372070068299</v>
      </c>
      <c r="J1317">
        <f t="shared" si="125"/>
        <v>3.2947836812930769</v>
      </c>
    </row>
    <row r="1318" spans="1:10" x14ac:dyDescent="0.35">
      <c r="A1318">
        <v>0.82540999999999998</v>
      </c>
      <c r="B1318">
        <v>0.18786</v>
      </c>
      <c r="C1318">
        <v>-0.53236000000000006</v>
      </c>
      <c r="D1318" s="1">
        <f t="shared" si="120"/>
        <v>3.36538</v>
      </c>
      <c r="E1318" s="1">
        <f t="shared" si="121"/>
        <v>5.2737699999999998</v>
      </c>
      <c r="G1318">
        <f t="shared" si="122"/>
        <v>-1.2315567717044043</v>
      </c>
      <c r="H1318">
        <f t="shared" si="123"/>
        <v>2.5417242458082718</v>
      </c>
      <c r="I1318">
        <f t="shared" si="124"/>
        <v>-2.2492754369758812</v>
      </c>
      <c r="J1318">
        <f t="shared" si="125"/>
        <v>-0.93910796287201359</v>
      </c>
    </row>
    <row r="1319" spans="1:10" x14ac:dyDescent="0.35">
      <c r="A1319">
        <v>0.82540999999999998</v>
      </c>
      <c r="B1319">
        <v>0.18786</v>
      </c>
      <c r="C1319">
        <v>-0.53236000000000006</v>
      </c>
      <c r="D1319" s="1">
        <f t="shared" si="120"/>
        <v>3.36538</v>
      </c>
      <c r="E1319" s="1">
        <f t="shared" si="121"/>
        <v>5.2737699999999998</v>
      </c>
      <c r="G1319">
        <f t="shared" si="122"/>
        <v>-1.2315567717044043</v>
      </c>
      <c r="H1319">
        <f t="shared" si="123"/>
        <v>2.5417242458082718</v>
      </c>
      <c r="I1319">
        <f t="shared" si="124"/>
        <v>-2.2492754369758812</v>
      </c>
      <c r="J1319">
        <f t="shared" si="125"/>
        <v>-0.93910796287201359</v>
      </c>
    </row>
    <row r="1320" spans="1:10" x14ac:dyDescent="0.35">
      <c r="A1320">
        <v>0.82540999999999998</v>
      </c>
      <c r="B1320">
        <v>0.18786</v>
      </c>
      <c r="C1320">
        <v>-0.53236000000000006</v>
      </c>
      <c r="D1320" s="1">
        <f t="shared" si="120"/>
        <v>3.36538</v>
      </c>
      <c r="E1320" s="1">
        <f t="shared" si="121"/>
        <v>5.2737699999999998</v>
      </c>
      <c r="G1320">
        <f t="shared" si="122"/>
        <v>-1.2315567717044043</v>
      </c>
      <c r="H1320">
        <f t="shared" si="123"/>
        <v>2.5417242458082718</v>
      </c>
      <c r="I1320">
        <f t="shared" si="124"/>
        <v>-2.2492754369758812</v>
      </c>
      <c r="J1320">
        <f t="shared" si="125"/>
        <v>-0.93910796287201359</v>
      </c>
    </row>
    <row r="1321" spans="1:10" x14ac:dyDescent="0.35">
      <c r="A1321">
        <v>0.82540999999999998</v>
      </c>
      <c r="B1321">
        <v>0.18786</v>
      </c>
      <c r="C1321">
        <v>-0.53236000000000006</v>
      </c>
      <c r="D1321" s="1">
        <f t="shared" si="120"/>
        <v>3.36538</v>
      </c>
      <c r="E1321" s="1">
        <f t="shared" si="121"/>
        <v>5.2737699999999998</v>
      </c>
      <c r="G1321">
        <f t="shared" si="122"/>
        <v>-1.2315567717044043</v>
      </c>
      <c r="H1321">
        <f t="shared" si="123"/>
        <v>2.5417242458082718</v>
      </c>
      <c r="I1321">
        <f t="shared" si="124"/>
        <v>-2.2492754369758812</v>
      </c>
      <c r="J1321">
        <f t="shared" si="125"/>
        <v>-0.93910796287201359</v>
      </c>
    </row>
    <row r="1322" spans="1:10" x14ac:dyDescent="0.35">
      <c r="A1322">
        <v>0.11638</v>
      </c>
      <c r="B1322">
        <v>0.83967999999999998</v>
      </c>
      <c r="C1322">
        <v>0.53047</v>
      </c>
      <c r="D1322" s="1">
        <f t="shared" si="120"/>
        <v>4.5746700000000002</v>
      </c>
      <c r="E1322" s="1">
        <f t="shared" si="121"/>
        <v>4.1532400000000003</v>
      </c>
      <c r="G1322">
        <f t="shared" si="122"/>
        <v>0.56344036788052498</v>
      </c>
      <c r="H1322">
        <f t="shared" si="123"/>
        <v>1.6874403491295442</v>
      </c>
      <c r="I1322">
        <f t="shared" si="124"/>
        <v>0.44391559103384665</v>
      </c>
      <c r="J1322">
        <f t="shared" si="125"/>
        <v>2.6947963080439159</v>
      </c>
    </row>
    <row r="1323" spans="1:10" x14ac:dyDescent="0.35">
      <c r="A1323">
        <v>0.11638</v>
      </c>
      <c r="B1323">
        <v>0.83967999999999998</v>
      </c>
      <c r="C1323">
        <v>0.53047</v>
      </c>
      <c r="D1323" s="1">
        <f t="shared" si="120"/>
        <v>4.5746700000000002</v>
      </c>
      <c r="E1323" s="1">
        <f t="shared" si="121"/>
        <v>4.1532400000000003</v>
      </c>
      <c r="G1323">
        <f t="shared" si="122"/>
        <v>0.56344036788052498</v>
      </c>
      <c r="H1323">
        <f t="shared" si="123"/>
        <v>1.6874403491295442</v>
      </c>
      <c r="I1323">
        <f t="shared" si="124"/>
        <v>0.44391559103384665</v>
      </c>
      <c r="J1323">
        <f t="shared" si="125"/>
        <v>2.6947963080439159</v>
      </c>
    </row>
    <row r="1324" spans="1:10" x14ac:dyDescent="0.35">
      <c r="A1324">
        <v>0.11638</v>
      </c>
      <c r="B1324">
        <v>0.83967999999999998</v>
      </c>
      <c r="C1324">
        <v>0.53047</v>
      </c>
      <c r="D1324" s="1">
        <f t="shared" si="120"/>
        <v>4.5746700000000002</v>
      </c>
      <c r="E1324" s="1">
        <f t="shared" si="121"/>
        <v>4.1532400000000003</v>
      </c>
      <c r="G1324">
        <f t="shared" si="122"/>
        <v>0.56344036788052498</v>
      </c>
      <c r="H1324">
        <f t="shared" si="123"/>
        <v>1.6874403491295442</v>
      </c>
      <c r="I1324">
        <f t="shared" si="124"/>
        <v>0.44391559103384665</v>
      </c>
      <c r="J1324">
        <f t="shared" si="125"/>
        <v>2.6947963080439159</v>
      </c>
    </row>
    <row r="1325" spans="1:10" x14ac:dyDescent="0.35">
      <c r="A1325">
        <v>0.11638</v>
      </c>
      <c r="B1325">
        <v>0.83967999999999998</v>
      </c>
      <c r="C1325">
        <v>0.53047</v>
      </c>
      <c r="D1325" s="1">
        <f t="shared" si="120"/>
        <v>4.5746700000000002</v>
      </c>
      <c r="E1325" s="1">
        <f t="shared" si="121"/>
        <v>4.1532400000000003</v>
      </c>
      <c r="G1325">
        <f t="shared" si="122"/>
        <v>0.56344036788052498</v>
      </c>
      <c r="H1325">
        <f t="shared" si="123"/>
        <v>1.6874403491295442</v>
      </c>
      <c r="I1325">
        <f t="shared" si="124"/>
        <v>0.44391559103384665</v>
      </c>
      <c r="J1325">
        <f t="shared" si="125"/>
        <v>2.6947963080439159</v>
      </c>
    </row>
    <row r="1326" spans="1:10" x14ac:dyDescent="0.35">
      <c r="A1326">
        <v>-0.35855999999999999</v>
      </c>
      <c r="B1326">
        <v>0.62256999999999996</v>
      </c>
      <c r="C1326">
        <v>-0.69559000000000004</v>
      </c>
      <c r="D1326" s="1">
        <f t="shared" si="120"/>
        <v>5.2349300000000003</v>
      </c>
      <c r="E1326" s="1">
        <f t="shared" si="121"/>
        <v>5.48163</v>
      </c>
      <c r="G1326">
        <f t="shared" si="122"/>
        <v>-0.84073700410811636</v>
      </c>
      <c r="H1326">
        <f t="shared" si="123"/>
        <v>1.2040722543798401</v>
      </c>
      <c r="I1326">
        <f t="shared" si="124"/>
        <v>-3.030914972168457</v>
      </c>
      <c r="J1326">
        <f t="shared" si="125"/>
        <v>-2.6675797218967334</v>
      </c>
    </row>
    <row r="1327" spans="1:10" x14ac:dyDescent="0.35">
      <c r="A1327">
        <v>-0.35855999999999999</v>
      </c>
      <c r="B1327">
        <v>0.62256999999999996</v>
      </c>
      <c r="C1327">
        <v>-0.69559000000000004</v>
      </c>
      <c r="D1327" s="1">
        <f t="shared" si="120"/>
        <v>5.2349300000000003</v>
      </c>
      <c r="E1327" s="1">
        <f t="shared" si="121"/>
        <v>5.48163</v>
      </c>
      <c r="G1327">
        <f t="shared" si="122"/>
        <v>-0.84073700410811636</v>
      </c>
      <c r="H1327">
        <f t="shared" si="123"/>
        <v>1.2040722543798401</v>
      </c>
      <c r="I1327">
        <f t="shared" si="124"/>
        <v>-3.030914972168457</v>
      </c>
      <c r="J1327">
        <f t="shared" si="125"/>
        <v>-2.6675797218967334</v>
      </c>
    </row>
    <row r="1328" spans="1:10" x14ac:dyDescent="0.35">
      <c r="A1328">
        <v>-0.35855999999999999</v>
      </c>
      <c r="B1328">
        <v>0.62256999999999996</v>
      </c>
      <c r="C1328">
        <v>-0.69559000000000004</v>
      </c>
      <c r="D1328" s="1">
        <f t="shared" si="120"/>
        <v>5.2349300000000003</v>
      </c>
      <c r="E1328" s="1">
        <f t="shared" si="121"/>
        <v>5.48163</v>
      </c>
      <c r="G1328">
        <f t="shared" si="122"/>
        <v>-0.84073700410811636</v>
      </c>
      <c r="H1328">
        <f t="shared" si="123"/>
        <v>1.2040722543798401</v>
      </c>
      <c r="I1328">
        <f t="shared" si="124"/>
        <v>-3.030914972168457</v>
      </c>
      <c r="J1328">
        <f t="shared" si="125"/>
        <v>-2.6675797218967334</v>
      </c>
    </row>
    <row r="1329" spans="1:10" x14ac:dyDescent="0.35">
      <c r="A1329">
        <v>-0.35855999999999999</v>
      </c>
      <c r="B1329">
        <v>0.62256999999999996</v>
      </c>
      <c r="C1329">
        <v>-0.69559000000000004</v>
      </c>
      <c r="D1329" s="1">
        <f t="shared" si="120"/>
        <v>5.2349300000000003</v>
      </c>
      <c r="E1329" s="1">
        <f t="shared" si="121"/>
        <v>5.48163</v>
      </c>
      <c r="G1329">
        <f t="shared" si="122"/>
        <v>-0.84073700410811636</v>
      </c>
      <c r="H1329">
        <f t="shared" si="123"/>
        <v>1.2040722543798401</v>
      </c>
      <c r="I1329">
        <f t="shared" si="124"/>
        <v>-3.030914972168457</v>
      </c>
      <c r="J1329">
        <f t="shared" si="125"/>
        <v>-2.6675797218967334</v>
      </c>
    </row>
    <row r="1330" spans="1:10" x14ac:dyDescent="0.35">
      <c r="A1330">
        <v>-0.46449000000000001</v>
      </c>
      <c r="B1330">
        <v>0.85133000000000003</v>
      </c>
      <c r="C1330">
        <v>0.24389</v>
      </c>
      <c r="D1330" s="1">
        <f t="shared" si="120"/>
        <v>5.2118500000000001</v>
      </c>
      <c r="E1330" s="1">
        <f t="shared" si="121"/>
        <v>4.4660099999999998</v>
      </c>
      <c r="G1330">
        <f t="shared" si="122"/>
        <v>0.27900850582353326</v>
      </c>
      <c r="H1330">
        <f t="shared" si="123"/>
        <v>1.0877366644510684</v>
      </c>
      <c r="I1330">
        <f t="shared" si="124"/>
        <v>1.0127793151478299</v>
      </c>
      <c r="J1330">
        <f t="shared" si="125"/>
        <v>2.3795244854224316</v>
      </c>
    </row>
    <row r="1331" spans="1:10" x14ac:dyDescent="0.35">
      <c r="A1331">
        <v>-0.46449000000000001</v>
      </c>
      <c r="B1331">
        <v>0.85133000000000003</v>
      </c>
      <c r="C1331">
        <v>0.24389</v>
      </c>
      <c r="D1331" s="1">
        <f t="shared" si="120"/>
        <v>5.2118500000000001</v>
      </c>
      <c r="E1331" s="1">
        <f t="shared" si="121"/>
        <v>4.4660099999999998</v>
      </c>
      <c r="G1331">
        <f t="shared" si="122"/>
        <v>0.27900850582353326</v>
      </c>
      <c r="H1331">
        <f t="shared" si="123"/>
        <v>1.0877366644510684</v>
      </c>
      <c r="I1331">
        <f t="shared" si="124"/>
        <v>1.0127793151478299</v>
      </c>
      <c r="J1331">
        <f t="shared" si="125"/>
        <v>2.3795244854224316</v>
      </c>
    </row>
    <row r="1332" spans="1:10" x14ac:dyDescent="0.35">
      <c r="A1332">
        <v>-0.46449000000000001</v>
      </c>
      <c r="B1332">
        <v>0.85133000000000003</v>
      </c>
      <c r="C1332">
        <v>0.24389</v>
      </c>
      <c r="D1332" s="1">
        <f t="shared" si="120"/>
        <v>5.2118500000000001</v>
      </c>
      <c r="E1332" s="1">
        <f t="shared" si="121"/>
        <v>4.4660099999999998</v>
      </c>
      <c r="G1332">
        <f t="shared" si="122"/>
        <v>0.27900850582353326</v>
      </c>
      <c r="H1332">
        <f t="shared" si="123"/>
        <v>1.0877366644510684</v>
      </c>
      <c r="I1332">
        <f t="shared" si="124"/>
        <v>1.0127793151478299</v>
      </c>
      <c r="J1332">
        <f t="shared" si="125"/>
        <v>2.3795244854224316</v>
      </c>
    </row>
    <row r="1333" spans="1:10" x14ac:dyDescent="0.35">
      <c r="A1333">
        <v>-0.46449000000000001</v>
      </c>
      <c r="B1333">
        <v>0.85133000000000003</v>
      </c>
      <c r="C1333">
        <v>0.24389</v>
      </c>
      <c r="D1333" s="1">
        <f t="shared" si="120"/>
        <v>5.2118500000000001</v>
      </c>
      <c r="E1333" s="1">
        <f t="shared" si="121"/>
        <v>4.4660099999999998</v>
      </c>
      <c r="G1333">
        <f t="shared" si="122"/>
        <v>0.27900850582353326</v>
      </c>
      <c r="H1333">
        <f t="shared" si="123"/>
        <v>1.0877366644510684</v>
      </c>
      <c r="I1333">
        <f t="shared" si="124"/>
        <v>1.0127793151478299</v>
      </c>
      <c r="J1333">
        <f t="shared" si="125"/>
        <v>2.3795244854224316</v>
      </c>
    </row>
    <row r="1334" spans="1:10" x14ac:dyDescent="0.35">
      <c r="A1334">
        <v>-0.41517999999999999</v>
      </c>
      <c r="B1334">
        <v>0.90861999999999998</v>
      </c>
      <c r="C1334">
        <v>4.5090999999999999E-2</v>
      </c>
      <c r="D1334" s="1">
        <f t="shared" si="120"/>
        <v>5.1409900000000004</v>
      </c>
      <c r="E1334" s="1">
        <f t="shared" si="121"/>
        <v>4.6672799999999999</v>
      </c>
      <c r="G1334">
        <f t="shared" si="122"/>
        <v>4.9585128092268171E-2</v>
      </c>
      <c r="H1334">
        <f t="shared" si="123"/>
        <v>1.1426552026811865</v>
      </c>
      <c r="I1334">
        <f t="shared" si="124"/>
        <v>1.4716260706103603</v>
      </c>
      <c r="J1334">
        <f t="shared" si="125"/>
        <v>2.6638664013838147</v>
      </c>
    </row>
    <row r="1335" spans="1:10" x14ac:dyDescent="0.35">
      <c r="A1335">
        <v>-0.41517999999999999</v>
      </c>
      <c r="B1335">
        <v>0.90861999999999998</v>
      </c>
      <c r="C1335">
        <v>4.5090999999999999E-2</v>
      </c>
      <c r="D1335" s="1">
        <f t="shared" si="120"/>
        <v>5.1409900000000004</v>
      </c>
      <c r="E1335" s="1">
        <f t="shared" si="121"/>
        <v>4.6672799999999999</v>
      </c>
      <c r="G1335">
        <f t="shared" si="122"/>
        <v>4.9585128092268171E-2</v>
      </c>
      <c r="H1335">
        <f t="shared" si="123"/>
        <v>1.1426552026811865</v>
      </c>
      <c r="I1335">
        <f t="shared" si="124"/>
        <v>1.4716260706103603</v>
      </c>
      <c r="J1335">
        <f t="shared" si="125"/>
        <v>2.6638664013838147</v>
      </c>
    </row>
    <row r="1336" spans="1:10" x14ac:dyDescent="0.35">
      <c r="A1336">
        <v>-0.41517999999999999</v>
      </c>
      <c r="B1336">
        <v>0.90861999999999998</v>
      </c>
      <c r="C1336">
        <v>4.5090999999999999E-2</v>
      </c>
      <c r="D1336" s="1">
        <f t="shared" si="120"/>
        <v>5.1409900000000004</v>
      </c>
      <c r="E1336" s="1">
        <f t="shared" si="121"/>
        <v>4.6672799999999999</v>
      </c>
      <c r="G1336">
        <f t="shared" si="122"/>
        <v>4.9585128092268171E-2</v>
      </c>
      <c r="H1336">
        <f t="shared" si="123"/>
        <v>1.1426552026811865</v>
      </c>
      <c r="I1336">
        <f t="shared" si="124"/>
        <v>1.4716260706103603</v>
      </c>
      <c r="J1336">
        <f t="shared" si="125"/>
        <v>2.6638664013838147</v>
      </c>
    </row>
    <row r="1337" spans="1:10" x14ac:dyDescent="0.35">
      <c r="A1337">
        <v>-0.41517999999999999</v>
      </c>
      <c r="B1337">
        <v>0.90861999999999998</v>
      </c>
      <c r="C1337">
        <v>4.5090999999999999E-2</v>
      </c>
      <c r="D1337" s="1">
        <f t="shared" si="120"/>
        <v>5.1409900000000004</v>
      </c>
      <c r="E1337" s="1">
        <f t="shared" si="121"/>
        <v>4.6672799999999999</v>
      </c>
      <c r="G1337">
        <f t="shared" si="122"/>
        <v>4.9585128092268171E-2</v>
      </c>
      <c r="H1337">
        <f t="shared" si="123"/>
        <v>1.1426552026811865</v>
      </c>
      <c r="I1337">
        <f t="shared" si="124"/>
        <v>1.4716260706103603</v>
      </c>
      <c r="J1337">
        <f t="shared" si="125"/>
        <v>2.6638664013838147</v>
      </c>
    </row>
    <row r="1338" spans="1:10" x14ac:dyDescent="0.35">
      <c r="A1338">
        <v>-0.56445999999999996</v>
      </c>
      <c r="B1338">
        <v>-0.79113999999999995</v>
      </c>
      <c r="C1338">
        <v>-0.23554</v>
      </c>
      <c r="D1338" s="1">
        <f t="shared" si="120"/>
        <v>0.95108000000000004</v>
      </c>
      <c r="E1338" s="1">
        <f t="shared" si="121"/>
        <v>4.9501600000000003</v>
      </c>
      <c r="G1338">
        <f t="shared" si="122"/>
        <v>-2.8522268235954211</v>
      </c>
      <c r="H1338">
        <f t="shared" si="123"/>
        <v>0.97101626583637002</v>
      </c>
      <c r="I1338">
        <f t="shared" si="124"/>
        <v>0.99206466680615246</v>
      </c>
      <c r="J1338">
        <f t="shared" si="125"/>
        <v>-0.88914589095289875</v>
      </c>
    </row>
    <row r="1339" spans="1:10" x14ac:dyDescent="0.35">
      <c r="A1339">
        <v>-0.56445999999999996</v>
      </c>
      <c r="B1339">
        <v>-0.79113999999999995</v>
      </c>
      <c r="C1339">
        <v>-0.23554</v>
      </c>
      <c r="D1339" s="1">
        <f t="shared" si="120"/>
        <v>0.95108000000000004</v>
      </c>
      <c r="E1339" s="1">
        <f t="shared" si="121"/>
        <v>4.9501600000000003</v>
      </c>
      <c r="G1339">
        <f t="shared" si="122"/>
        <v>-2.8522268235954211</v>
      </c>
      <c r="H1339">
        <f t="shared" si="123"/>
        <v>0.97101626583637002</v>
      </c>
      <c r="I1339">
        <f t="shared" si="124"/>
        <v>0.99206466680615246</v>
      </c>
      <c r="J1339">
        <f t="shared" si="125"/>
        <v>-0.88914589095289875</v>
      </c>
    </row>
    <row r="1340" spans="1:10" x14ac:dyDescent="0.35">
      <c r="A1340">
        <v>-0.56445999999999996</v>
      </c>
      <c r="B1340">
        <v>-0.79113999999999995</v>
      </c>
      <c r="C1340">
        <v>-0.23554</v>
      </c>
      <c r="D1340" s="1">
        <f t="shared" si="120"/>
        <v>0.95108000000000004</v>
      </c>
      <c r="E1340" s="1">
        <f t="shared" si="121"/>
        <v>4.9501600000000003</v>
      </c>
      <c r="G1340">
        <f t="shared" si="122"/>
        <v>-2.8522268235954211</v>
      </c>
      <c r="H1340">
        <f t="shared" si="123"/>
        <v>0.97101626583637002</v>
      </c>
      <c r="I1340">
        <f t="shared" si="124"/>
        <v>0.99206466680615246</v>
      </c>
      <c r="J1340">
        <f t="shared" si="125"/>
        <v>-0.88914589095289875</v>
      </c>
    </row>
    <row r="1341" spans="1:10" x14ac:dyDescent="0.35">
      <c r="A1341">
        <v>-0.56445999999999996</v>
      </c>
      <c r="B1341">
        <v>-0.79113999999999995</v>
      </c>
      <c r="C1341">
        <v>-0.23554</v>
      </c>
      <c r="D1341" s="1">
        <f t="shared" si="120"/>
        <v>0.95108000000000004</v>
      </c>
      <c r="E1341" s="1">
        <f t="shared" si="121"/>
        <v>4.9501600000000003</v>
      </c>
      <c r="G1341">
        <f t="shared" si="122"/>
        <v>-2.8522268235954211</v>
      </c>
      <c r="H1341">
        <f t="shared" si="123"/>
        <v>0.97101626583637002</v>
      </c>
      <c r="I1341">
        <f t="shared" si="124"/>
        <v>0.99206466680615246</v>
      </c>
      <c r="J1341">
        <f t="shared" si="125"/>
        <v>-0.88914589095289875</v>
      </c>
    </row>
    <row r="1342" spans="1:10" x14ac:dyDescent="0.35">
      <c r="A1342">
        <v>0.49906</v>
      </c>
      <c r="B1342">
        <v>-0.68361000000000005</v>
      </c>
      <c r="C1342">
        <v>0.53254999999999997</v>
      </c>
      <c r="D1342" s="1">
        <f t="shared" si="120"/>
        <v>2.2014</v>
      </c>
      <c r="E1342" s="1">
        <f t="shared" si="121"/>
        <v>4.1507800000000001</v>
      </c>
      <c r="G1342">
        <f t="shared" si="122"/>
        <v>2.4797721837096622</v>
      </c>
      <c r="H1342">
        <f t="shared" si="123"/>
        <v>2.0933120339954989</v>
      </c>
      <c r="I1342">
        <f t="shared" si="124"/>
        <v>2.8944372665551583</v>
      </c>
      <c r="J1342">
        <f t="shared" si="125"/>
        <v>7.4675214842603195</v>
      </c>
    </row>
    <row r="1343" spans="1:10" x14ac:dyDescent="0.35">
      <c r="A1343">
        <v>0.49906</v>
      </c>
      <c r="B1343">
        <v>-0.68361000000000005</v>
      </c>
      <c r="C1343">
        <v>0.53254999999999997</v>
      </c>
      <c r="D1343" s="1">
        <f t="shared" si="120"/>
        <v>2.2014</v>
      </c>
      <c r="E1343" s="1">
        <f t="shared" si="121"/>
        <v>4.1507800000000001</v>
      </c>
      <c r="G1343">
        <f t="shared" si="122"/>
        <v>2.4797721837096622</v>
      </c>
      <c r="H1343">
        <f t="shared" si="123"/>
        <v>2.0933120339954989</v>
      </c>
      <c r="I1343">
        <f t="shared" si="124"/>
        <v>2.8944372665551583</v>
      </c>
      <c r="J1343">
        <f t="shared" si="125"/>
        <v>7.4675214842603195</v>
      </c>
    </row>
    <row r="1344" spans="1:10" x14ac:dyDescent="0.35">
      <c r="A1344">
        <v>0.49906</v>
      </c>
      <c r="B1344">
        <v>-0.68361000000000005</v>
      </c>
      <c r="C1344">
        <v>0.53254999999999997</v>
      </c>
      <c r="D1344" s="1">
        <f t="shared" si="120"/>
        <v>2.2014</v>
      </c>
      <c r="E1344" s="1">
        <f t="shared" si="121"/>
        <v>4.1507800000000001</v>
      </c>
      <c r="G1344">
        <f t="shared" si="122"/>
        <v>2.4797721837096622</v>
      </c>
      <c r="H1344">
        <f t="shared" si="123"/>
        <v>2.0933120339954989</v>
      </c>
      <c r="I1344">
        <f t="shared" si="124"/>
        <v>2.8944372665551583</v>
      </c>
      <c r="J1344">
        <f t="shared" si="125"/>
        <v>7.4675214842603195</v>
      </c>
    </row>
    <row r="1345" spans="1:10" x14ac:dyDescent="0.35">
      <c r="A1345">
        <v>0.49906</v>
      </c>
      <c r="B1345">
        <v>-0.68361000000000005</v>
      </c>
      <c r="C1345">
        <v>0.53254999999999997</v>
      </c>
      <c r="D1345" s="1">
        <f t="shared" si="120"/>
        <v>2.2014</v>
      </c>
      <c r="E1345" s="1">
        <f t="shared" si="121"/>
        <v>4.1507800000000001</v>
      </c>
      <c r="G1345">
        <f t="shared" si="122"/>
        <v>2.4797721837096622</v>
      </c>
      <c r="H1345">
        <f t="shared" si="123"/>
        <v>2.0933120339954989</v>
      </c>
      <c r="I1345">
        <f t="shared" si="124"/>
        <v>2.8944372665551583</v>
      </c>
      <c r="J1345">
        <f t="shared" si="125"/>
        <v>7.4675214842603195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9E8B-7FD6-4B51-B1E1-107870F99541}">
  <dimension ref="AL2:BB1345"/>
  <sheetViews>
    <sheetView tabSelected="1" topLeftCell="A73" zoomScale="62" zoomScaleNormal="70" workbookViewId="0">
      <selection activeCell="AA85" sqref="AA85"/>
    </sheetView>
  </sheetViews>
  <sheetFormatPr defaultRowHeight="14.5" x14ac:dyDescent="0.35"/>
  <cols>
    <col min="9" max="10" width="8.7265625" customWidth="1"/>
  </cols>
  <sheetData>
    <row r="2" spans="53:54" x14ac:dyDescent="0.35">
      <c r="BA2">
        <f>Original!I2-PI()</f>
        <v>-2.203062653589793</v>
      </c>
      <c r="BB2">
        <f>Original!J2-PI()</f>
        <v>2.0440473464102071</v>
      </c>
    </row>
    <row r="3" spans="53:54" x14ac:dyDescent="0.35">
      <c r="BA3">
        <f>Original!I3-PI()</f>
        <v>-2.203062653589793</v>
      </c>
      <c r="BB3">
        <f>Original!J3-PI()</f>
        <v>2.0440473464102071</v>
      </c>
    </row>
    <row r="4" spans="53:54" x14ac:dyDescent="0.35">
      <c r="BA4">
        <f>Original!I4-PI()</f>
        <v>-2.203062653589793</v>
      </c>
      <c r="BB4">
        <f>Original!J4-PI()</f>
        <v>2.0440473464102071</v>
      </c>
    </row>
    <row r="5" spans="53:54" x14ac:dyDescent="0.35">
      <c r="BA5">
        <f>Original!I5-PI()</f>
        <v>-2.203062653589793</v>
      </c>
      <c r="BB5">
        <f>Original!J5-PI()</f>
        <v>2.0440473464102071</v>
      </c>
    </row>
    <row r="6" spans="53:54" x14ac:dyDescent="0.35">
      <c r="BA6">
        <f>Original!I6-PI()</f>
        <v>2.8046373464102068</v>
      </c>
      <c r="BB6">
        <f>Original!J6-PI()</f>
        <v>1.7512073464102071</v>
      </c>
    </row>
    <row r="7" spans="53:54" x14ac:dyDescent="0.35">
      <c r="BA7">
        <f>Original!I7-PI()</f>
        <v>2.8046373464102068</v>
      </c>
      <c r="BB7">
        <f>Original!J7-PI()</f>
        <v>1.7512073464102071</v>
      </c>
    </row>
    <row r="8" spans="53:54" x14ac:dyDescent="0.35">
      <c r="BA8">
        <f>Original!I8-PI()</f>
        <v>2.8046373464102068</v>
      </c>
      <c r="BB8">
        <f>Original!J8-PI()</f>
        <v>1.7512073464102071</v>
      </c>
    </row>
    <row r="9" spans="53:54" x14ac:dyDescent="0.35">
      <c r="BA9">
        <f>Original!I9-PI()</f>
        <v>2.8046373464102068</v>
      </c>
      <c r="BB9">
        <f>Original!J9-PI()</f>
        <v>1.7512073464102071</v>
      </c>
    </row>
    <row r="10" spans="53:54" x14ac:dyDescent="0.35">
      <c r="BA10">
        <f>Original!I10-PI()</f>
        <v>-1.986652653589793</v>
      </c>
      <c r="BB10">
        <f>Original!J10-PI()</f>
        <v>1.6871773464102064</v>
      </c>
    </row>
    <row r="11" spans="53:54" x14ac:dyDescent="0.35">
      <c r="BA11">
        <f>Original!I11-PI()</f>
        <v>-1.986652653589793</v>
      </c>
      <c r="BB11">
        <f>Original!J11-PI()</f>
        <v>1.6871773464102064</v>
      </c>
    </row>
    <row r="12" spans="53:54" x14ac:dyDescent="0.35">
      <c r="BA12">
        <f>Original!I12-PI()</f>
        <v>-1.986652653589793</v>
      </c>
      <c r="BB12">
        <f>Original!J12-PI()</f>
        <v>1.6871773464102064</v>
      </c>
    </row>
    <row r="13" spans="53:54" x14ac:dyDescent="0.35">
      <c r="BA13">
        <f>Original!I13-PI()</f>
        <v>-1.986652653589793</v>
      </c>
      <c r="BB13">
        <f>Original!J13-PI()</f>
        <v>1.6871773464102064</v>
      </c>
    </row>
    <row r="14" spans="53:54" x14ac:dyDescent="0.35">
      <c r="BA14">
        <f>Original!I14-PI()</f>
        <v>4.6507346410206818E-2</v>
      </c>
      <c r="BB14">
        <f>Original!J14-PI()</f>
        <v>0.87370734641020675</v>
      </c>
    </row>
    <row r="15" spans="53:54" x14ac:dyDescent="0.35">
      <c r="BA15">
        <f>Original!I15-PI()</f>
        <v>4.6507346410206818E-2</v>
      </c>
      <c r="BB15">
        <f>Original!J15-PI()</f>
        <v>0.87370734641020675</v>
      </c>
    </row>
    <row r="16" spans="53:54" x14ac:dyDescent="0.35">
      <c r="BA16">
        <f>Original!I16-PI()</f>
        <v>4.6507346410206818E-2</v>
      </c>
      <c r="BB16">
        <f>Original!J16-PI()</f>
        <v>0.87370734641020675</v>
      </c>
    </row>
    <row r="17" spans="38:54" x14ac:dyDescent="0.35">
      <c r="AL17">
        <v>1</v>
      </c>
      <c r="BA17">
        <f>Original!I17-PI()</f>
        <v>4.6507346410206818E-2</v>
      </c>
      <c r="BB17">
        <f>Original!J17-PI()</f>
        <v>0.87370734641020675</v>
      </c>
    </row>
    <row r="18" spans="38:54" x14ac:dyDescent="0.35">
      <c r="AL18">
        <v>2</v>
      </c>
      <c r="BA18">
        <f>Original!I18-PI()</f>
        <v>-2.6814926535897929</v>
      </c>
      <c r="BB18">
        <f>Original!J18-PI()</f>
        <v>0.36340734641020678</v>
      </c>
    </row>
    <row r="19" spans="38:54" x14ac:dyDescent="0.35">
      <c r="AL19">
        <v>3</v>
      </c>
      <c r="BA19">
        <f>Original!I19-PI()</f>
        <v>-2.6814926535897929</v>
      </c>
      <c r="BB19">
        <f>Original!J19-PI()</f>
        <v>0.36340734641020678</v>
      </c>
    </row>
    <row r="20" spans="38:54" x14ac:dyDescent="0.35">
      <c r="AL20">
        <v>4</v>
      </c>
      <c r="BA20">
        <f>Original!I20-PI()</f>
        <v>-2.6814926535897929</v>
      </c>
      <c r="BB20">
        <f>Original!J20-PI()</f>
        <v>0.36340734641020678</v>
      </c>
    </row>
    <row r="21" spans="38:54" x14ac:dyDescent="0.35">
      <c r="AL21">
        <v>5</v>
      </c>
      <c r="BA21">
        <f>Original!I21-PI()</f>
        <v>-2.6814926535897929</v>
      </c>
      <c r="BB21">
        <f>Original!J21-PI()</f>
        <v>0.36340734641020678</v>
      </c>
    </row>
    <row r="22" spans="38:54" x14ac:dyDescent="0.35">
      <c r="BA22">
        <f>Original!I22-PI()</f>
        <v>2.3869473464102064</v>
      </c>
      <c r="BB22">
        <f>Original!J22-PI()</f>
        <v>1.3910573464102072</v>
      </c>
    </row>
    <row r="23" spans="38:54" x14ac:dyDescent="0.35">
      <c r="BA23">
        <f>Original!I23-PI()</f>
        <v>2.3869473464102064</v>
      </c>
      <c r="BB23">
        <f>Original!J23-PI()</f>
        <v>1.3910573464102072</v>
      </c>
    </row>
    <row r="24" spans="38:54" x14ac:dyDescent="0.35">
      <c r="BA24">
        <f>Original!I24-PI()</f>
        <v>2.3869473464102064</v>
      </c>
      <c r="BB24">
        <f>Original!J24-PI()</f>
        <v>1.3910573464102072</v>
      </c>
    </row>
    <row r="25" spans="38:54" x14ac:dyDescent="0.35">
      <c r="BA25">
        <f>Original!I25-PI()</f>
        <v>2.3869473464102064</v>
      </c>
      <c r="BB25">
        <f>Original!J25-PI()</f>
        <v>1.3910573464102072</v>
      </c>
    </row>
    <row r="26" spans="38:54" x14ac:dyDescent="0.35">
      <c r="BA26">
        <f>Original!I26-PI()</f>
        <v>1.3076073464102071</v>
      </c>
      <c r="BB26">
        <f>Original!J26-PI()</f>
        <v>0.93107734641020645</v>
      </c>
    </row>
    <row r="27" spans="38:54" x14ac:dyDescent="0.35">
      <c r="BA27">
        <f>Original!I27-PI()</f>
        <v>1.3076073464102071</v>
      </c>
      <c r="BB27">
        <f>Original!J27-PI()</f>
        <v>0.93107734641020645</v>
      </c>
    </row>
    <row r="28" spans="38:54" x14ac:dyDescent="0.35">
      <c r="BA28">
        <f>Original!I28-PI()</f>
        <v>1.3076073464102071</v>
      </c>
      <c r="BB28">
        <f>Original!J28-PI()</f>
        <v>0.93107734641020645</v>
      </c>
    </row>
    <row r="29" spans="38:54" x14ac:dyDescent="0.35">
      <c r="BA29">
        <f>Original!I29-PI()</f>
        <v>1.3076073464102071</v>
      </c>
      <c r="BB29">
        <f>Original!J29-PI()</f>
        <v>0.93107734641020645</v>
      </c>
    </row>
    <row r="30" spans="38:54" x14ac:dyDescent="0.35">
      <c r="BA30">
        <f>Original!I30-PI()</f>
        <v>-1.3806026535897931</v>
      </c>
      <c r="BB30">
        <f>Original!J30-PI()</f>
        <v>1.1712073464102071</v>
      </c>
    </row>
    <row r="31" spans="38:54" x14ac:dyDescent="0.35">
      <c r="BA31">
        <f>Original!I31-PI()</f>
        <v>-1.3806026535897931</v>
      </c>
      <c r="BB31">
        <f>Original!J31-PI()</f>
        <v>1.1712073464102071</v>
      </c>
    </row>
    <row r="32" spans="38:54" x14ac:dyDescent="0.35">
      <c r="BA32">
        <f>Original!I32-PI()</f>
        <v>-1.3806026535897931</v>
      </c>
      <c r="BB32">
        <f>Original!J32-PI()</f>
        <v>1.1712073464102071</v>
      </c>
    </row>
    <row r="33" spans="53:54" x14ac:dyDescent="0.35">
      <c r="BA33">
        <f>Original!I33-PI()</f>
        <v>-1.3806026535897931</v>
      </c>
      <c r="BB33">
        <f>Original!J33-PI()</f>
        <v>1.1712073464102071</v>
      </c>
    </row>
    <row r="34" spans="53:54" x14ac:dyDescent="0.35">
      <c r="BA34">
        <f>Original!I34-PI()</f>
        <v>-1.820162653589793</v>
      </c>
      <c r="BB34">
        <f>Original!J34-PI()</f>
        <v>2.3567573464102072</v>
      </c>
    </row>
    <row r="35" spans="53:54" x14ac:dyDescent="0.35">
      <c r="BA35">
        <f>Original!I35-PI()</f>
        <v>-1.820162653589793</v>
      </c>
      <c r="BB35">
        <f>Original!J35-PI()</f>
        <v>2.3567573464102072</v>
      </c>
    </row>
    <row r="36" spans="53:54" x14ac:dyDescent="0.35">
      <c r="BA36">
        <f>Original!I36-PI()</f>
        <v>-1.820162653589793</v>
      </c>
      <c r="BB36">
        <f>Original!J36-PI()</f>
        <v>2.3567573464102072</v>
      </c>
    </row>
    <row r="37" spans="53:54" x14ac:dyDescent="0.35">
      <c r="BA37">
        <f>Original!I37-PI()</f>
        <v>-1.820162653589793</v>
      </c>
      <c r="BB37">
        <f>Original!J37-PI()</f>
        <v>2.3567573464102072</v>
      </c>
    </row>
    <row r="38" spans="53:54" x14ac:dyDescent="0.35">
      <c r="BA38">
        <f>Original!I38-PI()</f>
        <v>-0.44127265358979306</v>
      </c>
      <c r="BB38">
        <f>Original!J38-PI()</f>
        <v>1.1488873464102065</v>
      </c>
    </row>
    <row r="39" spans="53:54" x14ac:dyDescent="0.35">
      <c r="BA39">
        <f>Original!I39-PI()</f>
        <v>-0.44127265358979306</v>
      </c>
      <c r="BB39">
        <f>Original!J39-PI()</f>
        <v>1.1488873464102065</v>
      </c>
    </row>
    <row r="40" spans="53:54" x14ac:dyDescent="0.35">
      <c r="BA40">
        <f>Original!I40-PI()</f>
        <v>-0.44127265358979306</v>
      </c>
      <c r="BB40">
        <f>Original!J40-PI()</f>
        <v>1.1488873464102065</v>
      </c>
    </row>
    <row r="41" spans="53:54" x14ac:dyDescent="0.35">
      <c r="BA41">
        <f>Original!I41-PI()</f>
        <v>-0.44127265358979306</v>
      </c>
      <c r="BB41">
        <f>Original!J41-PI()</f>
        <v>1.1488873464102065</v>
      </c>
    </row>
    <row r="42" spans="53:54" x14ac:dyDescent="0.35">
      <c r="BA42">
        <f>Original!I42-PI()</f>
        <v>-0.60462265358979295</v>
      </c>
      <c r="BB42">
        <f>Original!J42-PI()</f>
        <v>1.0847673464102066</v>
      </c>
    </row>
    <row r="43" spans="53:54" x14ac:dyDescent="0.35">
      <c r="BA43">
        <f>Original!I43-PI()</f>
        <v>-0.60462265358979295</v>
      </c>
      <c r="BB43">
        <f>Original!J43-PI()</f>
        <v>1.0847673464102066</v>
      </c>
    </row>
    <row r="44" spans="53:54" x14ac:dyDescent="0.35">
      <c r="BA44">
        <f>Original!I44-PI()</f>
        <v>-0.60462265358979295</v>
      </c>
      <c r="BB44">
        <f>Original!J44-PI()</f>
        <v>1.0847673464102066</v>
      </c>
    </row>
    <row r="45" spans="53:54" x14ac:dyDescent="0.35">
      <c r="BA45">
        <f>Original!I45-PI()</f>
        <v>-0.60462265358979295</v>
      </c>
      <c r="BB45">
        <f>Original!J45-PI()</f>
        <v>1.0847673464102066</v>
      </c>
    </row>
    <row r="46" spans="53:54" x14ac:dyDescent="0.35">
      <c r="BA46">
        <f>Original!I46-PI()</f>
        <v>0.64926734641020678</v>
      </c>
      <c r="BB46">
        <f>Original!J46-PI()</f>
        <v>1.9240973464102069</v>
      </c>
    </row>
    <row r="47" spans="53:54" x14ac:dyDescent="0.35">
      <c r="BA47">
        <f>Original!I47-PI()</f>
        <v>0.64926734641020678</v>
      </c>
      <c r="BB47">
        <f>Original!J47-PI()</f>
        <v>1.9240973464102069</v>
      </c>
    </row>
    <row r="48" spans="53:54" x14ac:dyDescent="0.35">
      <c r="BA48">
        <f>Original!I48-PI()</f>
        <v>0.64926734641020678</v>
      </c>
      <c r="BB48">
        <f>Original!J48-PI()</f>
        <v>1.9240973464102069</v>
      </c>
    </row>
    <row r="49" spans="53:54" x14ac:dyDescent="0.35">
      <c r="BA49">
        <f>Original!I49-PI()</f>
        <v>0.64926734641020678</v>
      </c>
      <c r="BB49">
        <f>Original!J49-PI()</f>
        <v>1.9240973464102069</v>
      </c>
    </row>
    <row r="50" spans="53:54" x14ac:dyDescent="0.35">
      <c r="BA50">
        <f>Original!I50-PI()</f>
        <v>1.8938273464102071</v>
      </c>
      <c r="BB50">
        <f>Original!J50-PI()</f>
        <v>0.74103734641020669</v>
      </c>
    </row>
    <row r="51" spans="53:54" x14ac:dyDescent="0.35">
      <c r="BA51">
        <f>Original!I51-PI()</f>
        <v>1.8938273464102071</v>
      </c>
      <c r="BB51">
        <f>Original!J51-PI()</f>
        <v>0.74103734641020669</v>
      </c>
    </row>
    <row r="52" spans="53:54" x14ac:dyDescent="0.35">
      <c r="BA52">
        <f>Original!I52-PI()</f>
        <v>1.8938273464102071</v>
      </c>
      <c r="BB52">
        <f>Original!J52-PI()</f>
        <v>0.74103734641020669</v>
      </c>
    </row>
    <row r="53" spans="53:54" x14ac:dyDescent="0.35">
      <c r="BA53">
        <f>Original!I53-PI()</f>
        <v>1.8938273464102071</v>
      </c>
      <c r="BB53">
        <f>Original!J53-PI()</f>
        <v>0.74103734641020669</v>
      </c>
    </row>
    <row r="54" spans="53:54" x14ac:dyDescent="0.35">
      <c r="BA54">
        <f>Original!I54-PI()</f>
        <v>-2.931092653589793</v>
      </c>
      <c r="BB54">
        <f>Original!J54-PI()</f>
        <v>1.0715773464102067</v>
      </c>
    </row>
    <row r="55" spans="53:54" x14ac:dyDescent="0.35">
      <c r="BA55">
        <f>Original!I55-PI()</f>
        <v>-2.931092653589793</v>
      </c>
      <c r="BB55">
        <f>Original!J55-PI()</f>
        <v>1.0715773464102067</v>
      </c>
    </row>
    <row r="56" spans="53:54" x14ac:dyDescent="0.35">
      <c r="BA56">
        <f>Original!I56-PI()</f>
        <v>-2.931092653589793</v>
      </c>
      <c r="BB56">
        <f>Original!J56-PI()</f>
        <v>1.0715773464102067</v>
      </c>
    </row>
    <row r="57" spans="53:54" x14ac:dyDescent="0.35">
      <c r="BA57">
        <f>Original!I57-PI()</f>
        <v>-2.931092653589793</v>
      </c>
      <c r="BB57">
        <f>Original!J57-PI()</f>
        <v>1.0715773464102067</v>
      </c>
    </row>
    <row r="58" spans="53:54" x14ac:dyDescent="0.35">
      <c r="BA58">
        <f>Original!I58-PI()</f>
        <v>-0.26914265358979295</v>
      </c>
      <c r="BB58">
        <f>Original!J58-PI()</f>
        <v>0.28976734641020707</v>
      </c>
    </row>
    <row r="59" spans="53:54" x14ac:dyDescent="0.35">
      <c r="BA59">
        <f>Original!I59-PI()</f>
        <v>-0.26914265358979295</v>
      </c>
      <c r="BB59">
        <f>Original!J59-PI()</f>
        <v>0.28976734641020707</v>
      </c>
    </row>
    <row r="60" spans="53:54" x14ac:dyDescent="0.35">
      <c r="BA60">
        <f>Original!I60-PI()</f>
        <v>-0.26914265358979295</v>
      </c>
      <c r="BB60">
        <f>Original!J60-PI()</f>
        <v>0.28976734641020707</v>
      </c>
    </row>
    <row r="61" spans="53:54" x14ac:dyDescent="0.35">
      <c r="BA61">
        <f>Original!I61-PI()</f>
        <v>-0.26914265358979295</v>
      </c>
      <c r="BB61">
        <f>Original!J61-PI()</f>
        <v>0.28976734641020707</v>
      </c>
    </row>
    <row r="62" spans="53:54" x14ac:dyDescent="0.35">
      <c r="BA62">
        <f>Original!I62-PI()</f>
        <v>-1.975162653589793</v>
      </c>
      <c r="BB62">
        <f>Original!J62-PI()</f>
        <v>1.2170073464102069</v>
      </c>
    </row>
    <row r="63" spans="53:54" x14ac:dyDescent="0.35">
      <c r="BA63">
        <f>Original!I63-PI()</f>
        <v>-1.975162653589793</v>
      </c>
      <c r="BB63">
        <f>Original!J63-PI()</f>
        <v>1.2170073464102069</v>
      </c>
    </row>
    <row r="64" spans="53:54" x14ac:dyDescent="0.35">
      <c r="BA64">
        <f>Original!I64-PI()</f>
        <v>-1.975162653589793</v>
      </c>
      <c r="BB64">
        <f>Original!J64-PI()</f>
        <v>1.2170073464102069</v>
      </c>
    </row>
    <row r="65" spans="53:54" x14ac:dyDescent="0.35">
      <c r="BA65">
        <f>Original!I65-PI()</f>
        <v>-1.975162653589793</v>
      </c>
      <c r="BB65">
        <f>Original!J65-PI()</f>
        <v>1.2170073464102069</v>
      </c>
    </row>
    <row r="66" spans="53:54" x14ac:dyDescent="0.35">
      <c r="BA66">
        <f>Original!I66-PI()</f>
        <v>-1.7594226535897932</v>
      </c>
      <c r="BB66">
        <f>Original!J66-PI()</f>
        <v>2.6281973464102073</v>
      </c>
    </row>
    <row r="67" spans="53:54" x14ac:dyDescent="0.35">
      <c r="BA67">
        <f>Original!I67-PI()</f>
        <v>-1.7594226535897932</v>
      </c>
      <c r="BB67">
        <f>Original!J67-PI()</f>
        <v>2.6281973464102073</v>
      </c>
    </row>
    <row r="68" spans="53:54" x14ac:dyDescent="0.35">
      <c r="BA68">
        <f>Original!I68-PI()</f>
        <v>-1.7594226535897932</v>
      </c>
      <c r="BB68">
        <f>Original!J68-PI()</f>
        <v>2.6281973464102073</v>
      </c>
    </row>
    <row r="69" spans="53:54" x14ac:dyDescent="0.35">
      <c r="BA69">
        <f>Original!I69-PI()</f>
        <v>-1.7594226535897932</v>
      </c>
      <c r="BB69">
        <f>Original!J69-PI()</f>
        <v>2.6281973464102073</v>
      </c>
    </row>
    <row r="70" spans="53:54" x14ac:dyDescent="0.35">
      <c r="BA70">
        <f>Original!I70-PI()</f>
        <v>2.6032173464102071</v>
      </c>
      <c r="BB70">
        <f>Original!J70-PI()</f>
        <v>0.16406734641020693</v>
      </c>
    </row>
    <row r="71" spans="53:54" x14ac:dyDescent="0.35">
      <c r="BA71">
        <f>Original!I71-PI()</f>
        <v>2.6032173464102071</v>
      </c>
      <c r="BB71">
        <f>Original!J71-PI()</f>
        <v>0.16406734641020693</v>
      </c>
    </row>
    <row r="72" spans="53:54" x14ac:dyDescent="0.35">
      <c r="BA72">
        <f>Original!I72-PI()</f>
        <v>2.6032173464102071</v>
      </c>
      <c r="BB72">
        <f>Original!J72-PI()</f>
        <v>0.16406734641020693</v>
      </c>
    </row>
    <row r="73" spans="53:54" x14ac:dyDescent="0.35">
      <c r="BA73">
        <f>Original!I73-PI()</f>
        <v>2.6032173464102071</v>
      </c>
      <c r="BB73">
        <f>Original!J73-PI()</f>
        <v>0.16406734641020693</v>
      </c>
    </row>
    <row r="74" spans="53:54" x14ac:dyDescent="0.35">
      <c r="BA74">
        <f>Original!I74-PI()</f>
        <v>2.075417346410207</v>
      </c>
      <c r="BB74">
        <f>Original!J74-PI()</f>
        <v>2.731927346410207</v>
      </c>
    </row>
    <row r="75" spans="53:54" x14ac:dyDescent="0.35">
      <c r="BA75">
        <f>Original!I75-PI()</f>
        <v>2.075417346410207</v>
      </c>
      <c r="BB75">
        <f>Original!J75-PI()</f>
        <v>2.731927346410207</v>
      </c>
    </row>
    <row r="76" spans="53:54" x14ac:dyDescent="0.35">
      <c r="BA76">
        <f>Original!I76-PI()</f>
        <v>2.075417346410207</v>
      </c>
      <c r="BB76">
        <f>Original!J76-PI()</f>
        <v>2.731927346410207</v>
      </c>
    </row>
    <row r="77" spans="53:54" x14ac:dyDescent="0.35">
      <c r="BA77">
        <f>Original!I77-PI()</f>
        <v>2.075417346410207</v>
      </c>
      <c r="BB77">
        <f>Original!J77-PI()</f>
        <v>2.731927346410207</v>
      </c>
    </row>
    <row r="78" spans="53:54" x14ac:dyDescent="0.35">
      <c r="BA78">
        <f>Original!I78-PI()</f>
        <v>-2.3464026535897933</v>
      </c>
      <c r="BB78">
        <f>Original!J78-PI()</f>
        <v>2.1588773464102067</v>
      </c>
    </row>
    <row r="79" spans="53:54" x14ac:dyDescent="0.35">
      <c r="BA79">
        <f>Original!I79-PI()</f>
        <v>-2.3464026535897933</v>
      </c>
      <c r="BB79">
        <f>Original!J79-PI()</f>
        <v>2.1588773464102067</v>
      </c>
    </row>
    <row r="80" spans="53:54" x14ac:dyDescent="0.35">
      <c r="BA80">
        <f>Original!I80-PI()</f>
        <v>-2.3464026535897933</v>
      </c>
      <c r="BB80">
        <f>Original!J80-PI()</f>
        <v>2.1588773464102067</v>
      </c>
    </row>
    <row r="81" spans="53:54" x14ac:dyDescent="0.35">
      <c r="BA81">
        <f>Original!I81-PI()</f>
        <v>-2.3464026535897933</v>
      </c>
      <c r="BB81">
        <f>Original!J81-PI()</f>
        <v>2.1588773464102067</v>
      </c>
    </row>
    <row r="82" spans="53:54" x14ac:dyDescent="0.35">
      <c r="BA82">
        <f>Original!I82-PI()</f>
        <v>-2.7675326535897931</v>
      </c>
      <c r="BB82">
        <f>Original!J82-PI()</f>
        <v>1.4729373464102071</v>
      </c>
    </row>
    <row r="83" spans="53:54" x14ac:dyDescent="0.35">
      <c r="BA83">
        <f>Original!I83-PI()</f>
        <v>-2.7675326535897931</v>
      </c>
      <c r="BB83">
        <f>Original!J83-PI()</f>
        <v>1.4729373464102071</v>
      </c>
    </row>
    <row r="84" spans="53:54" x14ac:dyDescent="0.35">
      <c r="BA84">
        <f>Original!I84-PI()</f>
        <v>-2.7675326535897931</v>
      </c>
      <c r="BB84">
        <f>Original!J84-PI()</f>
        <v>1.4729373464102071</v>
      </c>
    </row>
    <row r="85" spans="53:54" x14ac:dyDescent="0.35">
      <c r="BA85">
        <f>Original!I85-PI()</f>
        <v>-2.7675326535897931</v>
      </c>
      <c r="BB85">
        <f>Original!J85-PI()</f>
        <v>1.4729373464102071</v>
      </c>
    </row>
    <row r="86" spans="53:54" x14ac:dyDescent="0.35">
      <c r="BA86">
        <f>Original!I86-PI()</f>
        <v>-2.8073526535897932</v>
      </c>
      <c r="BB86">
        <f>Original!J86-PI()</f>
        <v>2.0194673464102069</v>
      </c>
    </row>
    <row r="87" spans="53:54" x14ac:dyDescent="0.35">
      <c r="BA87">
        <f>Original!I87-PI()</f>
        <v>-2.8073526535897932</v>
      </c>
      <c r="BB87">
        <f>Original!J87-PI()</f>
        <v>2.0194673464102069</v>
      </c>
    </row>
    <row r="88" spans="53:54" x14ac:dyDescent="0.35">
      <c r="BA88">
        <f>Original!I88-PI()</f>
        <v>-2.8073526535897932</v>
      </c>
      <c r="BB88">
        <f>Original!J88-PI()</f>
        <v>2.0194673464102069</v>
      </c>
    </row>
    <row r="89" spans="53:54" x14ac:dyDescent="0.35">
      <c r="BA89">
        <f>Original!I89-PI()</f>
        <v>-2.8073526535897932</v>
      </c>
      <c r="BB89">
        <f>Original!J89-PI()</f>
        <v>2.0194673464102069</v>
      </c>
    </row>
    <row r="90" spans="53:54" x14ac:dyDescent="0.35">
      <c r="BA90">
        <f>Original!I90-PI()</f>
        <v>3.0583173464102069</v>
      </c>
      <c r="BB90">
        <f>Original!J90-PI()</f>
        <v>0.67063734641020689</v>
      </c>
    </row>
    <row r="91" spans="53:54" x14ac:dyDescent="0.35">
      <c r="BA91">
        <f>Original!I91-PI()</f>
        <v>3.0583173464102069</v>
      </c>
      <c r="BB91">
        <f>Original!J91-PI()</f>
        <v>0.67063734641020689</v>
      </c>
    </row>
    <row r="92" spans="53:54" x14ac:dyDescent="0.35">
      <c r="BA92">
        <f>Original!I92-PI()</f>
        <v>3.0583173464102069</v>
      </c>
      <c r="BB92">
        <f>Original!J92-PI()</f>
        <v>0.67063734641020689</v>
      </c>
    </row>
    <row r="93" spans="53:54" x14ac:dyDescent="0.35">
      <c r="BA93">
        <f>Original!I93-PI()</f>
        <v>3.0583173464102069</v>
      </c>
      <c r="BB93">
        <f>Original!J93-PI()</f>
        <v>0.67063734641020689</v>
      </c>
    </row>
    <row r="94" spans="53:54" x14ac:dyDescent="0.35">
      <c r="BA94">
        <f>Original!I94-PI()</f>
        <v>-9.9942653589792929E-2</v>
      </c>
      <c r="BB94">
        <f>Original!J94-PI()</f>
        <v>1.8154973464102069</v>
      </c>
    </row>
    <row r="95" spans="53:54" x14ac:dyDescent="0.35">
      <c r="BA95">
        <f>Original!I95-PI()</f>
        <v>-9.9942653589792929E-2</v>
      </c>
      <c r="BB95">
        <f>Original!J95-PI()</f>
        <v>1.8154973464102069</v>
      </c>
    </row>
    <row r="96" spans="53:54" x14ac:dyDescent="0.35">
      <c r="BA96">
        <f>Original!I96-PI()</f>
        <v>-9.9942653589792929E-2</v>
      </c>
      <c r="BB96">
        <f>Original!J96-PI()</f>
        <v>1.8154973464102069</v>
      </c>
    </row>
    <row r="97" spans="53:54" x14ac:dyDescent="0.35">
      <c r="BA97">
        <f>Original!I97-PI()</f>
        <v>-9.9942653589792929E-2</v>
      </c>
      <c r="BB97">
        <f>Original!J97-PI()</f>
        <v>1.8154973464102069</v>
      </c>
    </row>
    <row r="98" spans="53:54" x14ac:dyDescent="0.35">
      <c r="BA98">
        <f>Original!I98-PI()</f>
        <v>-0.95216265358979291</v>
      </c>
      <c r="BB98">
        <f>Original!J98-PI()</f>
        <v>1.5369373464102072</v>
      </c>
    </row>
    <row r="99" spans="53:54" x14ac:dyDescent="0.35">
      <c r="BA99">
        <f>Original!I99-PI()</f>
        <v>-0.95216265358979291</v>
      </c>
      <c r="BB99">
        <f>Original!J99-PI()</f>
        <v>1.5369373464102072</v>
      </c>
    </row>
    <row r="100" spans="53:54" x14ac:dyDescent="0.35">
      <c r="BA100">
        <f>Original!I100-PI()</f>
        <v>-0.95216265358979291</v>
      </c>
      <c r="BB100">
        <f>Original!J100-PI()</f>
        <v>1.5369373464102072</v>
      </c>
    </row>
    <row r="101" spans="53:54" x14ac:dyDescent="0.35">
      <c r="BA101">
        <f>Original!I101-PI()</f>
        <v>-0.95216265358979291</v>
      </c>
      <c r="BB101">
        <f>Original!J101-PI()</f>
        <v>1.5369373464102072</v>
      </c>
    </row>
    <row r="102" spans="53:54" x14ac:dyDescent="0.35">
      <c r="BA102">
        <f>Original!I102-PI()</f>
        <v>-0.49962265358979296</v>
      </c>
      <c r="BB102">
        <f>Original!J102-PI()</f>
        <v>0.6980773464102068</v>
      </c>
    </row>
    <row r="103" spans="53:54" x14ac:dyDescent="0.35">
      <c r="BA103">
        <f>Original!I103-PI()</f>
        <v>-0.49962265358979296</v>
      </c>
      <c r="BB103">
        <f>Original!J103-PI()</f>
        <v>0.6980773464102068</v>
      </c>
    </row>
    <row r="104" spans="53:54" x14ac:dyDescent="0.35">
      <c r="BA104">
        <f>Original!I104-PI()</f>
        <v>-0.49962265358979296</v>
      </c>
      <c r="BB104">
        <f>Original!J104-PI()</f>
        <v>0.6980773464102068</v>
      </c>
    </row>
    <row r="105" spans="53:54" x14ac:dyDescent="0.35">
      <c r="BA105">
        <f>Original!I105-PI()</f>
        <v>-0.49962265358979296</v>
      </c>
      <c r="BB105">
        <f>Original!J105-PI()</f>
        <v>0.6980773464102068</v>
      </c>
    </row>
    <row r="106" spans="53:54" x14ac:dyDescent="0.35">
      <c r="BA106">
        <f>Original!I106-PI()</f>
        <v>0.18184734641020706</v>
      </c>
      <c r="BB106">
        <f>Original!J106-PI()</f>
        <v>2.0848573464102067</v>
      </c>
    </row>
    <row r="107" spans="53:54" x14ac:dyDescent="0.35">
      <c r="BA107">
        <f>Original!I107-PI()</f>
        <v>0.18184734641020706</v>
      </c>
      <c r="BB107">
        <f>Original!J107-PI()</f>
        <v>2.0848573464102067</v>
      </c>
    </row>
    <row r="108" spans="53:54" x14ac:dyDescent="0.35">
      <c r="BA108">
        <f>Original!I108-PI()</f>
        <v>0.18184734641020706</v>
      </c>
      <c r="BB108">
        <f>Original!J108-PI()</f>
        <v>2.0848573464102067</v>
      </c>
    </row>
    <row r="109" spans="53:54" x14ac:dyDescent="0.35">
      <c r="BA109">
        <f>Original!I109-PI()</f>
        <v>0.18184734641020706</v>
      </c>
      <c r="BB109">
        <f>Original!J109-PI()</f>
        <v>2.0848573464102067</v>
      </c>
    </row>
    <row r="110" spans="53:54" x14ac:dyDescent="0.35">
      <c r="BA110">
        <f>Original!I110-PI()</f>
        <v>5.257734641020706E-2</v>
      </c>
      <c r="BB110">
        <f>Original!J110-PI()</f>
        <v>2.6255373464102068</v>
      </c>
    </row>
    <row r="111" spans="53:54" x14ac:dyDescent="0.35">
      <c r="BA111">
        <f>Original!I111-PI()</f>
        <v>5.257734641020706E-2</v>
      </c>
      <c r="BB111">
        <f>Original!J111-PI()</f>
        <v>2.6255373464102068</v>
      </c>
    </row>
    <row r="112" spans="53:54" x14ac:dyDescent="0.35">
      <c r="BA112">
        <f>Original!I112-PI()</f>
        <v>5.257734641020706E-2</v>
      </c>
      <c r="BB112">
        <f>Original!J112-PI()</f>
        <v>2.6255373464102068</v>
      </c>
    </row>
    <row r="113" spans="53:54" x14ac:dyDescent="0.35">
      <c r="BA113">
        <f>Original!I113-PI()</f>
        <v>5.257734641020706E-2</v>
      </c>
      <c r="BB113">
        <f>Original!J113-PI()</f>
        <v>2.6255373464102068</v>
      </c>
    </row>
    <row r="114" spans="53:54" x14ac:dyDescent="0.35">
      <c r="BA114">
        <f>Original!I114-PI()</f>
        <v>-2.5636026535897933</v>
      </c>
      <c r="BB114">
        <f>Original!J114-PI()</f>
        <v>0.75046734641020674</v>
      </c>
    </row>
    <row r="115" spans="53:54" x14ac:dyDescent="0.35">
      <c r="BA115">
        <f>Original!I115-PI()</f>
        <v>-2.5636026535897933</v>
      </c>
      <c r="BB115">
        <f>Original!J115-PI()</f>
        <v>0.75046734641020674</v>
      </c>
    </row>
    <row r="116" spans="53:54" x14ac:dyDescent="0.35">
      <c r="BA116">
        <f>Original!I116-PI()</f>
        <v>-2.5636026535897933</v>
      </c>
      <c r="BB116">
        <f>Original!J116-PI()</f>
        <v>0.75046734641020674</v>
      </c>
    </row>
    <row r="117" spans="53:54" x14ac:dyDescent="0.35">
      <c r="BA117">
        <f>Original!I117-PI()</f>
        <v>-2.5636026535897933</v>
      </c>
      <c r="BB117">
        <f>Original!J117-PI()</f>
        <v>0.75046734641020674</v>
      </c>
    </row>
    <row r="118" spans="53:54" x14ac:dyDescent="0.35">
      <c r="BA118">
        <f>Original!I118-PI()</f>
        <v>1.4330773464102071</v>
      </c>
      <c r="BB118">
        <f>Original!J118-PI()</f>
        <v>1.0116473464102071</v>
      </c>
    </row>
    <row r="119" spans="53:54" x14ac:dyDescent="0.35">
      <c r="BA119">
        <f>Original!I119-PI()</f>
        <v>1.4330773464102071</v>
      </c>
      <c r="BB119">
        <f>Original!J119-PI()</f>
        <v>1.0116473464102071</v>
      </c>
    </row>
    <row r="120" spans="53:54" x14ac:dyDescent="0.35">
      <c r="BA120">
        <f>Original!I120-PI()</f>
        <v>1.4330773464102071</v>
      </c>
      <c r="BB120">
        <f>Original!J120-PI()</f>
        <v>1.0116473464102071</v>
      </c>
    </row>
    <row r="121" spans="53:54" x14ac:dyDescent="0.35">
      <c r="BA121">
        <f>Original!I121-PI()</f>
        <v>1.4330773464102071</v>
      </c>
      <c r="BB121">
        <f>Original!J121-PI()</f>
        <v>1.0116473464102071</v>
      </c>
    </row>
    <row r="122" spans="53:54" x14ac:dyDescent="0.35">
      <c r="BA122">
        <f>Original!I122-PI()</f>
        <v>0.69757734641020708</v>
      </c>
      <c r="BB122">
        <f>Original!J122-PI()</f>
        <v>1.4466273464102066</v>
      </c>
    </row>
    <row r="123" spans="53:54" x14ac:dyDescent="0.35">
      <c r="BA123">
        <f>Original!I123-PI()</f>
        <v>0.69757734641020708</v>
      </c>
      <c r="BB123">
        <f>Original!J123-PI()</f>
        <v>1.4466273464102066</v>
      </c>
    </row>
    <row r="124" spans="53:54" x14ac:dyDescent="0.35">
      <c r="BA124">
        <f>Original!I124-PI()</f>
        <v>0.69757734641020708</v>
      </c>
      <c r="BB124">
        <f>Original!J124-PI()</f>
        <v>1.4466273464102066</v>
      </c>
    </row>
    <row r="125" spans="53:54" x14ac:dyDescent="0.35">
      <c r="BA125">
        <f>Original!I125-PI()</f>
        <v>0.69757734641020708</v>
      </c>
      <c r="BB125">
        <f>Original!J125-PI()</f>
        <v>1.4466273464102066</v>
      </c>
    </row>
    <row r="126" spans="53:54" x14ac:dyDescent="0.35">
      <c r="BA126">
        <f>Original!I126-PI()</f>
        <v>1.0685473464102069</v>
      </c>
      <c r="BB126">
        <f>Original!J126-PI()</f>
        <v>1.8563273464102066</v>
      </c>
    </row>
    <row r="127" spans="53:54" x14ac:dyDescent="0.35">
      <c r="BA127">
        <f>Original!I127-PI()</f>
        <v>1.0685473464102069</v>
      </c>
      <c r="BB127">
        <f>Original!J127-PI()</f>
        <v>1.8563273464102066</v>
      </c>
    </row>
    <row r="128" spans="53:54" x14ac:dyDescent="0.35">
      <c r="BA128">
        <f>Original!I128-PI()</f>
        <v>1.0685473464102069</v>
      </c>
      <c r="BB128">
        <f>Original!J128-PI()</f>
        <v>1.8563273464102066</v>
      </c>
    </row>
    <row r="129" spans="53:54" x14ac:dyDescent="0.35">
      <c r="BA129">
        <f>Original!I129-PI()</f>
        <v>1.0685473464102069</v>
      </c>
      <c r="BB129">
        <f>Original!J129-PI()</f>
        <v>1.8563273464102066</v>
      </c>
    </row>
    <row r="130" spans="53:54" x14ac:dyDescent="0.35">
      <c r="BA130">
        <f>Original!I130-PI()</f>
        <v>1.3264573464102067</v>
      </c>
      <c r="BB130">
        <f>Original!J130-PI()</f>
        <v>1.8533473464102066</v>
      </c>
    </row>
    <row r="131" spans="53:54" x14ac:dyDescent="0.35">
      <c r="BA131">
        <f>Original!I131-PI()</f>
        <v>1.3264573464102067</v>
      </c>
      <c r="BB131">
        <f>Original!J131-PI()</f>
        <v>1.8533473464102066</v>
      </c>
    </row>
    <row r="132" spans="53:54" x14ac:dyDescent="0.35">
      <c r="BA132">
        <f>Original!I132-PI()</f>
        <v>1.3264573464102067</v>
      </c>
      <c r="BB132">
        <f>Original!J132-PI()</f>
        <v>1.8533473464102066</v>
      </c>
    </row>
    <row r="133" spans="53:54" x14ac:dyDescent="0.35">
      <c r="BA133">
        <f>Original!I133-PI()</f>
        <v>1.3264573464102067</v>
      </c>
      <c r="BB133">
        <f>Original!J133-PI()</f>
        <v>1.8533473464102066</v>
      </c>
    </row>
    <row r="134" spans="53:54" x14ac:dyDescent="0.35">
      <c r="BA134">
        <f>Original!I134-PI()</f>
        <v>2.337687346410207</v>
      </c>
      <c r="BB134">
        <f>Original!J134-PI()</f>
        <v>2.2179373464102072</v>
      </c>
    </row>
    <row r="135" spans="53:54" x14ac:dyDescent="0.35">
      <c r="BA135">
        <f>Original!I135-PI()</f>
        <v>2.337687346410207</v>
      </c>
      <c r="BB135">
        <f>Original!J135-PI()</f>
        <v>2.2179373464102072</v>
      </c>
    </row>
    <row r="136" spans="53:54" x14ac:dyDescent="0.35">
      <c r="BA136">
        <f>Original!I136-PI()</f>
        <v>2.337687346410207</v>
      </c>
      <c r="BB136">
        <f>Original!J136-PI()</f>
        <v>2.2179373464102072</v>
      </c>
    </row>
    <row r="137" spans="53:54" x14ac:dyDescent="0.35">
      <c r="BA137">
        <f>Original!I137-PI()</f>
        <v>2.337687346410207</v>
      </c>
      <c r="BB137">
        <f>Original!J137-PI()</f>
        <v>2.2179373464102072</v>
      </c>
    </row>
    <row r="138" spans="53:54" x14ac:dyDescent="0.35">
      <c r="BA138">
        <f>Original!I138-PI()</f>
        <v>-1.908492653589793</v>
      </c>
      <c r="BB138">
        <f>Original!J138-PI()</f>
        <v>0.8572573464102069</v>
      </c>
    </row>
    <row r="139" spans="53:54" x14ac:dyDescent="0.35">
      <c r="BA139">
        <f>Original!I139-PI()</f>
        <v>-1.908492653589793</v>
      </c>
      <c r="BB139">
        <f>Original!J139-PI()</f>
        <v>0.8572573464102069</v>
      </c>
    </row>
    <row r="140" spans="53:54" x14ac:dyDescent="0.35">
      <c r="BA140">
        <f>Original!I140-PI()</f>
        <v>-1.908492653589793</v>
      </c>
      <c r="BB140">
        <f>Original!J140-PI()</f>
        <v>0.8572573464102069</v>
      </c>
    </row>
    <row r="141" spans="53:54" x14ac:dyDescent="0.35">
      <c r="BA141">
        <f>Original!I141-PI()</f>
        <v>-1.908492653589793</v>
      </c>
      <c r="BB141">
        <f>Original!J141-PI()</f>
        <v>0.8572573464102069</v>
      </c>
    </row>
    <row r="142" spans="53:54" x14ac:dyDescent="0.35">
      <c r="BA142">
        <f>Original!I142-PI()</f>
        <v>-1.0935326535897931</v>
      </c>
      <c r="BB142">
        <f>Original!J142-PI()</f>
        <v>2.1509273464102066</v>
      </c>
    </row>
    <row r="143" spans="53:54" x14ac:dyDescent="0.35">
      <c r="BA143">
        <f>Original!I143-PI()</f>
        <v>-1.0935326535897931</v>
      </c>
      <c r="BB143">
        <f>Original!J143-PI()</f>
        <v>2.1509273464102066</v>
      </c>
    </row>
    <row r="144" spans="53:54" x14ac:dyDescent="0.35">
      <c r="BA144">
        <f>Original!I144-PI()</f>
        <v>-1.0935326535897931</v>
      </c>
      <c r="BB144">
        <f>Original!J144-PI()</f>
        <v>2.1509273464102066</v>
      </c>
    </row>
    <row r="145" spans="53:54" x14ac:dyDescent="0.35">
      <c r="BA145">
        <f>Original!I145-PI()</f>
        <v>-1.0935326535897931</v>
      </c>
      <c r="BB145">
        <f>Original!J145-PI()</f>
        <v>2.1509273464102066</v>
      </c>
    </row>
    <row r="146" spans="53:54" x14ac:dyDescent="0.35">
      <c r="BA146">
        <f>Original!I146-PI()</f>
        <v>2.4305973464102069</v>
      </c>
      <c r="BB146">
        <f>Original!J146-PI()</f>
        <v>1.1016273464102069</v>
      </c>
    </row>
    <row r="147" spans="53:54" x14ac:dyDescent="0.35">
      <c r="BA147">
        <f>Original!I147-PI()</f>
        <v>2.4305973464102069</v>
      </c>
      <c r="BB147">
        <f>Original!J147-PI()</f>
        <v>1.1016273464102069</v>
      </c>
    </row>
    <row r="148" spans="53:54" x14ac:dyDescent="0.35">
      <c r="BA148">
        <f>Original!I148-PI()</f>
        <v>2.4305973464102069</v>
      </c>
      <c r="BB148">
        <f>Original!J148-PI()</f>
        <v>1.1016273464102069</v>
      </c>
    </row>
    <row r="149" spans="53:54" x14ac:dyDescent="0.35">
      <c r="BA149">
        <f>Original!I149-PI()</f>
        <v>2.4305973464102069</v>
      </c>
      <c r="BB149">
        <f>Original!J149-PI()</f>
        <v>1.1016273464102069</v>
      </c>
    </row>
    <row r="150" spans="53:54" x14ac:dyDescent="0.35">
      <c r="BA150">
        <f>Original!I150-PI()</f>
        <v>-1.8714026535897932</v>
      </c>
      <c r="BB150">
        <f>Original!J150-PI()</f>
        <v>1.1874473464102069</v>
      </c>
    </row>
    <row r="151" spans="53:54" x14ac:dyDescent="0.35">
      <c r="BA151">
        <f>Original!I151-PI()</f>
        <v>-1.8714026535897932</v>
      </c>
      <c r="BB151">
        <f>Original!J151-PI()</f>
        <v>1.1874473464102069</v>
      </c>
    </row>
    <row r="152" spans="53:54" x14ac:dyDescent="0.35">
      <c r="BA152">
        <f>Original!I152-PI()</f>
        <v>-1.8714026535897932</v>
      </c>
      <c r="BB152">
        <f>Original!J152-PI()</f>
        <v>1.1874473464102069</v>
      </c>
    </row>
    <row r="153" spans="53:54" x14ac:dyDescent="0.35">
      <c r="BA153">
        <f>Original!I153-PI()</f>
        <v>-1.8714026535897932</v>
      </c>
      <c r="BB153">
        <f>Original!J153-PI()</f>
        <v>1.1874473464102069</v>
      </c>
    </row>
    <row r="154" spans="53:54" x14ac:dyDescent="0.35">
      <c r="BA154">
        <f>Original!I154-PI()</f>
        <v>2.2752073464102072</v>
      </c>
      <c r="BB154">
        <f>Original!J154-PI()</f>
        <v>1.2063573464102069</v>
      </c>
    </row>
    <row r="155" spans="53:54" x14ac:dyDescent="0.35">
      <c r="BA155">
        <f>Original!I155-PI()</f>
        <v>2.2752073464102072</v>
      </c>
      <c r="BB155">
        <f>Original!J155-PI()</f>
        <v>1.2063573464102069</v>
      </c>
    </row>
    <row r="156" spans="53:54" x14ac:dyDescent="0.35">
      <c r="BA156">
        <f>Original!I156-PI()</f>
        <v>2.2752073464102072</v>
      </c>
      <c r="BB156">
        <f>Original!J156-PI()</f>
        <v>1.2063573464102069</v>
      </c>
    </row>
    <row r="157" spans="53:54" x14ac:dyDescent="0.35">
      <c r="BA157">
        <f>Original!I157-PI()</f>
        <v>2.2752073464102072</v>
      </c>
      <c r="BB157">
        <f>Original!J157-PI()</f>
        <v>1.2063573464102069</v>
      </c>
    </row>
    <row r="158" spans="53:54" x14ac:dyDescent="0.35">
      <c r="BA158">
        <f>Original!I158-PI()</f>
        <v>2.668277346410207</v>
      </c>
      <c r="BB158">
        <f>Original!J158-PI()</f>
        <v>1.4914173464102065</v>
      </c>
    </row>
    <row r="159" spans="53:54" x14ac:dyDescent="0.35">
      <c r="BA159">
        <f>Original!I159-PI()</f>
        <v>2.668277346410207</v>
      </c>
      <c r="BB159">
        <f>Original!J159-PI()</f>
        <v>1.4914173464102065</v>
      </c>
    </row>
    <row r="160" spans="53:54" x14ac:dyDescent="0.35">
      <c r="BA160">
        <f>Original!I160-PI()</f>
        <v>2.668277346410207</v>
      </c>
      <c r="BB160">
        <f>Original!J160-PI()</f>
        <v>1.4914173464102065</v>
      </c>
    </row>
    <row r="161" spans="53:54" x14ac:dyDescent="0.35">
      <c r="BA161">
        <f>Original!I161-PI()</f>
        <v>2.668277346410207</v>
      </c>
      <c r="BB161">
        <f>Original!J161-PI()</f>
        <v>1.4914173464102065</v>
      </c>
    </row>
    <row r="162" spans="53:54" x14ac:dyDescent="0.35">
      <c r="BA162">
        <f>Original!I162-PI()</f>
        <v>-2.6696626535897932</v>
      </c>
      <c r="BB162">
        <f>Original!J162-PI()</f>
        <v>2.0226973464102072</v>
      </c>
    </row>
    <row r="163" spans="53:54" x14ac:dyDescent="0.35">
      <c r="BA163">
        <f>Original!I163-PI()</f>
        <v>-2.6696626535897932</v>
      </c>
      <c r="BB163">
        <f>Original!J163-PI()</f>
        <v>2.0226973464102072</v>
      </c>
    </row>
    <row r="164" spans="53:54" x14ac:dyDescent="0.35">
      <c r="BA164">
        <f>Original!I164-PI()</f>
        <v>-2.6696626535897932</v>
      </c>
      <c r="BB164">
        <f>Original!J164-PI()</f>
        <v>2.0226973464102072</v>
      </c>
    </row>
    <row r="165" spans="53:54" x14ac:dyDescent="0.35">
      <c r="BA165">
        <f>Original!I165-PI()</f>
        <v>-2.6696626535897932</v>
      </c>
      <c r="BB165">
        <f>Original!J165-PI()</f>
        <v>2.0226973464102072</v>
      </c>
    </row>
    <row r="166" spans="53:54" x14ac:dyDescent="0.35">
      <c r="BA166">
        <f>Original!I166-PI()</f>
        <v>1.371447346410207</v>
      </c>
      <c r="BB166">
        <f>Original!J166-PI()</f>
        <v>0.92591734641020729</v>
      </c>
    </row>
    <row r="167" spans="53:54" x14ac:dyDescent="0.35">
      <c r="BA167">
        <f>Original!I167-PI()</f>
        <v>1.371447346410207</v>
      </c>
      <c r="BB167">
        <f>Original!J167-PI()</f>
        <v>0.92591734641020729</v>
      </c>
    </row>
    <row r="168" spans="53:54" x14ac:dyDescent="0.35">
      <c r="BA168">
        <f>Original!I168-PI()</f>
        <v>1.371447346410207</v>
      </c>
      <c r="BB168">
        <f>Original!J168-PI()</f>
        <v>0.92591734641020729</v>
      </c>
    </row>
    <row r="169" spans="53:54" x14ac:dyDescent="0.35">
      <c r="BA169">
        <f>Original!I169-PI()</f>
        <v>1.371447346410207</v>
      </c>
      <c r="BB169">
        <f>Original!J169-PI()</f>
        <v>0.92591734641020729</v>
      </c>
    </row>
    <row r="170" spans="53:54" x14ac:dyDescent="0.35">
      <c r="BA170">
        <f>Original!I170-PI()</f>
        <v>1.1440373464102072</v>
      </c>
      <c r="BB170">
        <f>Original!J170-PI()</f>
        <v>1.3596373464102065</v>
      </c>
    </row>
    <row r="171" spans="53:54" x14ac:dyDescent="0.35">
      <c r="BA171">
        <f>Original!I171-PI()</f>
        <v>1.1440373464102072</v>
      </c>
      <c r="BB171">
        <f>Original!J171-PI()</f>
        <v>1.3596373464102065</v>
      </c>
    </row>
    <row r="172" spans="53:54" x14ac:dyDescent="0.35">
      <c r="BA172">
        <f>Original!I172-PI()</f>
        <v>1.1440373464102072</v>
      </c>
      <c r="BB172">
        <f>Original!J172-PI()</f>
        <v>1.3596373464102065</v>
      </c>
    </row>
    <row r="173" spans="53:54" x14ac:dyDescent="0.35">
      <c r="BA173">
        <f>Original!I173-PI()</f>
        <v>1.1440373464102072</v>
      </c>
      <c r="BB173">
        <f>Original!J173-PI()</f>
        <v>1.3596373464102065</v>
      </c>
    </row>
    <row r="174" spans="53:54" x14ac:dyDescent="0.35">
      <c r="BA174">
        <f>Original!I174-PI()</f>
        <v>0.49294734641020677</v>
      </c>
      <c r="BB174">
        <f>Original!J174-PI()</f>
        <v>2.8776673464102069</v>
      </c>
    </row>
    <row r="175" spans="53:54" x14ac:dyDescent="0.35">
      <c r="BA175">
        <f>Original!I175-PI()</f>
        <v>0.49294734641020677</v>
      </c>
      <c r="BB175">
        <f>Original!J175-PI()</f>
        <v>2.8776673464102069</v>
      </c>
    </row>
    <row r="176" spans="53:54" x14ac:dyDescent="0.35">
      <c r="BA176">
        <f>Original!I176-PI()</f>
        <v>0.49294734641020677</v>
      </c>
      <c r="BB176">
        <f>Original!J176-PI()</f>
        <v>2.8776673464102069</v>
      </c>
    </row>
    <row r="177" spans="53:54" x14ac:dyDescent="0.35">
      <c r="BA177">
        <f>Original!I177-PI()</f>
        <v>0.49294734641020677</v>
      </c>
      <c r="BB177">
        <f>Original!J177-PI()</f>
        <v>2.8776673464102069</v>
      </c>
    </row>
    <row r="178" spans="53:54" x14ac:dyDescent="0.35">
      <c r="BA178">
        <f>Original!I178-PI()</f>
        <v>-1.285152653589793</v>
      </c>
      <c r="BB178">
        <f>Original!J178-PI()</f>
        <v>2.009867346410207</v>
      </c>
    </row>
    <row r="179" spans="53:54" x14ac:dyDescent="0.35">
      <c r="BA179">
        <f>Original!I179-PI()</f>
        <v>-1.285152653589793</v>
      </c>
      <c r="BB179">
        <f>Original!J179-PI()</f>
        <v>2.009867346410207</v>
      </c>
    </row>
    <row r="180" spans="53:54" x14ac:dyDescent="0.35">
      <c r="BA180">
        <f>Original!I180-PI()</f>
        <v>-1.285152653589793</v>
      </c>
      <c r="BB180">
        <f>Original!J180-PI()</f>
        <v>2.009867346410207</v>
      </c>
    </row>
    <row r="181" spans="53:54" x14ac:dyDescent="0.35">
      <c r="BA181">
        <f>Original!I181-PI()</f>
        <v>-1.285152653589793</v>
      </c>
      <c r="BB181">
        <f>Original!J181-PI()</f>
        <v>2.009867346410207</v>
      </c>
    </row>
    <row r="182" spans="53:54" x14ac:dyDescent="0.35">
      <c r="BA182">
        <f>Original!I182-PI()</f>
        <v>-0.95288265358979318</v>
      </c>
      <c r="BB182">
        <f>Original!J182-PI()</f>
        <v>2.9874373464102071</v>
      </c>
    </row>
    <row r="183" spans="53:54" x14ac:dyDescent="0.35">
      <c r="BA183">
        <f>Original!I183-PI()</f>
        <v>-0.95288265358979318</v>
      </c>
      <c r="BB183">
        <f>Original!J183-PI()</f>
        <v>2.9874373464102071</v>
      </c>
    </row>
    <row r="184" spans="53:54" x14ac:dyDescent="0.35">
      <c r="BA184">
        <f>Original!I184-PI()</f>
        <v>-0.95288265358979318</v>
      </c>
      <c r="BB184">
        <f>Original!J184-PI()</f>
        <v>2.9874373464102071</v>
      </c>
    </row>
    <row r="185" spans="53:54" x14ac:dyDescent="0.35">
      <c r="BA185">
        <f>Original!I185-PI()</f>
        <v>-0.95288265358979318</v>
      </c>
      <c r="BB185">
        <f>Original!J185-PI()</f>
        <v>2.9874373464102071</v>
      </c>
    </row>
    <row r="186" spans="53:54" x14ac:dyDescent="0.35">
      <c r="BA186">
        <f>Original!I186-PI()</f>
        <v>1.5802173464102065</v>
      </c>
      <c r="BB186">
        <f>Original!J186-PI()</f>
        <v>1.4458173464102071</v>
      </c>
    </row>
    <row r="187" spans="53:54" x14ac:dyDescent="0.35">
      <c r="BA187">
        <f>Original!I187-PI()</f>
        <v>1.5802173464102065</v>
      </c>
      <c r="BB187">
        <f>Original!J187-PI()</f>
        <v>1.4458173464102071</v>
      </c>
    </row>
    <row r="188" spans="53:54" x14ac:dyDescent="0.35">
      <c r="BA188">
        <f>Original!I188-PI()</f>
        <v>1.5802173464102065</v>
      </c>
      <c r="BB188">
        <f>Original!J188-PI()</f>
        <v>1.4458173464102071</v>
      </c>
    </row>
    <row r="189" spans="53:54" x14ac:dyDescent="0.35">
      <c r="BA189">
        <f>Original!I189-PI()</f>
        <v>1.5802173464102065</v>
      </c>
      <c r="BB189">
        <f>Original!J189-PI()</f>
        <v>1.4458173464102071</v>
      </c>
    </row>
    <row r="190" spans="53:54" x14ac:dyDescent="0.35">
      <c r="BA190">
        <f>Original!I190-PI()</f>
        <v>1.1326973464102066</v>
      </c>
      <c r="BB190">
        <f>Original!J190-PI()</f>
        <v>2.7838173464102072</v>
      </c>
    </row>
    <row r="191" spans="53:54" x14ac:dyDescent="0.35">
      <c r="BA191">
        <f>Original!I191-PI()</f>
        <v>1.1326973464102066</v>
      </c>
      <c r="BB191">
        <f>Original!J191-PI()</f>
        <v>2.7838173464102072</v>
      </c>
    </row>
    <row r="192" spans="53:54" x14ac:dyDescent="0.35">
      <c r="BA192">
        <f>Original!I192-PI()</f>
        <v>1.1326973464102066</v>
      </c>
      <c r="BB192">
        <f>Original!J192-PI()</f>
        <v>2.7838173464102072</v>
      </c>
    </row>
    <row r="193" spans="53:54" x14ac:dyDescent="0.35">
      <c r="BA193">
        <f>Original!I193-PI()</f>
        <v>1.1326973464102066</v>
      </c>
      <c r="BB193">
        <f>Original!J193-PI()</f>
        <v>2.7838173464102072</v>
      </c>
    </row>
    <row r="194" spans="53:54" x14ac:dyDescent="0.35">
      <c r="BA194">
        <f>Original!I194-PI()</f>
        <v>-0.15033265358979309</v>
      </c>
      <c r="BB194">
        <f>Original!J194-PI()</f>
        <v>1.0647873464102071</v>
      </c>
    </row>
    <row r="195" spans="53:54" x14ac:dyDescent="0.35">
      <c r="BA195">
        <f>Original!I195-PI()</f>
        <v>-0.15033265358979309</v>
      </c>
      <c r="BB195">
        <f>Original!J195-PI()</f>
        <v>1.0647873464102071</v>
      </c>
    </row>
    <row r="196" spans="53:54" x14ac:dyDescent="0.35">
      <c r="BA196">
        <f>Original!I196-PI()</f>
        <v>-0.15033265358979309</v>
      </c>
      <c r="BB196">
        <f>Original!J196-PI()</f>
        <v>1.0647873464102071</v>
      </c>
    </row>
    <row r="197" spans="53:54" x14ac:dyDescent="0.35">
      <c r="BA197">
        <f>Original!I197-PI()</f>
        <v>-0.15033265358979309</v>
      </c>
      <c r="BB197">
        <f>Original!J197-PI()</f>
        <v>1.0647873464102071</v>
      </c>
    </row>
    <row r="198" spans="53:54" x14ac:dyDescent="0.35">
      <c r="BA198">
        <f>Original!I198-PI()</f>
        <v>-0.48372265358979316</v>
      </c>
      <c r="BB198">
        <f>Original!J198-PI()</f>
        <v>1.7868173464102073</v>
      </c>
    </row>
    <row r="199" spans="53:54" x14ac:dyDescent="0.35">
      <c r="BA199">
        <f>Original!I199-PI()</f>
        <v>-0.48372265358979316</v>
      </c>
      <c r="BB199">
        <f>Original!J199-PI()</f>
        <v>1.7868173464102073</v>
      </c>
    </row>
    <row r="200" spans="53:54" x14ac:dyDescent="0.35">
      <c r="BA200">
        <f>Original!I200-PI()</f>
        <v>-0.48372265358979316</v>
      </c>
      <c r="BB200">
        <f>Original!J200-PI()</f>
        <v>1.7868173464102073</v>
      </c>
    </row>
    <row r="201" spans="53:54" x14ac:dyDescent="0.35">
      <c r="BA201">
        <f>Original!I201-PI()</f>
        <v>-0.48372265358979316</v>
      </c>
      <c r="BB201">
        <f>Original!J201-PI()</f>
        <v>1.7868173464102073</v>
      </c>
    </row>
    <row r="202" spans="53:54" x14ac:dyDescent="0.35">
      <c r="BA202">
        <f>Original!I202-PI()</f>
        <v>-2.8334926535897931</v>
      </c>
      <c r="BB202">
        <f>Original!J202-PI()</f>
        <v>1.5092773464102072</v>
      </c>
    </row>
    <row r="203" spans="53:54" x14ac:dyDescent="0.35">
      <c r="BA203">
        <f>Original!I203-PI()</f>
        <v>-2.8334926535897931</v>
      </c>
      <c r="BB203">
        <f>Original!J203-PI()</f>
        <v>1.5092773464102072</v>
      </c>
    </row>
    <row r="204" spans="53:54" x14ac:dyDescent="0.35">
      <c r="BA204">
        <f>Original!I204-PI()</f>
        <v>-2.8334926535897931</v>
      </c>
      <c r="BB204">
        <f>Original!J204-PI()</f>
        <v>1.5092773464102072</v>
      </c>
    </row>
    <row r="205" spans="53:54" x14ac:dyDescent="0.35">
      <c r="BA205">
        <f>Original!I205-PI()</f>
        <v>-2.8334926535897931</v>
      </c>
      <c r="BB205">
        <f>Original!J205-PI()</f>
        <v>1.5092773464102072</v>
      </c>
    </row>
    <row r="206" spans="53:54" x14ac:dyDescent="0.35">
      <c r="BA206">
        <f>Original!I206-PI()</f>
        <v>2.6071173464102069</v>
      </c>
      <c r="BB206">
        <f>Original!J206-PI()</f>
        <v>1.2329673464102067</v>
      </c>
    </row>
    <row r="207" spans="53:54" x14ac:dyDescent="0.35">
      <c r="BA207">
        <f>Original!I207-PI()</f>
        <v>2.6071173464102069</v>
      </c>
      <c r="BB207">
        <f>Original!J207-PI()</f>
        <v>1.2329673464102067</v>
      </c>
    </row>
    <row r="208" spans="53:54" x14ac:dyDescent="0.35">
      <c r="BA208">
        <f>Original!I208-PI()</f>
        <v>2.6071173464102069</v>
      </c>
      <c r="BB208">
        <f>Original!J208-PI()</f>
        <v>1.2329673464102067</v>
      </c>
    </row>
    <row r="209" spans="53:54" x14ac:dyDescent="0.35">
      <c r="BA209">
        <f>Original!I209-PI()</f>
        <v>2.6071173464102069</v>
      </c>
      <c r="BB209">
        <f>Original!J209-PI()</f>
        <v>1.2329673464102067</v>
      </c>
    </row>
    <row r="210" spans="53:54" x14ac:dyDescent="0.35">
      <c r="BA210">
        <f>Original!I210-PI()</f>
        <v>1.319647346410207</v>
      </c>
      <c r="BB210">
        <f>Original!J210-PI()</f>
        <v>0.39333734641020701</v>
      </c>
    </row>
    <row r="211" spans="53:54" x14ac:dyDescent="0.35">
      <c r="BA211">
        <f>Original!I211-PI()</f>
        <v>1.319647346410207</v>
      </c>
      <c r="BB211">
        <f>Original!J211-PI()</f>
        <v>0.39333734641020701</v>
      </c>
    </row>
    <row r="212" spans="53:54" x14ac:dyDescent="0.35">
      <c r="BA212">
        <f>Original!I212-PI()</f>
        <v>1.319647346410207</v>
      </c>
      <c r="BB212">
        <f>Original!J212-PI()</f>
        <v>0.39333734641020701</v>
      </c>
    </row>
    <row r="213" spans="53:54" x14ac:dyDescent="0.35">
      <c r="BA213">
        <f>Original!I213-PI()</f>
        <v>1.319647346410207</v>
      </c>
      <c r="BB213">
        <f>Original!J213-PI()</f>
        <v>0.39333734641020701</v>
      </c>
    </row>
    <row r="214" spans="53:54" x14ac:dyDescent="0.35">
      <c r="BA214">
        <f>Original!I214-PI()</f>
        <v>1.8812473464102073</v>
      </c>
      <c r="BB214">
        <f>Original!J214-PI()</f>
        <v>0.89628734641020724</v>
      </c>
    </row>
    <row r="215" spans="53:54" x14ac:dyDescent="0.35">
      <c r="BA215">
        <f>Original!I215-PI()</f>
        <v>1.8812473464102073</v>
      </c>
      <c r="BB215">
        <f>Original!J215-PI()</f>
        <v>0.89628734641020724</v>
      </c>
    </row>
    <row r="216" spans="53:54" x14ac:dyDescent="0.35">
      <c r="BA216">
        <f>Original!I216-PI()</f>
        <v>1.8812473464102073</v>
      </c>
      <c r="BB216">
        <f>Original!J216-PI()</f>
        <v>0.89628734641020724</v>
      </c>
    </row>
    <row r="217" spans="53:54" x14ac:dyDescent="0.35">
      <c r="BA217">
        <f>Original!I217-PI()</f>
        <v>1.8812473464102073</v>
      </c>
      <c r="BB217">
        <f>Original!J217-PI()</f>
        <v>0.89628734641020724</v>
      </c>
    </row>
    <row r="218" spans="53:54" x14ac:dyDescent="0.35">
      <c r="BA218">
        <f>Original!I218-PI()</f>
        <v>2.3869473464102064</v>
      </c>
      <c r="BB218">
        <f>Original!J218-PI()</f>
        <v>1.3910573464102072</v>
      </c>
    </row>
    <row r="219" spans="53:54" x14ac:dyDescent="0.35">
      <c r="BA219">
        <f>Original!I219-PI()</f>
        <v>2.3869473464102064</v>
      </c>
      <c r="BB219">
        <f>Original!J219-PI()</f>
        <v>1.3910573464102072</v>
      </c>
    </row>
    <row r="220" spans="53:54" x14ac:dyDescent="0.35">
      <c r="BA220">
        <f>Original!I220-PI()</f>
        <v>2.3869473464102064</v>
      </c>
      <c r="BB220">
        <f>Original!J220-PI()</f>
        <v>1.3910573464102072</v>
      </c>
    </row>
    <row r="221" spans="53:54" x14ac:dyDescent="0.35">
      <c r="BA221">
        <f>Original!I221-PI()</f>
        <v>2.3869473464102064</v>
      </c>
      <c r="BB221">
        <f>Original!J221-PI()</f>
        <v>1.3910573464102072</v>
      </c>
    </row>
    <row r="222" spans="53:54" x14ac:dyDescent="0.35">
      <c r="BA222">
        <f>Original!I222-PI()</f>
        <v>0.73974734641020667</v>
      </c>
      <c r="BB222">
        <f>Original!J222-PI()</f>
        <v>0.71542734641020678</v>
      </c>
    </row>
    <row r="223" spans="53:54" x14ac:dyDescent="0.35">
      <c r="BA223">
        <f>Original!I223-PI()</f>
        <v>0.73974734641020667</v>
      </c>
      <c r="BB223">
        <f>Original!J223-PI()</f>
        <v>0.71542734641020678</v>
      </c>
    </row>
    <row r="224" spans="53:54" x14ac:dyDescent="0.35">
      <c r="BA224">
        <f>Original!I224-PI()</f>
        <v>0.73974734641020667</v>
      </c>
      <c r="BB224">
        <f>Original!J224-PI()</f>
        <v>0.71542734641020678</v>
      </c>
    </row>
    <row r="225" spans="53:54" x14ac:dyDescent="0.35">
      <c r="BA225">
        <f>Original!I225-PI()</f>
        <v>0.73974734641020667</v>
      </c>
      <c r="BB225">
        <f>Original!J225-PI()</f>
        <v>0.71542734641020678</v>
      </c>
    </row>
    <row r="226" spans="53:54" x14ac:dyDescent="0.35">
      <c r="BA226">
        <f>Original!I226-PI()</f>
        <v>0.30248734641020691</v>
      </c>
      <c r="BB226">
        <f>Original!J226-PI()</f>
        <v>1.3114373464102069</v>
      </c>
    </row>
    <row r="227" spans="53:54" x14ac:dyDescent="0.35">
      <c r="BA227">
        <f>Original!I227-PI()</f>
        <v>0.30248734641020691</v>
      </c>
      <c r="BB227">
        <f>Original!J227-PI()</f>
        <v>1.3114373464102069</v>
      </c>
    </row>
    <row r="228" spans="53:54" x14ac:dyDescent="0.35">
      <c r="BA228">
        <f>Original!I228-PI()</f>
        <v>0.30248734641020691</v>
      </c>
      <c r="BB228">
        <f>Original!J228-PI()</f>
        <v>1.3114373464102069</v>
      </c>
    </row>
    <row r="229" spans="53:54" x14ac:dyDescent="0.35">
      <c r="BA229">
        <f>Original!I229-PI()</f>
        <v>0.30248734641020691</v>
      </c>
      <c r="BB229">
        <f>Original!J229-PI()</f>
        <v>1.3114373464102069</v>
      </c>
    </row>
    <row r="230" spans="53:54" x14ac:dyDescent="0.35">
      <c r="BA230">
        <f>Original!I230-PI()</f>
        <v>0.60909734641020696</v>
      </c>
      <c r="BB230">
        <f>Original!J230-PI()</f>
        <v>1.9926673464102072</v>
      </c>
    </row>
    <row r="231" spans="53:54" x14ac:dyDescent="0.35">
      <c r="BA231">
        <f>Original!I231-PI()</f>
        <v>0.60909734641020696</v>
      </c>
      <c r="BB231">
        <f>Original!J231-PI()</f>
        <v>1.9926673464102072</v>
      </c>
    </row>
    <row r="232" spans="53:54" x14ac:dyDescent="0.35">
      <c r="BA232">
        <f>Original!I232-PI()</f>
        <v>0.60909734641020696</v>
      </c>
      <c r="BB232">
        <f>Original!J232-PI()</f>
        <v>1.9926673464102072</v>
      </c>
    </row>
    <row r="233" spans="53:54" x14ac:dyDescent="0.35">
      <c r="BA233">
        <f>Original!I233-PI()</f>
        <v>0.60909734641020696</v>
      </c>
      <c r="BB233">
        <f>Original!J233-PI()</f>
        <v>1.9926673464102072</v>
      </c>
    </row>
    <row r="234" spans="53:54" x14ac:dyDescent="0.35">
      <c r="BA234">
        <f>Original!I234-PI()</f>
        <v>-1.690892653589793</v>
      </c>
      <c r="BB234">
        <f>Original!J234-PI()</f>
        <v>1.4381173464102073</v>
      </c>
    </row>
    <row r="235" spans="53:54" x14ac:dyDescent="0.35">
      <c r="BA235">
        <f>Original!I235-PI()</f>
        <v>-1.690892653589793</v>
      </c>
      <c r="BB235">
        <f>Original!J235-PI()</f>
        <v>1.4381173464102073</v>
      </c>
    </row>
    <row r="236" spans="53:54" x14ac:dyDescent="0.35">
      <c r="BA236">
        <f>Original!I236-PI()</f>
        <v>-1.690892653589793</v>
      </c>
      <c r="BB236">
        <f>Original!J236-PI()</f>
        <v>1.4381173464102073</v>
      </c>
    </row>
    <row r="237" spans="53:54" x14ac:dyDescent="0.35">
      <c r="BA237">
        <f>Original!I237-PI()</f>
        <v>-1.690892653589793</v>
      </c>
      <c r="BB237">
        <f>Original!J237-PI()</f>
        <v>1.4381173464102073</v>
      </c>
    </row>
    <row r="238" spans="53:54" x14ac:dyDescent="0.35">
      <c r="BA238">
        <f>Original!I238-PI()</f>
        <v>-2.5298826535897931</v>
      </c>
      <c r="BB238">
        <f>Original!J238-PI()</f>
        <v>1.3690473464102073</v>
      </c>
    </row>
    <row r="239" spans="53:54" x14ac:dyDescent="0.35">
      <c r="BA239">
        <f>Original!I239-PI()</f>
        <v>-2.5298826535897931</v>
      </c>
      <c r="BB239">
        <f>Original!J239-PI()</f>
        <v>1.3690473464102073</v>
      </c>
    </row>
    <row r="240" spans="53:54" x14ac:dyDescent="0.35">
      <c r="BA240">
        <f>Original!I240-PI()</f>
        <v>-2.5298826535897931</v>
      </c>
      <c r="BB240">
        <f>Original!J240-PI()</f>
        <v>1.3690473464102073</v>
      </c>
    </row>
    <row r="241" spans="53:54" x14ac:dyDescent="0.35">
      <c r="BA241">
        <f>Original!I241-PI()</f>
        <v>-2.5298826535897931</v>
      </c>
      <c r="BB241">
        <f>Original!J241-PI()</f>
        <v>1.3690473464102073</v>
      </c>
    </row>
    <row r="242" spans="53:54" x14ac:dyDescent="0.35">
      <c r="BA242">
        <f>Original!I242-PI()</f>
        <v>-3.0027126535897932</v>
      </c>
      <c r="BB242">
        <f>Original!J242-PI()</f>
        <v>1.7876173464102072</v>
      </c>
    </row>
    <row r="243" spans="53:54" x14ac:dyDescent="0.35">
      <c r="BA243">
        <f>Original!I243-PI()</f>
        <v>-3.0027126535897932</v>
      </c>
      <c r="BB243">
        <f>Original!J243-PI()</f>
        <v>1.7876173464102072</v>
      </c>
    </row>
    <row r="244" spans="53:54" x14ac:dyDescent="0.35">
      <c r="BA244">
        <f>Original!I244-PI()</f>
        <v>-3.0027126535897932</v>
      </c>
      <c r="BB244">
        <f>Original!J244-PI()</f>
        <v>1.7876173464102072</v>
      </c>
    </row>
    <row r="245" spans="53:54" x14ac:dyDescent="0.35">
      <c r="BA245">
        <f>Original!I245-PI()</f>
        <v>-3.0027126535897932</v>
      </c>
      <c r="BB245">
        <f>Original!J245-PI()</f>
        <v>1.7876173464102072</v>
      </c>
    </row>
    <row r="246" spans="53:54" x14ac:dyDescent="0.35">
      <c r="BA246">
        <f>Original!I246-PI()</f>
        <v>2.3255073464102072</v>
      </c>
      <c r="BB246">
        <f>Original!J246-PI()</f>
        <v>1.7054073464102073</v>
      </c>
    </row>
    <row r="247" spans="53:54" x14ac:dyDescent="0.35">
      <c r="BA247">
        <f>Original!I247-PI()</f>
        <v>2.3255073464102072</v>
      </c>
      <c r="BB247">
        <f>Original!J247-PI()</f>
        <v>1.7054073464102073</v>
      </c>
    </row>
    <row r="248" spans="53:54" x14ac:dyDescent="0.35">
      <c r="BA248">
        <f>Original!I248-PI()</f>
        <v>2.3255073464102072</v>
      </c>
      <c r="BB248">
        <f>Original!J248-PI()</f>
        <v>1.7054073464102073</v>
      </c>
    </row>
    <row r="249" spans="53:54" x14ac:dyDescent="0.35">
      <c r="BA249">
        <f>Original!I249-PI()</f>
        <v>2.3255073464102072</v>
      </c>
      <c r="BB249">
        <f>Original!J249-PI()</f>
        <v>1.7054073464102073</v>
      </c>
    </row>
    <row r="250" spans="53:54" x14ac:dyDescent="0.35">
      <c r="BA250">
        <f>Original!I250-PI()</f>
        <v>-2.931092653589793</v>
      </c>
      <c r="BB250">
        <f>Original!J250-PI()</f>
        <v>1.0715773464102067</v>
      </c>
    </row>
    <row r="251" spans="53:54" x14ac:dyDescent="0.35">
      <c r="BA251">
        <f>Original!I251-PI()</f>
        <v>-2.931092653589793</v>
      </c>
      <c r="BB251">
        <f>Original!J251-PI()</f>
        <v>1.0715773464102067</v>
      </c>
    </row>
    <row r="252" spans="53:54" x14ac:dyDescent="0.35">
      <c r="BA252">
        <f>Original!I252-PI()</f>
        <v>-2.931092653589793</v>
      </c>
      <c r="BB252">
        <f>Original!J252-PI()</f>
        <v>1.0715773464102067</v>
      </c>
    </row>
    <row r="253" spans="53:54" x14ac:dyDescent="0.35">
      <c r="BA253">
        <f>Original!I253-PI()</f>
        <v>-2.931092653589793</v>
      </c>
      <c r="BB253">
        <f>Original!J253-PI()</f>
        <v>1.0715773464102067</v>
      </c>
    </row>
    <row r="254" spans="53:54" x14ac:dyDescent="0.35">
      <c r="BA254">
        <f>Original!I254-PI()</f>
        <v>-0.73850265358979295</v>
      </c>
      <c r="BB254">
        <f>Original!J254-PI()</f>
        <v>2.7207873464102068</v>
      </c>
    </row>
    <row r="255" spans="53:54" x14ac:dyDescent="0.35">
      <c r="BA255">
        <f>Original!I255-PI()</f>
        <v>-0.73850265358979295</v>
      </c>
      <c r="BB255">
        <f>Original!J255-PI()</f>
        <v>2.7207873464102068</v>
      </c>
    </row>
    <row r="256" spans="53:54" x14ac:dyDescent="0.35">
      <c r="BA256">
        <f>Original!I256-PI()</f>
        <v>-0.73850265358979295</v>
      </c>
      <c r="BB256">
        <f>Original!J256-PI()</f>
        <v>2.7207873464102068</v>
      </c>
    </row>
    <row r="257" spans="53:54" x14ac:dyDescent="0.35">
      <c r="BA257">
        <f>Original!I257-PI()</f>
        <v>-0.73850265358979295</v>
      </c>
      <c r="BB257">
        <f>Original!J257-PI()</f>
        <v>2.7207873464102068</v>
      </c>
    </row>
    <row r="258" spans="53:54" x14ac:dyDescent="0.35">
      <c r="BA258">
        <f>Original!I258-PI()</f>
        <v>1.6131773464102066</v>
      </c>
      <c r="BB258">
        <f>Original!J258-PI()</f>
        <v>1.2914373464102065</v>
      </c>
    </row>
    <row r="259" spans="53:54" x14ac:dyDescent="0.35">
      <c r="BA259">
        <f>Original!I259-PI()</f>
        <v>1.6131773464102066</v>
      </c>
      <c r="BB259">
        <f>Original!J259-PI()</f>
        <v>1.2914373464102065</v>
      </c>
    </row>
    <row r="260" spans="53:54" x14ac:dyDescent="0.35">
      <c r="BA260">
        <f>Original!I260-PI()</f>
        <v>1.6131773464102066</v>
      </c>
      <c r="BB260">
        <f>Original!J260-PI()</f>
        <v>1.2914373464102065</v>
      </c>
    </row>
    <row r="261" spans="53:54" x14ac:dyDescent="0.35">
      <c r="BA261">
        <f>Original!I261-PI()</f>
        <v>1.6131773464102066</v>
      </c>
      <c r="BB261">
        <f>Original!J261-PI()</f>
        <v>1.2914373464102065</v>
      </c>
    </row>
    <row r="262" spans="53:54" x14ac:dyDescent="0.35">
      <c r="BA262">
        <f>Original!I262-PI()</f>
        <v>-2.487022653589793</v>
      </c>
      <c r="BB262">
        <f>Original!J262-PI()</f>
        <v>2.385547346410207</v>
      </c>
    </row>
    <row r="263" spans="53:54" x14ac:dyDescent="0.35">
      <c r="BA263">
        <f>Original!I263-PI()</f>
        <v>-2.487022653589793</v>
      </c>
      <c r="BB263">
        <f>Original!J263-PI()</f>
        <v>2.385547346410207</v>
      </c>
    </row>
    <row r="264" spans="53:54" x14ac:dyDescent="0.35">
      <c r="BA264">
        <f>Original!I264-PI()</f>
        <v>-2.487022653589793</v>
      </c>
      <c r="BB264">
        <f>Original!J264-PI()</f>
        <v>2.385547346410207</v>
      </c>
    </row>
    <row r="265" spans="53:54" x14ac:dyDescent="0.35">
      <c r="BA265">
        <f>Original!I265-PI()</f>
        <v>-2.487022653589793</v>
      </c>
      <c r="BB265">
        <f>Original!J265-PI()</f>
        <v>2.385547346410207</v>
      </c>
    </row>
    <row r="266" spans="53:54" x14ac:dyDescent="0.35">
      <c r="BA266">
        <f>Original!I266-PI()</f>
        <v>0.18033734641020693</v>
      </c>
      <c r="BB266">
        <f>Original!J266-PI()</f>
        <v>0.802297346410207</v>
      </c>
    </row>
    <row r="267" spans="53:54" x14ac:dyDescent="0.35">
      <c r="BA267">
        <f>Original!I267-PI()</f>
        <v>0.18033734641020693</v>
      </c>
      <c r="BB267">
        <f>Original!J267-PI()</f>
        <v>0.802297346410207</v>
      </c>
    </row>
    <row r="268" spans="53:54" x14ac:dyDescent="0.35">
      <c r="BA268">
        <f>Original!I268-PI()</f>
        <v>0.18033734641020693</v>
      </c>
      <c r="BB268">
        <f>Original!J268-PI()</f>
        <v>0.802297346410207</v>
      </c>
    </row>
    <row r="269" spans="53:54" x14ac:dyDescent="0.35">
      <c r="BA269">
        <f>Original!I269-PI()</f>
        <v>0.18033734641020693</v>
      </c>
      <c r="BB269">
        <f>Original!J269-PI()</f>
        <v>0.802297346410207</v>
      </c>
    </row>
    <row r="270" spans="53:54" x14ac:dyDescent="0.35">
      <c r="BA270">
        <f>Original!I270-PI()</f>
        <v>-0.79713265358979291</v>
      </c>
      <c r="BB270">
        <f>Original!J270-PI()</f>
        <v>0.7960073464102071</v>
      </c>
    </row>
    <row r="271" spans="53:54" x14ac:dyDescent="0.35">
      <c r="BA271">
        <f>Original!I271-PI()</f>
        <v>-0.79713265358979291</v>
      </c>
      <c r="BB271">
        <f>Original!J271-PI()</f>
        <v>0.7960073464102071</v>
      </c>
    </row>
    <row r="272" spans="53:54" x14ac:dyDescent="0.35">
      <c r="BA272">
        <f>Original!I272-PI()</f>
        <v>-0.79713265358979291</v>
      </c>
      <c r="BB272">
        <f>Original!J272-PI()</f>
        <v>0.7960073464102071</v>
      </c>
    </row>
    <row r="273" spans="53:54" x14ac:dyDescent="0.35">
      <c r="BA273">
        <f>Original!I273-PI()</f>
        <v>-0.79713265358979291</v>
      </c>
      <c r="BB273">
        <f>Original!J273-PI()</f>
        <v>0.7960073464102071</v>
      </c>
    </row>
    <row r="274" spans="53:54" x14ac:dyDescent="0.35">
      <c r="BA274">
        <f>Original!I274-PI()</f>
        <v>2.8239473464102067</v>
      </c>
      <c r="BB274">
        <f>Original!J274-PI()</f>
        <v>1.7182973464102069</v>
      </c>
    </row>
    <row r="275" spans="53:54" x14ac:dyDescent="0.35">
      <c r="BA275">
        <f>Original!I275-PI()</f>
        <v>2.8239473464102067</v>
      </c>
      <c r="BB275">
        <f>Original!J275-PI()</f>
        <v>1.7182973464102069</v>
      </c>
    </row>
    <row r="276" spans="53:54" x14ac:dyDescent="0.35">
      <c r="BA276">
        <f>Original!I276-PI()</f>
        <v>2.8239473464102067</v>
      </c>
      <c r="BB276">
        <f>Original!J276-PI()</f>
        <v>1.7182973464102069</v>
      </c>
    </row>
    <row r="277" spans="53:54" x14ac:dyDescent="0.35">
      <c r="BA277">
        <f>Original!I277-PI()</f>
        <v>2.8239473464102067</v>
      </c>
      <c r="BB277">
        <f>Original!J277-PI()</f>
        <v>1.7182973464102069</v>
      </c>
    </row>
    <row r="278" spans="53:54" x14ac:dyDescent="0.35">
      <c r="BA278">
        <f>Original!I278-PI()</f>
        <v>-2.4014926535897931</v>
      </c>
      <c r="BB278">
        <f>Original!J278-PI()</f>
        <v>1.6682873464102066</v>
      </c>
    </row>
    <row r="279" spans="53:54" x14ac:dyDescent="0.35">
      <c r="BA279">
        <f>Original!I279-PI()</f>
        <v>-2.4014926535897931</v>
      </c>
      <c r="BB279">
        <f>Original!J279-PI()</f>
        <v>1.6682873464102066</v>
      </c>
    </row>
    <row r="280" spans="53:54" x14ac:dyDescent="0.35">
      <c r="BA280">
        <f>Original!I280-PI()</f>
        <v>-2.4014926535897931</v>
      </c>
      <c r="BB280">
        <f>Original!J280-PI()</f>
        <v>1.6682873464102066</v>
      </c>
    </row>
    <row r="281" spans="53:54" x14ac:dyDescent="0.35">
      <c r="BA281">
        <f>Original!I281-PI()</f>
        <v>-2.4014926535897931</v>
      </c>
      <c r="BB281">
        <f>Original!J281-PI()</f>
        <v>1.6682873464102066</v>
      </c>
    </row>
    <row r="282" spans="53:54" x14ac:dyDescent="0.35">
      <c r="BA282">
        <f>Original!I282-PI()</f>
        <v>-6.2782653589793291E-2</v>
      </c>
      <c r="BB282">
        <f>Original!J282-PI()</f>
        <v>1.3574173464102071</v>
      </c>
    </row>
    <row r="283" spans="53:54" x14ac:dyDescent="0.35">
      <c r="BA283">
        <f>Original!I283-PI()</f>
        <v>-6.2782653589793291E-2</v>
      </c>
      <c r="BB283">
        <f>Original!J283-PI()</f>
        <v>1.3574173464102071</v>
      </c>
    </row>
    <row r="284" spans="53:54" x14ac:dyDescent="0.35">
      <c r="BA284">
        <f>Original!I284-PI()</f>
        <v>-6.2782653589793291E-2</v>
      </c>
      <c r="BB284">
        <f>Original!J284-PI()</f>
        <v>1.3574173464102071</v>
      </c>
    </row>
    <row r="285" spans="53:54" x14ac:dyDescent="0.35">
      <c r="BA285">
        <f>Original!I285-PI()</f>
        <v>-6.2782653589793291E-2</v>
      </c>
      <c r="BB285">
        <f>Original!J285-PI()</f>
        <v>1.3574173464102071</v>
      </c>
    </row>
    <row r="286" spans="53:54" x14ac:dyDescent="0.35">
      <c r="BA286">
        <f>Original!I286-PI()</f>
        <v>-4.2242653589793289E-2</v>
      </c>
      <c r="BB286">
        <f>Original!J286-PI()</f>
        <v>1.7305073464102065</v>
      </c>
    </row>
    <row r="287" spans="53:54" x14ac:dyDescent="0.35">
      <c r="BA287">
        <f>Original!I287-PI()</f>
        <v>-4.2242653589793289E-2</v>
      </c>
      <c r="BB287">
        <f>Original!J287-PI()</f>
        <v>1.7305073464102065</v>
      </c>
    </row>
    <row r="288" spans="53:54" x14ac:dyDescent="0.35">
      <c r="BA288">
        <f>Original!I288-PI()</f>
        <v>-4.2242653589793289E-2</v>
      </c>
      <c r="BB288">
        <f>Original!J288-PI()</f>
        <v>1.7305073464102065</v>
      </c>
    </row>
    <row r="289" spans="53:54" x14ac:dyDescent="0.35">
      <c r="BA289">
        <f>Original!I289-PI()</f>
        <v>-4.2242653589793289E-2</v>
      </c>
      <c r="BB289">
        <f>Original!J289-PI()</f>
        <v>1.7305073464102065</v>
      </c>
    </row>
    <row r="290" spans="53:54" x14ac:dyDescent="0.35">
      <c r="BA290">
        <f>Original!I290-PI()</f>
        <v>-1.8714026535897932</v>
      </c>
      <c r="BB290">
        <f>Original!J290-PI()</f>
        <v>1.1874473464102069</v>
      </c>
    </row>
    <row r="291" spans="53:54" x14ac:dyDescent="0.35">
      <c r="BA291">
        <f>Original!I291-PI()</f>
        <v>-1.8714026535897932</v>
      </c>
      <c r="BB291">
        <f>Original!J291-PI()</f>
        <v>1.1874473464102069</v>
      </c>
    </row>
    <row r="292" spans="53:54" x14ac:dyDescent="0.35">
      <c r="BA292">
        <f>Original!I292-PI()</f>
        <v>-1.8714026535897932</v>
      </c>
      <c r="BB292">
        <f>Original!J292-PI()</f>
        <v>1.1874473464102069</v>
      </c>
    </row>
    <row r="293" spans="53:54" x14ac:dyDescent="0.35">
      <c r="BA293">
        <f>Original!I293-PI()</f>
        <v>-1.8714026535897932</v>
      </c>
      <c r="BB293">
        <f>Original!J293-PI()</f>
        <v>1.1874473464102069</v>
      </c>
    </row>
    <row r="294" spans="53:54" x14ac:dyDescent="0.35">
      <c r="BA294">
        <f>Original!I294-PI()</f>
        <v>-0.29263265358979318</v>
      </c>
      <c r="BB294">
        <f>Original!J294-PI()</f>
        <v>2.239997346410207</v>
      </c>
    </row>
    <row r="295" spans="53:54" x14ac:dyDescent="0.35">
      <c r="BA295">
        <f>Original!I295-PI()</f>
        <v>-0.29263265358979318</v>
      </c>
      <c r="BB295">
        <f>Original!J295-PI()</f>
        <v>2.239997346410207</v>
      </c>
    </row>
    <row r="296" spans="53:54" x14ac:dyDescent="0.35">
      <c r="BA296">
        <f>Original!I296-PI()</f>
        <v>-0.29263265358979318</v>
      </c>
      <c r="BB296">
        <f>Original!J296-PI()</f>
        <v>2.239997346410207</v>
      </c>
    </row>
    <row r="297" spans="53:54" x14ac:dyDescent="0.35">
      <c r="BA297">
        <f>Original!I297-PI()</f>
        <v>-0.29263265358979318</v>
      </c>
      <c r="BB297">
        <f>Original!J297-PI()</f>
        <v>2.239997346410207</v>
      </c>
    </row>
    <row r="298" spans="53:54" x14ac:dyDescent="0.35">
      <c r="BA298">
        <f>Original!I298-PI()</f>
        <v>-1.7201926535897931</v>
      </c>
      <c r="BB298">
        <f>Original!J298-PI()</f>
        <v>1.9939273464102065</v>
      </c>
    </row>
    <row r="299" spans="53:54" x14ac:dyDescent="0.35">
      <c r="BA299">
        <f>Original!I299-PI()</f>
        <v>-1.7201926535897931</v>
      </c>
      <c r="BB299">
        <f>Original!J299-PI()</f>
        <v>1.9939273464102065</v>
      </c>
    </row>
    <row r="300" spans="53:54" x14ac:dyDescent="0.35">
      <c r="BA300">
        <f>Original!I300-PI()</f>
        <v>-1.7201926535897931</v>
      </c>
      <c r="BB300">
        <f>Original!J300-PI()</f>
        <v>1.9939273464102065</v>
      </c>
    </row>
    <row r="301" spans="53:54" x14ac:dyDescent="0.35">
      <c r="BA301">
        <f>Original!I301-PI()</f>
        <v>-1.7201926535897931</v>
      </c>
      <c r="BB301">
        <f>Original!J301-PI()</f>
        <v>1.9939273464102065</v>
      </c>
    </row>
    <row r="302" spans="53:54" x14ac:dyDescent="0.35">
      <c r="BA302">
        <f>Original!I302-PI()</f>
        <v>-0.33029265358979298</v>
      </c>
      <c r="BB302">
        <f>Original!J302-PI()</f>
        <v>2.4375773464102073</v>
      </c>
    </row>
    <row r="303" spans="53:54" x14ac:dyDescent="0.35">
      <c r="BA303">
        <f>Original!I303-PI()</f>
        <v>-0.33029265358979298</v>
      </c>
      <c r="BB303">
        <f>Original!J303-PI()</f>
        <v>2.4375773464102073</v>
      </c>
    </row>
    <row r="304" spans="53:54" x14ac:dyDescent="0.35">
      <c r="BA304">
        <f>Original!I304-PI()</f>
        <v>-0.33029265358979298</v>
      </c>
      <c r="BB304">
        <f>Original!J304-PI()</f>
        <v>2.4375773464102073</v>
      </c>
    </row>
    <row r="305" spans="53:54" x14ac:dyDescent="0.35">
      <c r="BA305">
        <f>Original!I305-PI()</f>
        <v>-0.33029265358979298</v>
      </c>
      <c r="BB305">
        <f>Original!J305-PI()</f>
        <v>2.4375773464102073</v>
      </c>
    </row>
    <row r="306" spans="53:54" x14ac:dyDescent="0.35">
      <c r="BA306">
        <f>Original!I306-PI()</f>
        <v>2.4330273464102072</v>
      </c>
      <c r="BB306">
        <f>Original!J306-PI()</f>
        <v>0.83780734641020693</v>
      </c>
    </row>
    <row r="307" spans="53:54" x14ac:dyDescent="0.35">
      <c r="BA307">
        <f>Original!I307-PI()</f>
        <v>2.4330273464102072</v>
      </c>
      <c r="BB307">
        <f>Original!J307-PI()</f>
        <v>0.83780734641020693</v>
      </c>
    </row>
    <row r="308" spans="53:54" x14ac:dyDescent="0.35">
      <c r="BA308">
        <f>Original!I308-PI()</f>
        <v>2.4330273464102072</v>
      </c>
      <c r="BB308">
        <f>Original!J308-PI()</f>
        <v>0.83780734641020693</v>
      </c>
    </row>
    <row r="309" spans="53:54" x14ac:dyDescent="0.35">
      <c r="BA309">
        <f>Original!I309-PI()</f>
        <v>2.4330273464102072</v>
      </c>
      <c r="BB309">
        <f>Original!J309-PI()</f>
        <v>0.83780734641020693</v>
      </c>
    </row>
    <row r="310" spans="53:54" x14ac:dyDescent="0.35">
      <c r="BA310">
        <f>Original!I310-PI()</f>
        <v>-1.018612653589793</v>
      </c>
      <c r="BB310">
        <f>Original!J310-PI()</f>
        <v>1.1957873464102065</v>
      </c>
    </row>
    <row r="311" spans="53:54" x14ac:dyDescent="0.35">
      <c r="BA311">
        <f>Original!I311-PI()</f>
        <v>-1.018612653589793</v>
      </c>
      <c r="BB311">
        <f>Original!J311-PI()</f>
        <v>1.1957873464102065</v>
      </c>
    </row>
    <row r="312" spans="53:54" x14ac:dyDescent="0.35">
      <c r="BA312">
        <f>Original!I312-PI()</f>
        <v>-1.018612653589793</v>
      </c>
      <c r="BB312">
        <f>Original!J312-PI()</f>
        <v>1.1957873464102065</v>
      </c>
    </row>
    <row r="313" spans="53:54" x14ac:dyDescent="0.35">
      <c r="BA313">
        <f>Original!I313-PI()</f>
        <v>-1.018612653589793</v>
      </c>
      <c r="BB313">
        <f>Original!J313-PI()</f>
        <v>1.1957873464102065</v>
      </c>
    </row>
    <row r="314" spans="53:54" x14ac:dyDescent="0.35">
      <c r="BA314">
        <f>Original!I314-PI()</f>
        <v>0.54322734641020709</v>
      </c>
      <c r="BB314">
        <f>Original!J314-PI()</f>
        <v>0.58504734641020706</v>
      </c>
    </row>
    <row r="315" spans="53:54" x14ac:dyDescent="0.35">
      <c r="BA315">
        <f>Original!I315-PI()</f>
        <v>0.54322734641020709</v>
      </c>
      <c r="BB315">
        <f>Original!J315-PI()</f>
        <v>0.58504734641020706</v>
      </c>
    </row>
    <row r="316" spans="53:54" x14ac:dyDescent="0.35">
      <c r="BA316">
        <f>Original!I316-PI()</f>
        <v>0.54322734641020709</v>
      </c>
      <c r="BB316">
        <f>Original!J316-PI()</f>
        <v>0.58504734641020706</v>
      </c>
    </row>
    <row r="317" spans="53:54" x14ac:dyDescent="0.35">
      <c r="BA317">
        <f>Original!I317-PI()</f>
        <v>0.54322734641020709</v>
      </c>
      <c r="BB317">
        <f>Original!J317-PI()</f>
        <v>0.58504734641020706</v>
      </c>
    </row>
    <row r="318" spans="53:54" x14ac:dyDescent="0.35">
      <c r="BA318">
        <f>Original!I318-PI()</f>
        <v>-2.996912653589793</v>
      </c>
      <c r="BB318">
        <f>Original!J318-PI()</f>
        <v>2.7380673464102072</v>
      </c>
    </row>
    <row r="319" spans="53:54" x14ac:dyDescent="0.35">
      <c r="BA319">
        <f>Original!I319-PI()</f>
        <v>-2.996912653589793</v>
      </c>
      <c r="BB319">
        <f>Original!J319-PI()</f>
        <v>2.7380673464102072</v>
      </c>
    </row>
    <row r="320" spans="53:54" x14ac:dyDescent="0.35">
      <c r="BA320">
        <f>Original!I320-PI()</f>
        <v>-2.996912653589793</v>
      </c>
      <c r="BB320">
        <f>Original!J320-PI()</f>
        <v>2.7380673464102072</v>
      </c>
    </row>
    <row r="321" spans="53:54" x14ac:dyDescent="0.35">
      <c r="BA321">
        <f>Original!I321-PI()</f>
        <v>-2.996912653589793</v>
      </c>
      <c r="BB321">
        <f>Original!J321-PI()</f>
        <v>2.7380673464102072</v>
      </c>
    </row>
    <row r="322" spans="53:54" x14ac:dyDescent="0.35">
      <c r="BA322">
        <f>Original!I322-PI()</f>
        <v>1.6788073464102071</v>
      </c>
      <c r="BB322">
        <f>Original!J322-PI()</f>
        <v>0.40079734641020703</v>
      </c>
    </row>
    <row r="323" spans="53:54" x14ac:dyDescent="0.35">
      <c r="BA323">
        <f>Original!I323-PI()</f>
        <v>1.6788073464102071</v>
      </c>
      <c r="BB323">
        <f>Original!J323-PI()</f>
        <v>0.40079734641020703</v>
      </c>
    </row>
    <row r="324" spans="53:54" x14ac:dyDescent="0.35">
      <c r="BA324">
        <f>Original!I324-PI()</f>
        <v>1.6788073464102071</v>
      </c>
      <c r="BB324">
        <f>Original!J324-PI()</f>
        <v>0.40079734641020703</v>
      </c>
    </row>
    <row r="325" spans="53:54" x14ac:dyDescent="0.35">
      <c r="BA325">
        <f>Original!I325-PI()</f>
        <v>1.6788073464102071</v>
      </c>
      <c r="BB325">
        <f>Original!J325-PI()</f>
        <v>0.40079734641020703</v>
      </c>
    </row>
    <row r="326" spans="53:54" x14ac:dyDescent="0.35">
      <c r="BA326">
        <f>Original!I326-PI()</f>
        <v>-0.79713265358979291</v>
      </c>
      <c r="BB326">
        <f>Original!J326-PI()</f>
        <v>0.7960073464102071</v>
      </c>
    </row>
    <row r="327" spans="53:54" x14ac:dyDescent="0.35">
      <c r="BA327">
        <f>Original!I327-PI()</f>
        <v>-0.79713265358979291</v>
      </c>
      <c r="BB327">
        <f>Original!J327-PI()</f>
        <v>0.7960073464102071</v>
      </c>
    </row>
    <row r="328" spans="53:54" x14ac:dyDescent="0.35">
      <c r="BA328">
        <f>Original!I328-PI()</f>
        <v>-0.79713265358979291</v>
      </c>
      <c r="BB328">
        <f>Original!J328-PI()</f>
        <v>0.7960073464102071</v>
      </c>
    </row>
    <row r="329" spans="53:54" x14ac:dyDescent="0.35">
      <c r="BA329">
        <f>Original!I329-PI()</f>
        <v>-0.79713265358979291</v>
      </c>
      <c r="BB329">
        <f>Original!J329-PI()</f>
        <v>0.7960073464102071</v>
      </c>
    </row>
    <row r="330" spans="53:54" x14ac:dyDescent="0.35">
      <c r="BA330">
        <f>Original!I330-PI()</f>
        <v>2.5442473464102067</v>
      </c>
      <c r="BB330">
        <f>Original!J330-PI()</f>
        <v>3.1250673464102068</v>
      </c>
    </row>
    <row r="331" spans="53:54" x14ac:dyDescent="0.35">
      <c r="BA331">
        <f>Original!I331-PI()</f>
        <v>2.5442473464102067</v>
      </c>
      <c r="BB331">
        <f>Original!J331-PI()</f>
        <v>3.1250673464102068</v>
      </c>
    </row>
    <row r="332" spans="53:54" x14ac:dyDescent="0.35">
      <c r="BA332">
        <f>Original!I332-PI()</f>
        <v>2.5442473464102067</v>
      </c>
      <c r="BB332">
        <f>Original!J332-PI()</f>
        <v>3.1250673464102068</v>
      </c>
    </row>
    <row r="333" spans="53:54" x14ac:dyDescent="0.35">
      <c r="BA333">
        <f>Original!I333-PI()</f>
        <v>2.5442473464102067</v>
      </c>
      <c r="BB333">
        <f>Original!J333-PI()</f>
        <v>3.1250673464102068</v>
      </c>
    </row>
    <row r="334" spans="53:54" x14ac:dyDescent="0.35">
      <c r="BA334">
        <f>Original!I334-PI()</f>
        <v>3.0470973464102071</v>
      </c>
      <c r="BB334">
        <f>Original!J334-PI()</f>
        <v>2.2610073464102065</v>
      </c>
    </row>
    <row r="335" spans="53:54" x14ac:dyDescent="0.35">
      <c r="BA335">
        <f>Original!I335-PI()</f>
        <v>3.0470973464102071</v>
      </c>
      <c r="BB335">
        <f>Original!J335-PI()</f>
        <v>2.2610073464102065</v>
      </c>
    </row>
    <row r="336" spans="53:54" x14ac:dyDescent="0.35">
      <c r="BA336">
        <f>Original!I336-PI()</f>
        <v>3.0470973464102071</v>
      </c>
      <c r="BB336">
        <f>Original!J336-PI()</f>
        <v>2.2610073464102065</v>
      </c>
    </row>
    <row r="337" spans="53:54" x14ac:dyDescent="0.35">
      <c r="BA337">
        <f>Original!I337-PI()</f>
        <v>3.0470973464102071</v>
      </c>
      <c r="BB337">
        <f>Original!J337-PI()</f>
        <v>2.2610073464102065</v>
      </c>
    </row>
    <row r="338" spans="53:54" x14ac:dyDescent="0.35">
      <c r="BA338">
        <f>Original!I338-PI()</f>
        <v>-1.2535426535897931</v>
      </c>
      <c r="BB338">
        <f>Original!J338-PI()</f>
        <v>1.4234673464102068</v>
      </c>
    </row>
    <row r="339" spans="53:54" x14ac:dyDescent="0.35">
      <c r="BA339">
        <f>Original!I339-PI()</f>
        <v>-1.2535426535897931</v>
      </c>
      <c r="BB339">
        <f>Original!J339-PI()</f>
        <v>1.4234673464102068</v>
      </c>
    </row>
    <row r="340" spans="53:54" x14ac:dyDescent="0.35">
      <c r="BA340">
        <f>Original!I340-PI()</f>
        <v>-1.2535426535897931</v>
      </c>
      <c r="BB340">
        <f>Original!J340-PI()</f>
        <v>1.4234673464102068</v>
      </c>
    </row>
    <row r="341" spans="53:54" x14ac:dyDescent="0.35">
      <c r="BA341">
        <f>Original!I341-PI()</f>
        <v>-1.2535426535897931</v>
      </c>
      <c r="BB341">
        <f>Original!J341-PI()</f>
        <v>1.4234673464102068</v>
      </c>
    </row>
    <row r="342" spans="53:54" x14ac:dyDescent="0.35">
      <c r="BA342">
        <f>Original!I342-PI()</f>
        <v>-0.74779265358979297</v>
      </c>
      <c r="BB342">
        <f>Original!J342-PI()</f>
        <v>1.4963173464102066</v>
      </c>
    </row>
    <row r="343" spans="53:54" x14ac:dyDescent="0.35">
      <c r="BA343">
        <f>Original!I343-PI()</f>
        <v>-0.74779265358979297</v>
      </c>
      <c r="BB343">
        <f>Original!J343-PI()</f>
        <v>1.4963173464102066</v>
      </c>
    </row>
    <row r="344" spans="53:54" x14ac:dyDescent="0.35">
      <c r="BA344">
        <f>Original!I344-PI()</f>
        <v>-0.74779265358979297</v>
      </c>
      <c r="BB344">
        <f>Original!J344-PI()</f>
        <v>1.4963173464102066</v>
      </c>
    </row>
    <row r="345" spans="53:54" x14ac:dyDescent="0.35">
      <c r="BA345">
        <f>Original!I345-PI()</f>
        <v>-0.74779265358979297</v>
      </c>
      <c r="BB345">
        <f>Original!J345-PI()</f>
        <v>1.4963173464102066</v>
      </c>
    </row>
    <row r="346" spans="53:54" x14ac:dyDescent="0.35">
      <c r="BA346">
        <f>Original!I346-PI()</f>
        <v>-1.624872653589793</v>
      </c>
      <c r="BB346">
        <f>Original!J346-PI()</f>
        <v>0.64997734641020699</v>
      </c>
    </row>
    <row r="347" spans="53:54" x14ac:dyDescent="0.35">
      <c r="BA347">
        <f>Original!I347-PI()</f>
        <v>-1.624872653589793</v>
      </c>
      <c r="BB347">
        <f>Original!J347-PI()</f>
        <v>0.64997734641020699</v>
      </c>
    </row>
    <row r="348" spans="53:54" x14ac:dyDescent="0.35">
      <c r="BA348">
        <f>Original!I348-PI()</f>
        <v>-1.624872653589793</v>
      </c>
      <c r="BB348">
        <f>Original!J348-PI()</f>
        <v>0.64997734641020699</v>
      </c>
    </row>
    <row r="349" spans="53:54" x14ac:dyDescent="0.35">
      <c r="BA349">
        <f>Original!I349-PI()</f>
        <v>-1.624872653589793</v>
      </c>
      <c r="BB349">
        <f>Original!J349-PI()</f>
        <v>0.64997734641020699</v>
      </c>
    </row>
    <row r="350" spans="53:54" x14ac:dyDescent="0.35">
      <c r="BA350">
        <f>Original!I350-PI()</f>
        <v>-1.8726126535897931</v>
      </c>
      <c r="BB350">
        <f>Original!J350-PI()</f>
        <v>0.55743734641020692</v>
      </c>
    </row>
    <row r="351" spans="53:54" x14ac:dyDescent="0.35">
      <c r="BA351">
        <f>Original!I351-PI()</f>
        <v>-1.8726126535897931</v>
      </c>
      <c r="BB351">
        <f>Original!J351-PI()</f>
        <v>0.55743734641020692</v>
      </c>
    </row>
    <row r="352" spans="53:54" x14ac:dyDescent="0.35">
      <c r="BA352">
        <f>Original!I352-PI()</f>
        <v>-1.8726126535897931</v>
      </c>
      <c r="BB352">
        <f>Original!J352-PI()</f>
        <v>0.55743734641020692</v>
      </c>
    </row>
    <row r="353" spans="53:54" x14ac:dyDescent="0.35">
      <c r="BA353">
        <f>Original!I353-PI()</f>
        <v>-1.8726126535897931</v>
      </c>
      <c r="BB353">
        <f>Original!J353-PI()</f>
        <v>0.55743734641020692</v>
      </c>
    </row>
    <row r="354" spans="53:54" x14ac:dyDescent="0.35">
      <c r="BA354">
        <f>Original!I354-PI()</f>
        <v>2.7918273464102068</v>
      </c>
      <c r="BB354">
        <f>Original!J354-PI()</f>
        <v>2.798367346410207</v>
      </c>
    </row>
    <row r="355" spans="53:54" x14ac:dyDescent="0.35">
      <c r="BA355">
        <f>Original!I355-PI()</f>
        <v>2.7918273464102068</v>
      </c>
      <c r="BB355">
        <f>Original!J355-PI()</f>
        <v>2.798367346410207</v>
      </c>
    </row>
    <row r="356" spans="53:54" x14ac:dyDescent="0.35">
      <c r="BA356">
        <f>Original!I356-PI()</f>
        <v>2.7918273464102068</v>
      </c>
      <c r="BB356">
        <f>Original!J356-PI()</f>
        <v>2.798367346410207</v>
      </c>
    </row>
    <row r="357" spans="53:54" x14ac:dyDescent="0.35">
      <c r="BA357">
        <f>Original!I357-PI()</f>
        <v>2.7918273464102068</v>
      </c>
      <c r="BB357">
        <f>Original!J357-PI()</f>
        <v>2.798367346410207</v>
      </c>
    </row>
    <row r="358" spans="53:54" x14ac:dyDescent="0.35">
      <c r="BA358">
        <f>Original!I358-PI()</f>
        <v>-1.4593426535897931</v>
      </c>
      <c r="BB358">
        <f>Original!J358-PI()</f>
        <v>1.0351773464102072</v>
      </c>
    </row>
    <row r="359" spans="53:54" x14ac:dyDescent="0.35">
      <c r="BA359">
        <f>Original!I359-PI()</f>
        <v>-1.4593426535897931</v>
      </c>
      <c r="BB359">
        <f>Original!J359-PI()</f>
        <v>1.0351773464102072</v>
      </c>
    </row>
    <row r="360" spans="53:54" x14ac:dyDescent="0.35">
      <c r="BA360">
        <f>Original!I360-PI()</f>
        <v>-1.4593426535897931</v>
      </c>
      <c r="BB360">
        <f>Original!J360-PI()</f>
        <v>1.0351773464102072</v>
      </c>
    </row>
    <row r="361" spans="53:54" x14ac:dyDescent="0.35">
      <c r="BA361">
        <f>Original!I361-PI()</f>
        <v>-1.4593426535897931</v>
      </c>
      <c r="BB361">
        <f>Original!J361-PI()</f>
        <v>1.0351773464102072</v>
      </c>
    </row>
    <row r="362" spans="53:54" x14ac:dyDescent="0.35">
      <c r="BA362">
        <f>Original!I362-PI()</f>
        <v>-2.0805426535897933</v>
      </c>
      <c r="BB362">
        <f>Original!J362-PI()</f>
        <v>0.95125734641020721</v>
      </c>
    </row>
    <row r="363" spans="53:54" x14ac:dyDescent="0.35">
      <c r="BA363">
        <f>Original!I363-PI()</f>
        <v>-2.0805426535897933</v>
      </c>
      <c r="BB363">
        <f>Original!J363-PI()</f>
        <v>0.95125734641020721</v>
      </c>
    </row>
    <row r="364" spans="53:54" x14ac:dyDescent="0.35">
      <c r="BA364">
        <f>Original!I364-PI()</f>
        <v>-2.0805426535897933</v>
      </c>
      <c r="BB364">
        <f>Original!J364-PI()</f>
        <v>0.95125734641020721</v>
      </c>
    </row>
    <row r="365" spans="53:54" x14ac:dyDescent="0.35">
      <c r="BA365">
        <f>Original!I365-PI()</f>
        <v>-2.0805426535897933</v>
      </c>
      <c r="BB365">
        <f>Original!J365-PI()</f>
        <v>0.95125734641020721</v>
      </c>
    </row>
    <row r="366" spans="53:54" x14ac:dyDescent="0.35">
      <c r="BA366">
        <f>Original!I366-PI()</f>
        <v>-1.5541826535897931</v>
      </c>
      <c r="BB366">
        <f>Original!J366-PI()</f>
        <v>1.6366473464102071</v>
      </c>
    </row>
    <row r="367" spans="53:54" x14ac:dyDescent="0.35">
      <c r="BA367">
        <f>Original!I367-PI()</f>
        <v>-1.5541826535897931</v>
      </c>
      <c r="BB367">
        <f>Original!J367-PI()</f>
        <v>1.6366473464102071</v>
      </c>
    </row>
    <row r="368" spans="53:54" x14ac:dyDescent="0.35">
      <c r="BA368">
        <f>Original!I368-PI()</f>
        <v>-1.5541826535897931</v>
      </c>
      <c r="BB368">
        <f>Original!J368-PI()</f>
        <v>1.6366473464102071</v>
      </c>
    </row>
    <row r="369" spans="53:54" x14ac:dyDescent="0.35">
      <c r="BA369">
        <f>Original!I369-PI()</f>
        <v>-1.5541826535897931</v>
      </c>
      <c r="BB369">
        <f>Original!J369-PI()</f>
        <v>1.6366473464102071</v>
      </c>
    </row>
    <row r="370" spans="53:54" x14ac:dyDescent="0.35">
      <c r="BA370">
        <f>Original!I370-PI()</f>
        <v>-2.453872653589793</v>
      </c>
      <c r="BB370">
        <f>Original!J370-PI()</f>
        <v>0.76107734641020697</v>
      </c>
    </row>
    <row r="371" spans="53:54" x14ac:dyDescent="0.35">
      <c r="BA371">
        <f>Original!I371-PI()</f>
        <v>-2.453872653589793</v>
      </c>
      <c r="BB371">
        <f>Original!J371-PI()</f>
        <v>0.76107734641020697</v>
      </c>
    </row>
    <row r="372" spans="53:54" x14ac:dyDescent="0.35">
      <c r="BA372">
        <f>Original!I372-PI()</f>
        <v>-2.453872653589793</v>
      </c>
      <c r="BB372">
        <f>Original!J372-PI()</f>
        <v>0.76107734641020697</v>
      </c>
    </row>
    <row r="373" spans="53:54" x14ac:dyDescent="0.35">
      <c r="BA373">
        <f>Original!I373-PI()</f>
        <v>-2.453872653589793</v>
      </c>
      <c r="BB373">
        <f>Original!J373-PI()</f>
        <v>0.76107734641020697</v>
      </c>
    </row>
    <row r="374" spans="53:54" x14ac:dyDescent="0.35">
      <c r="BA374">
        <f>Original!I374-PI()</f>
        <v>2.8616473464102068</v>
      </c>
      <c r="BB374">
        <f>Original!J374-PI()</f>
        <v>1.0341873464102065</v>
      </c>
    </row>
    <row r="375" spans="53:54" x14ac:dyDescent="0.35">
      <c r="BA375">
        <f>Original!I375-PI()</f>
        <v>2.8616473464102068</v>
      </c>
      <c r="BB375">
        <f>Original!J375-PI()</f>
        <v>1.0341873464102065</v>
      </c>
    </row>
    <row r="376" spans="53:54" x14ac:dyDescent="0.35">
      <c r="BA376">
        <f>Original!I376-PI()</f>
        <v>2.8616473464102068</v>
      </c>
      <c r="BB376">
        <f>Original!J376-PI()</f>
        <v>1.0341873464102065</v>
      </c>
    </row>
    <row r="377" spans="53:54" x14ac:dyDescent="0.35">
      <c r="BA377">
        <f>Original!I377-PI()</f>
        <v>2.8616473464102068</v>
      </c>
      <c r="BB377">
        <f>Original!J377-PI()</f>
        <v>1.0341873464102065</v>
      </c>
    </row>
    <row r="378" spans="53:54" x14ac:dyDescent="0.35">
      <c r="BA378">
        <f>Original!I378-PI()</f>
        <v>2.6032173464102071</v>
      </c>
      <c r="BB378">
        <f>Original!J378-PI()</f>
        <v>0.16406734641020693</v>
      </c>
    </row>
    <row r="379" spans="53:54" x14ac:dyDescent="0.35">
      <c r="BA379">
        <f>Original!I379-PI()</f>
        <v>2.6032173464102071</v>
      </c>
      <c r="BB379">
        <f>Original!J379-PI()</f>
        <v>0.16406734641020693</v>
      </c>
    </row>
    <row r="380" spans="53:54" x14ac:dyDescent="0.35">
      <c r="BA380">
        <f>Original!I380-PI()</f>
        <v>2.6032173464102071</v>
      </c>
      <c r="BB380">
        <f>Original!J380-PI()</f>
        <v>0.16406734641020693</v>
      </c>
    </row>
    <row r="381" spans="53:54" x14ac:dyDescent="0.35">
      <c r="BA381">
        <f>Original!I381-PI()</f>
        <v>2.6032173464102071</v>
      </c>
      <c r="BB381">
        <f>Original!J381-PI()</f>
        <v>0.16406734641020693</v>
      </c>
    </row>
    <row r="382" spans="53:54" x14ac:dyDescent="0.35">
      <c r="BA382">
        <f>Original!I382-PI()</f>
        <v>-2.7642826535897931</v>
      </c>
      <c r="BB382">
        <f>Original!J382-PI()</f>
        <v>1.955087346410207</v>
      </c>
    </row>
    <row r="383" spans="53:54" x14ac:dyDescent="0.35">
      <c r="BA383">
        <f>Original!I383-PI()</f>
        <v>-2.7642826535897931</v>
      </c>
      <c r="BB383">
        <f>Original!J383-PI()</f>
        <v>1.955087346410207</v>
      </c>
    </row>
    <row r="384" spans="53:54" x14ac:dyDescent="0.35">
      <c r="BA384">
        <f>Original!I384-PI()</f>
        <v>-2.7642826535897931</v>
      </c>
      <c r="BB384">
        <f>Original!J384-PI()</f>
        <v>1.955087346410207</v>
      </c>
    </row>
    <row r="385" spans="53:54" x14ac:dyDescent="0.35">
      <c r="BA385">
        <f>Original!I385-PI()</f>
        <v>-2.7642826535897931</v>
      </c>
      <c r="BB385">
        <f>Original!J385-PI()</f>
        <v>1.955087346410207</v>
      </c>
    </row>
    <row r="386" spans="53:54" x14ac:dyDescent="0.35">
      <c r="BA386">
        <f>Original!I386-PI()</f>
        <v>-1.5595826535897932</v>
      </c>
      <c r="BB386">
        <f>Original!J386-PI()</f>
        <v>0.89316734641020723</v>
      </c>
    </row>
    <row r="387" spans="53:54" x14ac:dyDescent="0.35">
      <c r="BA387">
        <f>Original!I387-PI()</f>
        <v>-1.5595826535897932</v>
      </c>
      <c r="BB387">
        <f>Original!J387-PI()</f>
        <v>0.89316734641020723</v>
      </c>
    </row>
    <row r="388" spans="53:54" x14ac:dyDescent="0.35">
      <c r="BA388">
        <f>Original!I388-PI()</f>
        <v>-1.5595826535897932</v>
      </c>
      <c r="BB388">
        <f>Original!J388-PI()</f>
        <v>0.89316734641020723</v>
      </c>
    </row>
    <row r="389" spans="53:54" x14ac:dyDescent="0.35">
      <c r="BA389">
        <f>Original!I389-PI()</f>
        <v>-1.5595826535897932</v>
      </c>
      <c r="BB389">
        <f>Original!J389-PI()</f>
        <v>0.89316734641020723</v>
      </c>
    </row>
    <row r="390" spans="53:54" x14ac:dyDescent="0.35">
      <c r="BA390">
        <f>Original!I390-PI()</f>
        <v>-2.5548326535897932</v>
      </c>
      <c r="BB390">
        <f>Original!J390-PI()</f>
        <v>0.8159073464102069</v>
      </c>
    </row>
    <row r="391" spans="53:54" x14ac:dyDescent="0.35">
      <c r="BA391">
        <f>Original!I391-PI()</f>
        <v>-2.5548326535897932</v>
      </c>
      <c r="BB391">
        <f>Original!J391-PI()</f>
        <v>0.8159073464102069</v>
      </c>
    </row>
    <row r="392" spans="53:54" x14ac:dyDescent="0.35">
      <c r="BA392">
        <f>Original!I392-PI()</f>
        <v>-2.5548326535897932</v>
      </c>
      <c r="BB392">
        <f>Original!J392-PI()</f>
        <v>0.8159073464102069</v>
      </c>
    </row>
    <row r="393" spans="53:54" x14ac:dyDescent="0.35">
      <c r="BA393">
        <f>Original!I393-PI()</f>
        <v>-2.5548326535897932</v>
      </c>
      <c r="BB393">
        <f>Original!J393-PI()</f>
        <v>0.8159073464102069</v>
      </c>
    </row>
    <row r="394" spans="53:54" x14ac:dyDescent="0.35">
      <c r="BA394">
        <f>Original!I394-PI()</f>
        <v>-2.8073526535897932</v>
      </c>
      <c r="BB394">
        <f>Original!J394-PI()</f>
        <v>2.0194673464102069</v>
      </c>
    </row>
    <row r="395" spans="53:54" x14ac:dyDescent="0.35">
      <c r="BA395">
        <f>Original!I395-PI()</f>
        <v>-2.8073526535897932</v>
      </c>
      <c r="BB395">
        <f>Original!J395-PI()</f>
        <v>2.0194673464102069</v>
      </c>
    </row>
    <row r="396" spans="53:54" x14ac:dyDescent="0.35">
      <c r="BA396">
        <f>Original!I396-PI()</f>
        <v>-2.8073526535897932</v>
      </c>
      <c r="BB396">
        <f>Original!J396-PI()</f>
        <v>2.0194673464102069</v>
      </c>
    </row>
    <row r="397" spans="53:54" x14ac:dyDescent="0.35">
      <c r="BA397">
        <f>Original!I397-PI()</f>
        <v>-2.8073526535897932</v>
      </c>
      <c r="BB397">
        <f>Original!J397-PI()</f>
        <v>2.0194673464102069</v>
      </c>
    </row>
    <row r="398" spans="53:54" x14ac:dyDescent="0.35">
      <c r="BA398">
        <f>Original!I398-PI()</f>
        <v>-0.44928265358979314</v>
      </c>
      <c r="BB398">
        <f>Original!J398-PI()</f>
        <v>0.690177346410207</v>
      </c>
    </row>
    <row r="399" spans="53:54" x14ac:dyDescent="0.35">
      <c r="BA399">
        <f>Original!I399-PI()</f>
        <v>-0.44928265358979314</v>
      </c>
      <c r="BB399">
        <f>Original!J399-PI()</f>
        <v>0.690177346410207</v>
      </c>
    </row>
    <row r="400" spans="53:54" x14ac:dyDescent="0.35">
      <c r="BA400">
        <f>Original!I400-PI()</f>
        <v>-0.44928265358979314</v>
      </c>
      <c r="BB400">
        <f>Original!J400-PI()</f>
        <v>0.690177346410207</v>
      </c>
    </row>
    <row r="401" spans="53:54" x14ac:dyDescent="0.35">
      <c r="BA401">
        <f>Original!I401-PI()</f>
        <v>-0.44928265358979314</v>
      </c>
      <c r="BB401">
        <f>Original!J401-PI()</f>
        <v>0.690177346410207</v>
      </c>
    </row>
    <row r="402" spans="53:54" x14ac:dyDescent="0.35">
      <c r="BA402">
        <f>Original!I402-PI()</f>
        <v>-1.2441526535897931</v>
      </c>
      <c r="BB402">
        <f>Original!J402-PI()</f>
        <v>0.60161734641020681</v>
      </c>
    </row>
    <row r="403" spans="53:54" x14ac:dyDescent="0.35">
      <c r="BA403">
        <f>Original!I403-PI()</f>
        <v>-1.2441526535897931</v>
      </c>
      <c r="BB403">
        <f>Original!J403-PI()</f>
        <v>0.60161734641020681</v>
      </c>
    </row>
    <row r="404" spans="53:54" x14ac:dyDescent="0.35">
      <c r="BA404">
        <f>Original!I404-PI()</f>
        <v>-1.2441526535897931</v>
      </c>
      <c r="BB404">
        <f>Original!J404-PI()</f>
        <v>0.60161734641020681</v>
      </c>
    </row>
    <row r="405" spans="53:54" x14ac:dyDescent="0.35">
      <c r="BA405">
        <f>Original!I405-PI()</f>
        <v>-1.2441526535897931</v>
      </c>
      <c r="BB405">
        <f>Original!J405-PI()</f>
        <v>0.60161734641020681</v>
      </c>
    </row>
    <row r="406" spans="53:54" x14ac:dyDescent="0.35">
      <c r="BA406">
        <f>Original!I406-PI()</f>
        <v>-2.2178026535897932</v>
      </c>
      <c r="BB406">
        <f>Original!J406-PI()</f>
        <v>1.3703573464102066</v>
      </c>
    </row>
    <row r="407" spans="53:54" x14ac:dyDescent="0.35">
      <c r="BA407">
        <f>Original!I407-PI()</f>
        <v>-2.2178026535897932</v>
      </c>
      <c r="BB407">
        <f>Original!J407-PI()</f>
        <v>1.3703573464102066</v>
      </c>
    </row>
    <row r="408" spans="53:54" x14ac:dyDescent="0.35">
      <c r="BA408">
        <f>Original!I408-PI()</f>
        <v>-2.2178026535897932</v>
      </c>
      <c r="BB408">
        <f>Original!J408-PI()</f>
        <v>1.3703573464102066</v>
      </c>
    </row>
    <row r="409" spans="53:54" x14ac:dyDescent="0.35">
      <c r="BA409">
        <f>Original!I409-PI()</f>
        <v>-2.2178026535897932</v>
      </c>
      <c r="BB409">
        <f>Original!J409-PI()</f>
        <v>1.3703573464102066</v>
      </c>
    </row>
    <row r="410" spans="53:54" x14ac:dyDescent="0.35">
      <c r="BA410">
        <f>Original!I410-PI()</f>
        <v>-3.0908126535897931</v>
      </c>
      <c r="BB410">
        <f>Original!J410-PI()</f>
        <v>1.252877346410207</v>
      </c>
    </row>
    <row r="411" spans="53:54" x14ac:dyDescent="0.35">
      <c r="BA411">
        <f>Original!I411-PI()</f>
        <v>-3.0908126535897931</v>
      </c>
      <c r="BB411">
        <f>Original!J411-PI()</f>
        <v>1.252877346410207</v>
      </c>
    </row>
    <row r="412" spans="53:54" x14ac:dyDescent="0.35">
      <c r="BA412">
        <f>Original!I412-PI()</f>
        <v>-3.0908126535897931</v>
      </c>
      <c r="BB412">
        <f>Original!J412-PI()</f>
        <v>1.252877346410207</v>
      </c>
    </row>
    <row r="413" spans="53:54" x14ac:dyDescent="0.35">
      <c r="BA413">
        <f>Original!I413-PI()</f>
        <v>-3.0908126535897931</v>
      </c>
      <c r="BB413">
        <f>Original!J413-PI()</f>
        <v>1.252877346410207</v>
      </c>
    </row>
    <row r="414" spans="53:54" x14ac:dyDescent="0.35">
      <c r="BA414">
        <f>Original!I414-PI()</f>
        <v>-0.81807265358979331</v>
      </c>
      <c r="BB414">
        <f>Original!J414-PI()</f>
        <v>2.5361573464102065</v>
      </c>
    </row>
    <row r="415" spans="53:54" x14ac:dyDescent="0.35">
      <c r="BA415">
        <f>Original!I415-PI()</f>
        <v>-0.81807265358979331</v>
      </c>
      <c r="BB415">
        <f>Original!J415-PI()</f>
        <v>2.5361573464102065</v>
      </c>
    </row>
    <row r="416" spans="53:54" x14ac:dyDescent="0.35">
      <c r="BA416">
        <f>Original!I416-PI()</f>
        <v>-0.81807265358979331</v>
      </c>
      <c r="BB416">
        <f>Original!J416-PI()</f>
        <v>2.5361573464102065</v>
      </c>
    </row>
    <row r="417" spans="53:54" x14ac:dyDescent="0.35">
      <c r="BA417">
        <f>Original!I417-PI()</f>
        <v>-0.81807265358979331</v>
      </c>
      <c r="BB417">
        <f>Original!J417-PI()</f>
        <v>2.5361573464102065</v>
      </c>
    </row>
    <row r="418" spans="53:54" x14ac:dyDescent="0.35">
      <c r="BA418">
        <f>Original!I418-PI()</f>
        <v>1.7350673464102071</v>
      </c>
      <c r="BB418">
        <f>Original!J418-PI()</f>
        <v>1.876657346410207</v>
      </c>
    </row>
    <row r="419" spans="53:54" x14ac:dyDescent="0.35">
      <c r="BA419">
        <f>Original!I419-PI()</f>
        <v>1.7350673464102071</v>
      </c>
      <c r="BB419">
        <f>Original!J419-PI()</f>
        <v>1.876657346410207</v>
      </c>
    </row>
    <row r="420" spans="53:54" x14ac:dyDescent="0.35">
      <c r="BA420">
        <f>Original!I420-PI()</f>
        <v>1.7350673464102071</v>
      </c>
      <c r="BB420">
        <f>Original!J420-PI()</f>
        <v>1.876657346410207</v>
      </c>
    </row>
    <row r="421" spans="53:54" x14ac:dyDescent="0.35">
      <c r="BA421">
        <f>Original!I421-PI()</f>
        <v>1.7350673464102071</v>
      </c>
      <c r="BB421">
        <f>Original!J421-PI()</f>
        <v>1.876657346410207</v>
      </c>
    </row>
    <row r="422" spans="53:54" x14ac:dyDescent="0.35">
      <c r="BA422">
        <f>Original!I422-PI()</f>
        <v>0.22378734641020692</v>
      </c>
      <c r="BB422">
        <f>Original!J422-PI()</f>
        <v>2.1321773464102067</v>
      </c>
    </row>
    <row r="423" spans="53:54" x14ac:dyDescent="0.35">
      <c r="BA423">
        <f>Original!I423-PI()</f>
        <v>0.22378734641020692</v>
      </c>
      <c r="BB423">
        <f>Original!J423-PI()</f>
        <v>2.1321773464102067</v>
      </c>
    </row>
    <row r="424" spans="53:54" x14ac:dyDescent="0.35">
      <c r="BA424">
        <f>Original!I424-PI()</f>
        <v>0.22378734641020692</v>
      </c>
      <c r="BB424">
        <f>Original!J424-PI()</f>
        <v>2.1321773464102067</v>
      </c>
    </row>
    <row r="425" spans="53:54" x14ac:dyDescent="0.35">
      <c r="BA425">
        <f>Original!I425-PI()</f>
        <v>0.22378734641020692</v>
      </c>
      <c r="BB425">
        <f>Original!J425-PI()</f>
        <v>2.1321773464102067</v>
      </c>
    </row>
    <row r="426" spans="53:54" x14ac:dyDescent="0.35">
      <c r="BA426">
        <f>Original!I426-PI()</f>
        <v>1.4330773464102071</v>
      </c>
      <c r="BB426">
        <f>Original!J426-PI()</f>
        <v>1.0116473464102071</v>
      </c>
    </row>
    <row r="427" spans="53:54" x14ac:dyDescent="0.35">
      <c r="BA427">
        <f>Original!I427-PI()</f>
        <v>1.4330773464102071</v>
      </c>
      <c r="BB427">
        <f>Original!J427-PI()</f>
        <v>1.0116473464102071</v>
      </c>
    </row>
    <row r="428" spans="53:54" x14ac:dyDescent="0.35">
      <c r="BA428">
        <f>Original!I428-PI()</f>
        <v>1.4330773464102071</v>
      </c>
      <c r="BB428">
        <f>Original!J428-PI()</f>
        <v>1.0116473464102071</v>
      </c>
    </row>
    <row r="429" spans="53:54" x14ac:dyDescent="0.35">
      <c r="BA429">
        <f>Original!I429-PI()</f>
        <v>1.4330773464102071</v>
      </c>
      <c r="BB429">
        <f>Original!J429-PI()</f>
        <v>1.0116473464102071</v>
      </c>
    </row>
    <row r="430" spans="53:54" x14ac:dyDescent="0.35">
      <c r="BA430">
        <f>Original!I430-PI()</f>
        <v>2.0933373464102072</v>
      </c>
      <c r="BB430">
        <f>Original!J430-PI()</f>
        <v>2.3400373464102069</v>
      </c>
    </row>
    <row r="431" spans="53:54" x14ac:dyDescent="0.35">
      <c r="BA431">
        <f>Original!I431-PI()</f>
        <v>2.0933373464102072</v>
      </c>
      <c r="BB431">
        <f>Original!J431-PI()</f>
        <v>2.3400373464102069</v>
      </c>
    </row>
    <row r="432" spans="53:54" x14ac:dyDescent="0.35">
      <c r="BA432">
        <f>Original!I432-PI()</f>
        <v>2.0933373464102072</v>
      </c>
      <c r="BB432">
        <f>Original!J432-PI()</f>
        <v>2.3400373464102069</v>
      </c>
    </row>
    <row r="433" spans="53:54" x14ac:dyDescent="0.35">
      <c r="BA433">
        <f>Original!I433-PI()</f>
        <v>2.0933373464102072</v>
      </c>
      <c r="BB433">
        <f>Original!J433-PI()</f>
        <v>2.3400373464102069</v>
      </c>
    </row>
    <row r="434" spans="53:54" x14ac:dyDescent="0.35">
      <c r="BA434">
        <f>Original!I434-PI()</f>
        <v>2.070257346410207</v>
      </c>
      <c r="BB434">
        <f>Original!J434-PI()</f>
        <v>1.3244173464102067</v>
      </c>
    </row>
    <row r="435" spans="53:54" x14ac:dyDescent="0.35">
      <c r="BA435">
        <f>Original!I435-PI()</f>
        <v>2.070257346410207</v>
      </c>
      <c r="BB435">
        <f>Original!J435-PI()</f>
        <v>1.3244173464102067</v>
      </c>
    </row>
    <row r="436" spans="53:54" x14ac:dyDescent="0.35">
      <c r="BA436">
        <f>Original!I436-PI()</f>
        <v>2.070257346410207</v>
      </c>
      <c r="BB436">
        <f>Original!J436-PI()</f>
        <v>1.3244173464102067</v>
      </c>
    </row>
    <row r="437" spans="53:54" x14ac:dyDescent="0.35">
      <c r="BA437">
        <f>Original!I437-PI()</f>
        <v>2.070257346410207</v>
      </c>
      <c r="BB437">
        <f>Original!J437-PI()</f>
        <v>1.3244173464102067</v>
      </c>
    </row>
    <row r="438" spans="53:54" x14ac:dyDescent="0.35">
      <c r="BA438">
        <f>Original!I438-PI()</f>
        <v>1.9993973464102073</v>
      </c>
      <c r="BB438">
        <f>Original!J438-PI()</f>
        <v>1.5256873464102068</v>
      </c>
    </row>
    <row r="439" spans="53:54" x14ac:dyDescent="0.35">
      <c r="BA439">
        <f>Original!I439-PI()</f>
        <v>1.9993973464102073</v>
      </c>
      <c r="BB439">
        <f>Original!J439-PI()</f>
        <v>1.5256873464102068</v>
      </c>
    </row>
    <row r="440" spans="53:54" x14ac:dyDescent="0.35">
      <c r="BA440">
        <f>Original!I440-PI()</f>
        <v>1.9993973464102073</v>
      </c>
      <c r="BB440">
        <f>Original!J440-PI()</f>
        <v>1.5256873464102068</v>
      </c>
    </row>
    <row r="441" spans="53:54" x14ac:dyDescent="0.35">
      <c r="BA441">
        <f>Original!I441-PI()</f>
        <v>1.9993973464102073</v>
      </c>
      <c r="BB441">
        <f>Original!J441-PI()</f>
        <v>1.5256873464102068</v>
      </c>
    </row>
    <row r="442" spans="53:54" x14ac:dyDescent="0.35">
      <c r="BA442">
        <f>Original!I442-PI()</f>
        <v>-2.190512653589793</v>
      </c>
      <c r="BB442">
        <f>Original!J442-PI()</f>
        <v>1.8085673464102072</v>
      </c>
    </row>
    <row r="443" spans="53:54" x14ac:dyDescent="0.35">
      <c r="BA443">
        <f>Original!I443-PI()</f>
        <v>-2.190512653589793</v>
      </c>
      <c r="BB443">
        <f>Original!J443-PI()</f>
        <v>1.8085673464102072</v>
      </c>
    </row>
    <row r="444" spans="53:54" x14ac:dyDescent="0.35">
      <c r="BA444">
        <f>Original!I444-PI()</f>
        <v>-2.190512653589793</v>
      </c>
      <c r="BB444">
        <f>Original!J444-PI()</f>
        <v>1.8085673464102072</v>
      </c>
    </row>
    <row r="445" spans="53:54" x14ac:dyDescent="0.35">
      <c r="BA445">
        <f>Original!I445-PI()</f>
        <v>-2.190512653589793</v>
      </c>
      <c r="BB445">
        <f>Original!J445-PI()</f>
        <v>1.8085673464102072</v>
      </c>
    </row>
    <row r="446" spans="53:54" x14ac:dyDescent="0.35">
      <c r="BA446">
        <f>Original!I446-PI()</f>
        <v>-0.94019265358979309</v>
      </c>
      <c r="BB446">
        <f>Original!J446-PI()</f>
        <v>1.009187346410207</v>
      </c>
    </row>
    <row r="447" spans="53:54" x14ac:dyDescent="0.35">
      <c r="BA447">
        <f>Original!I447-PI()</f>
        <v>-0.94019265358979309</v>
      </c>
      <c r="BB447">
        <f>Original!J447-PI()</f>
        <v>1.009187346410207</v>
      </c>
    </row>
    <row r="448" spans="53:54" x14ac:dyDescent="0.35">
      <c r="BA448">
        <f>Original!I448-PI()</f>
        <v>-0.94019265358979309</v>
      </c>
      <c r="BB448">
        <f>Original!J448-PI()</f>
        <v>1.009187346410207</v>
      </c>
    </row>
    <row r="449" spans="53:54" x14ac:dyDescent="0.35">
      <c r="BA449">
        <f>Original!I449-PI()</f>
        <v>-0.94019265358979309</v>
      </c>
      <c r="BB449">
        <f>Original!J449-PI()</f>
        <v>1.009187346410207</v>
      </c>
    </row>
    <row r="450" spans="53:54" x14ac:dyDescent="0.35">
      <c r="BA450">
        <f>Original!I450-PI()</f>
        <v>-2.203062653589793</v>
      </c>
      <c r="BB450">
        <f>Original!J450-PI()</f>
        <v>2.0440473464102071</v>
      </c>
    </row>
    <row r="451" spans="53:54" x14ac:dyDescent="0.35">
      <c r="BA451">
        <f>Original!I451-PI()</f>
        <v>-2.203062653589793</v>
      </c>
      <c r="BB451">
        <f>Original!J451-PI()</f>
        <v>2.0440473464102071</v>
      </c>
    </row>
    <row r="452" spans="53:54" x14ac:dyDescent="0.35">
      <c r="BA452">
        <f>Original!I452-PI()</f>
        <v>-2.203062653589793</v>
      </c>
      <c r="BB452">
        <f>Original!J452-PI()</f>
        <v>2.0440473464102071</v>
      </c>
    </row>
    <row r="453" spans="53:54" x14ac:dyDescent="0.35">
      <c r="BA453">
        <f>Original!I453-PI()</f>
        <v>-2.203062653589793</v>
      </c>
      <c r="BB453">
        <f>Original!J453-PI()</f>
        <v>2.0440473464102071</v>
      </c>
    </row>
    <row r="454" spans="53:54" x14ac:dyDescent="0.35">
      <c r="BA454">
        <f>Original!I454-PI()</f>
        <v>2.8046373464102068</v>
      </c>
      <c r="BB454">
        <f>Original!J454-PI()</f>
        <v>1.7512073464102071</v>
      </c>
    </row>
    <row r="455" spans="53:54" x14ac:dyDescent="0.35">
      <c r="BA455">
        <f>Original!I455-PI()</f>
        <v>2.8046373464102068</v>
      </c>
      <c r="BB455">
        <f>Original!J455-PI()</f>
        <v>1.7512073464102071</v>
      </c>
    </row>
    <row r="456" spans="53:54" x14ac:dyDescent="0.35">
      <c r="BA456">
        <f>Original!I456-PI()</f>
        <v>2.8046373464102068</v>
      </c>
      <c r="BB456">
        <f>Original!J456-PI()</f>
        <v>1.7512073464102071</v>
      </c>
    </row>
    <row r="457" spans="53:54" x14ac:dyDescent="0.35">
      <c r="BA457">
        <f>Original!I457-PI()</f>
        <v>2.8046373464102068</v>
      </c>
      <c r="BB457">
        <f>Original!J457-PI()</f>
        <v>1.7512073464102071</v>
      </c>
    </row>
    <row r="458" spans="53:54" x14ac:dyDescent="0.35">
      <c r="BA458">
        <f>Original!I458-PI()</f>
        <v>-1.986652653589793</v>
      </c>
      <c r="BB458">
        <f>Original!J458-PI()</f>
        <v>1.6871773464102064</v>
      </c>
    </row>
    <row r="459" spans="53:54" x14ac:dyDescent="0.35">
      <c r="BA459">
        <f>Original!I459-PI()</f>
        <v>-1.986652653589793</v>
      </c>
      <c r="BB459">
        <f>Original!J459-PI()</f>
        <v>1.6871773464102064</v>
      </c>
    </row>
    <row r="460" spans="53:54" x14ac:dyDescent="0.35">
      <c r="BA460">
        <f>Original!I460-PI()</f>
        <v>-1.986652653589793</v>
      </c>
      <c r="BB460">
        <f>Original!J460-PI()</f>
        <v>1.6871773464102064</v>
      </c>
    </row>
    <row r="461" spans="53:54" x14ac:dyDescent="0.35">
      <c r="BA461">
        <f>Original!I461-PI()</f>
        <v>-1.986652653589793</v>
      </c>
      <c r="BB461">
        <f>Original!J461-PI()</f>
        <v>1.6871773464102064</v>
      </c>
    </row>
    <row r="462" spans="53:54" x14ac:dyDescent="0.35">
      <c r="BA462">
        <f>Original!I462-PI()</f>
        <v>4.6507346410206818E-2</v>
      </c>
      <c r="BB462">
        <f>Original!J462-PI()</f>
        <v>0.87370734641020675</v>
      </c>
    </row>
    <row r="463" spans="53:54" x14ac:dyDescent="0.35">
      <c r="BA463">
        <f>Original!I463-PI()</f>
        <v>4.6507346410206818E-2</v>
      </c>
      <c r="BB463">
        <f>Original!J463-PI()</f>
        <v>0.87370734641020675</v>
      </c>
    </row>
    <row r="464" spans="53:54" x14ac:dyDescent="0.35">
      <c r="BA464">
        <f>Original!I464-PI()</f>
        <v>4.6507346410206818E-2</v>
      </c>
      <c r="BB464">
        <f>Original!J464-PI()</f>
        <v>0.87370734641020675</v>
      </c>
    </row>
    <row r="465" spans="53:54" x14ac:dyDescent="0.35">
      <c r="BA465">
        <f>Original!I465-PI()</f>
        <v>4.6507346410206818E-2</v>
      </c>
      <c r="BB465">
        <f>Original!J465-PI()</f>
        <v>0.87370734641020675</v>
      </c>
    </row>
    <row r="466" spans="53:54" x14ac:dyDescent="0.35">
      <c r="BA466">
        <f>Original!I466-PI()</f>
        <v>-2.6814926535897929</v>
      </c>
      <c r="BB466">
        <f>Original!J466-PI()</f>
        <v>0.36340734641020678</v>
      </c>
    </row>
    <row r="467" spans="53:54" x14ac:dyDescent="0.35">
      <c r="BA467">
        <f>Original!I467-PI()</f>
        <v>-2.6814926535897929</v>
      </c>
      <c r="BB467">
        <f>Original!J467-PI()</f>
        <v>0.36340734641020678</v>
      </c>
    </row>
    <row r="468" spans="53:54" x14ac:dyDescent="0.35">
      <c r="BA468">
        <f>Original!I468-PI()</f>
        <v>-2.6814926535897929</v>
      </c>
      <c r="BB468">
        <f>Original!J468-PI()</f>
        <v>0.36340734641020678</v>
      </c>
    </row>
    <row r="469" spans="53:54" x14ac:dyDescent="0.35">
      <c r="BA469">
        <f>Original!I469-PI()</f>
        <v>-2.6814926535897929</v>
      </c>
      <c r="BB469">
        <f>Original!J469-PI()</f>
        <v>0.36340734641020678</v>
      </c>
    </row>
    <row r="470" spans="53:54" x14ac:dyDescent="0.35">
      <c r="BA470">
        <f>Original!I470-PI()</f>
        <v>2.3869473464102064</v>
      </c>
      <c r="BB470">
        <f>Original!J470-PI()</f>
        <v>1.3910573464102072</v>
      </c>
    </row>
    <row r="471" spans="53:54" x14ac:dyDescent="0.35">
      <c r="BA471">
        <f>Original!I471-PI()</f>
        <v>2.3869473464102064</v>
      </c>
      <c r="BB471">
        <f>Original!J471-PI()</f>
        <v>1.3910573464102072</v>
      </c>
    </row>
    <row r="472" spans="53:54" x14ac:dyDescent="0.35">
      <c r="BA472">
        <f>Original!I472-PI()</f>
        <v>2.3869473464102064</v>
      </c>
      <c r="BB472">
        <f>Original!J472-PI()</f>
        <v>1.3910573464102072</v>
      </c>
    </row>
    <row r="473" spans="53:54" x14ac:dyDescent="0.35">
      <c r="BA473">
        <f>Original!I473-PI()</f>
        <v>2.3869473464102064</v>
      </c>
      <c r="BB473">
        <f>Original!J473-PI()</f>
        <v>1.3910573464102072</v>
      </c>
    </row>
    <row r="474" spans="53:54" x14ac:dyDescent="0.35">
      <c r="BA474">
        <f>Original!I474-PI()</f>
        <v>1.3076073464102071</v>
      </c>
      <c r="BB474">
        <f>Original!J474-PI()</f>
        <v>0.93107734641020645</v>
      </c>
    </row>
    <row r="475" spans="53:54" x14ac:dyDescent="0.35">
      <c r="BA475">
        <f>Original!I475-PI()</f>
        <v>1.3076073464102071</v>
      </c>
      <c r="BB475">
        <f>Original!J475-PI()</f>
        <v>0.93107734641020645</v>
      </c>
    </row>
    <row r="476" spans="53:54" x14ac:dyDescent="0.35">
      <c r="BA476">
        <f>Original!I476-PI()</f>
        <v>1.3076073464102071</v>
      </c>
      <c r="BB476">
        <f>Original!J476-PI()</f>
        <v>0.93107734641020645</v>
      </c>
    </row>
    <row r="477" spans="53:54" x14ac:dyDescent="0.35">
      <c r="BA477">
        <f>Original!I477-PI()</f>
        <v>1.3076073464102071</v>
      </c>
      <c r="BB477">
        <f>Original!J477-PI()</f>
        <v>0.93107734641020645</v>
      </c>
    </row>
    <row r="478" spans="53:54" x14ac:dyDescent="0.35">
      <c r="BA478">
        <f>Original!I478-PI()</f>
        <v>-1.3806026535897931</v>
      </c>
      <c r="BB478">
        <f>Original!J478-PI()</f>
        <v>1.1712073464102071</v>
      </c>
    </row>
    <row r="479" spans="53:54" x14ac:dyDescent="0.35">
      <c r="BA479">
        <f>Original!I479-PI()</f>
        <v>-1.3806026535897931</v>
      </c>
      <c r="BB479">
        <f>Original!J479-PI()</f>
        <v>1.1712073464102071</v>
      </c>
    </row>
    <row r="480" spans="53:54" x14ac:dyDescent="0.35">
      <c r="BA480">
        <f>Original!I480-PI()</f>
        <v>-1.3806026535897931</v>
      </c>
      <c r="BB480">
        <f>Original!J480-PI()</f>
        <v>1.1712073464102071</v>
      </c>
    </row>
    <row r="481" spans="53:54" x14ac:dyDescent="0.35">
      <c r="BA481">
        <f>Original!I481-PI()</f>
        <v>-1.3806026535897931</v>
      </c>
      <c r="BB481">
        <f>Original!J481-PI()</f>
        <v>1.1712073464102071</v>
      </c>
    </row>
    <row r="482" spans="53:54" x14ac:dyDescent="0.35">
      <c r="BA482">
        <f>Original!I482-PI()</f>
        <v>-1.820162653589793</v>
      </c>
      <c r="BB482">
        <f>Original!J482-PI()</f>
        <v>2.3567573464102072</v>
      </c>
    </row>
    <row r="483" spans="53:54" x14ac:dyDescent="0.35">
      <c r="BA483">
        <f>Original!I483-PI()</f>
        <v>-1.820162653589793</v>
      </c>
      <c r="BB483">
        <f>Original!J483-PI()</f>
        <v>2.3567573464102072</v>
      </c>
    </row>
    <row r="484" spans="53:54" x14ac:dyDescent="0.35">
      <c r="BA484">
        <f>Original!I484-PI()</f>
        <v>-1.820162653589793</v>
      </c>
      <c r="BB484">
        <f>Original!J484-PI()</f>
        <v>2.3567573464102072</v>
      </c>
    </row>
    <row r="485" spans="53:54" x14ac:dyDescent="0.35">
      <c r="BA485">
        <f>Original!I485-PI()</f>
        <v>-1.820162653589793</v>
      </c>
      <c r="BB485">
        <f>Original!J485-PI()</f>
        <v>2.3567573464102072</v>
      </c>
    </row>
    <row r="486" spans="53:54" x14ac:dyDescent="0.35">
      <c r="BA486">
        <f>Original!I486-PI()</f>
        <v>-0.44127265358979306</v>
      </c>
      <c r="BB486">
        <f>Original!J486-PI()</f>
        <v>1.1488873464102065</v>
      </c>
    </row>
    <row r="487" spans="53:54" x14ac:dyDescent="0.35">
      <c r="BA487">
        <f>Original!I487-PI()</f>
        <v>-0.44127265358979306</v>
      </c>
      <c r="BB487">
        <f>Original!J487-PI()</f>
        <v>1.1488873464102065</v>
      </c>
    </row>
    <row r="488" spans="53:54" x14ac:dyDescent="0.35">
      <c r="BA488">
        <f>Original!I488-PI()</f>
        <v>-0.44127265358979306</v>
      </c>
      <c r="BB488">
        <f>Original!J488-PI()</f>
        <v>1.1488873464102065</v>
      </c>
    </row>
    <row r="489" spans="53:54" x14ac:dyDescent="0.35">
      <c r="BA489">
        <f>Original!I489-PI()</f>
        <v>-0.44127265358979306</v>
      </c>
      <c r="BB489">
        <f>Original!J489-PI()</f>
        <v>1.1488873464102065</v>
      </c>
    </row>
    <row r="490" spans="53:54" x14ac:dyDescent="0.35">
      <c r="BA490">
        <f>Original!I490-PI()</f>
        <v>-0.60462265358979295</v>
      </c>
      <c r="BB490">
        <f>Original!J490-PI()</f>
        <v>1.0847673464102066</v>
      </c>
    </row>
    <row r="491" spans="53:54" x14ac:dyDescent="0.35">
      <c r="BA491">
        <f>Original!I491-PI()</f>
        <v>-0.60462265358979295</v>
      </c>
      <c r="BB491">
        <f>Original!J491-PI()</f>
        <v>1.0847673464102066</v>
      </c>
    </row>
    <row r="492" spans="53:54" x14ac:dyDescent="0.35">
      <c r="BA492">
        <f>Original!I492-PI()</f>
        <v>-0.60462265358979295</v>
      </c>
      <c r="BB492">
        <f>Original!J492-PI()</f>
        <v>1.0847673464102066</v>
      </c>
    </row>
    <row r="493" spans="53:54" x14ac:dyDescent="0.35">
      <c r="BA493">
        <f>Original!I493-PI()</f>
        <v>-0.60462265358979295</v>
      </c>
      <c r="BB493">
        <f>Original!J493-PI()</f>
        <v>1.0847673464102066</v>
      </c>
    </row>
    <row r="494" spans="53:54" x14ac:dyDescent="0.35">
      <c r="BA494">
        <f>Original!I494-PI()</f>
        <v>0.64926734641020678</v>
      </c>
      <c r="BB494">
        <f>Original!J494-PI()</f>
        <v>1.9240973464102069</v>
      </c>
    </row>
    <row r="495" spans="53:54" x14ac:dyDescent="0.35">
      <c r="BA495">
        <f>Original!I495-PI()</f>
        <v>0.64926734641020678</v>
      </c>
      <c r="BB495">
        <f>Original!J495-PI()</f>
        <v>1.9240973464102069</v>
      </c>
    </row>
    <row r="496" spans="53:54" x14ac:dyDescent="0.35">
      <c r="BA496">
        <f>Original!I496-PI()</f>
        <v>0.64926734641020678</v>
      </c>
      <c r="BB496">
        <f>Original!J496-PI()</f>
        <v>1.9240973464102069</v>
      </c>
    </row>
    <row r="497" spans="53:54" x14ac:dyDescent="0.35">
      <c r="BA497">
        <f>Original!I497-PI()</f>
        <v>0.64926734641020678</v>
      </c>
      <c r="BB497">
        <f>Original!J497-PI()</f>
        <v>1.9240973464102069</v>
      </c>
    </row>
    <row r="498" spans="53:54" x14ac:dyDescent="0.35">
      <c r="BA498">
        <f>Original!I498-PI()</f>
        <v>1.8938273464102071</v>
      </c>
      <c r="BB498">
        <f>Original!J498-PI()</f>
        <v>0.74103734641020669</v>
      </c>
    </row>
    <row r="499" spans="53:54" x14ac:dyDescent="0.35">
      <c r="BA499">
        <f>Original!I499-PI()</f>
        <v>1.8938273464102071</v>
      </c>
      <c r="BB499">
        <f>Original!J499-PI()</f>
        <v>0.74103734641020669</v>
      </c>
    </row>
    <row r="500" spans="53:54" x14ac:dyDescent="0.35">
      <c r="BA500">
        <f>Original!I500-PI()</f>
        <v>1.8938273464102071</v>
      </c>
      <c r="BB500">
        <f>Original!J500-PI()</f>
        <v>0.74103734641020669</v>
      </c>
    </row>
    <row r="501" spans="53:54" x14ac:dyDescent="0.35">
      <c r="BA501">
        <f>Original!I501-PI()</f>
        <v>1.8938273464102071</v>
      </c>
      <c r="BB501">
        <f>Original!J501-PI()</f>
        <v>0.74103734641020669</v>
      </c>
    </row>
    <row r="502" spans="53:54" x14ac:dyDescent="0.35">
      <c r="BA502">
        <f>Original!I502-PI()</f>
        <v>-2.931092653589793</v>
      </c>
      <c r="BB502">
        <f>Original!J502-PI()</f>
        <v>1.0715773464102067</v>
      </c>
    </row>
    <row r="503" spans="53:54" x14ac:dyDescent="0.35">
      <c r="BA503">
        <f>Original!I503-PI()</f>
        <v>-2.931092653589793</v>
      </c>
      <c r="BB503">
        <f>Original!J503-PI()</f>
        <v>1.0715773464102067</v>
      </c>
    </row>
    <row r="504" spans="53:54" x14ac:dyDescent="0.35">
      <c r="BA504">
        <f>Original!I504-PI()</f>
        <v>-2.931092653589793</v>
      </c>
      <c r="BB504">
        <f>Original!J504-PI()</f>
        <v>1.0715773464102067</v>
      </c>
    </row>
    <row r="505" spans="53:54" x14ac:dyDescent="0.35">
      <c r="BA505">
        <f>Original!I505-PI()</f>
        <v>-2.931092653589793</v>
      </c>
      <c r="BB505">
        <f>Original!J505-PI()</f>
        <v>1.0715773464102067</v>
      </c>
    </row>
    <row r="506" spans="53:54" x14ac:dyDescent="0.35">
      <c r="BA506">
        <f>Original!I506-PI()</f>
        <v>-0.26914265358979295</v>
      </c>
      <c r="BB506">
        <f>Original!J506-PI()</f>
        <v>0.28976734641020707</v>
      </c>
    </row>
    <row r="507" spans="53:54" x14ac:dyDescent="0.35">
      <c r="BA507">
        <f>Original!I507-PI()</f>
        <v>-0.26914265358979295</v>
      </c>
      <c r="BB507">
        <f>Original!J507-PI()</f>
        <v>0.28976734641020707</v>
      </c>
    </row>
    <row r="508" spans="53:54" x14ac:dyDescent="0.35">
      <c r="BA508">
        <f>Original!I508-PI()</f>
        <v>-0.26914265358979295</v>
      </c>
      <c r="BB508">
        <f>Original!J508-PI()</f>
        <v>0.28976734641020707</v>
      </c>
    </row>
    <row r="509" spans="53:54" x14ac:dyDescent="0.35">
      <c r="BA509">
        <f>Original!I509-PI()</f>
        <v>-0.26914265358979295</v>
      </c>
      <c r="BB509">
        <f>Original!J509-PI()</f>
        <v>0.28976734641020707</v>
      </c>
    </row>
    <row r="510" spans="53:54" x14ac:dyDescent="0.35">
      <c r="BA510">
        <f>Original!I510-PI()</f>
        <v>-1.975162653589793</v>
      </c>
      <c r="BB510">
        <f>Original!J510-PI()</f>
        <v>1.2170073464102069</v>
      </c>
    </row>
    <row r="511" spans="53:54" x14ac:dyDescent="0.35">
      <c r="BA511">
        <f>Original!I511-PI()</f>
        <v>-1.975162653589793</v>
      </c>
      <c r="BB511">
        <f>Original!J511-PI()</f>
        <v>1.2170073464102069</v>
      </c>
    </row>
    <row r="512" spans="53:54" x14ac:dyDescent="0.35">
      <c r="BA512">
        <f>Original!I512-PI()</f>
        <v>-1.975162653589793</v>
      </c>
      <c r="BB512">
        <f>Original!J512-PI()</f>
        <v>1.2170073464102069</v>
      </c>
    </row>
    <row r="513" spans="53:54" x14ac:dyDescent="0.35">
      <c r="BA513">
        <f>Original!I513-PI()</f>
        <v>-1.975162653589793</v>
      </c>
      <c r="BB513">
        <f>Original!J513-PI()</f>
        <v>1.2170073464102069</v>
      </c>
    </row>
    <row r="514" spans="53:54" x14ac:dyDescent="0.35">
      <c r="BA514">
        <f>Original!I514-PI()</f>
        <v>-1.7594226535897932</v>
      </c>
      <c r="BB514">
        <f>Original!J514-PI()</f>
        <v>2.6281973464102073</v>
      </c>
    </row>
    <row r="515" spans="53:54" x14ac:dyDescent="0.35">
      <c r="BA515">
        <f>Original!I515-PI()</f>
        <v>-1.7594226535897932</v>
      </c>
      <c r="BB515">
        <f>Original!J515-PI()</f>
        <v>2.6281973464102073</v>
      </c>
    </row>
    <row r="516" spans="53:54" x14ac:dyDescent="0.35">
      <c r="BA516">
        <f>Original!I516-PI()</f>
        <v>-1.7594226535897932</v>
      </c>
      <c r="BB516">
        <f>Original!J516-PI()</f>
        <v>2.6281973464102073</v>
      </c>
    </row>
    <row r="517" spans="53:54" x14ac:dyDescent="0.35">
      <c r="BA517">
        <f>Original!I517-PI()</f>
        <v>-1.7594226535897932</v>
      </c>
      <c r="BB517">
        <f>Original!J517-PI()</f>
        <v>2.6281973464102073</v>
      </c>
    </row>
    <row r="518" spans="53:54" x14ac:dyDescent="0.35">
      <c r="BA518">
        <f>Original!I518-PI()</f>
        <v>2.6032173464102071</v>
      </c>
      <c r="BB518">
        <f>Original!J518-PI()</f>
        <v>0.16406734641020693</v>
      </c>
    </row>
    <row r="519" spans="53:54" x14ac:dyDescent="0.35">
      <c r="BA519">
        <f>Original!I519-PI()</f>
        <v>2.6032173464102071</v>
      </c>
      <c r="BB519">
        <f>Original!J519-PI()</f>
        <v>0.16406734641020693</v>
      </c>
    </row>
    <row r="520" spans="53:54" x14ac:dyDescent="0.35">
      <c r="BA520">
        <f>Original!I520-PI()</f>
        <v>2.6032173464102071</v>
      </c>
      <c r="BB520">
        <f>Original!J520-PI()</f>
        <v>0.16406734641020693</v>
      </c>
    </row>
    <row r="521" spans="53:54" x14ac:dyDescent="0.35">
      <c r="BA521">
        <f>Original!I521-PI()</f>
        <v>2.6032173464102071</v>
      </c>
      <c r="BB521">
        <f>Original!J521-PI()</f>
        <v>0.16406734641020693</v>
      </c>
    </row>
    <row r="522" spans="53:54" x14ac:dyDescent="0.35">
      <c r="BA522">
        <f>Original!I522-PI()</f>
        <v>2.075417346410207</v>
      </c>
      <c r="BB522">
        <f>Original!J522-PI()</f>
        <v>2.731927346410207</v>
      </c>
    </row>
    <row r="523" spans="53:54" x14ac:dyDescent="0.35">
      <c r="BA523">
        <f>Original!I523-PI()</f>
        <v>2.075417346410207</v>
      </c>
      <c r="BB523">
        <f>Original!J523-PI()</f>
        <v>2.731927346410207</v>
      </c>
    </row>
    <row r="524" spans="53:54" x14ac:dyDescent="0.35">
      <c r="BA524">
        <f>Original!I524-PI()</f>
        <v>2.075417346410207</v>
      </c>
      <c r="BB524">
        <f>Original!J524-PI()</f>
        <v>2.731927346410207</v>
      </c>
    </row>
    <row r="525" spans="53:54" x14ac:dyDescent="0.35">
      <c r="BA525">
        <f>Original!I525-PI()</f>
        <v>2.075417346410207</v>
      </c>
      <c r="BB525">
        <f>Original!J525-PI()</f>
        <v>2.731927346410207</v>
      </c>
    </row>
    <row r="526" spans="53:54" x14ac:dyDescent="0.35">
      <c r="BA526">
        <f>Original!I526-PI()</f>
        <v>-2.3464026535897933</v>
      </c>
      <c r="BB526">
        <f>Original!J526-PI()</f>
        <v>2.1588773464102067</v>
      </c>
    </row>
    <row r="527" spans="53:54" x14ac:dyDescent="0.35">
      <c r="BA527">
        <f>Original!I527-PI()</f>
        <v>-2.3464026535897933</v>
      </c>
      <c r="BB527">
        <f>Original!J527-PI()</f>
        <v>2.1588773464102067</v>
      </c>
    </row>
    <row r="528" spans="53:54" x14ac:dyDescent="0.35">
      <c r="BA528">
        <f>Original!I528-PI()</f>
        <v>-2.3464026535897933</v>
      </c>
      <c r="BB528">
        <f>Original!J528-PI()</f>
        <v>2.1588773464102067</v>
      </c>
    </row>
    <row r="529" spans="53:54" x14ac:dyDescent="0.35">
      <c r="BA529">
        <f>Original!I529-PI()</f>
        <v>-2.3464026535897933</v>
      </c>
      <c r="BB529">
        <f>Original!J529-PI()</f>
        <v>2.1588773464102067</v>
      </c>
    </row>
    <row r="530" spans="53:54" x14ac:dyDescent="0.35">
      <c r="BA530">
        <f>Original!I530-PI()</f>
        <v>-2.7675326535897931</v>
      </c>
      <c r="BB530">
        <f>Original!J530-PI()</f>
        <v>1.4729373464102071</v>
      </c>
    </row>
    <row r="531" spans="53:54" x14ac:dyDescent="0.35">
      <c r="BA531">
        <f>Original!I531-PI()</f>
        <v>-2.7675326535897931</v>
      </c>
      <c r="BB531">
        <f>Original!J531-PI()</f>
        <v>1.4729373464102071</v>
      </c>
    </row>
    <row r="532" spans="53:54" x14ac:dyDescent="0.35">
      <c r="BA532">
        <f>Original!I532-PI()</f>
        <v>-2.7675326535897931</v>
      </c>
      <c r="BB532">
        <f>Original!J532-PI()</f>
        <v>1.4729373464102071</v>
      </c>
    </row>
    <row r="533" spans="53:54" x14ac:dyDescent="0.35">
      <c r="BA533">
        <f>Original!I533-PI()</f>
        <v>-2.7675326535897931</v>
      </c>
      <c r="BB533">
        <f>Original!J533-PI()</f>
        <v>1.4729373464102071</v>
      </c>
    </row>
    <row r="534" spans="53:54" x14ac:dyDescent="0.35">
      <c r="BA534">
        <f>Original!I534-PI()</f>
        <v>-2.8073526535897932</v>
      </c>
      <c r="BB534">
        <f>Original!J534-PI()</f>
        <v>2.0194673464102069</v>
      </c>
    </row>
    <row r="535" spans="53:54" x14ac:dyDescent="0.35">
      <c r="BA535">
        <f>Original!I535-PI()</f>
        <v>-2.8073526535897932</v>
      </c>
      <c r="BB535">
        <f>Original!J535-PI()</f>
        <v>2.0194673464102069</v>
      </c>
    </row>
    <row r="536" spans="53:54" x14ac:dyDescent="0.35">
      <c r="BA536">
        <f>Original!I536-PI()</f>
        <v>-2.8073526535897932</v>
      </c>
      <c r="BB536">
        <f>Original!J536-PI()</f>
        <v>2.0194673464102069</v>
      </c>
    </row>
    <row r="537" spans="53:54" x14ac:dyDescent="0.35">
      <c r="BA537">
        <f>Original!I537-PI()</f>
        <v>-2.8073526535897932</v>
      </c>
      <c r="BB537">
        <f>Original!J537-PI()</f>
        <v>2.0194673464102069</v>
      </c>
    </row>
    <row r="538" spans="53:54" x14ac:dyDescent="0.35">
      <c r="BA538">
        <f>Original!I538-PI()</f>
        <v>3.0583173464102069</v>
      </c>
      <c r="BB538">
        <f>Original!J538-PI()</f>
        <v>0.67063734641020689</v>
      </c>
    </row>
    <row r="539" spans="53:54" x14ac:dyDescent="0.35">
      <c r="BA539">
        <f>Original!I539-PI()</f>
        <v>3.0583173464102069</v>
      </c>
      <c r="BB539">
        <f>Original!J539-PI()</f>
        <v>0.67063734641020689</v>
      </c>
    </row>
    <row r="540" spans="53:54" x14ac:dyDescent="0.35">
      <c r="BA540">
        <f>Original!I540-PI()</f>
        <v>3.0583173464102069</v>
      </c>
      <c r="BB540">
        <f>Original!J540-PI()</f>
        <v>0.67063734641020689</v>
      </c>
    </row>
    <row r="541" spans="53:54" x14ac:dyDescent="0.35">
      <c r="BA541">
        <f>Original!I541-PI()</f>
        <v>3.0583173464102069</v>
      </c>
      <c r="BB541">
        <f>Original!J541-PI()</f>
        <v>0.67063734641020689</v>
      </c>
    </row>
    <row r="542" spans="53:54" x14ac:dyDescent="0.35">
      <c r="BA542">
        <f>Original!I542-PI()</f>
        <v>-9.9942653589792929E-2</v>
      </c>
      <c r="BB542">
        <f>Original!J542-PI()</f>
        <v>1.8154973464102069</v>
      </c>
    </row>
    <row r="543" spans="53:54" x14ac:dyDescent="0.35">
      <c r="BA543">
        <f>Original!I543-PI()</f>
        <v>-9.9942653589792929E-2</v>
      </c>
      <c r="BB543">
        <f>Original!J543-PI()</f>
        <v>1.8154973464102069</v>
      </c>
    </row>
    <row r="544" spans="53:54" x14ac:dyDescent="0.35">
      <c r="BA544">
        <f>Original!I544-PI()</f>
        <v>-9.9942653589792929E-2</v>
      </c>
      <c r="BB544">
        <f>Original!J544-PI()</f>
        <v>1.8154973464102069</v>
      </c>
    </row>
    <row r="545" spans="53:54" x14ac:dyDescent="0.35">
      <c r="BA545">
        <f>Original!I545-PI()</f>
        <v>-9.9942653589792929E-2</v>
      </c>
      <c r="BB545">
        <f>Original!J545-PI()</f>
        <v>1.8154973464102069</v>
      </c>
    </row>
    <row r="546" spans="53:54" x14ac:dyDescent="0.35">
      <c r="BA546">
        <f>Original!I546-PI()</f>
        <v>-0.95216265358979291</v>
      </c>
      <c r="BB546">
        <f>Original!J546-PI()</f>
        <v>1.5369373464102072</v>
      </c>
    </row>
    <row r="547" spans="53:54" x14ac:dyDescent="0.35">
      <c r="BA547">
        <f>Original!I547-PI()</f>
        <v>-0.95216265358979291</v>
      </c>
      <c r="BB547">
        <f>Original!J547-PI()</f>
        <v>1.5369373464102072</v>
      </c>
    </row>
    <row r="548" spans="53:54" x14ac:dyDescent="0.35">
      <c r="BA548">
        <f>Original!I548-PI()</f>
        <v>-0.95216265358979291</v>
      </c>
      <c r="BB548">
        <f>Original!J548-PI()</f>
        <v>1.5369373464102072</v>
      </c>
    </row>
    <row r="549" spans="53:54" x14ac:dyDescent="0.35">
      <c r="BA549">
        <f>Original!I549-PI()</f>
        <v>-0.95216265358979291</v>
      </c>
      <c r="BB549">
        <f>Original!J549-PI()</f>
        <v>1.5369373464102072</v>
      </c>
    </row>
    <row r="550" spans="53:54" x14ac:dyDescent="0.35">
      <c r="BA550">
        <f>Original!I550-PI()</f>
        <v>-0.49962265358979296</v>
      </c>
      <c r="BB550">
        <f>Original!J550-PI()</f>
        <v>0.6980773464102068</v>
      </c>
    </row>
    <row r="551" spans="53:54" x14ac:dyDescent="0.35">
      <c r="BA551">
        <f>Original!I551-PI()</f>
        <v>-0.49962265358979296</v>
      </c>
      <c r="BB551">
        <f>Original!J551-PI()</f>
        <v>0.6980773464102068</v>
      </c>
    </row>
    <row r="552" spans="53:54" x14ac:dyDescent="0.35">
      <c r="BA552">
        <f>Original!I552-PI()</f>
        <v>-0.49962265358979296</v>
      </c>
      <c r="BB552">
        <f>Original!J552-PI()</f>
        <v>0.6980773464102068</v>
      </c>
    </row>
    <row r="553" spans="53:54" x14ac:dyDescent="0.35">
      <c r="BA553">
        <f>Original!I553-PI()</f>
        <v>-0.49962265358979296</v>
      </c>
      <c r="BB553">
        <f>Original!J553-PI()</f>
        <v>0.6980773464102068</v>
      </c>
    </row>
    <row r="554" spans="53:54" x14ac:dyDescent="0.35">
      <c r="BA554">
        <f>Original!I554-PI()</f>
        <v>0.18184734641020706</v>
      </c>
      <c r="BB554">
        <f>Original!J554-PI()</f>
        <v>2.0848573464102067</v>
      </c>
    </row>
    <row r="555" spans="53:54" x14ac:dyDescent="0.35">
      <c r="BA555">
        <f>Original!I555-PI()</f>
        <v>0.18184734641020706</v>
      </c>
      <c r="BB555">
        <f>Original!J555-PI()</f>
        <v>2.0848573464102067</v>
      </c>
    </row>
    <row r="556" spans="53:54" x14ac:dyDescent="0.35">
      <c r="BA556">
        <f>Original!I556-PI()</f>
        <v>0.18184734641020706</v>
      </c>
      <c r="BB556">
        <f>Original!J556-PI()</f>
        <v>2.0848573464102067</v>
      </c>
    </row>
    <row r="557" spans="53:54" x14ac:dyDescent="0.35">
      <c r="BA557">
        <f>Original!I557-PI()</f>
        <v>0.18184734641020706</v>
      </c>
      <c r="BB557">
        <f>Original!J557-PI()</f>
        <v>2.0848573464102067</v>
      </c>
    </row>
    <row r="558" spans="53:54" x14ac:dyDescent="0.35">
      <c r="BA558">
        <f>Original!I558-PI()</f>
        <v>5.257734641020706E-2</v>
      </c>
      <c r="BB558">
        <f>Original!J558-PI()</f>
        <v>2.6255373464102068</v>
      </c>
    </row>
    <row r="559" spans="53:54" x14ac:dyDescent="0.35">
      <c r="BA559">
        <f>Original!I559-PI()</f>
        <v>5.257734641020706E-2</v>
      </c>
      <c r="BB559">
        <f>Original!J559-PI()</f>
        <v>2.6255373464102068</v>
      </c>
    </row>
    <row r="560" spans="53:54" x14ac:dyDescent="0.35">
      <c r="BA560">
        <f>Original!I560-PI()</f>
        <v>5.257734641020706E-2</v>
      </c>
      <c r="BB560">
        <f>Original!J560-PI()</f>
        <v>2.6255373464102068</v>
      </c>
    </row>
    <row r="561" spans="53:54" x14ac:dyDescent="0.35">
      <c r="BA561">
        <f>Original!I561-PI()</f>
        <v>5.257734641020706E-2</v>
      </c>
      <c r="BB561">
        <f>Original!J561-PI()</f>
        <v>2.6255373464102068</v>
      </c>
    </row>
    <row r="562" spans="53:54" x14ac:dyDescent="0.35">
      <c r="BA562">
        <f>Original!I562-PI()</f>
        <v>-2.5636026535897933</v>
      </c>
      <c r="BB562">
        <f>Original!J562-PI()</f>
        <v>0.75046734641020674</v>
      </c>
    </row>
    <row r="563" spans="53:54" x14ac:dyDescent="0.35">
      <c r="BA563">
        <f>Original!I563-PI()</f>
        <v>-2.5636026535897933</v>
      </c>
      <c r="BB563">
        <f>Original!J563-PI()</f>
        <v>0.75046734641020674</v>
      </c>
    </row>
    <row r="564" spans="53:54" x14ac:dyDescent="0.35">
      <c r="BA564">
        <f>Original!I564-PI()</f>
        <v>-2.5636026535897933</v>
      </c>
      <c r="BB564">
        <f>Original!J564-PI()</f>
        <v>0.75046734641020674</v>
      </c>
    </row>
    <row r="565" spans="53:54" x14ac:dyDescent="0.35">
      <c r="BA565">
        <f>Original!I565-PI()</f>
        <v>-2.5636026535897933</v>
      </c>
      <c r="BB565">
        <f>Original!J565-PI()</f>
        <v>0.75046734641020674</v>
      </c>
    </row>
    <row r="566" spans="53:54" x14ac:dyDescent="0.35">
      <c r="BA566">
        <f>Original!I566-PI()</f>
        <v>1.4330773464102071</v>
      </c>
      <c r="BB566">
        <f>Original!J566-PI()</f>
        <v>1.0116473464102071</v>
      </c>
    </row>
    <row r="567" spans="53:54" x14ac:dyDescent="0.35">
      <c r="BA567">
        <f>Original!I567-PI()</f>
        <v>1.4330773464102071</v>
      </c>
      <c r="BB567">
        <f>Original!J567-PI()</f>
        <v>1.0116473464102071</v>
      </c>
    </row>
    <row r="568" spans="53:54" x14ac:dyDescent="0.35">
      <c r="BA568">
        <f>Original!I568-PI()</f>
        <v>1.4330773464102071</v>
      </c>
      <c r="BB568">
        <f>Original!J568-PI()</f>
        <v>1.0116473464102071</v>
      </c>
    </row>
    <row r="569" spans="53:54" x14ac:dyDescent="0.35">
      <c r="BA569">
        <f>Original!I569-PI()</f>
        <v>1.4330773464102071</v>
      </c>
      <c r="BB569">
        <f>Original!J569-PI()</f>
        <v>1.0116473464102071</v>
      </c>
    </row>
    <row r="570" spans="53:54" x14ac:dyDescent="0.35">
      <c r="BA570">
        <f>Original!I570-PI()</f>
        <v>0.69757734641020708</v>
      </c>
      <c r="BB570">
        <f>Original!J570-PI()</f>
        <v>1.4466273464102066</v>
      </c>
    </row>
    <row r="571" spans="53:54" x14ac:dyDescent="0.35">
      <c r="BA571">
        <f>Original!I571-PI()</f>
        <v>0.69757734641020708</v>
      </c>
      <c r="BB571">
        <f>Original!J571-PI()</f>
        <v>1.4466273464102066</v>
      </c>
    </row>
    <row r="572" spans="53:54" x14ac:dyDescent="0.35">
      <c r="BA572">
        <f>Original!I572-PI()</f>
        <v>0.69757734641020708</v>
      </c>
      <c r="BB572">
        <f>Original!J572-PI()</f>
        <v>1.4466273464102066</v>
      </c>
    </row>
    <row r="573" spans="53:54" x14ac:dyDescent="0.35">
      <c r="BA573">
        <f>Original!I573-PI()</f>
        <v>0.69757734641020708</v>
      </c>
      <c r="BB573">
        <f>Original!J573-PI()</f>
        <v>1.4466273464102066</v>
      </c>
    </row>
    <row r="574" spans="53:54" x14ac:dyDescent="0.35">
      <c r="BA574">
        <f>Original!I574-PI()</f>
        <v>1.0685473464102069</v>
      </c>
      <c r="BB574">
        <f>Original!J574-PI()</f>
        <v>1.8563273464102066</v>
      </c>
    </row>
    <row r="575" spans="53:54" x14ac:dyDescent="0.35">
      <c r="BA575">
        <f>Original!I575-PI()</f>
        <v>1.0685473464102069</v>
      </c>
      <c r="BB575">
        <f>Original!J575-PI()</f>
        <v>1.8563273464102066</v>
      </c>
    </row>
    <row r="576" spans="53:54" x14ac:dyDescent="0.35">
      <c r="BA576">
        <f>Original!I576-PI()</f>
        <v>1.0685473464102069</v>
      </c>
      <c r="BB576">
        <f>Original!J576-PI()</f>
        <v>1.8563273464102066</v>
      </c>
    </row>
    <row r="577" spans="53:54" x14ac:dyDescent="0.35">
      <c r="BA577">
        <f>Original!I577-PI()</f>
        <v>1.0685473464102069</v>
      </c>
      <c r="BB577">
        <f>Original!J577-PI()</f>
        <v>1.8563273464102066</v>
      </c>
    </row>
    <row r="578" spans="53:54" x14ac:dyDescent="0.35">
      <c r="BA578">
        <f>Original!I578-PI()</f>
        <v>1.3264573464102067</v>
      </c>
      <c r="BB578">
        <f>Original!J578-PI()</f>
        <v>1.8533473464102066</v>
      </c>
    </row>
    <row r="579" spans="53:54" x14ac:dyDescent="0.35">
      <c r="BA579">
        <f>Original!I579-PI()</f>
        <v>1.3264573464102067</v>
      </c>
      <c r="BB579">
        <f>Original!J579-PI()</f>
        <v>1.8533473464102066</v>
      </c>
    </row>
    <row r="580" spans="53:54" x14ac:dyDescent="0.35">
      <c r="BA580">
        <f>Original!I580-PI()</f>
        <v>1.3264573464102067</v>
      </c>
      <c r="BB580">
        <f>Original!J580-PI()</f>
        <v>1.8533473464102066</v>
      </c>
    </row>
    <row r="581" spans="53:54" x14ac:dyDescent="0.35">
      <c r="BA581">
        <f>Original!I581-PI()</f>
        <v>1.3264573464102067</v>
      </c>
      <c r="BB581">
        <f>Original!J581-PI()</f>
        <v>1.8533473464102066</v>
      </c>
    </row>
    <row r="582" spans="53:54" x14ac:dyDescent="0.35">
      <c r="BA582">
        <f>Original!I582-PI()</f>
        <v>2.337687346410207</v>
      </c>
      <c r="BB582">
        <f>Original!J582-PI()</f>
        <v>2.2179373464102072</v>
      </c>
    </row>
    <row r="583" spans="53:54" x14ac:dyDescent="0.35">
      <c r="BA583">
        <f>Original!I583-PI()</f>
        <v>2.337687346410207</v>
      </c>
      <c r="BB583">
        <f>Original!J583-PI()</f>
        <v>2.2179373464102072</v>
      </c>
    </row>
    <row r="584" spans="53:54" x14ac:dyDescent="0.35">
      <c r="BA584">
        <f>Original!I584-PI()</f>
        <v>2.337687346410207</v>
      </c>
      <c r="BB584">
        <f>Original!J584-PI()</f>
        <v>2.2179373464102072</v>
      </c>
    </row>
    <row r="585" spans="53:54" x14ac:dyDescent="0.35">
      <c r="BA585">
        <f>Original!I585-PI()</f>
        <v>2.337687346410207</v>
      </c>
      <c r="BB585">
        <f>Original!J585-PI()</f>
        <v>2.2179373464102072</v>
      </c>
    </row>
    <row r="586" spans="53:54" x14ac:dyDescent="0.35">
      <c r="BA586">
        <f>Original!I586-PI()</f>
        <v>-1.908492653589793</v>
      </c>
      <c r="BB586">
        <f>Original!J586-PI()</f>
        <v>0.8572573464102069</v>
      </c>
    </row>
    <row r="587" spans="53:54" x14ac:dyDescent="0.35">
      <c r="BA587">
        <f>Original!I587-PI()</f>
        <v>-1.908492653589793</v>
      </c>
      <c r="BB587">
        <f>Original!J587-PI()</f>
        <v>0.8572573464102069</v>
      </c>
    </row>
    <row r="588" spans="53:54" x14ac:dyDescent="0.35">
      <c r="BA588">
        <f>Original!I588-PI()</f>
        <v>-1.908492653589793</v>
      </c>
      <c r="BB588">
        <f>Original!J588-PI()</f>
        <v>0.8572573464102069</v>
      </c>
    </row>
    <row r="589" spans="53:54" x14ac:dyDescent="0.35">
      <c r="BA589">
        <f>Original!I589-PI()</f>
        <v>-1.908492653589793</v>
      </c>
      <c r="BB589">
        <f>Original!J589-PI()</f>
        <v>0.8572573464102069</v>
      </c>
    </row>
    <row r="590" spans="53:54" x14ac:dyDescent="0.35">
      <c r="BA590">
        <f>Original!I590-PI()</f>
        <v>-1.0935326535897931</v>
      </c>
      <c r="BB590">
        <f>Original!J590-PI()</f>
        <v>2.1509273464102066</v>
      </c>
    </row>
    <row r="591" spans="53:54" x14ac:dyDescent="0.35">
      <c r="BA591">
        <f>Original!I591-PI()</f>
        <v>-1.0935326535897931</v>
      </c>
      <c r="BB591">
        <f>Original!J591-PI()</f>
        <v>2.1509273464102066</v>
      </c>
    </row>
    <row r="592" spans="53:54" x14ac:dyDescent="0.35">
      <c r="BA592">
        <f>Original!I592-PI()</f>
        <v>-1.0935326535897931</v>
      </c>
      <c r="BB592">
        <f>Original!J592-PI()</f>
        <v>2.1509273464102066</v>
      </c>
    </row>
    <row r="593" spans="53:54" x14ac:dyDescent="0.35">
      <c r="BA593">
        <f>Original!I593-PI()</f>
        <v>-1.0935326535897931</v>
      </c>
      <c r="BB593">
        <f>Original!J593-PI()</f>
        <v>2.1509273464102066</v>
      </c>
    </row>
    <row r="594" spans="53:54" x14ac:dyDescent="0.35">
      <c r="BA594">
        <f>Original!I594-PI()</f>
        <v>2.4305973464102069</v>
      </c>
      <c r="BB594">
        <f>Original!J594-PI()</f>
        <v>1.1016273464102069</v>
      </c>
    </row>
    <row r="595" spans="53:54" x14ac:dyDescent="0.35">
      <c r="BA595">
        <f>Original!I595-PI()</f>
        <v>2.4305973464102069</v>
      </c>
      <c r="BB595">
        <f>Original!J595-PI()</f>
        <v>1.1016273464102069</v>
      </c>
    </row>
    <row r="596" spans="53:54" x14ac:dyDescent="0.35">
      <c r="BA596">
        <f>Original!I596-PI()</f>
        <v>2.4305973464102069</v>
      </c>
      <c r="BB596">
        <f>Original!J596-PI()</f>
        <v>1.1016273464102069</v>
      </c>
    </row>
    <row r="597" spans="53:54" x14ac:dyDescent="0.35">
      <c r="BA597">
        <f>Original!I597-PI()</f>
        <v>2.4305973464102069</v>
      </c>
      <c r="BB597">
        <f>Original!J597-PI()</f>
        <v>1.1016273464102069</v>
      </c>
    </row>
    <row r="598" spans="53:54" x14ac:dyDescent="0.35">
      <c r="BA598">
        <f>Original!I598-PI()</f>
        <v>-1.8714026535897932</v>
      </c>
      <c r="BB598">
        <f>Original!J598-PI()</f>
        <v>1.1874473464102069</v>
      </c>
    </row>
    <row r="599" spans="53:54" x14ac:dyDescent="0.35">
      <c r="BA599">
        <f>Original!I599-PI()</f>
        <v>-1.8714026535897932</v>
      </c>
      <c r="BB599">
        <f>Original!J599-PI()</f>
        <v>1.1874473464102069</v>
      </c>
    </row>
    <row r="600" spans="53:54" x14ac:dyDescent="0.35">
      <c r="BA600">
        <f>Original!I600-PI()</f>
        <v>-1.8714026535897932</v>
      </c>
      <c r="BB600">
        <f>Original!J600-PI()</f>
        <v>1.1874473464102069</v>
      </c>
    </row>
    <row r="601" spans="53:54" x14ac:dyDescent="0.35">
      <c r="BA601">
        <f>Original!I601-PI()</f>
        <v>-1.8714026535897932</v>
      </c>
      <c r="BB601">
        <f>Original!J601-PI()</f>
        <v>1.1874473464102069</v>
      </c>
    </row>
    <row r="602" spans="53:54" x14ac:dyDescent="0.35">
      <c r="BA602">
        <f>Original!I602-PI()</f>
        <v>2.2752073464102072</v>
      </c>
      <c r="BB602">
        <f>Original!J602-PI()</f>
        <v>1.2063573464102069</v>
      </c>
    </row>
    <row r="603" spans="53:54" x14ac:dyDescent="0.35">
      <c r="BA603">
        <f>Original!I603-PI()</f>
        <v>2.2752073464102072</v>
      </c>
      <c r="BB603">
        <f>Original!J603-PI()</f>
        <v>1.2063573464102069</v>
      </c>
    </row>
    <row r="604" spans="53:54" x14ac:dyDescent="0.35">
      <c r="BA604">
        <f>Original!I604-PI()</f>
        <v>2.2752073464102072</v>
      </c>
      <c r="BB604">
        <f>Original!J604-PI()</f>
        <v>1.2063573464102069</v>
      </c>
    </row>
    <row r="605" spans="53:54" x14ac:dyDescent="0.35">
      <c r="BA605">
        <f>Original!I605-PI()</f>
        <v>2.2752073464102072</v>
      </c>
      <c r="BB605">
        <f>Original!J605-PI()</f>
        <v>1.2063573464102069</v>
      </c>
    </row>
    <row r="606" spans="53:54" x14ac:dyDescent="0.35">
      <c r="BA606">
        <f>Original!I606-PI()</f>
        <v>2.668277346410207</v>
      </c>
      <c r="BB606">
        <f>Original!J606-PI()</f>
        <v>1.4914173464102065</v>
      </c>
    </row>
    <row r="607" spans="53:54" x14ac:dyDescent="0.35">
      <c r="BA607">
        <f>Original!I607-PI()</f>
        <v>2.668277346410207</v>
      </c>
      <c r="BB607">
        <f>Original!J607-PI()</f>
        <v>1.4914173464102065</v>
      </c>
    </row>
    <row r="608" spans="53:54" x14ac:dyDescent="0.35">
      <c r="BA608">
        <f>Original!I608-PI()</f>
        <v>2.668277346410207</v>
      </c>
      <c r="BB608">
        <f>Original!J608-PI()</f>
        <v>1.4914173464102065</v>
      </c>
    </row>
    <row r="609" spans="53:54" x14ac:dyDescent="0.35">
      <c r="BA609">
        <f>Original!I609-PI()</f>
        <v>2.668277346410207</v>
      </c>
      <c r="BB609">
        <f>Original!J609-PI()</f>
        <v>1.4914173464102065</v>
      </c>
    </row>
    <row r="610" spans="53:54" x14ac:dyDescent="0.35">
      <c r="BA610">
        <f>Original!I610-PI()</f>
        <v>-2.6696626535897932</v>
      </c>
      <c r="BB610">
        <f>Original!J610-PI()</f>
        <v>2.0226973464102072</v>
      </c>
    </row>
    <row r="611" spans="53:54" x14ac:dyDescent="0.35">
      <c r="BA611">
        <f>Original!I611-PI()</f>
        <v>-2.6696626535897932</v>
      </c>
      <c r="BB611">
        <f>Original!J611-PI()</f>
        <v>2.0226973464102072</v>
      </c>
    </row>
    <row r="612" spans="53:54" x14ac:dyDescent="0.35">
      <c r="BA612">
        <f>Original!I612-PI()</f>
        <v>-2.6696626535897932</v>
      </c>
      <c r="BB612">
        <f>Original!J612-PI()</f>
        <v>2.0226973464102072</v>
      </c>
    </row>
    <row r="613" spans="53:54" x14ac:dyDescent="0.35">
      <c r="BA613">
        <f>Original!I613-PI()</f>
        <v>-2.6696626535897932</v>
      </c>
      <c r="BB613">
        <f>Original!J613-PI()</f>
        <v>2.0226973464102072</v>
      </c>
    </row>
    <row r="614" spans="53:54" x14ac:dyDescent="0.35">
      <c r="BA614">
        <f>Original!I614-PI()</f>
        <v>1.371447346410207</v>
      </c>
      <c r="BB614">
        <f>Original!J614-PI()</f>
        <v>0.92591734641020729</v>
      </c>
    </row>
    <row r="615" spans="53:54" x14ac:dyDescent="0.35">
      <c r="BA615">
        <f>Original!I615-PI()</f>
        <v>1.371447346410207</v>
      </c>
      <c r="BB615">
        <f>Original!J615-PI()</f>
        <v>0.92591734641020729</v>
      </c>
    </row>
    <row r="616" spans="53:54" x14ac:dyDescent="0.35">
      <c r="BA616">
        <f>Original!I616-PI()</f>
        <v>1.371447346410207</v>
      </c>
      <c r="BB616">
        <f>Original!J616-PI()</f>
        <v>0.92591734641020729</v>
      </c>
    </row>
    <row r="617" spans="53:54" x14ac:dyDescent="0.35">
      <c r="BA617">
        <f>Original!I617-PI()</f>
        <v>1.371447346410207</v>
      </c>
      <c r="BB617">
        <f>Original!J617-PI()</f>
        <v>0.92591734641020729</v>
      </c>
    </row>
    <row r="618" spans="53:54" x14ac:dyDescent="0.35">
      <c r="BA618">
        <f>Original!I618-PI()</f>
        <v>1.1440373464102072</v>
      </c>
      <c r="BB618">
        <f>Original!J618-PI()</f>
        <v>1.3596373464102065</v>
      </c>
    </row>
    <row r="619" spans="53:54" x14ac:dyDescent="0.35">
      <c r="BA619">
        <f>Original!I619-PI()</f>
        <v>1.1440373464102072</v>
      </c>
      <c r="BB619">
        <f>Original!J619-PI()</f>
        <v>1.3596373464102065</v>
      </c>
    </row>
    <row r="620" spans="53:54" x14ac:dyDescent="0.35">
      <c r="BA620">
        <f>Original!I620-PI()</f>
        <v>1.1440373464102072</v>
      </c>
      <c r="BB620">
        <f>Original!J620-PI()</f>
        <v>1.3596373464102065</v>
      </c>
    </row>
    <row r="621" spans="53:54" x14ac:dyDescent="0.35">
      <c r="BA621">
        <f>Original!I621-PI()</f>
        <v>1.1440373464102072</v>
      </c>
      <c r="BB621">
        <f>Original!J621-PI()</f>
        <v>1.3596373464102065</v>
      </c>
    </row>
    <row r="622" spans="53:54" x14ac:dyDescent="0.35">
      <c r="BA622">
        <f>Original!I622-PI()</f>
        <v>0.49294734641020677</v>
      </c>
      <c r="BB622">
        <f>Original!J622-PI()</f>
        <v>2.8776673464102069</v>
      </c>
    </row>
    <row r="623" spans="53:54" x14ac:dyDescent="0.35">
      <c r="BA623">
        <f>Original!I623-PI()</f>
        <v>0.49294734641020677</v>
      </c>
      <c r="BB623">
        <f>Original!J623-PI()</f>
        <v>2.8776673464102069</v>
      </c>
    </row>
    <row r="624" spans="53:54" x14ac:dyDescent="0.35">
      <c r="BA624">
        <f>Original!I624-PI()</f>
        <v>0.49294734641020677</v>
      </c>
      <c r="BB624">
        <f>Original!J624-PI()</f>
        <v>2.8776673464102069</v>
      </c>
    </row>
    <row r="625" spans="53:54" x14ac:dyDescent="0.35">
      <c r="BA625">
        <f>Original!I625-PI()</f>
        <v>0.49294734641020677</v>
      </c>
      <c r="BB625">
        <f>Original!J625-PI()</f>
        <v>2.8776673464102069</v>
      </c>
    </row>
    <row r="626" spans="53:54" x14ac:dyDescent="0.35">
      <c r="BA626">
        <f>Original!I626-PI()</f>
        <v>-1.285152653589793</v>
      </c>
      <c r="BB626">
        <f>Original!J626-PI()</f>
        <v>2.009867346410207</v>
      </c>
    </row>
    <row r="627" spans="53:54" x14ac:dyDescent="0.35">
      <c r="BA627">
        <f>Original!I627-PI()</f>
        <v>-1.285152653589793</v>
      </c>
      <c r="BB627">
        <f>Original!J627-PI()</f>
        <v>2.009867346410207</v>
      </c>
    </row>
    <row r="628" spans="53:54" x14ac:dyDescent="0.35">
      <c r="BA628">
        <f>Original!I628-PI()</f>
        <v>-1.285152653589793</v>
      </c>
      <c r="BB628">
        <f>Original!J628-PI()</f>
        <v>2.009867346410207</v>
      </c>
    </row>
    <row r="629" spans="53:54" x14ac:dyDescent="0.35">
      <c r="BA629">
        <f>Original!I629-PI()</f>
        <v>-1.285152653589793</v>
      </c>
      <c r="BB629">
        <f>Original!J629-PI()</f>
        <v>2.009867346410207</v>
      </c>
    </row>
    <row r="630" spans="53:54" x14ac:dyDescent="0.35">
      <c r="BA630">
        <f>Original!I630-PI()</f>
        <v>-0.95288265358979318</v>
      </c>
      <c r="BB630">
        <f>Original!J630-PI()</f>
        <v>2.9874373464102071</v>
      </c>
    </row>
    <row r="631" spans="53:54" x14ac:dyDescent="0.35">
      <c r="BA631">
        <f>Original!I631-PI()</f>
        <v>-0.95288265358979318</v>
      </c>
      <c r="BB631">
        <f>Original!J631-PI()</f>
        <v>2.9874373464102071</v>
      </c>
    </row>
    <row r="632" spans="53:54" x14ac:dyDescent="0.35">
      <c r="BA632">
        <f>Original!I632-PI()</f>
        <v>-0.95288265358979318</v>
      </c>
      <c r="BB632">
        <f>Original!J632-PI()</f>
        <v>2.9874373464102071</v>
      </c>
    </row>
    <row r="633" spans="53:54" x14ac:dyDescent="0.35">
      <c r="BA633">
        <f>Original!I633-PI()</f>
        <v>-0.95288265358979318</v>
      </c>
      <c r="BB633">
        <f>Original!J633-PI()</f>
        <v>2.9874373464102071</v>
      </c>
    </row>
    <row r="634" spans="53:54" x14ac:dyDescent="0.35">
      <c r="BA634">
        <f>Original!I634-PI()</f>
        <v>1.5802173464102065</v>
      </c>
      <c r="BB634">
        <f>Original!J634-PI()</f>
        <v>1.4458173464102071</v>
      </c>
    </row>
    <row r="635" spans="53:54" x14ac:dyDescent="0.35">
      <c r="BA635">
        <f>Original!I635-PI()</f>
        <v>1.5802173464102065</v>
      </c>
      <c r="BB635">
        <f>Original!J635-PI()</f>
        <v>1.4458173464102071</v>
      </c>
    </row>
    <row r="636" spans="53:54" x14ac:dyDescent="0.35">
      <c r="BA636">
        <f>Original!I636-PI()</f>
        <v>1.5802173464102065</v>
      </c>
      <c r="BB636">
        <f>Original!J636-PI()</f>
        <v>1.4458173464102071</v>
      </c>
    </row>
    <row r="637" spans="53:54" x14ac:dyDescent="0.35">
      <c r="BA637">
        <f>Original!I637-PI()</f>
        <v>1.5802173464102065</v>
      </c>
      <c r="BB637">
        <f>Original!J637-PI()</f>
        <v>1.4458173464102071</v>
      </c>
    </row>
    <row r="638" spans="53:54" x14ac:dyDescent="0.35">
      <c r="BA638">
        <f>Original!I638-PI()</f>
        <v>1.1326973464102066</v>
      </c>
      <c r="BB638">
        <f>Original!J638-PI()</f>
        <v>2.7838173464102072</v>
      </c>
    </row>
    <row r="639" spans="53:54" x14ac:dyDescent="0.35">
      <c r="BA639">
        <f>Original!I639-PI()</f>
        <v>1.1326973464102066</v>
      </c>
      <c r="BB639">
        <f>Original!J639-PI()</f>
        <v>2.7838173464102072</v>
      </c>
    </row>
    <row r="640" spans="53:54" x14ac:dyDescent="0.35">
      <c r="BA640">
        <f>Original!I640-PI()</f>
        <v>1.1326973464102066</v>
      </c>
      <c r="BB640">
        <f>Original!J640-PI()</f>
        <v>2.7838173464102072</v>
      </c>
    </row>
    <row r="641" spans="53:54" x14ac:dyDescent="0.35">
      <c r="BA641">
        <f>Original!I641-PI()</f>
        <v>1.1326973464102066</v>
      </c>
      <c r="BB641">
        <f>Original!J641-PI()</f>
        <v>2.7838173464102072</v>
      </c>
    </row>
    <row r="642" spans="53:54" x14ac:dyDescent="0.35">
      <c r="BA642">
        <f>Original!I642-PI()</f>
        <v>-0.15033265358979309</v>
      </c>
      <c r="BB642">
        <f>Original!J642-PI()</f>
        <v>1.0647873464102071</v>
      </c>
    </row>
    <row r="643" spans="53:54" x14ac:dyDescent="0.35">
      <c r="BA643">
        <f>Original!I643-PI()</f>
        <v>-0.15033265358979309</v>
      </c>
      <c r="BB643">
        <f>Original!J643-PI()</f>
        <v>1.0647873464102071</v>
      </c>
    </row>
    <row r="644" spans="53:54" x14ac:dyDescent="0.35">
      <c r="BA644">
        <f>Original!I644-PI()</f>
        <v>-0.15033265358979309</v>
      </c>
      <c r="BB644">
        <f>Original!J644-PI()</f>
        <v>1.0647873464102071</v>
      </c>
    </row>
    <row r="645" spans="53:54" x14ac:dyDescent="0.35">
      <c r="BA645">
        <f>Original!I645-PI()</f>
        <v>-0.15033265358979309</v>
      </c>
      <c r="BB645">
        <f>Original!J645-PI()</f>
        <v>1.0647873464102071</v>
      </c>
    </row>
    <row r="646" spans="53:54" x14ac:dyDescent="0.35">
      <c r="BA646">
        <f>Original!I646-PI()</f>
        <v>-0.48372265358979316</v>
      </c>
      <c r="BB646">
        <f>Original!J646-PI()</f>
        <v>1.7868173464102073</v>
      </c>
    </row>
    <row r="647" spans="53:54" x14ac:dyDescent="0.35">
      <c r="BA647">
        <f>Original!I647-PI()</f>
        <v>-0.48372265358979316</v>
      </c>
      <c r="BB647">
        <f>Original!J647-PI()</f>
        <v>1.7868173464102073</v>
      </c>
    </row>
    <row r="648" spans="53:54" x14ac:dyDescent="0.35">
      <c r="BA648">
        <f>Original!I648-PI()</f>
        <v>-0.48372265358979316</v>
      </c>
      <c r="BB648">
        <f>Original!J648-PI()</f>
        <v>1.7868173464102073</v>
      </c>
    </row>
    <row r="649" spans="53:54" x14ac:dyDescent="0.35">
      <c r="BA649">
        <f>Original!I649-PI()</f>
        <v>-0.48372265358979316</v>
      </c>
      <c r="BB649">
        <f>Original!J649-PI()</f>
        <v>1.7868173464102073</v>
      </c>
    </row>
    <row r="650" spans="53:54" x14ac:dyDescent="0.35">
      <c r="BA650">
        <f>Original!I650-PI()</f>
        <v>-2.8334926535897931</v>
      </c>
      <c r="BB650">
        <f>Original!J650-PI()</f>
        <v>1.5092773464102072</v>
      </c>
    </row>
    <row r="651" spans="53:54" x14ac:dyDescent="0.35">
      <c r="BA651">
        <f>Original!I651-PI()</f>
        <v>-2.8334926535897931</v>
      </c>
      <c r="BB651">
        <f>Original!J651-PI()</f>
        <v>1.5092773464102072</v>
      </c>
    </row>
    <row r="652" spans="53:54" x14ac:dyDescent="0.35">
      <c r="BA652">
        <f>Original!I652-PI()</f>
        <v>-2.8334926535897931</v>
      </c>
      <c r="BB652">
        <f>Original!J652-PI()</f>
        <v>1.5092773464102072</v>
      </c>
    </row>
    <row r="653" spans="53:54" x14ac:dyDescent="0.35">
      <c r="BA653">
        <f>Original!I653-PI()</f>
        <v>-2.8334926535897931</v>
      </c>
      <c r="BB653">
        <f>Original!J653-PI()</f>
        <v>1.5092773464102072</v>
      </c>
    </row>
    <row r="654" spans="53:54" x14ac:dyDescent="0.35">
      <c r="BA654">
        <f>Original!I654-PI()</f>
        <v>2.6071173464102069</v>
      </c>
      <c r="BB654">
        <f>Original!J654-PI()</f>
        <v>1.2329673464102067</v>
      </c>
    </row>
    <row r="655" spans="53:54" x14ac:dyDescent="0.35">
      <c r="BA655">
        <f>Original!I655-PI()</f>
        <v>2.6071173464102069</v>
      </c>
      <c r="BB655">
        <f>Original!J655-PI()</f>
        <v>1.2329673464102067</v>
      </c>
    </row>
    <row r="656" spans="53:54" x14ac:dyDescent="0.35">
      <c r="BA656">
        <f>Original!I656-PI()</f>
        <v>2.6071173464102069</v>
      </c>
      <c r="BB656">
        <f>Original!J656-PI()</f>
        <v>1.2329673464102067</v>
      </c>
    </row>
    <row r="657" spans="53:54" x14ac:dyDescent="0.35">
      <c r="BA657">
        <f>Original!I657-PI()</f>
        <v>2.6071173464102069</v>
      </c>
      <c r="BB657">
        <f>Original!J657-PI()</f>
        <v>1.2329673464102067</v>
      </c>
    </row>
    <row r="658" spans="53:54" x14ac:dyDescent="0.35">
      <c r="BA658">
        <f>Original!I658-PI()</f>
        <v>1.319647346410207</v>
      </c>
      <c r="BB658">
        <f>Original!J658-PI()</f>
        <v>0.39333734641020701</v>
      </c>
    </row>
    <row r="659" spans="53:54" x14ac:dyDescent="0.35">
      <c r="BA659">
        <f>Original!I659-PI()</f>
        <v>1.319647346410207</v>
      </c>
      <c r="BB659">
        <f>Original!J659-PI()</f>
        <v>0.39333734641020701</v>
      </c>
    </row>
    <row r="660" spans="53:54" x14ac:dyDescent="0.35">
      <c r="BA660">
        <f>Original!I660-PI()</f>
        <v>1.319647346410207</v>
      </c>
      <c r="BB660">
        <f>Original!J660-PI()</f>
        <v>0.39333734641020701</v>
      </c>
    </row>
    <row r="661" spans="53:54" x14ac:dyDescent="0.35">
      <c r="BA661">
        <f>Original!I661-PI()</f>
        <v>1.319647346410207</v>
      </c>
      <c r="BB661">
        <f>Original!J661-PI()</f>
        <v>0.39333734641020701</v>
      </c>
    </row>
    <row r="662" spans="53:54" x14ac:dyDescent="0.35">
      <c r="BA662">
        <f>Original!I662-PI()</f>
        <v>1.8812473464102073</v>
      </c>
      <c r="BB662">
        <f>Original!J662-PI()</f>
        <v>0.89628734641020724</v>
      </c>
    </row>
    <row r="663" spans="53:54" x14ac:dyDescent="0.35">
      <c r="BA663">
        <f>Original!I663-PI()</f>
        <v>1.8812473464102073</v>
      </c>
      <c r="BB663">
        <f>Original!J663-PI()</f>
        <v>0.89628734641020724</v>
      </c>
    </row>
    <row r="664" spans="53:54" x14ac:dyDescent="0.35">
      <c r="BA664">
        <f>Original!I664-PI()</f>
        <v>1.8812473464102073</v>
      </c>
      <c r="BB664">
        <f>Original!J664-PI()</f>
        <v>0.89628734641020724</v>
      </c>
    </row>
    <row r="665" spans="53:54" x14ac:dyDescent="0.35">
      <c r="BA665">
        <f>Original!I665-PI()</f>
        <v>1.8812473464102073</v>
      </c>
      <c r="BB665">
        <f>Original!J665-PI()</f>
        <v>0.89628734641020724</v>
      </c>
    </row>
    <row r="666" spans="53:54" x14ac:dyDescent="0.35">
      <c r="BA666">
        <f>Original!I666-PI()</f>
        <v>2.3869473464102064</v>
      </c>
      <c r="BB666">
        <f>Original!J666-PI()</f>
        <v>1.3910573464102072</v>
      </c>
    </row>
    <row r="667" spans="53:54" x14ac:dyDescent="0.35">
      <c r="BA667">
        <f>Original!I667-PI()</f>
        <v>2.3869473464102064</v>
      </c>
      <c r="BB667">
        <f>Original!J667-PI()</f>
        <v>1.3910573464102072</v>
      </c>
    </row>
    <row r="668" spans="53:54" x14ac:dyDescent="0.35">
      <c r="BA668">
        <f>Original!I668-PI()</f>
        <v>2.3869473464102064</v>
      </c>
      <c r="BB668">
        <f>Original!J668-PI()</f>
        <v>1.3910573464102072</v>
      </c>
    </row>
    <row r="669" spans="53:54" x14ac:dyDescent="0.35">
      <c r="BA669">
        <f>Original!I669-PI()</f>
        <v>2.3869473464102064</v>
      </c>
      <c r="BB669">
        <f>Original!J669-PI()</f>
        <v>1.3910573464102072</v>
      </c>
    </row>
    <row r="670" spans="53:54" x14ac:dyDescent="0.35">
      <c r="BA670">
        <f>Original!I670-PI()</f>
        <v>0.73974734641020667</v>
      </c>
      <c r="BB670">
        <f>Original!J670-PI()</f>
        <v>0.71542734641020678</v>
      </c>
    </row>
    <row r="671" spans="53:54" x14ac:dyDescent="0.35">
      <c r="BA671">
        <f>Original!I671-PI()</f>
        <v>0.73974734641020667</v>
      </c>
      <c r="BB671">
        <f>Original!J671-PI()</f>
        <v>0.71542734641020678</v>
      </c>
    </row>
    <row r="672" spans="53:54" x14ac:dyDescent="0.35">
      <c r="BA672">
        <f>Original!I672-PI()</f>
        <v>0.73974734641020667</v>
      </c>
      <c r="BB672">
        <f>Original!J672-PI()</f>
        <v>0.71542734641020678</v>
      </c>
    </row>
    <row r="673" spans="53:54" x14ac:dyDescent="0.35">
      <c r="BA673">
        <f>Original!I673-PI()</f>
        <v>0.73974734641020667</v>
      </c>
      <c r="BB673">
        <f>Original!J673-PI()</f>
        <v>0.71542734641020678</v>
      </c>
    </row>
    <row r="674" spans="53:54" x14ac:dyDescent="0.35">
      <c r="BA674">
        <f>Original!I674-PI()</f>
        <v>0.30248734641020691</v>
      </c>
      <c r="BB674">
        <f>Original!J674-PI()</f>
        <v>1.3114373464102069</v>
      </c>
    </row>
    <row r="675" spans="53:54" x14ac:dyDescent="0.35">
      <c r="BA675">
        <f>Original!I675-PI()</f>
        <v>0.30248734641020691</v>
      </c>
      <c r="BB675">
        <f>Original!J675-PI()</f>
        <v>1.3114373464102069</v>
      </c>
    </row>
    <row r="676" spans="53:54" x14ac:dyDescent="0.35">
      <c r="BA676">
        <f>Original!I676-PI()</f>
        <v>0.30248734641020691</v>
      </c>
      <c r="BB676">
        <f>Original!J676-PI()</f>
        <v>1.3114373464102069</v>
      </c>
    </row>
    <row r="677" spans="53:54" x14ac:dyDescent="0.35">
      <c r="BA677">
        <f>Original!I677-PI()</f>
        <v>0.30248734641020691</v>
      </c>
      <c r="BB677">
        <f>Original!J677-PI()</f>
        <v>1.3114373464102069</v>
      </c>
    </row>
    <row r="678" spans="53:54" x14ac:dyDescent="0.35">
      <c r="BA678">
        <f>Original!I678-PI()</f>
        <v>0.60909734641020696</v>
      </c>
      <c r="BB678">
        <f>Original!J678-PI()</f>
        <v>1.9926673464102072</v>
      </c>
    </row>
    <row r="679" spans="53:54" x14ac:dyDescent="0.35">
      <c r="BA679">
        <f>Original!I679-PI()</f>
        <v>0.60909734641020696</v>
      </c>
      <c r="BB679">
        <f>Original!J679-PI()</f>
        <v>1.9926673464102072</v>
      </c>
    </row>
    <row r="680" spans="53:54" x14ac:dyDescent="0.35">
      <c r="BA680">
        <f>Original!I680-PI()</f>
        <v>0.60909734641020696</v>
      </c>
      <c r="BB680">
        <f>Original!J680-PI()</f>
        <v>1.9926673464102072</v>
      </c>
    </row>
    <row r="681" spans="53:54" x14ac:dyDescent="0.35">
      <c r="BA681">
        <f>Original!I681-PI()</f>
        <v>0.60909734641020696</v>
      </c>
      <c r="BB681">
        <f>Original!J681-PI()</f>
        <v>1.9926673464102072</v>
      </c>
    </row>
    <row r="682" spans="53:54" x14ac:dyDescent="0.35">
      <c r="BA682">
        <f>Original!I682-PI()</f>
        <v>-1.690892653589793</v>
      </c>
      <c r="BB682">
        <f>Original!J682-PI()</f>
        <v>1.4381173464102073</v>
      </c>
    </row>
    <row r="683" spans="53:54" x14ac:dyDescent="0.35">
      <c r="BA683">
        <f>Original!I683-PI()</f>
        <v>-1.690892653589793</v>
      </c>
      <c r="BB683">
        <f>Original!J683-PI()</f>
        <v>1.4381173464102073</v>
      </c>
    </row>
    <row r="684" spans="53:54" x14ac:dyDescent="0.35">
      <c r="BA684">
        <f>Original!I684-PI()</f>
        <v>-1.690892653589793</v>
      </c>
      <c r="BB684">
        <f>Original!J684-PI()</f>
        <v>1.4381173464102073</v>
      </c>
    </row>
    <row r="685" spans="53:54" x14ac:dyDescent="0.35">
      <c r="BA685">
        <f>Original!I685-PI()</f>
        <v>-1.690892653589793</v>
      </c>
      <c r="BB685">
        <f>Original!J685-PI()</f>
        <v>1.4381173464102073</v>
      </c>
    </row>
    <row r="686" spans="53:54" x14ac:dyDescent="0.35">
      <c r="BA686">
        <f>Original!I686-PI()</f>
        <v>-2.5298826535897931</v>
      </c>
      <c r="BB686">
        <f>Original!J686-PI()</f>
        <v>1.3690473464102073</v>
      </c>
    </row>
    <row r="687" spans="53:54" x14ac:dyDescent="0.35">
      <c r="BA687">
        <f>Original!I687-PI()</f>
        <v>-2.5298826535897931</v>
      </c>
      <c r="BB687">
        <f>Original!J687-PI()</f>
        <v>1.3690473464102073</v>
      </c>
    </row>
    <row r="688" spans="53:54" x14ac:dyDescent="0.35">
      <c r="BA688">
        <f>Original!I688-PI()</f>
        <v>-2.5298826535897931</v>
      </c>
      <c r="BB688">
        <f>Original!J688-PI()</f>
        <v>1.3690473464102073</v>
      </c>
    </row>
    <row r="689" spans="53:54" x14ac:dyDescent="0.35">
      <c r="BA689">
        <f>Original!I689-PI()</f>
        <v>-2.5298826535897931</v>
      </c>
      <c r="BB689">
        <f>Original!J689-PI()</f>
        <v>1.3690473464102073</v>
      </c>
    </row>
    <row r="690" spans="53:54" x14ac:dyDescent="0.35">
      <c r="BA690">
        <f>Original!I690-PI()</f>
        <v>-3.0027126535897932</v>
      </c>
      <c r="BB690">
        <f>Original!J690-PI()</f>
        <v>1.7876173464102072</v>
      </c>
    </row>
    <row r="691" spans="53:54" x14ac:dyDescent="0.35">
      <c r="BA691">
        <f>Original!I691-PI()</f>
        <v>-3.0027126535897932</v>
      </c>
      <c r="BB691">
        <f>Original!J691-PI()</f>
        <v>1.7876173464102072</v>
      </c>
    </row>
    <row r="692" spans="53:54" x14ac:dyDescent="0.35">
      <c r="BA692">
        <f>Original!I692-PI()</f>
        <v>-3.0027126535897932</v>
      </c>
      <c r="BB692">
        <f>Original!J692-PI()</f>
        <v>1.7876173464102072</v>
      </c>
    </row>
    <row r="693" spans="53:54" x14ac:dyDescent="0.35">
      <c r="BA693">
        <f>Original!I693-PI()</f>
        <v>-3.0027126535897932</v>
      </c>
      <c r="BB693">
        <f>Original!J693-PI()</f>
        <v>1.7876173464102072</v>
      </c>
    </row>
    <row r="694" spans="53:54" x14ac:dyDescent="0.35">
      <c r="BA694">
        <f>Original!I694-PI()</f>
        <v>2.3255073464102072</v>
      </c>
      <c r="BB694">
        <f>Original!J694-PI()</f>
        <v>1.7054073464102073</v>
      </c>
    </row>
    <row r="695" spans="53:54" x14ac:dyDescent="0.35">
      <c r="BA695">
        <f>Original!I695-PI()</f>
        <v>2.3255073464102072</v>
      </c>
      <c r="BB695">
        <f>Original!J695-PI()</f>
        <v>1.7054073464102073</v>
      </c>
    </row>
    <row r="696" spans="53:54" x14ac:dyDescent="0.35">
      <c r="BA696">
        <f>Original!I696-PI()</f>
        <v>2.3255073464102072</v>
      </c>
      <c r="BB696">
        <f>Original!J696-PI()</f>
        <v>1.7054073464102073</v>
      </c>
    </row>
    <row r="697" spans="53:54" x14ac:dyDescent="0.35">
      <c r="BA697">
        <f>Original!I697-PI()</f>
        <v>2.3255073464102072</v>
      </c>
      <c r="BB697">
        <f>Original!J697-PI()</f>
        <v>1.7054073464102073</v>
      </c>
    </row>
    <row r="698" spans="53:54" x14ac:dyDescent="0.35">
      <c r="BA698">
        <f>Original!I698-PI()</f>
        <v>-2.931092653589793</v>
      </c>
      <c r="BB698">
        <f>Original!J698-PI()</f>
        <v>1.0715773464102067</v>
      </c>
    </row>
    <row r="699" spans="53:54" x14ac:dyDescent="0.35">
      <c r="BA699">
        <f>Original!I699-PI()</f>
        <v>-2.931092653589793</v>
      </c>
      <c r="BB699">
        <f>Original!J699-PI()</f>
        <v>1.0715773464102067</v>
      </c>
    </row>
    <row r="700" spans="53:54" x14ac:dyDescent="0.35">
      <c r="BA700">
        <f>Original!I700-PI()</f>
        <v>-2.931092653589793</v>
      </c>
      <c r="BB700">
        <f>Original!J700-PI()</f>
        <v>1.0715773464102067</v>
      </c>
    </row>
    <row r="701" spans="53:54" x14ac:dyDescent="0.35">
      <c r="BA701">
        <f>Original!I701-PI()</f>
        <v>-2.931092653589793</v>
      </c>
      <c r="BB701">
        <f>Original!J701-PI()</f>
        <v>1.0715773464102067</v>
      </c>
    </row>
    <row r="702" spans="53:54" x14ac:dyDescent="0.35">
      <c r="BA702">
        <f>Original!I702-PI()</f>
        <v>-0.73850265358979295</v>
      </c>
      <c r="BB702">
        <f>Original!J702-PI()</f>
        <v>2.7207873464102068</v>
      </c>
    </row>
    <row r="703" spans="53:54" x14ac:dyDescent="0.35">
      <c r="BA703">
        <f>Original!I703-PI()</f>
        <v>-0.73850265358979295</v>
      </c>
      <c r="BB703">
        <f>Original!J703-PI()</f>
        <v>2.7207873464102068</v>
      </c>
    </row>
    <row r="704" spans="53:54" x14ac:dyDescent="0.35">
      <c r="BA704">
        <f>Original!I704-PI()</f>
        <v>-0.73850265358979295</v>
      </c>
      <c r="BB704">
        <f>Original!J704-PI()</f>
        <v>2.7207873464102068</v>
      </c>
    </row>
    <row r="705" spans="53:54" x14ac:dyDescent="0.35">
      <c r="BA705">
        <f>Original!I705-PI()</f>
        <v>-0.73850265358979295</v>
      </c>
      <c r="BB705">
        <f>Original!J705-PI()</f>
        <v>2.7207873464102068</v>
      </c>
    </row>
    <row r="706" spans="53:54" x14ac:dyDescent="0.35">
      <c r="BA706">
        <f>Original!I706-PI()</f>
        <v>1.6131773464102066</v>
      </c>
      <c r="BB706">
        <f>Original!J706-PI()</f>
        <v>1.2914373464102065</v>
      </c>
    </row>
    <row r="707" spans="53:54" x14ac:dyDescent="0.35">
      <c r="BA707">
        <f>Original!I707-PI()</f>
        <v>1.6131773464102066</v>
      </c>
      <c r="BB707">
        <f>Original!J707-PI()</f>
        <v>1.2914373464102065</v>
      </c>
    </row>
    <row r="708" spans="53:54" x14ac:dyDescent="0.35">
      <c r="BA708">
        <f>Original!I708-PI()</f>
        <v>1.6131773464102066</v>
      </c>
      <c r="BB708">
        <f>Original!J708-PI()</f>
        <v>1.2914373464102065</v>
      </c>
    </row>
    <row r="709" spans="53:54" x14ac:dyDescent="0.35">
      <c r="BA709">
        <f>Original!I709-PI()</f>
        <v>1.6131773464102066</v>
      </c>
      <c r="BB709">
        <f>Original!J709-PI()</f>
        <v>1.2914373464102065</v>
      </c>
    </row>
    <row r="710" spans="53:54" x14ac:dyDescent="0.35">
      <c r="BA710">
        <f>Original!I710-PI()</f>
        <v>-2.487022653589793</v>
      </c>
      <c r="BB710">
        <f>Original!J710-PI()</f>
        <v>2.385547346410207</v>
      </c>
    </row>
    <row r="711" spans="53:54" x14ac:dyDescent="0.35">
      <c r="BA711">
        <f>Original!I711-PI()</f>
        <v>-2.487022653589793</v>
      </c>
      <c r="BB711">
        <f>Original!J711-PI()</f>
        <v>2.385547346410207</v>
      </c>
    </row>
    <row r="712" spans="53:54" x14ac:dyDescent="0.35">
      <c r="BA712">
        <f>Original!I712-PI()</f>
        <v>-2.487022653589793</v>
      </c>
      <c r="BB712">
        <f>Original!J712-PI()</f>
        <v>2.385547346410207</v>
      </c>
    </row>
    <row r="713" spans="53:54" x14ac:dyDescent="0.35">
      <c r="BA713">
        <f>Original!I713-PI()</f>
        <v>-2.487022653589793</v>
      </c>
      <c r="BB713">
        <f>Original!J713-PI()</f>
        <v>2.385547346410207</v>
      </c>
    </row>
    <row r="714" spans="53:54" x14ac:dyDescent="0.35">
      <c r="BA714">
        <f>Original!I714-PI()</f>
        <v>0.18033734641020693</v>
      </c>
      <c r="BB714">
        <f>Original!J714-PI()</f>
        <v>0.802297346410207</v>
      </c>
    </row>
    <row r="715" spans="53:54" x14ac:dyDescent="0.35">
      <c r="BA715">
        <f>Original!I715-PI()</f>
        <v>0.18033734641020693</v>
      </c>
      <c r="BB715">
        <f>Original!J715-PI()</f>
        <v>0.802297346410207</v>
      </c>
    </row>
    <row r="716" spans="53:54" x14ac:dyDescent="0.35">
      <c r="BA716">
        <f>Original!I716-PI()</f>
        <v>0.18033734641020693</v>
      </c>
      <c r="BB716">
        <f>Original!J716-PI()</f>
        <v>0.802297346410207</v>
      </c>
    </row>
    <row r="717" spans="53:54" x14ac:dyDescent="0.35">
      <c r="BA717">
        <f>Original!I717-PI()</f>
        <v>0.18033734641020693</v>
      </c>
      <c r="BB717">
        <f>Original!J717-PI()</f>
        <v>0.802297346410207</v>
      </c>
    </row>
    <row r="718" spans="53:54" x14ac:dyDescent="0.35">
      <c r="BA718">
        <f>Original!I718-PI()</f>
        <v>-0.79713265358979291</v>
      </c>
      <c r="BB718">
        <f>Original!J718-PI()</f>
        <v>0.7960073464102071</v>
      </c>
    </row>
    <row r="719" spans="53:54" x14ac:dyDescent="0.35">
      <c r="BA719">
        <f>Original!I719-PI()</f>
        <v>-0.79713265358979291</v>
      </c>
      <c r="BB719">
        <f>Original!J719-PI()</f>
        <v>0.7960073464102071</v>
      </c>
    </row>
    <row r="720" spans="53:54" x14ac:dyDescent="0.35">
      <c r="BA720">
        <f>Original!I720-PI()</f>
        <v>-0.79713265358979291</v>
      </c>
      <c r="BB720">
        <f>Original!J720-PI()</f>
        <v>0.7960073464102071</v>
      </c>
    </row>
    <row r="721" spans="53:54" x14ac:dyDescent="0.35">
      <c r="BA721">
        <f>Original!I721-PI()</f>
        <v>-0.79713265358979291</v>
      </c>
      <c r="BB721">
        <f>Original!J721-PI()</f>
        <v>0.7960073464102071</v>
      </c>
    </row>
    <row r="722" spans="53:54" x14ac:dyDescent="0.35">
      <c r="BA722">
        <f>Original!I722-PI()</f>
        <v>2.8239473464102067</v>
      </c>
      <c r="BB722">
        <f>Original!J722-PI()</f>
        <v>1.7182973464102069</v>
      </c>
    </row>
    <row r="723" spans="53:54" x14ac:dyDescent="0.35">
      <c r="BA723">
        <f>Original!I723-PI()</f>
        <v>2.8239473464102067</v>
      </c>
      <c r="BB723">
        <f>Original!J723-PI()</f>
        <v>1.7182973464102069</v>
      </c>
    </row>
    <row r="724" spans="53:54" x14ac:dyDescent="0.35">
      <c r="BA724">
        <f>Original!I724-PI()</f>
        <v>2.8239473464102067</v>
      </c>
      <c r="BB724">
        <f>Original!J724-PI()</f>
        <v>1.7182973464102069</v>
      </c>
    </row>
    <row r="725" spans="53:54" x14ac:dyDescent="0.35">
      <c r="BA725">
        <f>Original!I725-PI()</f>
        <v>2.8239473464102067</v>
      </c>
      <c r="BB725">
        <f>Original!J725-PI()</f>
        <v>1.7182973464102069</v>
      </c>
    </row>
    <row r="726" spans="53:54" x14ac:dyDescent="0.35">
      <c r="BA726">
        <f>Original!I726-PI()</f>
        <v>-2.4014926535897931</v>
      </c>
      <c r="BB726">
        <f>Original!J726-PI()</f>
        <v>1.6682873464102066</v>
      </c>
    </row>
    <row r="727" spans="53:54" x14ac:dyDescent="0.35">
      <c r="BA727">
        <f>Original!I727-PI()</f>
        <v>-2.4014926535897931</v>
      </c>
      <c r="BB727">
        <f>Original!J727-PI()</f>
        <v>1.6682873464102066</v>
      </c>
    </row>
    <row r="728" spans="53:54" x14ac:dyDescent="0.35">
      <c r="BA728">
        <f>Original!I728-PI()</f>
        <v>-2.4014926535897931</v>
      </c>
      <c r="BB728">
        <f>Original!J728-PI()</f>
        <v>1.6682873464102066</v>
      </c>
    </row>
    <row r="729" spans="53:54" x14ac:dyDescent="0.35">
      <c r="BA729">
        <f>Original!I729-PI()</f>
        <v>-2.4014926535897931</v>
      </c>
      <c r="BB729">
        <f>Original!J729-PI()</f>
        <v>1.6682873464102066</v>
      </c>
    </row>
    <row r="730" spans="53:54" x14ac:dyDescent="0.35">
      <c r="BA730">
        <f>Original!I730-PI()</f>
        <v>-6.2782653589793291E-2</v>
      </c>
      <c r="BB730">
        <f>Original!J730-PI()</f>
        <v>1.3574173464102071</v>
      </c>
    </row>
    <row r="731" spans="53:54" x14ac:dyDescent="0.35">
      <c r="BA731">
        <f>Original!I731-PI()</f>
        <v>-6.2782653589793291E-2</v>
      </c>
      <c r="BB731">
        <f>Original!J731-PI()</f>
        <v>1.3574173464102071</v>
      </c>
    </row>
    <row r="732" spans="53:54" x14ac:dyDescent="0.35">
      <c r="BA732">
        <f>Original!I732-PI()</f>
        <v>-6.2782653589793291E-2</v>
      </c>
      <c r="BB732">
        <f>Original!J732-PI()</f>
        <v>1.3574173464102071</v>
      </c>
    </row>
    <row r="733" spans="53:54" x14ac:dyDescent="0.35">
      <c r="BA733">
        <f>Original!I733-PI()</f>
        <v>-6.2782653589793291E-2</v>
      </c>
      <c r="BB733">
        <f>Original!J733-PI()</f>
        <v>1.3574173464102071</v>
      </c>
    </row>
    <row r="734" spans="53:54" x14ac:dyDescent="0.35">
      <c r="BA734">
        <f>Original!I734-PI()</f>
        <v>-4.2242653589793289E-2</v>
      </c>
      <c r="BB734">
        <f>Original!J734-PI()</f>
        <v>1.7305073464102065</v>
      </c>
    </row>
    <row r="735" spans="53:54" x14ac:dyDescent="0.35">
      <c r="BA735">
        <f>Original!I735-PI()</f>
        <v>-4.2242653589793289E-2</v>
      </c>
      <c r="BB735">
        <f>Original!J735-PI()</f>
        <v>1.7305073464102065</v>
      </c>
    </row>
    <row r="736" spans="53:54" x14ac:dyDescent="0.35">
      <c r="BA736">
        <f>Original!I736-PI()</f>
        <v>-4.2242653589793289E-2</v>
      </c>
      <c r="BB736">
        <f>Original!J736-PI()</f>
        <v>1.7305073464102065</v>
      </c>
    </row>
    <row r="737" spans="53:54" x14ac:dyDescent="0.35">
      <c r="BA737">
        <f>Original!I737-PI()</f>
        <v>-4.2242653589793289E-2</v>
      </c>
      <c r="BB737">
        <f>Original!J737-PI()</f>
        <v>1.7305073464102065</v>
      </c>
    </row>
    <row r="738" spans="53:54" x14ac:dyDescent="0.35">
      <c r="BA738">
        <f>Original!I738-PI()</f>
        <v>-1.8714026535897932</v>
      </c>
      <c r="BB738">
        <f>Original!J738-PI()</f>
        <v>1.1874473464102069</v>
      </c>
    </row>
    <row r="739" spans="53:54" x14ac:dyDescent="0.35">
      <c r="BA739">
        <f>Original!I739-PI()</f>
        <v>-1.8714026535897932</v>
      </c>
      <c r="BB739">
        <f>Original!J739-PI()</f>
        <v>1.1874473464102069</v>
      </c>
    </row>
    <row r="740" spans="53:54" x14ac:dyDescent="0.35">
      <c r="BA740">
        <f>Original!I740-PI()</f>
        <v>-1.8714026535897932</v>
      </c>
      <c r="BB740">
        <f>Original!J740-PI()</f>
        <v>1.1874473464102069</v>
      </c>
    </row>
    <row r="741" spans="53:54" x14ac:dyDescent="0.35">
      <c r="BA741">
        <f>Original!I741-PI()</f>
        <v>-1.8714026535897932</v>
      </c>
      <c r="BB741">
        <f>Original!J741-PI()</f>
        <v>1.1874473464102069</v>
      </c>
    </row>
    <row r="742" spans="53:54" x14ac:dyDescent="0.35">
      <c r="BA742">
        <f>Original!I742-PI()</f>
        <v>-0.29263265358979318</v>
      </c>
      <c r="BB742">
        <f>Original!J742-PI()</f>
        <v>2.239997346410207</v>
      </c>
    </row>
    <row r="743" spans="53:54" x14ac:dyDescent="0.35">
      <c r="BA743">
        <f>Original!I743-PI()</f>
        <v>-0.29263265358979318</v>
      </c>
      <c r="BB743">
        <f>Original!J743-PI()</f>
        <v>2.239997346410207</v>
      </c>
    </row>
    <row r="744" spans="53:54" x14ac:dyDescent="0.35">
      <c r="BA744">
        <f>Original!I744-PI()</f>
        <v>-0.29263265358979318</v>
      </c>
      <c r="BB744">
        <f>Original!J744-PI()</f>
        <v>2.239997346410207</v>
      </c>
    </row>
    <row r="745" spans="53:54" x14ac:dyDescent="0.35">
      <c r="BA745">
        <f>Original!I745-PI()</f>
        <v>-0.29263265358979318</v>
      </c>
      <c r="BB745">
        <f>Original!J745-PI()</f>
        <v>2.239997346410207</v>
      </c>
    </row>
    <row r="746" spans="53:54" x14ac:dyDescent="0.35">
      <c r="BA746">
        <f>Original!I746-PI()</f>
        <v>-1.7201926535897931</v>
      </c>
      <c r="BB746">
        <f>Original!J746-PI()</f>
        <v>1.9939273464102065</v>
      </c>
    </row>
    <row r="747" spans="53:54" x14ac:dyDescent="0.35">
      <c r="BA747">
        <f>Original!I747-PI()</f>
        <v>-1.7201926535897931</v>
      </c>
      <c r="BB747">
        <f>Original!J747-PI()</f>
        <v>1.9939273464102065</v>
      </c>
    </row>
    <row r="748" spans="53:54" x14ac:dyDescent="0.35">
      <c r="BA748">
        <f>Original!I748-PI()</f>
        <v>-1.7201926535897931</v>
      </c>
      <c r="BB748">
        <f>Original!J748-PI()</f>
        <v>1.9939273464102065</v>
      </c>
    </row>
    <row r="749" spans="53:54" x14ac:dyDescent="0.35">
      <c r="BA749">
        <f>Original!I749-PI()</f>
        <v>-1.7201926535897931</v>
      </c>
      <c r="BB749">
        <f>Original!J749-PI()</f>
        <v>1.9939273464102065</v>
      </c>
    </row>
    <row r="750" spans="53:54" x14ac:dyDescent="0.35">
      <c r="BA750">
        <f>Original!I750-PI()</f>
        <v>-0.33029265358979298</v>
      </c>
      <c r="BB750">
        <f>Original!J750-PI()</f>
        <v>2.4375773464102073</v>
      </c>
    </row>
    <row r="751" spans="53:54" x14ac:dyDescent="0.35">
      <c r="BA751">
        <f>Original!I751-PI()</f>
        <v>-0.33029265358979298</v>
      </c>
      <c r="BB751">
        <f>Original!J751-PI()</f>
        <v>2.4375773464102073</v>
      </c>
    </row>
    <row r="752" spans="53:54" x14ac:dyDescent="0.35">
      <c r="BA752">
        <f>Original!I752-PI()</f>
        <v>-0.33029265358979298</v>
      </c>
      <c r="BB752">
        <f>Original!J752-PI()</f>
        <v>2.4375773464102073</v>
      </c>
    </row>
    <row r="753" spans="53:54" x14ac:dyDescent="0.35">
      <c r="BA753">
        <f>Original!I753-PI()</f>
        <v>-0.33029265358979298</v>
      </c>
      <c r="BB753">
        <f>Original!J753-PI()</f>
        <v>2.4375773464102073</v>
      </c>
    </row>
    <row r="754" spans="53:54" x14ac:dyDescent="0.35">
      <c r="BA754">
        <f>Original!I754-PI()</f>
        <v>2.4330273464102072</v>
      </c>
      <c r="BB754">
        <f>Original!J754-PI()</f>
        <v>0.83780734641020693</v>
      </c>
    </row>
    <row r="755" spans="53:54" x14ac:dyDescent="0.35">
      <c r="BA755">
        <f>Original!I755-PI()</f>
        <v>2.4330273464102072</v>
      </c>
      <c r="BB755">
        <f>Original!J755-PI()</f>
        <v>0.83780734641020693</v>
      </c>
    </row>
    <row r="756" spans="53:54" x14ac:dyDescent="0.35">
      <c r="BA756">
        <f>Original!I756-PI()</f>
        <v>2.4330273464102072</v>
      </c>
      <c r="BB756">
        <f>Original!J756-PI()</f>
        <v>0.83780734641020693</v>
      </c>
    </row>
    <row r="757" spans="53:54" x14ac:dyDescent="0.35">
      <c r="BA757">
        <f>Original!I757-PI()</f>
        <v>2.4330273464102072</v>
      </c>
      <c r="BB757">
        <f>Original!J757-PI()</f>
        <v>0.83780734641020693</v>
      </c>
    </row>
    <row r="758" spans="53:54" x14ac:dyDescent="0.35">
      <c r="BA758">
        <f>Original!I758-PI()</f>
        <v>-1.018612653589793</v>
      </c>
      <c r="BB758">
        <f>Original!J758-PI()</f>
        <v>1.1957873464102065</v>
      </c>
    </row>
    <row r="759" spans="53:54" x14ac:dyDescent="0.35">
      <c r="BA759">
        <f>Original!I759-PI()</f>
        <v>-1.018612653589793</v>
      </c>
      <c r="BB759">
        <f>Original!J759-PI()</f>
        <v>1.1957873464102065</v>
      </c>
    </row>
    <row r="760" spans="53:54" x14ac:dyDescent="0.35">
      <c r="BA760">
        <f>Original!I760-PI()</f>
        <v>-1.018612653589793</v>
      </c>
      <c r="BB760">
        <f>Original!J760-PI()</f>
        <v>1.1957873464102065</v>
      </c>
    </row>
    <row r="761" spans="53:54" x14ac:dyDescent="0.35">
      <c r="BA761">
        <f>Original!I761-PI()</f>
        <v>-1.018612653589793</v>
      </c>
      <c r="BB761">
        <f>Original!J761-PI()</f>
        <v>1.1957873464102065</v>
      </c>
    </row>
    <row r="762" spans="53:54" x14ac:dyDescent="0.35">
      <c r="BA762">
        <f>Original!I762-PI()</f>
        <v>0.54322734641020709</v>
      </c>
      <c r="BB762">
        <f>Original!J762-PI()</f>
        <v>0.58504734641020706</v>
      </c>
    </row>
    <row r="763" spans="53:54" x14ac:dyDescent="0.35">
      <c r="BA763">
        <f>Original!I763-PI()</f>
        <v>0.54322734641020709</v>
      </c>
      <c r="BB763">
        <f>Original!J763-PI()</f>
        <v>0.58504734641020706</v>
      </c>
    </row>
    <row r="764" spans="53:54" x14ac:dyDescent="0.35">
      <c r="BA764">
        <f>Original!I764-PI()</f>
        <v>0.54322734641020709</v>
      </c>
      <c r="BB764">
        <f>Original!J764-PI()</f>
        <v>0.58504734641020706</v>
      </c>
    </row>
    <row r="765" spans="53:54" x14ac:dyDescent="0.35">
      <c r="BA765">
        <f>Original!I765-PI()</f>
        <v>0.54322734641020709</v>
      </c>
      <c r="BB765">
        <f>Original!J765-PI()</f>
        <v>0.58504734641020706</v>
      </c>
    </row>
    <row r="766" spans="53:54" x14ac:dyDescent="0.35">
      <c r="BA766">
        <f>Original!I766-PI()</f>
        <v>-2.996912653589793</v>
      </c>
      <c r="BB766">
        <f>Original!J766-PI()</f>
        <v>2.7380673464102072</v>
      </c>
    </row>
    <row r="767" spans="53:54" x14ac:dyDescent="0.35">
      <c r="BA767">
        <f>Original!I767-PI()</f>
        <v>-2.996912653589793</v>
      </c>
      <c r="BB767">
        <f>Original!J767-PI()</f>
        <v>2.7380673464102072</v>
      </c>
    </row>
    <row r="768" spans="53:54" x14ac:dyDescent="0.35">
      <c r="BA768">
        <f>Original!I768-PI()</f>
        <v>-2.996912653589793</v>
      </c>
      <c r="BB768">
        <f>Original!J768-PI()</f>
        <v>2.7380673464102072</v>
      </c>
    </row>
    <row r="769" spans="53:54" x14ac:dyDescent="0.35">
      <c r="BA769">
        <f>Original!I769-PI()</f>
        <v>-2.996912653589793</v>
      </c>
      <c r="BB769">
        <f>Original!J769-PI()</f>
        <v>2.7380673464102072</v>
      </c>
    </row>
    <row r="770" spans="53:54" x14ac:dyDescent="0.35">
      <c r="BA770">
        <f>Original!I770-PI()</f>
        <v>1.6788073464102071</v>
      </c>
      <c r="BB770">
        <f>Original!J770-PI()</f>
        <v>0.40079734641020703</v>
      </c>
    </row>
    <row r="771" spans="53:54" x14ac:dyDescent="0.35">
      <c r="BA771">
        <f>Original!I771-PI()</f>
        <v>1.6788073464102071</v>
      </c>
      <c r="BB771">
        <f>Original!J771-PI()</f>
        <v>0.40079734641020703</v>
      </c>
    </row>
    <row r="772" spans="53:54" x14ac:dyDescent="0.35">
      <c r="BA772">
        <f>Original!I772-PI()</f>
        <v>1.6788073464102071</v>
      </c>
      <c r="BB772">
        <f>Original!J772-PI()</f>
        <v>0.40079734641020703</v>
      </c>
    </row>
    <row r="773" spans="53:54" x14ac:dyDescent="0.35">
      <c r="BA773">
        <f>Original!I773-PI()</f>
        <v>1.6788073464102071</v>
      </c>
      <c r="BB773">
        <f>Original!J773-PI()</f>
        <v>0.40079734641020703</v>
      </c>
    </row>
    <row r="774" spans="53:54" x14ac:dyDescent="0.35">
      <c r="BA774">
        <f>Original!I774-PI()</f>
        <v>-0.79713265358979291</v>
      </c>
      <c r="BB774">
        <f>Original!J774-PI()</f>
        <v>0.7960073464102071</v>
      </c>
    </row>
    <row r="775" spans="53:54" x14ac:dyDescent="0.35">
      <c r="BA775">
        <f>Original!I775-PI()</f>
        <v>-0.79713265358979291</v>
      </c>
      <c r="BB775">
        <f>Original!J775-PI()</f>
        <v>0.7960073464102071</v>
      </c>
    </row>
    <row r="776" spans="53:54" x14ac:dyDescent="0.35">
      <c r="BA776">
        <f>Original!I776-PI()</f>
        <v>-0.79713265358979291</v>
      </c>
      <c r="BB776">
        <f>Original!J776-PI()</f>
        <v>0.7960073464102071</v>
      </c>
    </row>
    <row r="777" spans="53:54" x14ac:dyDescent="0.35">
      <c r="BA777">
        <f>Original!I777-PI()</f>
        <v>-0.79713265358979291</v>
      </c>
      <c r="BB777">
        <f>Original!J777-PI()</f>
        <v>0.7960073464102071</v>
      </c>
    </row>
    <row r="778" spans="53:54" x14ac:dyDescent="0.35">
      <c r="BA778">
        <f>Original!I778-PI()</f>
        <v>2.5442473464102067</v>
      </c>
      <c r="BB778">
        <f>Original!J778-PI()</f>
        <v>3.1250673464102068</v>
      </c>
    </row>
    <row r="779" spans="53:54" x14ac:dyDescent="0.35">
      <c r="BA779">
        <f>Original!I779-PI()</f>
        <v>2.5442473464102067</v>
      </c>
      <c r="BB779">
        <f>Original!J779-PI()</f>
        <v>3.1250673464102068</v>
      </c>
    </row>
    <row r="780" spans="53:54" x14ac:dyDescent="0.35">
      <c r="BA780">
        <f>Original!I780-PI()</f>
        <v>2.5442473464102067</v>
      </c>
      <c r="BB780">
        <f>Original!J780-PI()</f>
        <v>3.1250673464102068</v>
      </c>
    </row>
    <row r="781" spans="53:54" x14ac:dyDescent="0.35">
      <c r="BA781">
        <f>Original!I781-PI()</f>
        <v>2.5442473464102067</v>
      </c>
      <c r="BB781">
        <f>Original!J781-PI()</f>
        <v>3.1250673464102068</v>
      </c>
    </row>
    <row r="782" spans="53:54" x14ac:dyDescent="0.35">
      <c r="BA782">
        <f>Original!I782-PI()</f>
        <v>3.0470973464102071</v>
      </c>
      <c r="BB782">
        <f>Original!J782-PI()</f>
        <v>2.2610073464102065</v>
      </c>
    </row>
    <row r="783" spans="53:54" x14ac:dyDescent="0.35">
      <c r="BA783">
        <f>Original!I783-PI()</f>
        <v>3.0470973464102071</v>
      </c>
      <c r="BB783">
        <f>Original!J783-PI()</f>
        <v>2.2610073464102065</v>
      </c>
    </row>
    <row r="784" spans="53:54" x14ac:dyDescent="0.35">
      <c r="BA784">
        <f>Original!I784-PI()</f>
        <v>3.0470973464102071</v>
      </c>
      <c r="BB784">
        <f>Original!J784-PI()</f>
        <v>2.2610073464102065</v>
      </c>
    </row>
    <row r="785" spans="53:54" x14ac:dyDescent="0.35">
      <c r="BA785">
        <f>Original!I785-PI()</f>
        <v>3.0470973464102071</v>
      </c>
      <c r="BB785">
        <f>Original!J785-PI()</f>
        <v>2.2610073464102065</v>
      </c>
    </row>
    <row r="786" spans="53:54" x14ac:dyDescent="0.35">
      <c r="BA786">
        <f>Original!I786-PI()</f>
        <v>-1.2535426535897931</v>
      </c>
      <c r="BB786">
        <f>Original!J786-PI()</f>
        <v>1.4234673464102068</v>
      </c>
    </row>
    <row r="787" spans="53:54" x14ac:dyDescent="0.35">
      <c r="BA787">
        <f>Original!I787-PI()</f>
        <v>-1.2535426535897931</v>
      </c>
      <c r="BB787">
        <f>Original!J787-PI()</f>
        <v>1.4234673464102068</v>
      </c>
    </row>
    <row r="788" spans="53:54" x14ac:dyDescent="0.35">
      <c r="BA788">
        <f>Original!I788-PI()</f>
        <v>-1.2535426535897931</v>
      </c>
      <c r="BB788">
        <f>Original!J788-PI()</f>
        <v>1.4234673464102068</v>
      </c>
    </row>
    <row r="789" spans="53:54" x14ac:dyDescent="0.35">
      <c r="BA789">
        <f>Original!I789-PI()</f>
        <v>-1.2535426535897931</v>
      </c>
      <c r="BB789">
        <f>Original!J789-PI()</f>
        <v>1.4234673464102068</v>
      </c>
    </row>
    <row r="790" spans="53:54" x14ac:dyDescent="0.35">
      <c r="BA790">
        <f>Original!I790-PI()</f>
        <v>-0.74779265358979297</v>
      </c>
      <c r="BB790">
        <f>Original!J790-PI()</f>
        <v>1.4963173464102066</v>
      </c>
    </row>
    <row r="791" spans="53:54" x14ac:dyDescent="0.35">
      <c r="BA791">
        <f>Original!I791-PI()</f>
        <v>-0.74779265358979297</v>
      </c>
      <c r="BB791">
        <f>Original!J791-PI()</f>
        <v>1.4963173464102066</v>
      </c>
    </row>
    <row r="792" spans="53:54" x14ac:dyDescent="0.35">
      <c r="BA792">
        <f>Original!I792-PI()</f>
        <v>-0.74779265358979297</v>
      </c>
      <c r="BB792">
        <f>Original!J792-PI()</f>
        <v>1.4963173464102066</v>
      </c>
    </row>
    <row r="793" spans="53:54" x14ac:dyDescent="0.35">
      <c r="BA793">
        <f>Original!I793-PI()</f>
        <v>-0.74779265358979297</v>
      </c>
      <c r="BB793">
        <f>Original!J793-PI()</f>
        <v>1.4963173464102066</v>
      </c>
    </row>
    <row r="794" spans="53:54" x14ac:dyDescent="0.35">
      <c r="BA794">
        <f>Original!I794-PI()</f>
        <v>-1.624872653589793</v>
      </c>
      <c r="BB794">
        <f>Original!J794-PI()</f>
        <v>0.64997734641020699</v>
      </c>
    </row>
    <row r="795" spans="53:54" x14ac:dyDescent="0.35">
      <c r="BA795">
        <f>Original!I795-PI()</f>
        <v>-1.624872653589793</v>
      </c>
      <c r="BB795">
        <f>Original!J795-PI()</f>
        <v>0.64997734641020699</v>
      </c>
    </row>
    <row r="796" spans="53:54" x14ac:dyDescent="0.35">
      <c r="BA796">
        <f>Original!I796-PI()</f>
        <v>-1.624872653589793</v>
      </c>
      <c r="BB796">
        <f>Original!J796-PI()</f>
        <v>0.64997734641020699</v>
      </c>
    </row>
    <row r="797" spans="53:54" x14ac:dyDescent="0.35">
      <c r="BA797">
        <f>Original!I797-PI()</f>
        <v>-1.624872653589793</v>
      </c>
      <c r="BB797">
        <f>Original!J797-PI()</f>
        <v>0.64997734641020699</v>
      </c>
    </row>
    <row r="798" spans="53:54" x14ac:dyDescent="0.35">
      <c r="BA798">
        <f>Original!I798-PI()</f>
        <v>-1.8726126535897931</v>
      </c>
      <c r="BB798">
        <f>Original!J798-PI()</f>
        <v>0.55743734641020692</v>
      </c>
    </row>
    <row r="799" spans="53:54" x14ac:dyDescent="0.35">
      <c r="BA799">
        <f>Original!I799-PI()</f>
        <v>-1.8726126535897931</v>
      </c>
      <c r="BB799">
        <f>Original!J799-PI()</f>
        <v>0.55743734641020692</v>
      </c>
    </row>
    <row r="800" spans="53:54" x14ac:dyDescent="0.35">
      <c r="BA800">
        <f>Original!I800-PI()</f>
        <v>-1.8726126535897931</v>
      </c>
      <c r="BB800">
        <f>Original!J800-PI()</f>
        <v>0.55743734641020692</v>
      </c>
    </row>
    <row r="801" spans="53:54" x14ac:dyDescent="0.35">
      <c r="BA801">
        <f>Original!I801-PI()</f>
        <v>-1.8726126535897931</v>
      </c>
      <c r="BB801">
        <f>Original!J801-PI()</f>
        <v>0.55743734641020692</v>
      </c>
    </row>
    <row r="802" spans="53:54" x14ac:dyDescent="0.35">
      <c r="BA802">
        <f>Original!I802-PI()</f>
        <v>2.7918273464102068</v>
      </c>
      <c r="BB802">
        <f>Original!J802-PI()</f>
        <v>2.798367346410207</v>
      </c>
    </row>
    <row r="803" spans="53:54" x14ac:dyDescent="0.35">
      <c r="BA803">
        <f>Original!I803-PI()</f>
        <v>2.7918273464102068</v>
      </c>
      <c r="BB803">
        <f>Original!J803-PI()</f>
        <v>2.798367346410207</v>
      </c>
    </row>
    <row r="804" spans="53:54" x14ac:dyDescent="0.35">
      <c r="BA804">
        <f>Original!I804-PI()</f>
        <v>2.7918273464102068</v>
      </c>
      <c r="BB804">
        <f>Original!J804-PI()</f>
        <v>2.798367346410207</v>
      </c>
    </row>
    <row r="805" spans="53:54" x14ac:dyDescent="0.35">
      <c r="BA805">
        <f>Original!I805-PI()</f>
        <v>2.7918273464102068</v>
      </c>
      <c r="BB805">
        <f>Original!J805-PI()</f>
        <v>2.798367346410207</v>
      </c>
    </row>
    <row r="806" spans="53:54" x14ac:dyDescent="0.35">
      <c r="BA806">
        <f>Original!I806-PI()</f>
        <v>-1.4593426535897931</v>
      </c>
      <c r="BB806">
        <f>Original!J806-PI()</f>
        <v>1.0351773464102072</v>
      </c>
    </row>
    <row r="807" spans="53:54" x14ac:dyDescent="0.35">
      <c r="BA807">
        <f>Original!I807-PI()</f>
        <v>-1.4593426535897931</v>
      </c>
      <c r="BB807">
        <f>Original!J807-PI()</f>
        <v>1.0351773464102072</v>
      </c>
    </row>
    <row r="808" spans="53:54" x14ac:dyDescent="0.35">
      <c r="BA808">
        <f>Original!I808-PI()</f>
        <v>-1.4593426535897931</v>
      </c>
      <c r="BB808">
        <f>Original!J808-PI()</f>
        <v>1.0351773464102072</v>
      </c>
    </row>
    <row r="809" spans="53:54" x14ac:dyDescent="0.35">
      <c r="BA809">
        <f>Original!I809-PI()</f>
        <v>-1.4593426535897931</v>
      </c>
      <c r="BB809">
        <f>Original!J809-PI()</f>
        <v>1.0351773464102072</v>
      </c>
    </row>
    <row r="810" spans="53:54" x14ac:dyDescent="0.35">
      <c r="BA810">
        <f>Original!I810-PI()</f>
        <v>-2.0805426535897933</v>
      </c>
      <c r="BB810">
        <f>Original!J810-PI()</f>
        <v>0.95125734641020721</v>
      </c>
    </row>
    <row r="811" spans="53:54" x14ac:dyDescent="0.35">
      <c r="BA811">
        <f>Original!I811-PI()</f>
        <v>-2.0805426535897933</v>
      </c>
      <c r="BB811">
        <f>Original!J811-PI()</f>
        <v>0.95125734641020721</v>
      </c>
    </row>
    <row r="812" spans="53:54" x14ac:dyDescent="0.35">
      <c r="BA812">
        <f>Original!I812-PI()</f>
        <v>-2.0805426535897933</v>
      </c>
      <c r="BB812">
        <f>Original!J812-PI()</f>
        <v>0.95125734641020721</v>
      </c>
    </row>
    <row r="813" spans="53:54" x14ac:dyDescent="0.35">
      <c r="BA813">
        <f>Original!I813-PI()</f>
        <v>-2.0805426535897933</v>
      </c>
      <c r="BB813">
        <f>Original!J813-PI()</f>
        <v>0.95125734641020721</v>
      </c>
    </row>
    <row r="814" spans="53:54" x14ac:dyDescent="0.35">
      <c r="BA814">
        <f>Original!I814-PI()</f>
        <v>-1.5541826535897931</v>
      </c>
      <c r="BB814">
        <f>Original!J814-PI()</f>
        <v>1.6366473464102071</v>
      </c>
    </row>
    <row r="815" spans="53:54" x14ac:dyDescent="0.35">
      <c r="BA815">
        <f>Original!I815-PI()</f>
        <v>-1.5541826535897931</v>
      </c>
      <c r="BB815">
        <f>Original!J815-PI()</f>
        <v>1.6366473464102071</v>
      </c>
    </row>
    <row r="816" spans="53:54" x14ac:dyDescent="0.35">
      <c r="BA816">
        <f>Original!I816-PI()</f>
        <v>-1.5541826535897931</v>
      </c>
      <c r="BB816">
        <f>Original!J816-PI()</f>
        <v>1.6366473464102071</v>
      </c>
    </row>
    <row r="817" spans="53:54" x14ac:dyDescent="0.35">
      <c r="BA817">
        <f>Original!I817-PI()</f>
        <v>-1.5541826535897931</v>
      </c>
      <c r="BB817">
        <f>Original!J817-PI()</f>
        <v>1.6366473464102071</v>
      </c>
    </row>
    <row r="818" spans="53:54" x14ac:dyDescent="0.35">
      <c r="BA818">
        <f>Original!I818-PI()</f>
        <v>-2.453872653589793</v>
      </c>
      <c r="BB818">
        <f>Original!J818-PI()</f>
        <v>0.76107734641020697</v>
      </c>
    </row>
    <row r="819" spans="53:54" x14ac:dyDescent="0.35">
      <c r="BA819">
        <f>Original!I819-PI()</f>
        <v>-2.453872653589793</v>
      </c>
      <c r="BB819">
        <f>Original!J819-PI()</f>
        <v>0.76107734641020697</v>
      </c>
    </row>
    <row r="820" spans="53:54" x14ac:dyDescent="0.35">
      <c r="BA820">
        <f>Original!I820-PI()</f>
        <v>-2.453872653589793</v>
      </c>
      <c r="BB820">
        <f>Original!J820-PI()</f>
        <v>0.76107734641020697</v>
      </c>
    </row>
    <row r="821" spans="53:54" x14ac:dyDescent="0.35">
      <c r="BA821">
        <f>Original!I821-PI()</f>
        <v>-2.453872653589793</v>
      </c>
      <c r="BB821">
        <f>Original!J821-PI()</f>
        <v>0.76107734641020697</v>
      </c>
    </row>
    <row r="822" spans="53:54" x14ac:dyDescent="0.35">
      <c r="BA822">
        <f>Original!I822-PI()</f>
        <v>2.8616473464102068</v>
      </c>
      <c r="BB822">
        <f>Original!J822-PI()</f>
        <v>1.0341873464102065</v>
      </c>
    </row>
    <row r="823" spans="53:54" x14ac:dyDescent="0.35">
      <c r="BA823">
        <f>Original!I823-PI()</f>
        <v>2.8616473464102068</v>
      </c>
      <c r="BB823">
        <f>Original!J823-PI()</f>
        <v>1.0341873464102065</v>
      </c>
    </row>
    <row r="824" spans="53:54" x14ac:dyDescent="0.35">
      <c r="BA824">
        <f>Original!I824-PI()</f>
        <v>2.8616473464102068</v>
      </c>
      <c r="BB824">
        <f>Original!J824-PI()</f>
        <v>1.0341873464102065</v>
      </c>
    </row>
    <row r="825" spans="53:54" x14ac:dyDescent="0.35">
      <c r="BA825">
        <f>Original!I825-PI()</f>
        <v>2.8616473464102068</v>
      </c>
      <c r="BB825">
        <f>Original!J825-PI()</f>
        <v>1.0341873464102065</v>
      </c>
    </row>
    <row r="826" spans="53:54" x14ac:dyDescent="0.35">
      <c r="BA826">
        <f>Original!I826-PI()</f>
        <v>2.6032173464102071</v>
      </c>
      <c r="BB826">
        <f>Original!J826-PI()</f>
        <v>0.16406734641020693</v>
      </c>
    </row>
    <row r="827" spans="53:54" x14ac:dyDescent="0.35">
      <c r="BA827">
        <f>Original!I827-PI()</f>
        <v>2.6032173464102071</v>
      </c>
      <c r="BB827">
        <f>Original!J827-PI()</f>
        <v>0.16406734641020693</v>
      </c>
    </row>
    <row r="828" spans="53:54" x14ac:dyDescent="0.35">
      <c r="BA828">
        <f>Original!I828-PI()</f>
        <v>2.6032173464102071</v>
      </c>
      <c r="BB828">
        <f>Original!J828-PI()</f>
        <v>0.16406734641020693</v>
      </c>
    </row>
    <row r="829" spans="53:54" x14ac:dyDescent="0.35">
      <c r="BA829">
        <f>Original!I829-PI()</f>
        <v>2.6032173464102071</v>
      </c>
      <c r="BB829">
        <f>Original!J829-PI()</f>
        <v>0.16406734641020693</v>
      </c>
    </row>
    <row r="830" spans="53:54" x14ac:dyDescent="0.35">
      <c r="BA830">
        <f>Original!I830-PI()</f>
        <v>-2.7642826535897931</v>
      </c>
      <c r="BB830">
        <f>Original!J830-PI()</f>
        <v>1.955087346410207</v>
      </c>
    </row>
    <row r="831" spans="53:54" x14ac:dyDescent="0.35">
      <c r="BA831">
        <f>Original!I831-PI()</f>
        <v>-2.7642826535897931</v>
      </c>
      <c r="BB831">
        <f>Original!J831-PI()</f>
        <v>1.955087346410207</v>
      </c>
    </row>
    <row r="832" spans="53:54" x14ac:dyDescent="0.35">
      <c r="BA832">
        <f>Original!I832-PI()</f>
        <v>-2.7642826535897931</v>
      </c>
      <c r="BB832">
        <f>Original!J832-PI()</f>
        <v>1.955087346410207</v>
      </c>
    </row>
    <row r="833" spans="53:54" x14ac:dyDescent="0.35">
      <c r="BA833">
        <f>Original!I833-PI()</f>
        <v>-2.7642826535897931</v>
      </c>
      <c r="BB833">
        <f>Original!J833-PI()</f>
        <v>1.955087346410207</v>
      </c>
    </row>
    <row r="834" spans="53:54" x14ac:dyDescent="0.35">
      <c r="BA834">
        <f>Original!I834-PI()</f>
        <v>-1.5595826535897932</v>
      </c>
      <c r="BB834">
        <f>Original!J834-PI()</f>
        <v>0.89316734641020723</v>
      </c>
    </row>
    <row r="835" spans="53:54" x14ac:dyDescent="0.35">
      <c r="BA835">
        <f>Original!I835-PI()</f>
        <v>-1.5595826535897932</v>
      </c>
      <c r="BB835">
        <f>Original!J835-PI()</f>
        <v>0.89316734641020723</v>
      </c>
    </row>
    <row r="836" spans="53:54" x14ac:dyDescent="0.35">
      <c r="BA836">
        <f>Original!I836-PI()</f>
        <v>-1.5595826535897932</v>
      </c>
      <c r="BB836">
        <f>Original!J836-PI()</f>
        <v>0.89316734641020723</v>
      </c>
    </row>
    <row r="837" spans="53:54" x14ac:dyDescent="0.35">
      <c r="BA837">
        <f>Original!I837-PI()</f>
        <v>-1.5595826535897932</v>
      </c>
      <c r="BB837">
        <f>Original!J837-PI()</f>
        <v>0.89316734641020723</v>
      </c>
    </row>
    <row r="838" spans="53:54" x14ac:dyDescent="0.35">
      <c r="BA838">
        <f>Original!I838-PI()</f>
        <v>-2.5548326535897932</v>
      </c>
      <c r="BB838">
        <f>Original!J838-PI()</f>
        <v>0.8159073464102069</v>
      </c>
    </row>
    <row r="839" spans="53:54" x14ac:dyDescent="0.35">
      <c r="BA839">
        <f>Original!I839-PI()</f>
        <v>-2.5548326535897932</v>
      </c>
      <c r="BB839">
        <f>Original!J839-PI()</f>
        <v>0.8159073464102069</v>
      </c>
    </row>
    <row r="840" spans="53:54" x14ac:dyDescent="0.35">
      <c r="BA840">
        <f>Original!I840-PI()</f>
        <v>-2.5548326535897932</v>
      </c>
      <c r="BB840">
        <f>Original!J840-PI()</f>
        <v>0.8159073464102069</v>
      </c>
    </row>
    <row r="841" spans="53:54" x14ac:dyDescent="0.35">
      <c r="BA841">
        <f>Original!I841-PI()</f>
        <v>-2.5548326535897932</v>
      </c>
      <c r="BB841">
        <f>Original!J841-PI()</f>
        <v>0.8159073464102069</v>
      </c>
    </row>
    <row r="842" spans="53:54" x14ac:dyDescent="0.35">
      <c r="BA842">
        <f>Original!I842-PI()</f>
        <v>-2.8073526535897932</v>
      </c>
      <c r="BB842">
        <f>Original!J842-PI()</f>
        <v>2.0194673464102069</v>
      </c>
    </row>
    <row r="843" spans="53:54" x14ac:dyDescent="0.35">
      <c r="BA843">
        <f>Original!I843-PI()</f>
        <v>-2.8073526535897932</v>
      </c>
      <c r="BB843">
        <f>Original!J843-PI()</f>
        <v>2.0194673464102069</v>
      </c>
    </row>
    <row r="844" spans="53:54" x14ac:dyDescent="0.35">
      <c r="BA844">
        <f>Original!I844-PI()</f>
        <v>-2.8073526535897932</v>
      </c>
      <c r="BB844">
        <f>Original!J844-PI()</f>
        <v>2.0194673464102069</v>
      </c>
    </row>
    <row r="845" spans="53:54" x14ac:dyDescent="0.35">
      <c r="BA845">
        <f>Original!I845-PI()</f>
        <v>-2.8073526535897932</v>
      </c>
      <c r="BB845">
        <f>Original!J845-PI()</f>
        <v>2.0194673464102069</v>
      </c>
    </row>
    <row r="846" spans="53:54" x14ac:dyDescent="0.35">
      <c r="BA846">
        <f>Original!I846-PI()</f>
        <v>-0.44928265358979314</v>
      </c>
      <c r="BB846">
        <f>Original!J846-PI()</f>
        <v>0.690177346410207</v>
      </c>
    </row>
    <row r="847" spans="53:54" x14ac:dyDescent="0.35">
      <c r="BA847">
        <f>Original!I847-PI()</f>
        <v>-0.44928265358979314</v>
      </c>
      <c r="BB847">
        <f>Original!J847-PI()</f>
        <v>0.690177346410207</v>
      </c>
    </row>
    <row r="848" spans="53:54" x14ac:dyDescent="0.35">
      <c r="BA848">
        <f>Original!I848-PI()</f>
        <v>-0.44928265358979314</v>
      </c>
      <c r="BB848">
        <f>Original!J848-PI()</f>
        <v>0.690177346410207</v>
      </c>
    </row>
    <row r="849" spans="53:54" x14ac:dyDescent="0.35">
      <c r="BA849">
        <f>Original!I849-PI()</f>
        <v>-0.44928265358979314</v>
      </c>
      <c r="BB849">
        <f>Original!J849-PI()</f>
        <v>0.690177346410207</v>
      </c>
    </row>
    <row r="850" spans="53:54" x14ac:dyDescent="0.35">
      <c r="BA850">
        <f>Original!I850-PI()</f>
        <v>-1.2441526535897931</v>
      </c>
      <c r="BB850">
        <f>Original!J850-PI()</f>
        <v>0.60161734641020681</v>
      </c>
    </row>
    <row r="851" spans="53:54" x14ac:dyDescent="0.35">
      <c r="BA851">
        <f>Original!I851-PI()</f>
        <v>-1.2441526535897931</v>
      </c>
      <c r="BB851">
        <f>Original!J851-PI()</f>
        <v>0.60161734641020681</v>
      </c>
    </row>
    <row r="852" spans="53:54" x14ac:dyDescent="0.35">
      <c r="BA852">
        <f>Original!I852-PI()</f>
        <v>-1.2441526535897931</v>
      </c>
      <c r="BB852">
        <f>Original!J852-PI()</f>
        <v>0.60161734641020681</v>
      </c>
    </row>
    <row r="853" spans="53:54" x14ac:dyDescent="0.35">
      <c r="BA853">
        <f>Original!I853-PI()</f>
        <v>-1.2441526535897931</v>
      </c>
      <c r="BB853">
        <f>Original!J853-PI()</f>
        <v>0.60161734641020681</v>
      </c>
    </row>
    <row r="854" spans="53:54" x14ac:dyDescent="0.35">
      <c r="BA854">
        <f>Original!I854-PI()</f>
        <v>-2.2178026535897932</v>
      </c>
      <c r="BB854">
        <f>Original!J854-PI()</f>
        <v>1.3703573464102066</v>
      </c>
    </row>
    <row r="855" spans="53:54" x14ac:dyDescent="0.35">
      <c r="BA855">
        <f>Original!I855-PI()</f>
        <v>-2.2178026535897932</v>
      </c>
      <c r="BB855">
        <f>Original!J855-PI()</f>
        <v>1.3703573464102066</v>
      </c>
    </row>
    <row r="856" spans="53:54" x14ac:dyDescent="0.35">
      <c r="BA856">
        <f>Original!I856-PI()</f>
        <v>-2.2178026535897932</v>
      </c>
      <c r="BB856">
        <f>Original!J856-PI()</f>
        <v>1.3703573464102066</v>
      </c>
    </row>
    <row r="857" spans="53:54" x14ac:dyDescent="0.35">
      <c r="BA857">
        <f>Original!I857-PI()</f>
        <v>-2.2178026535897932</v>
      </c>
      <c r="BB857">
        <f>Original!J857-PI()</f>
        <v>1.3703573464102066</v>
      </c>
    </row>
    <row r="858" spans="53:54" x14ac:dyDescent="0.35">
      <c r="BA858">
        <f>Original!I858-PI()</f>
        <v>-3.0908126535897931</v>
      </c>
      <c r="BB858">
        <f>Original!J858-PI()</f>
        <v>1.252877346410207</v>
      </c>
    </row>
    <row r="859" spans="53:54" x14ac:dyDescent="0.35">
      <c r="BA859">
        <f>Original!I859-PI()</f>
        <v>-3.0908126535897931</v>
      </c>
      <c r="BB859">
        <f>Original!J859-PI()</f>
        <v>1.252877346410207</v>
      </c>
    </row>
    <row r="860" spans="53:54" x14ac:dyDescent="0.35">
      <c r="BA860">
        <f>Original!I860-PI()</f>
        <v>-3.0908126535897931</v>
      </c>
      <c r="BB860">
        <f>Original!J860-PI()</f>
        <v>1.252877346410207</v>
      </c>
    </row>
    <row r="861" spans="53:54" x14ac:dyDescent="0.35">
      <c r="BA861">
        <f>Original!I861-PI()</f>
        <v>-3.0908126535897931</v>
      </c>
      <c r="BB861">
        <f>Original!J861-PI()</f>
        <v>1.252877346410207</v>
      </c>
    </row>
    <row r="862" spans="53:54" x14ac:dyDescent="0.35">
      <c r="BA862">
        <f>Original!I862-PI()</f>
        <v>-0.81807265358979331</v>
      </c>
      <c r="BB862">
        <f>Original!J862-PI()</f>
        <v>2.5361573464102065</v>
      </c>
    </row>
    <row r="863" spans="53:54" x14ac:dyDescent="0.35">
      <c r="BA863">
        <f>Original!I863-PI()</f>
        <v>-0.81807265358979331</v>
      </c>
      <c r="BB863">
        <f>Original!J863-PI()</f>
        <v>2.5361573464102065</v>
      </c>
    </row>
    <row r="864" spans="53:54" x14ac:dyDescent="0.35">
      <c r="BA864">
        <f>Original!I864-PI()</f>
        <v>-0.81807265358979331</v>
      </c>
      <c r="BB864">
        <f>Original!J864-PI()</f>
        <v>2.5361573464102065</v>
      </c>
    </row>
    <row r="865" spans="53:54" x14ac:dyDescent="0.35">
      <c r="BA865">
        <f>Original!I865-PI()</f>
        <v>-0.81807265358979331</v>
      </c>
      <c r="BB865">
        <f>Original!J865-PI()</f>
        <v>2.5361573464102065</v>
      </c>
    </row>
    <row r="866" spans="53:54" x14ac:dyDescent="0.35">
      <c r="BA866">
        <f>Original!I866-PI()</f>
        <v>1.7350673464102071</v>
      </c>
      <c r="BB866">
        <f>Original!J866-PI()</f>
        <v>1.876657346410207</v>
      </c>
    </row>
    <row r="867" spans="53:54" x14ac:dyDescent="0.35">
      <c r="BA867">
        <f>Original!I867-PI()</f>
        <v>1.7350673464102071</v>
      </c>
      <c r="BB867">
        <f>Original!J867-PI()</f>
        <v>1.876657346410207</v>
      </c>
    </row>
    <row r="868" spans="53:54" x14ac:dyDescent="0.35">
      <c r="BA868">
        <f>Original!I868-PI()</f>
        <v>1.7350673464102071</v>
      </c>
      <c r="BB868">
        <f>Original!J868-PI()</f>
        <v>1.876657346410207</v>
      </c>
    </row>
    <row r="869" spans="53:54" x14ac:dyDescent="0.35">
      <c r="BA869">
        <f>Original!I869-PI()</f>
        <v>1.7350673464102071</v>
      </c>
      <c r="BB869">
        <f>Original!J869-PI()</f>
        <v>1.876657346410207</v>
      </c>
    </row>
    <row r="870" spans="53:54" x14ac:dyDescent="0.35">
      <c r="BA870">
        <f>Original!I870-PI()</f>
        <v>0.22378734641020692</v>
      </c>
      <c r="BB870">
        <f>Original!J870-PI()</f>
        <v>2.1321773464102067</v>
      </c>
    </row>
    <row r="871" spans="53:54" x14ac:dyDescent="0.35">
      <c r="BA871">
        <f>Original!I871-PI()</f>
        <v>0.22378734641020692</v>
      </c>
      <c r="BB871">
        <f>Original!J871-PI()</f>
        <v>2.1321773464102067</v>
      </c>
    </row>
    <row r="872" spans="53:54" x14ac:dyDescent="0.35">
      <c r="BA872">
        <f>Original!I872-PI()</f>
        <v>0.22378734641020692</v>
      </c>
      <c r="BB872">
        <f>Original!J872-PI()</f>
        <v>2.1321773464102067</v>
      </c>
    </row>
    <row r="873" spans="53:54" x14ac:dyDescent="0.35">
      <c r="BA873">
        <f>Original!I873-PI()</f>
        <v>0.22378734641020692</v>
      </c>
      <c r="BB873">
        <f>Original!J873-PI()</f>
        <v>2.1321773464102067</v>
      </c>
    </row>
    <row r="874" spans="53:54" x14ac:dyDescent="0.35">
      <c r="BA874">
        <f>Original!I874-PI()</f>
        <v>1.4330773464102071</v>
      </c>
      <c r="BB874">
        <f>Original!J874-PI()</f>
        <v>1.0116473464102071</v>
      </c>
    </row>
    <row r="875" spans="53:54" x14ac:dyDescent="0.35">
      <c r="BA875">
        <f>Original!I875-PI()</f>
        <v>1.4330773464102071</v>
      </c>
      <c r="BB875">
        <f>Original!J875-PI()</f>
        <v>1.0116473464102071</v>
      </c>
    </row>
    <row r="876" spans="53:54" x14ac:dyDescent="0.35">
      <c r="BA876">
        <f>Original!I876-PI()</f>
        <v>1.4330773464102071</v>
      </c>
      <c r="BB876">
        <f>Original!J876-PI()</f>
        <v>1.0116473464102071</v>
      </c>
    </row>
    <row r="877" spans="53:54" x14ac:dyDescent="0.35">
      <c r="BA877">
        <f>Original!I877-PI()</f>
        <v>1.4330773464102071</v>
      </c>
      <c r="BB877">
        <f>Original!J877-PI()</f>
        <v>1.0116473464102071</v>
      </c>
    </row>
    <row r="878" spans="53:54" x14ac:dyDescent="0.35">
      <c r="BA878">
        <f>Original!I878-PI()</f>
        <v>2.0933373464102072</v>
      </c>
      <c r="BB878">
        <f>Original!J878-PI()</f>
        <v>2.3400373464102069</v>
      </c>
    </row>
    <row r="879" spans="53:54" x14ac:dyDescent="0.35">
      <c r="BA879">
        <f>Original!I879-PI()</f>
        <v>2.0933373464102072</v>
      </c>
      <c r="BB879">
        <f>Original!J879-PI()</f>
        <v>2.3400373464102069</v>
      </c>
    </row>
    <row r="880" spans="53:54" x14ac:dyDescent="0.35">
      <c r="BA880">
        <f>Original!I880-PI()</f>
        <v>2.0933373464102072</v>
      </c>
      <c r="BB880">
        <f>Original!J880-PI()</f>
        <v>2.3400373464102069</v>
      </c>
    </row>
    <row r="881" spans="53:54" x14ac:dyDescent="0.35">
      <c r="BA881">
        <f>Original!I881-PI()</f>
        <v>2.0933373464102072</v>
      </c>
      <c r="BB881">
        <f>Original!J881-PI()</f>
        <v>2.3400373464102069</v>
      </c>
    </row>
    <row r="882" spans="53:54" x14ac:dyDescent="0.35">
      <c r="BA882">
        <f>Original!I882-PI()</f>
        <v>2.070257346410207</v>
      </c>
      <c r="BB882">
        <f>Original!J882-PI()</f>
        <v>1.3244173464102067</v>
      </c>
    </row>
    <row r="883" spans="53:54" x14ac:dyDescent="0.35">
      <c r="BA883">
        <f>Original!I883-PI()</f>
        <v>2.070257346410207</v>
      </c>
      <c r="BB883">
        <f>Original!J883-PI()</f>
        <v>1.3244173464102067</v>
      </c>
    </row>
    <row r="884" spans="53:54" x14ac:dyDescent="0.35">
      <c r="BA884">
        <f>Original!I884-PI()</f>
        <v>2.070257346410207</v>
      </c>
      <c r="BB884">
        <f>Original!J884-PI()</f>
        <v>1.3244173464102067</v>
      </c>
    </row>
    <row r="885" spans="53:54" x14ac:dyDescent="0.35">
      <c r="BA885">
        <f>Original!I885-PI()</f>
        <v>2.070257346410207</v>
      </c>
      <c r="BB885">
        <f>Original!J885-PI()</f>
        <v>1.3244173464102067</v>
      </c>
    </row>
    <row r="886" spans="53:54" x14ac:dyDescent="0.35">
      <c r="BA886">
        <f>Original!I886-PI()</f>
        <v>1.9993973464102073</v>
      </c>
      <c r="BB886">
        <f>Original!J886-PI()</f>
        <v>1.5256873464102068</v>
      </c>
    </row>
    <row r="887" spans="53:54" x14ac:dyDescent="0.35">
      <c r="BA887">
        <f>Original!I887-PI()</f>
        <v>1.9993973464102073</v>
      </c>
      <c r="BB887">
        <f>Original!J887-PI()</f>
        <v>1.5256873464102068</v>
      </c>
    </row>
    <row r="888" spans="53:54" x14ac:dyDescent="0.35">
      <c r="BA888">
        <f>Original!I888-PI()</f>
        <v>1.9993973464102073</v>
      </c>
      <c r="BB888">
        <f>Original!J888-PI()</f>
        <v>1.5256873464102068</v>
      </c>
    </row>
    <row r="889" spans="53:54" x14ac:dyDescent="0.35">
      <c r="BA889">
        <f>Original!I889-PI()</f>
        <v>1.9993973464102073</v>
      </c>
      <c r="BB889">
        <f>Original!J889-PI()</f>
        <v>1.5256873464102068</v>
      </c>
    </row>
    <row r="890" spans="53:54" x14ac:dyDescent="0.35">
      <c r="BA890">
        <f>Original!I890-PI()</f>
        <v>-2.190512653589793</v>
      </c>
      <c r="BB890">
        <f>Original!J890-PI()</f>
        <v>1.8085673464102072</v>
      </c>
    </row>
    <row r="891" spans="53:54" x14ac:dyDescent="0.35">
      <c r="BA891">
        <f>Original!I891-PI()</f>
        <v>-2.190512653589793</v>
      </c>
      <c r="BB891">
        <f>Original!J891-PI()</f>
        <v>1.8085673464102072</v>
      </c>
    </row>
    <row r="892" spans="53:54" x14ac:dyDescent="0.35">
      <c r="BA892">
        <f>Original!I892-PI()</f>
        <v>-2.190512653589793</v>
      </c>
      <c r="BB892">
        <f>Original!J892-PI()</f>
        <v>1.8085673464102072</v>
      </c>
    </row>
    <row r="893" spans="53:54" x14ac:dyDescent="0.35">
      <c r="BA893">
        <f>Original!I893-PI()</f>
        <v>-2.190512653589793</v>
      </c>
      <c r="BB893">
        <f>Original!J893-PI()</f>
        <v>1.8085673464102072</v>
      </c>
    </row>
    <row r="894" spans="53:54" x14ac:dyDescent="0.35">
      <c r="BA894">
        <f>Original!I894-PI()</f>
        <v>-0.94019265358979309</v>
      </c>
      <c r="BB894">
        <f>Original!J894-PI()</f>
        <v>1.009187346410207</v>
      </c>
    </row>
    <row r="895" spans="53:54" x14ac:dyDescent="0.35">
      <c r="BA895">
        <f>Original!I895-PI()</f>
        <v>-0.94019265358979309</v>
      </c>
      <c r="BB895">
        <f>Original!J895-PI()</f>
        <v>1.009187346410207</v>
      </c>
    </row>
    <row r="896" spans="53:54" x14ac:dyDescent="0.35">
      <c r="BA896">
        <f>Original!I896-PI()</f>
        <v>-0.94019265358979309</v>
      </c>
      <c r="BB896">
        <f>Original!J896-PI()</f>
        <v>1.009187346410207</v>
      </c>
    </row>
    <row r="897" spans="53:54" x14ac:dyDescent="0.35">
      <c r="BA897">
        <f>Original!I897-PI()</f>
        <v>-0.94019265358979309</v>
      </c>
      <c r="BB897">
        <f>Original!J897-PI()</f>
        <v>1.009187346410207</v>
      </c>
    </row>
    <row r="898" spans="53:54" x14ac:dyDescent="0.35">
      <c r="BA898">
        <f>Original!I898-PI()</f>
        <v>-2.203062653589793</v>
      </c>
      <c r="BB898">
        <f>Original!J898-PI()</f>
        <v>2.0440473464102071</v>
      </c>
    </row>
    <row r="899" spans="53:54" x14ac:dyDescent="0.35">
      <c r="BA899">
        <f>Original!I899-PI()</f>
        <v>-2.203062653589793</v>
      </c>
      <c r="BB899">
        <f>Original!J899-PI()</f>
        <v>2.0440473464102071</v>
      </c>
    </row>
    <row r="900" spans="53:54" x14ac:dyDescent="0.35">
      <c r="BA900">
        <f>Original!I900-PI()</f>
        <v>-2.203062653589793</v>
      </c>
      <c r="BB900">
        <f>Original!J900-PI()</f>
        <v>2.0440473464102071</v>
      </c>
    </row>
    <row r="901" spans="53:54" x14ac:dyDescent="0.35">
      <c r="BA901">
        <f>Original!I901-PI()</f>
        <v>-2.203062653589793</v>
      </c>
      <c r="BB901">
        <f>Original!J901-PI()</f>
        <v>2.0440473464102071</v>
      </c>
    </row>
    <row r="902" spans="53:54" x14ac:dyDescent="0.35">
      <c r="BA902">
        <f>Original!I902-PI()</f>
        <v>2.8046373464102068</v>
      </c>
      <c r="BB902">
        <f>Original!J902-PI()</f>
        <v>1.7512073464102071</v>
      </c>
    </row>
    <row r="903" spans="53:54" x14ac:dyDescent="0.35">
      <c r="BA903">
        <f>Original!I903-PI()</f>
        <v>2.8046373464102068</v>
      </c>
      <c r="BB903">
        <f>Original!J903-PI()</f>
        <v>1.7512073464102071</v>
      </c>
    </row>
    <row r="904" spans="53:54" x14ac:dyDescent="0.35">
      <c r="BA904">
        <f>Original!I904-PI()</f>
        <v>2.8046373464102068</v>
      </c>
      <c r="BB904">
        <f>Original!J904-PI()</f>
        <v>1.7512073464102071</v>
      </c>
    </row>
    <row r="905" spans="53:54" x14ac:dyDescent="0.35">
      <c r="BA905">
        <f>Original!I905-PI()</f>
        <v>2.8046373464102068</v>
      </c>
      <c r="BB905">
        <f>Original!J905-PI()</f>
        <v>1.7512073464102071</v>
      </c>
    </row>
    <row r="906" spans="53:54" x14ac:dyDescent="0.35">
      <c r="BA906">
        <f>Original!I906-PI()</f>
        <v>-1.986652653589793</v>
      </c>
      <c r="BB906">
        <f>Original!J906-PI()</f>
        <v>1.6871773464102064</v>
      </c>
    </row>
    <row r="907" spans="53:54" x14ac:dyDescent="0.35">
      <c r="BA907">
        <f>Original!I907-PI()</f>
        <v>-1.986652653589793</v>
      </c>
      <c r="BB907">
        <f>Original!J907-PI()</f>
        <v>1.6871773464102064</v>
      </c>
    </row>
    <row r="908" spans="53:54" x14ac:dyDescent="0.35">
      <c r="BA908">
        <f>Original!I908-PI()</f>
        <v>-1.986652653589793</v>
      </c>
      <c r="BB908">
        <f>Original!J908-PI()</f>
        <v>1.6871773464102064</v>
      </c>
    </row>
    <row r="909" spans="53:54" x14ac:dyDescent="0.35">
      <c r="BA909">
        <f>Original!I909-PI()</f>
        <v>-1.986652653589793</v>
      </c>
      <c r="BB909">
        <f>Original!J909-PI()</f>
        <v>1.6871773464102064</v>
      </c>
    </row>
    <row r="910" spans="53:54" x14ac:dyDescent="0.35">
      <c r="BA910">
        <f>Original!I910-PI()</f>
        <v>4.6507346410206818E-2</v>
      </c>
      <c r="BB910">
        <f>Original!J910-PI()</f>
        <v>0.87370734641020675</v>
      </c>
    </row>
    <row r="911" spans="53:54" x14ac:dyDescent="0.35">
      <c r="BA911">
        <f>Original!I911-PI()</f>
        <v>4.6507346410206818E-2</v>
      </c>
      <c r="BB911">
        <f>Original!J911-PI()</f>
        <v>0.87370734641020675</v>
      </c>
    </row>
    <row r="912" spans="53:54" x14ac:dyDescent="0.35">
      <c r="BA912">
        <f>Original!I912-PI()</f>
        <v>4.6507346410206818E-2</v>
      </c>
      <c r="BB912">
        <f>Original!J912-PI()</f>
        <v>0.87370734641020675</v>
      </c>
    </row>
    <row r="913" spans="53:54" x14ac:dyDescent="0.35">
      <c r="BA913">
        <f>Original!I913-PI()</f>
        <v>4.6507346410206818E-2</v>
      </c>
      <c r="BB913">
        <f>Original!J913-PI()</f>
        <v>0.87370734641020675</v>
      </c>
    </row>
    <row r="914" spans="53:54" x14ac:dyDescent="0.35">
      <c r="BA914">
        <f>Original!I914-PI()</f>
        <v>-2.6814926535897929</v>
      </c>
      <c r="BB914">
        <f>Original!J914-PI()</f>
        <v>0.36340734641020678</v>
      </c>
    </row>
    <row r="915" spans="53:54" x14ac:dyDescent="0.35">
      <c r="BA915">
        <f>Original!I915-PI()</f>
        <v>-2.6814926535897929</v>
      </c>
      <c r="BB915">
        <f>Original!J915-PI()</f>
        <v>0.36340734641020678</v>
      </c>
    </row>
    <row r="916" spans="53:54" x14ac:dyDescent="0.35">
      <c r="BA916">
        <f>Original!I916-PI()</f>
        <v>-2.6814926535897929</v>
      </c>
      <c r="BB916">
        <f>Original!J916-PI()</f>
        <v>0.36340734641020678</v>
      </c>
    </row>
    <row r="917" spans="53:54" x14ac:dyDescent="0.35">
      <c r="BA917">
        <f>Original!I917-PI()</f>
        <v>-2.6814926535897929</v>
      </c>
      <c r="BB917">
        <f>Original!J917-PI()</f>
        <v>0.36340734641020678</v>
      </c>
    </row>
    <row r="918" spans="53:54" x14ac:dyDescent="0.35">
      <c r="BA918">
        <f>Original!I918-PI()</f>
        <v>2.3869473464102064</v>
      </c>
      <c r="BB918">
        <f>Original!J918-PI()</f>
        <v>1.3910573464102072</v>
      </c>
    </row>
    <row r="919" spans="53:54" x14ac:dyDescent="0.35">
      <c r="BA919">
        <f>Original!I919-PI()</f>
        <v>2.3869473464102064</v>
      </c>
      <c r="BB919">
        <f>Original!J919-PI()</f>
        <v>1.3910573464102072</v>
      </c>
    </row>
    <row r="920" spans="53:54" x14ac:dyDescent="0.35">
      <c r="BA920">
        <f>Original!I920-PI()</f>
        <v>2.3869473464102064</v>
      </c>
      <c r="BB920">
        <f>Original!J920-PI()</f>
        <v>1.3910573464102072</v>
      </c>
    </row>
    <row r="921" spans="53:54" x14ac:dyDescent="0.35">
      <c r="BA921">
        <f>Original!I921-PI()</f>
        <v>2.3869473464102064</v>
      </c>
      <c r="BB921">
        <f>Original!J921-PI()</f>
        <v>1.3910573464102072</v>
      </c>
    </row>
    <row r="922" spans="53:54" x14ac:dyDescent="0.35">
      <c r="BA922">
        <f>Original!I922-PI()</f>
        <v>1.3076073464102071</v>
      </c>
      <c r="BB922">
        <f>Original!J922-PI()</f>
        <v>0.93107734641020645</v>
      </c>
    </row>
    <row r="923" spans="53:54" x14ac:dyDescent="0.35">
      <c r="BA923">
        <f>Original!I923-PI()</f>
        <v>1.3076073464102071</v>
      </c>
      <c r="BB923">
        <f>Original!J923-PI()</f>
        <v>0.93107734641020645</v>
      </c>
    </row>
    <row r="924" spans="53:54" x14ac:dyDescent="0.35">
      <c r="BA924">
        <f>Original!I924-PI()</f>
        <v>1.3076073464102071</v>
      </c>
      <c r="BB924">
        <f>Original!J924-PI()</f>
        <v>0.93107734641020645</v>
      </c>
    </row>
    <row r="925" spans="53:54" x14ac:dyDescent="0.35">
      <c r="BA925">
        <f>Original!I925-PI()</f>
        <v>1.3076073464102071</v>
      </c>
      <c r="BB925">
        <f>Original!J925-PI()</f>
        <v>0.93107734641020645</v>
      </c>
    </row>
    <row r="926" spans="53:54" x14ac:dyDescent="0.35">
      <c r="BA926">
        <f>Original!I926-PI()</f>
        <v>-1.3806026535897931</v>
      </c>
      <c r="BB926">
        <f>Original!J926-PI()</f>
        <v>1.1712073464102071</v>
      </c>
    </row>
    <row r="927" spans="53:54" x14ac:dyDescent="0.35">
      <c r="BA927">
        <f>Original!I927-PI()</f>
        <v>-1.3806026535897931</v>
      </c>
      <c r="BB927">
        <f>Original!J927-PI()</f>
        <v>1.1712073464102071</v>
      </c>
    </row>
    <row r="928" spans="53:54" x14ac:dyDescent="0.35">
      <c r="BA928">
        <f>Original!I928-PI()</f>
        <v>-1.3806026535897931</v>
      </c>
      <c r="BB928">
        <f>Original!J928-PI()</f>
        <v>1.1712073464102071</v>
      </c>
    </row>
    <row r="929" spans="53:54" x14ac:dyDescent="0.35">
      <c r="BA929">
        <f>Original!I929-PI()</f>
        <v>-1.3806026535897931</v>
      </c>
      <c r="BB929">
        <f>Original!J929-PI()</f>
        <v>1.1712073464102071</v>
      </c>
    </row>
    <row r="930" spans="53:54" x14ac:dyDescent="0.35">
      <c r="BA930">
        <f>Original!I930-PI()</f>
        <v>-1.820162653589793</v>
      </c>
      <c r="BB930">
        <f>Original!J930-PI()</f>
        <v>2.3567573464102072</v>
      </c>
    </row>
    <row r="931" spans="53:54" x14ac:dyDescent="0.35">
      <c r="BA931">
        <f>Original!I931-PI()</f>
        <v>-1.820162653589793</v>
      </c>
      <c r="BB931">
        <f>Original!J931-PI()</f>
        <v>2.3567573464102072</v>
      </c>
    </row>
    <row r="932" spans="53:54" x14ac:dyDescent="0.35">
      <c r="BA932">
        <f>Original!I932-PI()</f>
        <v>-1.820162653589793</v>
      </c>
      <c r="BB932">
        <f>Original!J932-PI()</f>
        <v>2.3567573464102072</v>
      </c>
    </row>
    <row r="933" spans="53:54" x14ac:dyDescent="0.35">
      <c r="BA933">
        <f>Original!I933-PI()</f>
        <v>-1.820162653589793</v>
      </c>
      <c r="BB933">
        <f>Original!J933-PI()</f>
        <v>2.3567573464102072</v>
      </c>
    </row>
    <row r="934" spans="53:54" x14ac:dyDescent="0.35">
      <c r="BA934">
        <f>Original!I934-PI()</f>
        <v>-0.44127265358979306</v>
      </c>
      <c r="BB934">
        <f>Original!J934-PI()</f>
        <v>1.1488873464102065</v>
      </c>
    </row>
    <row r="935" spans="53:54" x14ac:dyDescent="0.35">
      <c r="BA935">
        <f>Original!I935-PI()</f>
        <v>-0.44127265358979306</v>
      </c>
      <c r="BB935">
        <f>Original!J935-PI()</f>
        <v>1.1488873464102065</v>
      </c>
    </row>
    <row r="936" spans="53:54" x14ac:dyDescent="0.35">
      <c r="BA936">
        <f>Original!I936-PI()</f>
        <v>-0.44127265358979306</v>
      </c>
      <c r="BB936">
        <f>Original!J936-PI()</f>
        <v>1.1488873464102065</v>
      </c>
    </row>
    <row r="937" spans="53:54" x14ac:dyDescent="0.35">
      <c r="BA937">
        <f>Original!I937-PI()</f>
        <v>-0.44127265358979306</v>
      </c>
      <c r="BB937">
        <f>Original!J937-PI()</f>
        <v>1.1488873464102065</v>
      </c>
    </row>
    <row r="938" spans="53:54" x14ac:dyDescent="0.35">
      <c r="BA938">
        <f>Original!I938-PI()</f>
        <v>-0.60462265358979295</v>
      </c>
      <c r="BB938">
        <f>Original!J938-PI()</f>
        <v>1.0847673464102066</v>
      </c>
    </row>
    <row r="939" spans="53:54" x14ac:dyDescent="0.35">
      <c r="BA939">
        <f>Original!I939-PI()</f>
        <v>-0.60462265358979295</v>
      </c>
      <c r="BB939">
        <f>Original!J939-PI()</f>
        <v>1.0847673464102066</v>
      </c>
    </row>
    <row r="940" spans="53:54" x14ac:dyDescent="0.35">
      <c r="BA940">
        <f>Original!I940-PI()</f>
        <v>-0.60462265358979295</v>
      </c>
      <c r="BB940">
        <f>Original!J940-PI()</f>
        <v>1.0847673464102066</v>
      </c>
    </row>
    <row r="941" spans="53:54" x14ac:dyDescent="0.35">
      <c r="BA941">
        <f>Original!I941-PI()</f>
        <v>-0.60462265358979295</v>
      </c>
      <c r="BB941">
        <f>Original!J941-PI()</f>
        <v>1.0847673464102066</v>
      </c>
    </row>
    <row r="942" spans="53:54" x14ac:dyDescent="0.35">
      <c r="BA942">
        <f>Original!I942-PI()</f>
        <v>0.64926734641020678</v>
      </c>
      <c r="BB942">
        <f>Original!J942-PI()</f>
        <v>1.9240973464102069</v>
      </c>
    </row>
    <row r="943" spans="53:54" x14ac:dyDescent="0.35">
      <c r="BA943">
        <f>Original!I943-PI()</f>
        <v>0.64926734641020678</v>
      </c>
      <c r="BB943">
        <f>Original!J943-PI()</f>
        <v>1.9240973464102069</v>
      </c>
    </row>
    <row r="944" spans="53:54" x14ac:dyDescent="0.35">
      <c r="BA944">
        <f>Original!I944-PI()</f>
        <v>0.64926734641020678</v>
      </c>
      <c r="BB944">
        <f>Original!J944-PI()</f>
        <v>1.9240973464102069</v>
      </c>
    </row>
    <row r="945" spans="53:54" x14ac:dyDescent="0.35">
      <c r="BA945">
        <f>Original!I945-PI()</f>
        <v>0.64926734641020678</v>
      </c>
      <c r="BB945">
        <f>Original!J945-PI()</f>
        <v>1.9240973464102069</v>
      </c>
    </row>
    <row r="946" spans="53:54" x14ac:dyDescent="0.35">
      <c r="BA946">
        <f>Original!I946-PI()</f>
        <v>1.8938273464102071</v>
      </c>
      <c r="BB946">
        <f>Original!J946-PI()</f>
        <v>0.74103734641020669</v>
      </c>
    </row>
    <row r="947" spans="53:54" x14ac:dyDescent="0.35">
      <c r="BA947">
        <f>Original!I947-PI()</f>
        <v>1.8938273464102071</v>
      </c>
      <c r="BB947">
        <f>Original!J947-PI()</f>
        <v>0.74103734641020669</v>
      </c>
    </row>
    <row r="948" spans="53:54" x14ac:dyDescent="0.35">
      <c r="BA948">
        <f>Original!I948-PI()</f>
        <v>1.8938273464102071</v>
      </c>
      <c r="BB948">
        <f>Original!J948-PI()</f>
        <v>0.74103734641020669</v>
      </c>
    </row>
    <row r="949" spans="53:54" x14ac:dyDescent="0.35">
      <c r="BA949">
        <f>Original!I949-PI()</f>
        <v>1.8938273464102071</v>
      </c>
      <c r="BB949">
        <f>Original!J949-PI()</f>
        <v>0.74103734641020669</v>
      </c>
    </row>
    <row r="950" spans="53:54" x14ac:dyDescent="0.35">
      <c r="BA950">
        <f>Original!I950-PI()</f>
        <v>-2.931092653589793</v>
      </c>
      <c r="BB950">
        <f>Original!J950-PI()</f>
        <v>1.0715773464102067</v>
      </c>
    </row>
    <row r="951" spans="53:54" x14ac:dyDescent="0.35">
      <c r="BA951">
        <f>Original!I951-PI()</f>
        <v>-2.931092653589793</v>
      </c>
      <c r="BB951">
        <f>Original!J951-PI()</f>
        <v>1.0715773464102067</v>
      </c>
    </row>
    <row r="952" spans="53:54" x14ac:dyDescent="0.35">
      <c r="BA952">
        <f>Original!I952-PI()</f>
        <v>-2.931092653589793</v>
      </c>
      <c r="BB952">
        <f>Original!J952-PI()</f>
        <v>1.0715773464102067</v>
      </c>
    </row>
    <row r="953" spans="53:54" x14ac:dyDescent="0.35">
      <c r="BA953">
        <f>Original!I953-PI()</f>
        <v>-2.931092653589793</v>
      </c>
      <c r="BB953">
        <f>Original!J953-PI()</f>
        <v>1.0715773464102067</v>
      </c>
    </row>
    <row r="954" spans="53:54" x14ac:dyDescent="0.35">
      <c r="BA954">
        <f>Original!I954-PI()</f>
        <v>-0.26914265358979295</v>
      </c>
      <c r="BB954">
        <f>Original!J954-PI()</f>
        <v>0.28976734641020707</v>
      </c>
    </row>
    <row r="955" spans="53:54" x14ac:dyDescent="0.35">
      <c r="BA955">
        <f>Original!I955-PI()</f>
        <v>-0.26914265358979295</v>
      </c>
      <c r="BB955">
        <f>Original!J955-PI()</f>
        <v>0.28976734641020707</v>
      </c>
    </row>
    <row r="956" spans="53:54" x14ac:dyDescent="0.35">
      <c r="BA956">
        <f>Original!I956-PI()</f>
        <v>-0.26914265358979295</v>
      </c>
      <c r="BB956">
        <f>Original!J956-PI()</f>
        <v>0.28976734641020707</v>
      </c>
    </row>
    <row r="957" spans="53:54" x14ac:dyDescent="0.35">
      <c r="BA957">
        <f>Original!I957-PI()</f>
        <v>-0.26914265358979295</v>
      </c>
      <c r="BB957">
        <f>Original!J957-PI()</f>
        <v>0.28976734641020707</v>
      </c>
    </row>
    <row r="958" spans="53:54" x14ac:dyDescent="0.35">
      <c r="BA958">
        <f>Original!I958-PI()</f>
        <v>-1.975162653589793</v>
      </c>
      <c r="BB958">
        <f>Original!J958-PI()</f>
        <v>1.2170073464102069</v>
      </c>
    </row>
    <row r="959" spans="53:54" x14ac:dyDescent="0.35">
      <c r="BA959">
        <f>Original!I959-PI()</f>
        <v>-1.975162653589793</v>
      </c>
      <c r="BB959">
        <f>Original!J959-PI()</f>
        <v>1.2170073464102069</v>
      </c>
    </row>
    <row r="960" spans="53:54" x14ac:dyDescent="0.35">
      <c r="BA960">
        <f>Original!I960-PI()</f>
        <v>-1.975162653589793</v>
      </c>
      <c r="BB960">
        <f>Original!J960-PI()</f>
        <v>1.2170073464102069</v>
      </c>
    </row>
    <row r="961" spans="53:54" x14ac:dyDescent="0.35">
      <c r="BA961">
        <f>Original!I961-PI()</f>
        <v>-1.975162653589793</v>
      </c>
      <c r="BB961">
        <f>Original!J961-PI()</f>
        <v>1.2170073464102069</v>
      </c>
    </row>
    <row r="962" spans="53:54" x14ac:dyDescent="0.35">
      <c r="BA962">
        <f>Original!I962-PI()</f>
        <v>-1.7594226535897932</v>
      </c>
      <c r="BB962">
        <f>Original!J962-PI()</f>
        <v>2.6281973464102073</v>
      </c>
    </row>
    <row r="963" spans="53:54" x14ac:dyDescent="0.35">
      <c r="BA963">
        <f>Original!I963-PI()</f>
        <v>-1.7594226535897932</v>
      </c>
      <c r="BB963">
        <f>Original!J963-PI()</f>
        <v>2.6281973464102073</v>
      </c>
    </row>
    <row r="964" spans="53:54" x14ac:dyDescent="0.35">
      <c r="BA964">
        <f>Original!I964-PI()</f>
        <v>-1.7594226535897932</v>
      </c>
      <c r="BB964">
        <f>Original!J964-PI()</f>
        <v>2.6281973464102073</v>
      </c>
    </row>
    <row r="965" spans="53:54" x14ac:dyDescent="0.35">
      <c r="BA965">
        <f>Original!I965-PI()</f>
        <v>-1.7594226535897932</v>
      </c>
      <c r="BB965">
        <f>Original!J965-PI()</f>
        <v>2.6281973464102073</v>
      </c>
    </row>
    <row r="966" spans="53:54" x14ac:dyDescent="0.35">
      <c r="BA966">
        <f>Original!I966-PI()</f>
        <v>2.6032173464102071</v>
      </c>
      <c r="BB966">
        <f>Original!J966-PI()</f>
        <v>0.16406734641020693</v>
      </c>
    </row>
    <row r="967" spans="53:54" x14ac:dyDescent="0.35">
      <c r="BA967">
        <f>Original!I967-PI()</f>
        <v>2.6032173464102071</v>
      </c>
      <c r="BB967">
        <f>Original!J967-PI()</f>
        <v>0.16406734641020693</v>
      </c>
    </row>
    <row r="968" spans="53:54" x14ac:dyDescent="0.35">
      <c r="BA968">
        <f>Original!I968-PI()</f>
        <v>2.6032173464102071</v>
      </c>
      <c r="BB968">
        <f>Original!J968-PI()</f>
        <v>0.16406734641020693</v>
      </c>
    </row>
    <row r="969" spans="53:54" x14ac:dyDescent="0.35">
      <c r="BA969">
        <f>Original!I969-PI()</f>
        <v>2.6032173464102071</v>
      </c>
      <c r="BB969">
        <f>Original!J969-PI()</f>
        <v>0.16406734641020693</v>
      </c>
    </row>
    <row r="970" spans="53:54" x14ac:dyDescent="0.35">
      <c r="BA970">
        <f>Original!I970-PI()</f>
        <v>2.075417346410207</v>
      </c>
      <c r="BB970">
        <f>Original!J970-PI()</f>
        <v>2.731927346410207</v>
      </c>
    </row>
    <row r="971" spans="53:54" x14ac:dyDescent="0.35">
      <c r="BA971">
        <f>Original!I971-PI()</f>
        <v>2.075417346410207</v>
      </c>
      <c r="BB971">
        <f>Original!J971-PI()</f>
        <v>2.731927346410207</v>
      </c>
    </row>
    <row r="972" spans="53:54" x14ac:dyDescent="0.35">
      <c r="BA972">
        <f>Original!I972-PI()</f>
        <v>2.075417346410207</v>
      </c>
      <c r="BB972">
        <f>Original!J972-PI()</f>
        <v>2.731927346410207</v>
      </c>
    </row>
    <row r="973" spans="53:54" x14ac:dyDescent="0.35">
      <c r="BA973">
        <f>Original!I973-PI()</f>
        <v>2.075417346410207</v>
      </c>
      <c r="BB973">
        <f>Original!J973-PI()</f>
        <v>2.731927346410207</v>
      </c>
    </row>
    <row r="974" spans="53:54" x14ac:dyDescent="0.35">
      <c r="BA974">
        <f>Original!I974-PI()</f>
        <v>-2.3464026535897933</v>
      </c>
      <c r="BB974">
        <f>Original!J974-PI()</f>
        <v>2.1588773464102067</v>
      </c>
    </row>
    <row r="975" spans="53:54" x14ac:dyDescent="0.35">
      <c r="BA975">
        <f>Original!I975-PI()</f>
        <v>-2.3464026535897933</v>
      </c>
      <c r="BB975">
        <f>Original!J975-PI()</f>
        <v>2.1588773464102067</v>
      </c>
    </row>
    <row r="976" spans="53:54" x14ac:dyDescent="0.35">
      <c r="BA976">
        <f>Original!I976-PI()</f>
        <v>-2.3464026535897933</v>
      </c>
      <c r="BB976">
        <f>Original!J976-PI()</f>
        <v>2.1588773464102067</v>
      </c>
    </row>
    <row r="977" spans="53:54" x14ac:dyDescent="0.35">
      <c r="BA977">
        <f>Original!I977-PI()</f>
        <v>-2.3464026535897933</v>
      </c>
      <c r="BB977">
        <f>Original!J977-PI()</f>
        <v>2.1588773464102067</v>
      </c>
    </row>
    <row r="978" spans="53:54" x14ac:dyDescent="0.35">
      <c r="BA978">
        <f>Original!I978-PI()</f>
        <v>-2.7675326535897931</v>
      </c>
      <c r="BB978">
        <f>Original!J978-PI()</f>
        <v>1.4729373464102071</v>
      </c>
    </row>
    <row r="979" spans="53:54" x14ac:dyDescent="0.35">
      <c r="BA979">
        <f>Original!I979-PI()</f>
        <v>-2.7675326535897931</v>
      </c>
      <c r="BB979">
        <f>Original!J979-PI()</f>
        <v>1.4729373464102071</v>
      </c>
    </row>
    <row r="980" spans="53:54" x14ac:dyDescent="0.35">
      <c r="BA980">
        <f>Original!I980-PI()</f>
        <v>-2.7675326535897931</v>
      </c>
      <c r="BB980">
        <f>Original!J980-PI()</f>
        <v>1.4729373464102071</v>
      </c>
    </row>
    <row r="981" spans="53:54" x14ac:dyDescent="0.35">
      <c r="BA981">
        <f>Original!I981-PI()</f>
        <v>-2.7675326535897931</v>
      </c>
      <c r="BB981">
        <f>Original!J981-PI()</f>
        <v>1.4729373464102071</v>
      </c>
    </row>
    <row r="982" spans="53:54" x14ac:dyDescent="0.35">
      <c r="BA982">
        <f>Original!I982-PI()</f>
        <v>-2.8073526535897932</v>
      </c>
      <c r="BB982">
        <f>Original!J982-PI()</f>
        <v>2.0194673464102069</v>
      </c>
    </row>
    <row r="983" spans="53:54" x14ac:dyDescent="0.35">
      <c r="BA983">
        <f>Original!I983-PI()</f>
        <v>-2.8073526535897932</v>
      </c>
      <c r="BB983">
        <f>Original!J983-PI()</f>
        <v>2.0194673464102069</v>
      </c>
    </row>
    <row r="984" spans="53:54" x14ac:dyDescent="0.35">
      <c r="BA984">
        <f>Original!I984-PI()</f>
        <v>-2.8073526535897932</v>
      </c>
      <c r="BB984">
        <f>Original!J984-PI()</f>
        <v>2.0194673464102069</v>
      </c>
    </row>
    <row r="985" spans="53:54" x14ac:dyDescent="0.35">
      <c r="BA985">
        <f>Original!I985-PI()</f>
        <v>-2.8073526535897932</v>
      </c>
      <c r="BB985">
        <f>Original!J985-PI()</f>
        <v>2.0194673464102069</v>
      </c>
    </row>
    <row r="986" spans="53:54" x14ac:dyDescent="0.35">
      <c r="BA986">
        <f>Original!I986-PI()</f>
        <v>3.0583173464102069</v>
      </c>
      <c r="BB986">
        <f>Original!J986-PI()</f>
        <v>0.67063734641020689</v>
      </c>
    </row>
    <row r="987" spans="53:54" x14ac:dyDescent="0.35">
      <c r="BA987">
        <f>Original!I987-PI()</f>
        <v>3.0583173464102069</v>
      </c>
      <c r="BB987">
        <f>Original!J987-PI()</f>
        <v>0.67063734641020689</v>
      </c>
    </row>
    <row r="988" spans="53:54" x14ac:dyDescent="0.35">
      <c r="BA988">
        <f>Original!I988-PI()</f>
        <v>3.0583173464102069</v>
      </c>
      <c r="BB988">
        <f>Original!J988-PI()</f>
        <v>0.67063734641020689</v>
      </c>
    </row>
    <row r="989" spans="53:54" x14ac:dyDescent="0.35">
      <c r="BA989">
        <f>Original!I989-PI()</f>
        <v>3.0583173464102069</v>
      </c>
      <c r="BB989">
        <f>Original!J989-PI()</f>
        <v>0.67063734641020689</v>
      </c>
    </row>
    <row r="990" spans="53:54" x14ac:dyDescent="0.35">
      <c r="BA990">
        <f>Original!I990-PI()</f>
        <v>-9.9942653589792929E-2</v>
      </c>
      <c r="BB990">
        <f>Original!J990-PI()</f>
        <v>1.8154973464102069</v>
      </c>
    </row>
    <row r="991" spans="53:54" x14ac:dyDescent="0.35">
      <c r="BA991">
        <f>Original!I991-PI()</f>
        <v>-9.9942653589792929E-2</v>
      </c>
      <c r="BB991">
        <f>Original!J991-PI()</f>
        <v>1.8154973464102069</v>
      </c>
    </row>
    <row r="992" spans="53:54" x14ac:dyDescent="0.35">
      <c r="BA992">
        <f>Original!I992-PI()</f>
        <v>-9.9942653589792929E-2</v>
      </c>
      <c r="BB992">
        <f>Original!J992-PI()</f>
        <v>1.8154973464102069</v>
      </c>
    </row>
    <row r="993" spans="53:54" x14ac:dyDescent="0.35">
      <c r="BA993">
        <f>Original!I993-PI()</f>
        <v>-9.9942653589792929E-2</v>
      </c>
      <c r="BB993">
        <f>Original!J993-PI()</f>
        <v>1.8154973464102069</v>
      </c>
    </row>
    <row r="994" spans="53:54" x14ac:dyDescent="0.35">
      <c r="BA994">
        <f>Original!I994-PI()</f>
        <v>-0.95216265358979291</v>
      </c>
      <c r="BB994">
        <f>Original!J994-PI()</f>
        <v>1.5369373464102072</v>
      </c>
    </row>
    <row r="995" spans="53:54" x14ac:dyDescent="0.35">
      <c r="BA995">
        <f>Original!I995-PI()</f>
        <v>-0.95216265358979291</v>
      </c>
      <c r="BB995">
        <f>Original!J995-PI()</f>
        <v>1.5369373464102072</v>
      </c>
    </row>
    <row r="996" spans="53:54" x14ac:dyDescent="0.35">
      <c r="BA996">
        <f>Original!I996-PI()</f>
        <v>-0.95216265358979291</v>
      </c>
      <c r="BB996">
        <f>Original!J996-PI()</f>
        <v>1.5369373464102072</v>
      </c>
    </row>
    <row r="997" spans="53:54" x14ac:dyDescent="0.35">
      <c r="BA997">
        <f>Original!I997-PI()</f>
        <v>-0.95216265358979291</v>
      </c>
      <c r="BB997">
        <f>Original!J997-PI()</f>
        <v>1.5369373464102072</v>
      </c>
    </row>
    <row r="998" spans="53:54" x14ac:dyDescent="0.35">
      <c r="BA998">
        <f>Original!I998-PI()</f>
        <v>-0.49962265358979296</v>
      </c>
      <c r="BB998">
        <f>Original!J998-PI()</f>
        <v>0.6980773464102068</v>
      </c>
    </row>
    <row r="999" spans="53:54" x14ac:dyDescent="0.35">
      <c r="BA999">
        <f>Original!I999-PI()</f>
        <v>-0.49962265358979296</v>
      </c>
      <c r="BB999">
        <f>Original!J999-PI()</f>
        <v>0.6980773464102068</v>
      </c>
    </row>
    <row r="1000" spans="53:54" x14ac:dyDescent="0.35">
      <c r="BA1000">
        <f>Original!I1000-PI()</f>
        <v>-0.49962265358979296</v>
      </c>
      <c r="BB1000">
        <f>Original!J1000-PI()</f>
        <v>0.6980773464102068</v>
      </c>
    </row>
    <row r="1001" spans="53:54" x14ac:dyDescent="0.35">
      <c r="BA1001">
        <f>Original!I1001-PI()</f>
        <v>-0.49962265358979296</v>
      </c>
      <c r="BB1001">
        <f>Original!J1001-PI()</f>
        <v>0.6980773464102068</v>
      </c>
    </row>
    <row r="1002" spans="53:54" x14ac:dyDescent="0.35">
      <c r="BA1002">
        <f>Original!I1002-PI()</f>
        <v>0.18184734641020706</v>
      </c>
      <c r="BB1002">
        <f>Original!J1002-PI()</f>
        <v>2.0848573464102067</v>
      </c>
    </row>
    <row r="1003" spans="53:54" x14ac:dyDescent="0.35">
      <c r="BA1003">
        <f>Original!I1003-PI()</f>
        <v>0.18184734641020706</v>
      </c>
      <c r="BB1003">
        <f>Original!J1003-PI()</f>
        <v>2.0848573464102067</v>
      </c>
    </row>
    <row r="1004" spans="53:54" x14ac:dyDescent="0.35">
      <c r="BA1004">
        <f>Original!I1004-PI()</f>
        <v>0.18184734641020706</v>
      </c>
      <c r="BB1004">
        <f>Original!J1004-PI()</f>
        <v>2.0848573464102067</v>
      </c>
    </row>
    <row r="1005" spans="53:54" x14ac:dyDescent="0.35">
      <c r="BA1005">
        <f>Original!I1005-PI()</f>
        <v>0.18184734641020706</v>
      </c>
      <c r="BB1005">
        <f>Original!J1005-PI()</f>
        <v>2.0848573464102067</v>
      </c>
    </row>
    <row r="1006" spans="53:54" x14ac:dyDescent="0.35">
      <c r="BA1006">
        <f>Original!I1006-PI()</f>
        <v>5.257734641020706E-2</v>
      </c>
      <c r="BB1006">
        <f>Original!J1006-PI()</f>
        <v>2.6255373464102068</v>
      </c>
    </row>
    <row r="1007" spans="53:54" x14ac:dyDescent="0.35">
      <c r="BA1007">
        <f>Original!I1007-PI()</f>
        <v>5.257734641020706E-2</v>
      </c>
      <c r="BB1007">
        <f>Original!J1007-PI()</f>
        <v>2.6255373464102068</v>
      </c>
    </row>
    <row r="1008" spans="53:54" x14ac:dyDescent="0.35">
      <c r="BA1008">
        <f>Original!I1008-PI()</f>
        <v>5.257734641020706E-2</v>
      </c>
      <c r="BB1008">
        <f>Original!J1008-PI()</f>
        <v>2.6255373464102068</v>
      </c>
    </row>
    <row r="1009" spans="53:54" x14ac:dyDescent="0.35">
      <c r="BA1009">
        <f>Original!I1009-PI()</f>
        <v>5.257734641020706E-2</v>
      </c>
      <c r="BB1009">
        <f>Original!J1009-PI()</f>
        <v>2.6255373464102068</v>
      </c>
    </row>
    <row r="1010" spans="53:54" x14ac:dyDescent="0.35">
      <c r="BA1010">
        <f>Original!I1010-PI()</f>
        <v>-2.5636026535897933</v>
      </c>
      <c r="BB1010">
        <f>Original!J1010-PI()</f>
        <v>0.75046734641020674</v>
      </c>
    </row>
    <row r="1011" spans="53:54" x14ac:dyDescent="0.35">
      <c r="BA1011">
        <f>Original!I1011-PI()</f>
        <v>-2.5636026535897933</v>
      </c>
      <c r="BB1011">
        <f>Original!J1011-PI()</f>
        <v>0.75046734641020674</v>
      </c>
    </row>
    <row r="1012" spans="53:54" x14ac:dyDescent="0.35">
      <c r="BA1012">
        <f>Original!I1012-PI()</f>
        <v>-2.5636026535897933</v>
      </c>
      <c r="BB1012">
        <f>Original!J1012-PI()</f>
        <v>0.75046734641020674</v>
      </c>
    </row>
    <row r="1013" spans="53:54" x14ac:dyDescent="0.35">
      <c r="BA1013">
        <f>Original!I1013-PI()</f>
        <v>-2.5636026535897933</v>
      </c>
      <c r="BB1013">
        <f>Original!J1013-PI()</f>
        <v>0.75046734641020674</v>
      </c>
    </row>
    <row r="1014" spans="53:54" x14ac:dyDescent="0.35">
      <c r="BA1014">
        <f>Original!I1014-PI()</f>
        <v>1.4330773464102071</v>
      </c>
      <c r="BB1014">
        <f>Original!J1014-PI()</f>
        <v>1.0116473464102071</v>
      </c>
    </row>
    <row r="1015" spans="53:54" x14ac:dyDescent="0.35">
      <c r="BA1015">
        <f>Original!I1015-PI()</f>
        <v>1.4330773464102071</v>
      </c>
      <c r="BB1015">
        <f>Original!J1015-PI()</f>
        <v>1.0116473464102071</v>
      </c>
    </row>
    <row r="1016" spans="53:54" x14ac:dyDescent="0.35">
      <c r="BA1016">
        <f>Original!I1016-PI()</f>
        <v>1.4330773464102071</v>
      </c>
      <c r="BB1016">
        <f>Original!J1016-PI()</f>
        <v>1.0116473464102071</v>
      </c>
    </row>
    <row r="1017" spans="53:54" x14ac:dyDescent="0.35">
      <c r="BA1017">
        <f>Original!I1017-PI()</f>
        <v>1.4330773464102071</v>
      </c>
      <c r="BB1017">
        <f>Original!J1017-PI()</f>
        <v>1.0116473464102071</v>
      </c>
    </row>
    <row r="1018" spans="53:54" x14ac:dyDescent="0.35">
      <c r="BA1018">
        <f>Original!I1018-PI()</f>
        <v>0.69757734641020708</v>
      </c>
      <c r="BB1018">
        <f>Original!J1018-PI()</f>
        <v>1.4466273464102066</v>
      </c>
    </row>
    <row r="1019" spans="53:54" x14ac:dyDescent="0.35">
      <c r="BA1019">
        <f>Original!I1019-PI()</f>
        <v>0.69757734641020708</v>
      </c>
      <c r="BB1019">
        <f>Original!J1019-PI()</f>
        <v>1.4466273464102066</v>
      </c>
    </row>
    <row r="1020" spans="53:54" x14ac:dyDescent="0.35">
      <c r="BA1020">
        <f>Original!I1020-PI()</f>
        <v>0.69757734641020708</v>
      </c>
      <c r="BB1020">
        <f>Original!J1020-PI()</f>
        <v>1.4466273464102066</v>
      </c>
    </row>
    <row r="1021" spans="53:54" x14ac:dyDescent="0.35">
      <c r="BA1021">
        <f>Original!I1021-PI()</f>
        <v>0.69757734641020708</v>
      </c>
      <c r="BB1021">
        <f>Original!J1021-PI()</f>
        <v>1.4466273464102066</v>
      </c>
    </row>
    <row r="1022" spans="53:54" x14ac:dyDescent="0.35">
      <c r="BA1022">
        <f>Original!I1022-PI()</f>
        <v>1.0685473464102069</v>
      </c>
      <c r="BB1022">
        <f>Original!J1022-PI()</f>
        <v>1.8563273464102066</v>
      </c>
    </row>
    <row r="1023" spans="53:54" x14ac:dyDescent="0.35">
      <c r="BA1023">
        <f>Original!I1023-PI()</f>
        <v>1.0685473464102069</v>
      </c>
      <c r="BB1023">
        <f>Original!J1023-PI()</f>
        <v>1.8563273464102066</v>
      </c>
    </row>
    <row r="1024" spans="53:54" x14ac:dyDescent="0.35">
      <c r="BA1024">
        <f>Original!I1024-PI()</f>
        <v>1.0685473464102069</v>
      </c>
      <c r="BB1024">
        <f>Original!J1024-PI()</f>
        <v>1.8563273464102066</v>
      </c>
    </row>
    <row r="1025" spans="53:54" x14ac:dyDescent="0.35">
      <c r="BA1025">
        <f>Original!I1025-PI()</f>
        <v>1.0685473464102069</v>
      </c>
      <c r="BB1025">
        <f>Original!J1025-PI()</f>
        <v>1.8563273464102066</v>
      </c>
    </row>
    <row r="1026" spans="53:54" x14ac:dyDescent="0.35">
      <c r="BA1026">
        <f>Original!I1026-PI()</f>
        <v>1.3264573464102067</v>
      </c>
      <c r="BB1026">
        <f>Original!J1026-PI()</f>
        <v>1.8533473464102066</v>
      </c>
    </row>
    <row r="1027" spans="53:54" x14ac:dyDescent="0.35">
      <c r="BA1027">
        <f>Original!I1027-PI()</f>
        <v>1.3264573464102067</v>
      </c>
      <c r="BB1027">
        <f>Original!J1027-PI()</f>
        <v>1.8533473464102066</v>
      </c>
    </row>
    <row r="1028" spans="53:54" x14ac:dyDescent="0.35">
      <c r="BA1028">
        <f>Original!I1028-PI()</f>
        <v>1.3264573464102067</v>
      </c>
      <c r="BB1028">
        <f>Original!J1028-PI()</f>
        <v>1.8533473464102066</v>
      </c>
    </row>
    <row r="1029" spans="53:54" x14ac:dyDescent="0.35">
      <c r="BA1029">
        <f>Original!I1029-PI()</f>
        <v>1.3264573464102067</v>
      </c>
      <c r="BB1029">
        <f>Original!J1029-PI()</f>
        <v>1.8533473464102066</v>
      </c>
    </row>
    <row r="1030" spans="53:54" x14ac:dyDescent="0.35">
      <c r="BA1030">
        <f>Original!I1030-PI()</f>
        <v>2.337687346410207</v>
      </c>
      <c r="BB1030">
        <f>Original!J1030-PI()</f>
        <v>2.2179373464102072</v>
      </c>
    </row>
    <row r="1031" spans="53:54" x14ac:dyDescent="0.35">
      <c r="BA1031">
        <f>Original!I1031-PI()</f>
        <v>2.337687346410207</v>
      </c>
      <c r="BB1031">
        <f>Original!J1031-PI()</f>
        <v>2.2179373464102072</v>
      </c>
    </row>
    <row r="1032" spans="53:54" x14ac:dyDescent="0.35">
      <c r="BA1032">
        <f>Original!I1032-PI()</f>
        <v>2.337687346410207</v>
      </c>
      <c r="BB1032">
        <f>Original!J1032-PI()</f>
        <v>2.2179373464102072</v>
      </c>
    </row>
    <row r="1033" spans="53:54" x14ac:dyDescent="0.35">
      <c r="BA1033">
        <f>Original!I1033-PI()</f>
        <v>2.337687346410207</v>
      </c>
      <c r="BB1033">
        <f>Original!J1033-PI()</f>
        <v>2.2179373464102072</v>
      </c>
    </row>
    <row r="1034" spans="53:54" x14ac:dyDescent="0.35">
      <c r="BA1034">
        <f>Original!I1034-PI()</f>
        <v>-1.908492653589793</v>
      </c>
      <c r="BB1034">
        <f>Original!J1034-PI()</f>
        <v>0.8572573464102069</v>
      </c>
    </row>
    <row r="1035" spans="53:54" x14ac:dyDescent="0.35">
      <c r="BA1035">
        <f>Original!I1035-PI()</f>
        <v>-1.908492653589793</v>
      </c>
      <c r="BB1035">
        <f>Original!J1035-PI()</f>
        <v>0.8572573464102069</v>
      </c>
    </row>
    <row r="1036" spans="53:54" x14ac:dyDescent="0.35">
      <c r="BA1036">
        <f>Original!I1036-PI()</f>
        <v>-1.908492653589793</v>
      </c>
      <c r="BB1036">
        <f>Original!J1036-PI()</f>
        <v>0.8572573464102069</v>
      </c>
    </row>
    <row r="1037" spans="53:54" x14ac:dyDescent="0.35">
      <c r="BA1037">
        <f>Original!I1037-PI()</f>
        <v>-1.908492653589793</v>
      </c>
      <c r="BB1037">
        <f>Original!J1037-PI()</f>
        <v>0.8572573464102069</v>
      </c>
    </row>
    <row r="1038" spans="53:54" x14ac:dyDescent="0.35">
      <c r="BA1038">
        <f>Original!I1038-PI()</f>
        <v>-1.0935326535897931</v>
      </c>
      <c r="BB1038">
        <f>Original!J1038-PI()</f>
        <v>2.1509273464102066</v>
      </c>
    </row>
    <row r="1039" spans="53:54" x14ac:dyDescent="0.35">
      <c r="BA1039">
        <f>Original!I1039-PI()</f>
        <v>-1.0935326535897931</v>
      </c>
      <c r="BB1039">
        <f>Original!J1039-PI()</f>
        <v>2.1509273464102066</v>
      </c>
    </row>
    <row r="1040" spans="53:54" x14ac:dyDescent="0.35">
      <c r="BA1040">
        <f>Original!I1040-PI()</f>
        <v>-1.0935326535897931</v>
      </c>
      <c r="BB1040">
        <f>Original!J1040-PI()</f>
        <v>2.1509273464102066</v>
      </c>
    </row>
    <row r="1041" spans="53:54" x14ac:dyDescent="0.35">
      <c r="BA1041">
        <f>Original!I1041-PI()</f>
        <v>-1.0935326535897931</v>
      </c>
      <c r="BB1041">
        <f>Original!J1041-PI()</f>
        <v>2.1509273464102066</v>
      </c>
    </row>
    <row r="1042" spans="53:54" x14ac:dyDescent="0.35">
      <c r="BA1042">
        <f>Original!I1042-PI()</f>
        <v>2.4305973464102069</v>
      </c>
      <c r="BB1042">
        <f>Original!J1042-PI()</f>
        <v>1.1016273464102069</v>
      </c>
    </row>
    <row r="1043" spans="53:54" x14ac:dyDescent="0.35">
      <c r="BA1043">
        <f>Original!I1043-PI()</f>
        <v>2.4305973464102069</v>
      </c>
      <c r="BB1043">
        <f>Original!J1043-PI()</f>
        <v>1.1016273464102069</v>
      </c>
    </row>
    <row r="1044" spans="53:54" x14ac:dyDescent="0.35">
      <c r="BA1044">
        <f>Original!I1044-PI()</f>
        <v>2.4305973464102069</v>
      </c>
      <c r="BB1044">
        <f>Original!J1044-PI()</f>
        <v>1.1016273464102069</v>
      </c>
    </row>
    <row r="1045" spans="53:54" x14ac:dyDescent="0.35">
      <c r="BA1045">
        <f>Original!I1045-PI()</f>
        <v>2.4305973464102069</v>
      </c>
      <c r="BB1045">
        <f>Original!J1045-PI()</f>
        <v>1.1016273464102069</v>
      </c>
    </row>
    <row r="1046" spans="53:54" x14ac:dyDescent="0.35">
      <c r="BA1046">
        <f>Original!I1046-PI()</f>
        <v>-1.8714026535897932</v>
      </c>
      <c r="BB1046">
        <f>Original!J1046-PI()</f>
        <v>1.1874473464102069</v>
      </c>
    </row>
    <row r="1047" spans="53:54" x14ac:dyDescent="0.35">
      <c r="BA1047">
        <f>Original!I1047-PI()</f>
        <v>-1.8714026535897932</v>
      </c>
      <c r="BB1047">
        <f>Original!J1047-PI()</f>
        <v>1.1874473464102069</v>
      </c>
    </row>
    <row r="1048" spans="53:54" x14ac:dyDescent="0.35">
      <c r="BA1048">
        <f>Original!I1048-PI()</f>
        <v>-1.8714026535897932</v>
      </c>
      <c r="BB1048">
        <f>Original!J1048-PI()</f>
        <v>1.1874473464102069</v>
      </c>
    </row>
    <row r="1049" spans="53:54" x14ac:dyDescent="0.35">
      <c r="BA1049">
        <f>Original!I1049-PI()</f>
        <v>-1.8714026535897932</v>
      </c>
      <c r="BB1049">
        <f>Original!J1049-PI()</f>
        <v>1.1874473464102069</v>
      </c>
    </row>
    <row r="1050" spans="53:54" x14ac:dyDescent="0.35">
      <c r="BA1050">
        <f>Original!I1050-PI()</f>
        <v>2.2752073464102072</v>
      </c>
      <c r="BB1050">
        <f>Original!J1050-PI()</f>
        <v>1.2063573464102069</v>
      </c>
    </row>
    <row r="1051" spans="53:54" x14ac:dyDescent="0.35">
      <c r="BA1051">
        <f>Original!I1051-PI()</f>
        <v>2.2752073464102072</v>
      </c>
      <c r="BB1051">
        <f>Original!J1051-PI()</f>
        <v>1.2063573464102069</v>
      </c>
    </row>
    <row r="1052" spans="53:54" x14ac:dyDescent="0.35">
      <c r="BA1052">
        <f>Original!I1052-PI()</f>
        <v>2.2752073464102072</v>
      </c>
      <c r="BB1052">
        <f>Original!J1052-PI()</f>
        <v>1.2063573464102069</v>
      </c>
    </row>
    <row r="1053" spans="53:54" x14ac:dyDescent="0.35">
      <c r="BA1053">
        <f>Original!I1053-PI()</f>
        <v>2.2752073464102072</v>
      </c>
      <c r="BB1053">
        <f>Original!J1053-PI()</f>
        <v>1.2063573464102069</v>
      </c>
    </row>
    <row r="1054" spans="53:54" x14ac:dyDescent="0.35">
      <c r="BA1054">
        <f>Original!I1054-PI()</f>
        <v>2.668277346410207</v>
      </c>
      <c r="BB1054">
        <f>Original!J1054-PI()</f>
        <v>1.4914173464102065</v>
      </c>
    </row>
    <row r="1055" spans="53:54" x14ac:dyDescent="0.35">
      <c r="BA1055">
        <f>Original!I1055-PI()</f>
        <v>2.668277346410207</v>
      </c>
      <c r="BB1055">
        <f>Original!J1055-PI()</f>
        <v>1.4914173464102065</v>
      </c>
    </row>
    <row r="1056" spans="53:54" x14ac:dyDescent="0.35">
      <c r="BA1056">
        <f>Original!I1056-PI()</f>
        <v>2.668277346410207</v>
      </c>
      <c r="BB1056">
        <f>Original!J1056-PI()</f>
        <v>1.4914173464102065</v>
      </c>
    </row>
    <row r="1057" spans="53:54" x14ac:dyDescent="0.35">
      <c r="BA1057">
        <f>Original!I1057-PI()</f>
        <v>2.668277346410207</v>
      </c>
      <c r="BB1057">
        <f>Original!J1057-PI()</f>
        <v>1.4914173464102065</v>
      </c>
    </row>
    <row r="1058" spans="53:54" x14ac:dyDescent="0.35">
      <c r="BA1058">
        <f>Original!I1058-PI()</f>
        <v>-2.6696626535897932</v>
      </c>
      <c r="BB1058">
        <f>Original!J1058-PI()</f>
        <v>2.0226973464102072</v>
      </c>
    </row>
    <row r="1059" spans="53:54" x14ac:dyDescent="0.35">
      <c r="BA1059">
        <f>Original!I1059-PI()</f>
        <v>-2.6696626535897932</v>
      </c>
      <c r="BB1059">
        <f>Original!J1059-PI()</f>
        <v>2.0226973464102072</v>
      </c>
    </row>
    <row r="1060" spans="53:54" x14ac:dyDescent="0.35">
      <c r="BA1060">
        <f>Original!I1060-PI()</f>
        <v>-2.6696626535897932</v>
      </c>
      <c r="BB1060">
        <f>Original!J1060-PI()</f>
        <v>2.0226973464102072</v>
      </c>
    </row>
    <row r="1061" spans="53:54" x14ac:dyDescent="0.35">
      <c r="BA1061">
        <f>Original!I1061-PI()</f>
        <v>-2.6696626535897932</v>
      </c>
      <c r="BB1061">
        <f>Original!J1061-PI()</f>
        <v>2.0226973464102072</v>
      </c>
    </row>
    <row r="1062" spans="53:54" x14ac:dyDescent="0.35">
      <c r="BA1062">
        <f>Original!I1062-PI()</f>
        <v>1.371447346410207</v>
      </c>
      <c r="BB1062">
        <f>Original!J1062-PI()</f>
        <v>0.92591734641020729</v>
      </c>
    </row>
    <row r="1063" spans="53:54" x14ac:dyDescent="0.35">
      <c r="BA1063">
        <f>Original!I1063-PI()</f>
        <v>1.371447346410207</v>
      </c>
      <c r="BB1063">
        <f>Original!J1063-PI()</f>
        <v>0.92591734641020729</v>
      </c>
    </row>
    <row r="1064" spans="53:54" x14ac:dyDescent="0.35">
      <c r="BA1064">
        <f>Original!I1064-PI()</f>
        <v>1.371447346410207</v>
      </c>
      <c r="BB1064">
        <f>Original!J1064-PI()</f>
        <v>0.92591734641020729</v>
      </c>
    </row>
    <row r="1065" spans="53:54" x14ac:dyDescent="0.35">
      <c r="BA1065">
        <f>Original!I1065-PI()</f>
        <v>1.371447346410207</v>
      </c>
      <c r="BB1065">
        <f>Original!J1065-PI()</f>
        <v>0.92591734641020729</v>
      </c>
    </row>
    <row r="1066" spans="53:54" x14ac:dyDescent="0.35">
      <c r="BA1066">
        <f>Original!I1066-PI()</f>
        <v>1.1440373464102072</v>
      </c>
      <c r="BB1066">
        <f>Original!J1066-PI()</f>
        <v>1.3596373464102065</v>
      </c>
    </row>
    <row r="1067" spans="53:54" x14ac:dyDescent="0.35">
      <c r="BA1067">
        <f>Original!I1067-PI()</f>
        <v>1.1440373464102072</v>
      </c>
      <c r="BB1067">
        <f>Original!J1067-PI()</f>
        <v>1.3596373464102065</v>
      </c>
    </row>
    <row r="1068" spans="53:54" x14ac:dyDescent="0.35">
      <c r="BA1068">
        <f>Original!I1068-PI()</f>
        <v>1.1440373464102072</v>
      </c>
      <c r="BB1068">
        <f>Original!J1068-PI()</f>
        <v>1.3596373464102065</v>
      </c>
    </row>
    <row r="1069" spans="53:54" x14ac:dyDescent="0.35">
      <c r="BA1069">
        <f>Original!I1069-PI()</f>
        <v>1.1440373464102072</v>
      </c>
      <c r="BB1069">
        <f>Original!J1069-PI()</f>
        <v>1.3596373464102065</v>
      </c>
    </row>
    <row r="1070" spans="53:54" x14ac:dyDescent="0.35">
      <c r="BA1070">
        <f>Original!I1070-PI()</f>
        <v>0.49294734641020677</v>
      </c>
      <c r="BB1070">
        <f>Original!J1070-PI()</f>
        <v>2.8776673464102069</v>
      </c>
    </row>
    <row r="1071" spans="53:54" x14ac:dyDescent="0.35">
      <c r="BA1071">
        <f>Original!I1071-PI()</f>
        <v>0.49294734641020677</v>
      </c>
      <c r="BB1071">
        <f>Original!J1071-PI()</f>
        <v>2.8776673464102069</v>
      </c>
    </row>
    <row r="1072" spans="53:54" x14ac:dyDescent="0.35">
      <c r="BA1072">
        <f>Original!I1072-PI()</f>
        <v>0.49294734641020677</v>
      </c>
      <c r="BB1072">
        <f>Original!J1072-PI()</f>
        <v>2.8776673464102069</v>
      </c>
    </row>
    <row r="1073" spans="53:54" x14ac:dyDescent="0.35">
      <c r="BA1073">
        <f>Original!I1073-PI()</f>
        <v>0.49294734641020677</v>
      </c>
      <c r="BB1073">
        <f>Original!J1073-PI()</f>
        <v>2.8776673464102069</v>
      </c>
    </row>
    <row r="1074" spans="53:54" x14ac:dyDescent="0.35">
      <c r="BA1074">
        <f>Original!I1074-PI()</f>
        <v>-1.285152653589793</v>
      </c>
      <c r="BB1074">
        <f>Original!J1074-PI()</f>
        <v>2.009867346410207</v>
      </c>
    </row>
    <row r="1075" spans="53:54" x14ac:dyDescent="0.35">
      <c r="BA1075">
        <f>Original!I1075-PI()</f>
        <v>-1.285152653589793</v>
      </c>
      <c r="BB1075">
        <f>Original!J1075-PI()</f>
        <v>2.009867346410207</v>
      </c>
    </row>
    <row r="1076" spans="53:54" x14ac:dyDescent="0.35">
      <c r="BA1076">
        <f>Original!I1076-PI()</f>
        <v>-1.285152653589793</v>
      </c>
      <c r="BB1076">
        <f>Original!J1076-PI()</f>
        <v>2.009867346410207</v>
      </c>
    </row>
    <row r="1077" spans="53:54" x14ac:dyDescent="0.35">
      <c r="BA1077">
        <f>Original!I1077-PI()</f>
        <v>-1.285152653589793</v>
      </c>
      <c r="BB1077">
        <f>Original!J1077-PI()</f>
        <v>2.009867346410207</v>
      </c>
    </row>
    <row r="1078" spans="53:54" x14ac:dyDescent="0.35">
      <c r="BA1078">
        <f>Original!I1078-PI()</f>
        <v>-0.95288265358979318</v>
      </c>
      <c r="BB1078">
        <f>Original!J1078-PI()</f>
        <v>2.9874373464102071</v>
      </c>
    </row>
    <row r="1079" spans="53:54" x14ac:dyDescent="0.35">
      <c r="BA1079">
        <f>Original!I1079-PI()</f>
        <v>-0.95288265358979318</v>
      </c>
      <c r="BB1079">
        <f>Original!J1079-PI()</f>
        <v>2.9874373464102071</v>
      </c>
    </row>
    <row r="1080" spans="53:54" x14ac:dyDescent="0.35">
      <c r="BA1080">
        <f>Original!I1080-PI()</f>
        <v>-0.95288265358979318</v>
      </c>
      <c r="BB1080">
        <f>Original!J1080-PI()</f>
        <v>2.9874373464102071</v>
      </c>
    </row>
    <row r="1081" spans="53:54" x14ac:dyDescent="0.35">
      <c r="BA1081">
        <f>Original!I1081-PI()</f>
        <v>-0.95288265358979318</v>
      </c>
      <c r="BB1081">
        <f>Original!J1081-PI()</f>
        <v>2.9874373464102071</v>
      </c>
    </row>
    <row r="1082" spans="53:54" x14ac:dyDescent="0.35">
      <c r="BA1082">
        <f>Original!I1082-PI()</f>
        <v>1.5802173464102065</v>
      </c>
      <c r="BB1082">
        <f>Original!J1082-PI()</f>
        <v>1.4458173464102071</v>
      </c>
    </row>
    <row r="1083" spans="53:54" x14ac:dyDescent="0.35">
      <c r="BA1083">
        <f>Original!I1083-PI()</f>
        <v>1.5802173464102065</v>
      </c>
      <c r="BB1083">
        <f>Original!J1083-PI()</f>
        <v>1.4458173464102071</v>
      </c>
    </row>
    <row r="1084" spans="53:54" x14ac:dyDescent="0.35">
      <c r="BA1084">
        <f>Original!I1084-PI()</f>
        <v>1.5802173464102065</v>
      </c>
      <c r="BB1084">
        <f>Original!J1084-PI()</f>
        <v>1.4458173464102071</v>
      </c>
    </row>
    <row r="1085" spans="53:54" x14ac:dyDescent="0.35">
      <c r="BA1085">
        <f>Original!I1085-PI()</f>
        <v>1.5802173464102065</v>
      </c>
      <c r="BB1085">
        <f>Original!J1085-PI()</f>
        <v>1.4458173464102071</v>
      </c>
    </row>
    <row r="1086" spans="53:54" x14ac:dyDescent="0.35">
      <c r="BA1086">
        <f>Original!I1086-PI()</f>
        <v>1.1326973464102066</v>
      </c>
      <c r="BB1086">
        <f>Original!J1086-PI()</f>
        <v>2.7838173464102072</v>
      </c>
    </row>
    <row r="1087" spans="53:54" x14ac:dyDescent="0.35">
      <c r="BA1087">
        <f>Original!I1087-PI()</f>
        <v>1.1326973464102066</v>
      </c>
      <c r="BB1087">
        <f>Original!J1087-PI()</f>
        <v>2.7838173464102072</v>
      </c>
    </row>
    <row r="1088" spans="53:54" x14ac:dyDescent="0.35">
      <c r="BA1088">
        <f>Original!I1088-PI()</f>
        <v>1.1326973464102066</v>
      </c>
      <c r="BB1088">
        <f>Original!J1088-PI()</f>
        <v>2.7838173464102072</v>
      </c>
    </row>
    <row r="1089" spans="53:54" x14ac:dyDescent="0.35">
      <c r="BA1089">
        <f>Original!I1089-PI()</f>
        <v>1.1326973464102066</v>
      </c>
      <c r="BB1089">
        <f>Original!J1089-PI()</f>
        <v>2.7838173464102072</v>
      </c>
    </row>
    <row r="1090" spans="53:54" x14ac:dyDescent="0.35">
      <c r="BA1090">
        <f>Original!I1090-PI()</f>
        <v>-0.15033265358979309</v>
      </c>
      <c r="BB1090">
        <f>Original!J1090-PI()</f>
        <v>1.0647873464102071</v>
      </c>
    </row>
    <row r="1091" spans="53:54" x14ac:dyDescent="0.35">
      <c r="BA1091">
        <f>Original!I1091-PI()</f>
        <v>-0.15033265358979309</v>
      </c>
      <c r="BB1091">
        <f>Original!J1091-PI()</f>
        <v>1.0647873464102071</v>
      </c>
    </row>
    <row r="1092" spans="53:54" x14ac:dyDescent="0.35">
      <c r="BA1092">
        <f>Original!I1092-PI()</f>
        <v>-0.15033265358979309</v>
      </c>
      <c r="BB1092">
        <f>Original!J1092-PI()</f>
        <v>1.0647873464102071</v>
      </c>
    </row>
    <row r="1093" spans="53:54" x14ac:dyDescent="0.35">
      <c r="BA1093">
        <f>Original!I1093-PI()</f>
        <v>-0.15033265358979309</v>
      </c>
      <c r="BB1093">
        <f>Original!J1093-PI()</f>
        <v>1.0647873464102071</v>
      </c>
    </row>
    <row r="1094" spans="53:54" x14ac:dyDescent="0.35">
      <c r="BA1094">
        <f>Original!I1094-PI()</f>
        <v>-0.48372265358979316</v>
      </c>
      <c r="BB1094">
        <f>Original!J1094-PI()</f>
        <v>1.7868173464102073</v>
      </c>
    </row>
    <row r="1095" spans="53:54" x14ac:dyDescent="0.35">
      <c r="BA1095">
        <f>Original!I1095-PI()</f>
        <v>-0.48372265358979316</v>
      </c>
      <c r="BB1095">
        <f>Original!J1095-PI()</f>
        <v>1.7868173464102073</v>
      </c>
    </row>
    <row r="1096" spans="53:54" x14ac:dyDescent="0.35">
      <c r="BA1096">
        <f>Original!I1096-PI()</f>
        <v>-0.48372265358979316</v>
      </c>
      <c r="BB1096">
        <f>Original!J1096-PI()</f>
        <v>1.7868173464102073</v>
      </c>
    </row>
    <row r="1097" spans="53:54" x14ac:dyDescent="0.35">
      <c r="BA1097">
        <f>Original!I1097-PI()</f>
        <v>-0.48372265358979316</v>
      </c>
      <c r="BB1097">
        <f>Original!J1097-PI()</f>
        <v>1.7868173464102073</v>
      </c>
    </row>
    <row r="1098" spans="53:54" x14ac:dyDescent="0.35">
      <c r="BA1098">
        <f>Original!I1098-PI()</f>
        <v>-2.8334926535897931</v>
      </c>
      <c r="BB1098">
        <f>Original!J1098-PI()</f>
        <v>1.5092773464102072</v>
      </c>
    </row>
    <row r="1099" spans="53:54" x14ac:dyDescent="0.35">
      <c r="BA1099">
        <f>Original!I1099-PI()</f>
        <v>-2.8334926535897931</v>
      </c>
      <c r="BB1099">
        <f>Original!J1099-PI()</f>
        <v>1.5092773464102072</v>
      </c>
    </row>
    <row r="1100" spans="53:54" x14ac:dyDescent="0.35">
      <c r="BA1100">
        <f>Original!I1100-PI()</f>
        <v>-2.8334926535897931</v>
      </c>
      <c r="BB1100">
        <f>Original!J1100-PI()</f>
        <v>1.5092773464102072</v>
      </c>
    </row>
    <row r="1101" spans="53:54" x14ac:dyDescent="0.35">
      <c r="BA1101">
        <f>Original!I1101-PI()</f>
        <v>-2.8334926535897931</v>
      </c>
      <c r="BB1101">
        <f>Original!J1101-PI()</f>
        <v>1.5092773464102072</v>
      </c>
    </row>
    <row r="1102" spans="53:54" x14ac:dyDescent="0.35">
      <c r="BA1102">
        <f>Original!I1102-PI()</f>
        <v>2.6071173464102069</v>
      </c>
      <c r="BB1102">
        <f>Original!J1102-PI()</f>
        <v>1.2329673464102067</v>
      </c>
    </row>
    <row r="1103" spans="53:54" x14ac:dyDescent="0.35">
      <c r="BA1103">
        <f>Original!I1103-PI()</f>
        <v>2.6071173464102069</v>
      </c>
      <c r="BB1103">
        <f>Original!J1103-PI()</f>
        <v>1.2329673464102067</v>
      </c>
    </row>
    <row r="1104" spans="53:54" x14ac:dyDescent="0.35">
      <c r="BA1104">
        <f>Original!I1104-PI()</f>
        <v>2.6071173464102069</v>
      </c>
      <c r="BB1104">
        <f>Original!J1104-PI()</f>
        <v>1.2329673464102067</v>
      </c>
    </row>
    <row r="1105" spans="53:54" x14ac:dyDescent="0.35">
      <c r="BA1105">
        <f>Original!I1105-PI()</f>
        <v>2.6071173464102069</v>
      </c>
      <c r="BB1105">
        <f>Original!J1105-PI()</f>
        <v>1.2329673464102067</v>
      </c>
    </row>
    <row r="1106" spans="53:54" x14ac:dyDescent="0.35">
      <c r="BA1106">
        <f>Original!I1106-PI()</f>
        <v>1.319647346410207</v>
      </c>
      <c r="BB1106">
        <f>Original!J1106-PI()</f>
        <v>0.39333734641020701</v>
      </c>
    </row>
    <row r="1107" spans="53:54" x14ac:dyDescent="0.35">
      <c r="BA1107">
        <f>Original!I1107-PI()</f>
        <v>1.319647346410207</v>
      </c>
      <c r="BB1107">
        <f>Original!J1107-PI()</f>
        <v>0.39333734641020701</v>
      </c>
    </row>
    <row r="1108" spans="53:54" x14ac:dyDescent="0.35">
      <c r="BA1108">
        <f>Original!I1108-PI()</f>
        <v>1.319647346410207</v>
      </c>
      <c r="BB1108">
        <f>Original!J1108-PI()</f>
        <v>0.39333734641020701</v>
      </c>
    </row>
    <row r="1109" spans="53:54" x14ac:dyDescent="0.35">
      <c r="BA1109">
        <f>Original!I1109-PI()</f>
        <v>1.319647346410207</v>
      </c>
      <c r="BB1109">
        <f>Original!J1109-PI()</f>
        <v>0.39333734641020701</v>
      </c>
    </row>
    <row r="1110" spans="53:54" x14ac:dyDescent="0.35">
      <c r="BA1110">
        <f>Original!I1110-PI()</f>
        <v>1.8812473464102073</v>
      </c>
      <c r="BB1110">
        <f>Original!J1110-PI()</f>
        <v>0.89628734641020724</v>
      </c>
    </row>
    <row r="1111" spans="53:54" x14ac:dyDescent="0.35">
      <c r="BA1111">
        <f>Original!I1111-PI()</f>
        <v>1.8812473464102073</v>
      </c>
      <c r="BB1111">
        <f>Original!J1111-PI()</f>
        <v>0.89628734641020724</v>
      </c>
    </row>
    <row r="1112" spans="53:54" x14ac:dyDescent="0.35">
      <c r="BA1112">
        <f>Original!I1112-PI()</f>
        <v>1.8812473464102073</v>
      </c>
      <c r="BB1112">
        <f>Original!J1112-PI()</f>
        <v>0.89628734641020724</v>
      </c>
    </row>
    <row r="1113" spans="53:54" x14ac:dyDescent="0.35">
      <c r="BA1113">
        <f>Original!I1113-PI()</f>
        <v>1.8812473464102073</v>
      </c>
      <c r="BB1113">
        <f>Original!J1113-PI()</f>
        <v>0.89628734641020724</v>
      </c>
    </row>
    <row r="1114" spans="53:54" x14ac:dyDescent="0.35">
      <c r="BA1114">
        <f>Original!I1114-PI()</f>
        <v>2.3869473464102064</v>
      </c>
      <c r="BB1114">
        <f>Original!J1114-PI()</f>
        <v>1.3910573464102072</v>
      </c>
    </row>
    <row r="1115" spans="53:54" x14ac:dyDescent="0.35">
      <c r="BA1115">
        <f>Original!I1115-PI()</f>
        <v>2.3869473464102064</v>
      </c>
      <c r="BB1115">
        <f>Original!J1115-PI()</f>
        <v>1.3910573464102072</v>
      </c>
    </row>
    <row r="1116" spans="53:54" x14ac:dyDescent="0.35">
      <c r="BA1116">
        <f>Original!I1116-PI()</f>
        <v>2.3869473464102064</v>
      </c>
      <c r="BB1116">
        <f>Original!J1116-PI()</f>
        <v>1.3910573464102072</v>
      </c>
    </row>
    <row r="1117" spans="53:54" x14ac:dyDescent="0.35">
      <c r="BA1117">
        <f>Original!I1117-PI()</f>
        <v>2.3869473464102064</v>
      </c>
      <c r="BB1117">
        <f>Original!J1117-PI()</f>
        <v>1.3910573464102072</v>
      </c>
    </row>
    <row r="1118" spans="53:54" x14ac:dyDescent="0.35">
      <c r="BA1118">
        <f>Original!I1118-PI()</f>
        <v>0.73974734641020667</v>
      </c>
      <c r="BB1118">
        <f>Original!J1118-PI()</f>
        <v>0.71542734641020678</v>
      </c>
    </row>
    <row r="1119" spans="53:54" x14ac:dyDescent="0.35">
      <c r="BA1119">
        <f>Original!I1119-PI()</f>
        <v>0.73974734641020667</v>
      </c>
      <c r="BB1119">
        <f>Original!J1119-PI()</f>
        <v>0.71542734641020678</v>
      </c>
    </row>
    <row r="1120" spans="53:54" x14ac:dyDescent="0.35">
      <c r="BA1120">
        <f>Original!I1120-PI()</f>
        <v>0.73974734641020667</v>
      </c>
      <c r="BB1120">
        <f>Original!J1120-PI()</f>
        <v>0.71542734641020678</v>
      </c>
    </row>
    <row r="1121" spans="53:54" x14ac:dyDescent="0.35">
      <c r="BA1121">
        <f>Original!I1121-PI()</f>
        <v>0.73974734641020667</v>
      </c>
      <c r="BB1121">
        <f>Original!J1121-PI()</f>
        <v>0.71542734641020678</v>
      </c>
    </row>
    <row r="1122" spans="53:54" x14ac:dyDescent="0.35">
      <c r="BA1122">
        <f>Original!I1122-PI()</f>
        <v>0.30248734641020691</v>
      </c>
      <c r="BB1122">
        <f>Original!J1122-PI()</f>
        <v>1.3114373464102069</v>
      </c>
    </row>
    <row r="1123" spans="53:54" x14ac:dyDescent="0.35">
      <c r="BA1123">
        <f>Original!I1123-PI()</f>
        <v>0.30248734641020691</v>
      </c>
      <c r="BB1123">
        <f>Original!J1123-PI()</f>
        <v>1.3114373464102069</v>
      </c>
    </row>
    <row r="1124" spans="53:54" x14ac:dyDescent="0.35">
      <c r="BA1124">
        <f>Original!I1124-PI()</f>
        <v>0.30248734641020691</v>
      </c>
      <c r="BB1124">
        <f>Original!J1124-PI()</f>
        <v>1.3114373464102069</v>
      </c>
    </row>
    <row r="1125" spans="53:54" x14ac:dyDescent="0.35">
      <c r="BA1125">
        <f>Original!I1125-PI()</f>
        <v>0.30248734641020691</v>
      </c>
      <c r="BB1125">
        <f>Original!J1125-PI()</f>
        <v>1.3114373464102069</v>
      </c>
    </row>
    <row r="1126" spans="53:54" x14ac:dyDescent="0.35">
      <c r="BA1126">
        <f>Original!I1126-PI()</f>
        <v>0.60909734641020696</v>
      </c>
      <c r="BB1126">
        <f>Original!J1126-PI()</f>
        <v>1.9926673464102072</v>
      </c>
    </row>
    <row r="1127" spans="53:54" x14ac:dyDescent="0.35">
      <c r="BA1127">
        <f>Original!I1127-PI()</f>
        <v>0.60909734641020696</v>
      </c>
      <c r="BB1127">
        <f>Original!J1127-PI()</f>
        <v>1.9926673464102072</v>
      </c>
    </row>
    <row r="1128" spans="53:54" x14ac:dyDescent="0.35">
      <c r="BA1128">
        <f>Original!I1128-PI()</f>
        <v>0.60909734641020696</v>
      </c>
      <c r="BB1128">
        <f>Original!J1128-PI()</f>
        <v>1.9926673464102072</v>
      </c>
    </row>
    <row r="1129" spans="53:54" x14ac:dyDescent="0.35">
      <c r="BA1129">
        <f>Original!I1129-PI()</f>
        <v>0.60909734641020696</v>
      </c>
      <c r="BB1129">
        <f>Original!J1129-PI()</f>
        <v>1.9926673464102072</v>
      </c>
    </row>
    <row r="1130" spans="53:54" x14ac:dyDescent="0.35">
      <c r="BA1130">
        <f>Original!I1130-PI()</f>
        <v>-1.690892653589793</v>
      </c>
      <c r="BB1130">
        <f>Original!J1130-PI()</f>
        <v>1.4381173464102073</v>
      </c>
    </row>
    <row r="1131" spans="53:54" x14ac:dyDescent="0.35">
      <c r="BA1131">
        <f>Original!I1131-PI()</f>
        <v>-1.690892653589793</v>
      </c>
      <c r="BB1131">
        <f>Original!J1131-PI()</f>
        <v>1.4381173464102073</v>
      </c>
    </row>
    <row r="1132" spans="53:54" x14ac:dyDescent="0.35">
      <c r="BA1132">
        <f>Original!I1132-PI()</f>
        <v>-1.690892653589793</v>
      </c>
      <c r="BB1132">
        <f>Original!J1132-PI()</f>
        <v>1.4381173464102073</v>
      </c>
    </row>
    <row r="1133" spans="53:54" x14ac:dyDescent="0.35">
      <c r="BA1133">
        <f>Original!I1133-PI()</f>
        <v>-1.690892653589793</v>
      </c>
      <c r="BB1133">
        <f>Original!J1133-PI()</f>
        <v>1.4381173464102073</v>
      </c>
    </row>
    <row r="1134" spans="53:54" x14ac:dyDescent="0.35">
      <c r="BA1134">
        <f>Original!I1134-PI()</f>
        <v>-2.5298826535897931</v>
      </c>
      <c r="BB1134">
        <f>Original!J1134-PI()</f>
        <v>1.3690473464102073</v>
      </c>
    </row>
    <row r="1135" spans="53:54" x14ac:dyDescent="0.35">
      <c r="BA1135">
        <f>Original!I1135-PI()</f>
        <v>-2.5298826535897931</v>
      </c>
      <c r="BB1135">
        <f>Original!J1135-PI()</f>
        <v>1.3690473464102073</v>
      </c>
    </row>
    <row r="1136" spans="53:54" x14ac:dyDescent="0.35">
      <c r="BA1136">
        <f>Original!I1136-PI()</f>
        <v>-2.5298826535897931</v>
      </c>
      <c r="BB1136">
        <f>Original!J1136-PI()</f>
        <v>1.3690473464102073</v>
      </c>
    </row>
    <row r="1137" spans="53:54" x14ac:dyDescent="0.35">
      <c r="BA1137">
        <f>Original!I1137-PI()</f>
        <v>-2.5298826535897931</v>
      </c>
      <c r="BB1137">
        <f>Original!J1137-PI()</f>
        <v>1.3690473464102073</v>
      </c>
    </row>
    <row r="1138" spans="53:54" x14ac:dyDescent="0.35">
      <c r="BA1138">
        <f>Original!I1138-PI()</f>
        <v>-3.0027126535897932</v>
      </c>
      <c r="BB1138">
        <f>Original!J1138-PI()</f>
        <v>1.7876173464102072</v>
      </c>
    </row>
    <row r="1139" spans="53:54" x14ac:dyDescent="0.35">
      <c r="BA1139">
        <f>Original!I1139-PI()</f>
        <v>-3.0027126535897932</v>
      </c>
      <c r="BB1139">
        <f>Original!J1139-PI()</f>
        <v>1.7876173464102072</v>
      </c>
    </row>
    <row r="1140" spans="53:54" x14ac:dyDescent="0.35">
      <c r="BA1140">
        <f>Original!I1140-PI()</f>
        <v>-3.0027126535897932</v>
      </c>
      <c r="BB1140">
        <f>Original!J1140-PI()</f>
        <v>1.7876173464102072</v>
      </c>
    </row>
    <row r="1141" spans="53:54" x14ac:dyDescent="0.35">
      <c r="BA1141">
        <f>Original!I1141-PI()</f>
        <v>-3.0027126535897932</v>
      </c>
      <c r="BB1141">
        <f>Original!J1141-PI()</f>
        <v>1.7876173464102072</v>
      </c>
    </row>
    <row r="1142" spans="53:54" x14ac:dyDescent="0.35">
      <c r="BA1142">
        <f>Original!I1142-PI()</f>
        <v>2.3255073464102072</v>
      </c>
      <c r="BB1142">
        <f>Original!J1142-PI()</f>
        <v>1.7054073464102073</v>
      </c>
    </row>
    <row r="1143" spans="53:54" x14ac:dyDescent="0.35">
      <c r="BA1143">
        <f>Original!I1143-PI()</f>
        <v>2.3255073464102072</v>
      </c>
      <c r="BB1143">
        <f>Original!J1143-PI()</f>
        <v>1.7054073464102073</v>
      </c>
    </row>
    <row r="1144" spans="53:54" x14ac:dyDescent="0.35">
      <c r="BA1144">
        <f>Original!I1144-PI()</f>
        <v>2.3255073464102072</v>
      </c>
      <c r="BB1144">
        <f>Original!J1144-PI()</f>
        <v>1.7054073464102073</v>
      </c>
    </row>
    <row r="1145" spans="53:54" x14ac:dyDescent="0.35">
      <c r="BA1145">
        <f>Original!I1145-PI()</f>
        <v>2.3255073464102072</v>
      </c>
      <c r="BB1145">
        <f>Original!J1145-PI()</f>
        <v>1.7054073464102073</v>
      </c>
    </row>
    <row r="1146" spans="53:54" x14ac:dyDescent="0.35">
      <c r="BA1146">
        <f>Original!I1146-PI()</f>
        <v>-2.931092653589793</v>
      </c>
      <c r="BB1146">
        <f>Original!J1146-PI()</f>
        <v>1.0715773464102067</v>
      </c>
    </row>
    <row r="1147" spans="53:54" x14ac:dyDescent="0.35">
      <c r="BA1147">
        <f>Original!I1147-PI()</f>
        <v>-2.931092653589793</v>
      </c>
      <c r="BB1147">
        <f>Original!J1147-PI()</f>
        <v>1.0715773464102067</v>
      </c>
    </row>
    <row r="1148" spans="53:54" x14ac:dyDescent="0.35">
      <c r="BA1148">
        <f>Original!I1148-PI()</f>
        <v>-2.931092653589793</v>
      </c>
      <c r="BB1148">
        <f>Original!J1148-PI()</f>
        <v>1.0715773464102067</v>
      </c>
    </row>
    <row r="1149" spans="53:54" x14ac:dyDescent="0.35">
      <c r="BA1149">
        <f>Original!I1149-PI()</f>
        <v>-2.931092653589793</v>
      </c>
      <c r="BB1149">
        <f>Original!J1149-PI()</f>
        <v>1.0715773464102067</v>
      </c>
    </row>
    <row r="1150" spans="53:54" x14ac:dyDescent="0.35">
      <c r="BA1150">
        <f>Original!I1150-PI()</f>
        <v>-0.73850265358979295</v>
      </c>
      <c r="BB1150">
        <f>Original!J1150-PI()</f>
        <v>2.7207873464102068</v>
      </c>
    </row>
    <row r="1151" spans="53:54" x14ac:dyDescent="0.35">
      <c r="BA1151">
        <f>Original!I1151-PI()</f>
        <v>-0.73850265358979295</v>
      </c>
      <c r="BB1151">
        <f>Original!J1151-PI()</f>
        <v>2.7207873464102068</v>
      </c>
    </row>
    <row r="1152" spans="53:54" x14ac:dyDescent="0.35">
      <c r="BA1152">
        <f>Original!I1152-PI()</f>
        <v>-0.73850265358979295</v>
      </c>
      <c r="BB1152">
        <f>Original!J1152-PI()</f>
        <v>2.7207873464102068</v>
      </c>
    </row>
    <row r="1153" spans="53:54" x14ac:dyDescent="0.35">
      <c r="BA1153">
        <f>Original!I1153-PI()</f>
        <v>-0.73850265358979295</v>
      </c>
      <c r="BB1153">
        <f>Original!J1153-PI()</f>
        <v>2.7207873464102068</v>
      </c>
    </row>
    <row r="1154" spans="53:54" x14ac:dyDescent="0.35">
      <c r="BA1154">
        <f>Original!I1154-PI()</f>
        <v>1.6131773464102066</v>
      </c>
      <c r="BB1154">
        <f>Original!J1154-PI()</f>
        <v>1.2914373464102065</v>
      </c>
    </row>
    <row r="1155" spans="53:54" x14ac:dyDescent="0.35">
      <c r="BA1155">
        <f>Original!I1155-PI()</f>
        <v>1.6131773464102066</v>
      </c>
      <c r="BB1155">
        <f>Original!J1155-PI()</f>
        <v>1.2914373464102065</v>
      </c>
    </row>
    <row r="1156" spans="53:54" x14ac:dyDescent="0.35">
      <c r="BA1156">
        <f>Original!I1156-PI()</f>
        <v>1.6131773464102066</v>
      </c>
      <c r="BB1156">
        <f>Original!J1156-PI()</f>
        <v>1.2914373464102065</v>
      </c>
    </row>
    <row r="1157" spans="53:54" x14ac:dyDescent="0.35">
      <c r="BA1157">
        <f>Original!I1157-PI()</f>
        <v>1.6131773464102066</v>
      </c>
      <c r="BB1157">
        <f>Original!J1157-PI()</f>
        <v>1.2914373464102065</v>
      </c>
    </row>
    <row r="1158" spans="53:54" x14ac:dyDescent="0.35">
      <c r="BA1158">
        <f>Original!I1158-PI()</f>
        <v>-2.487022653589793</v>
      </c>
      <c r="BB1158">
        <f>Original!J1158-PI()</f>
        <v>2.385547346410207</v>
      </c>
    </row>
    <row r="1159" spans="53:54" x14ac:dyDescent="0.35">
      <c r="BA1159">
        <f>Original!I1159-PI()</f>
        <v>-2.487022653589793</v>
      </c>
      <c r="BB1159">
        <f>Original!J1159-PI()</f>
        <v>2.385547346410207</v>
      </c>
    </row>
    <row r="1160" spans="53:54" x14ac:dyDescent="0.35">
      <c r="BA1160">
        <f>Original!I1160-PI()</f>
        <v>-2.487022653589793</v>
      </c>
      <c r="BB1160">
        <f>Original!J1160-PI()</f>
        <v>2.385547346410207</v>
      </c>
    </row>
    <row r="1161" spans="53:54" x14ac:dyDescent="0.35">
      <c r="BA1161">
        <f>Original!I1161-PI()</f>
        <v>-2.487022653589793</v>
      </c>
      <c r="BB1161">
        <f>Original!J1161-PI()</f>
        <v>2.385547346410207</v>
      </c>
    </row>
    <row r="1162" spans="53:54" x14ac:dyDescent="0.35">
      <c r="BA1162">
        <f>Original!I1162-PI()</f>
        <v>0.18033734641020693</v>
      </c>
      <c r="BB1162">
        <f>Original!J1162-PI()</f>
        <v>0.802297346410207</v>
      </c>
    </row>
    <row r="1163" spans="53:54" x14ac:dyDescent="0.35">
      <c r="BA1163">
        <f>Original!I1163-PI()</f>
        <v>0.18033734641020693</v>
      </c>
      <c r="BB1163">
        <f>Original!J1163-PI()</f>
        <v>0.802297346410207</v>
      </c>
    </row>
    <row r="1164" spans="53:54" x14ac:dyDescent="0.35">
      <c r="BA1164">
        <f>Original!I1164-PI()</f>
        <v>0.18033734641020693</v>
      </c>
      <c r="BB1164">
        <f>Original!J1164-PI()</f>
        <v>0.802297346410207</v>
      </c>
    </row>
    <row r="1165" spans="53:54" x14ac:dyDescent="0.35">
      <c r="BA1165">
        <f>Original!I1165-PI()</f>
        <v>0.18033734641020693</v>
      </c>
      <c r="BB1165">
        <f>Original!J1165-PI()</f>
        <v>0.802297346410207</v>
      </c>
    </row>
    <row r="1166" spans="53:54" x14ac:dyDescent="0.35">
      <c r="BA1166">
        <f>Original!I1166-PI()</f>
        <v>-0.79713265358979291</v>
      </c>
      <c r="BB1166">
        <f>Original!J1166-PI()</f>
        <v>0.7960073464102071</v>
      </c>
    </row>
    <row r="1167" spans="53:54" x14ac:dyDescent="0.35">
      <c r="BA1167">
        <f>Original!I1167-PI()</f>
        <v>-0.79713265358979291</v>
      </c>
      <c r="BB1167">
        <f>Original!J1167-PI()</f>
        <v>0.7960073464102071</v>
      </c>
    </row>
    <row r="1168" spans="53:54" x14ac:dyDescent="0.35">
      <c r="BA1168">
        <f>Original!I1168-PI()</f>
        <v>-0.79713265358979291</v>
      </c>
      <c r="BB1168">
        <f>Original!J1168-PI()</f>
        <v>0.7960073464102071</v>
      </c>
    </row>
    <row r="1169" spans="53:54" x14ac:dyDescent="0.35">
      <c r="BA1169">
        <f>Original!I1169-PI()</f>
        <v>-0.79713265358979291</v>
      </c>
      <c r="BB1169">
        <f>Original!J1169-PI()</f>
        <v>0.7960073464102071</v>
      </c>
    </row>
    <row r="1170" spans="53:54" x14ac:dyDescent="0.35">
      <c r="BA1170">
        <f>Original!I1170-PI()</f>
        <v>2.8239473464102067</v>
      </c>
      <c r="BB1170">
        <f>Original!J1170-PI()</f>
        <v>1.7182973464102069</v>
      </c>
    </row>
    <row r="1171" spans="53:54" x14ac:dyDescent="0.35">
      <c r="BA1171">
        <f>Original!I1171-PI()</f>
        <v>2.8239473464102067</v>
      </c>
      <c r="BB1171">
        <f>Original!J1171-PI()</f>
        <v>1.7182973464102069</v>
      </c>
    </row>
    <row r="1172" spans="53:54" x14ac:dyDescent="0.35">
      <c r="BA1172">
        <f>Original!I1172-PI()</f>
        <v>2.8239473464102067</v>
      </c>
      <c r="BB1172">
        <f>Original!J1172-PI()</f>
        <v>1.7182973464102069</v>
      </c>
    </row>
    <row r="1173" spans="53:54" x14ac:dyDescent="0.35">
      <c r="BA1173">
        <f>Original!I1173-PI()</f>
        <v>2.8239473464102067</v>
      </c>
      <c r="BB1173">
        <f>Original!J1173-PI()</f>
        <v>1.7182973464102069</v>
      </c>
    </row>
    <row r="1174" spans="53:54" x14ac:dyDescent="0.35">
      <c r="BA1174">
        <f>Original!I1174-PI()</f>
        <v>-2.4014926535897931</v>
      </c>
      <c r="BB1174">
        <f>Original!J1174-PI()</f>
        <v>1.6682873464102066</v>
      </c>
    </row>
    <row r="1175" spans="53:54" x14ac:dyDescent="0.35">
      <c r="BA1175">
        <f>Original!I1175-PI()</f>
        <v>-2.4014926535897931</v>
      </c>
      <c r="BB1175">
        <f>Original!J1175-PI()</f>
        <v>1.6682873464102066</v>
      </c>
    </row>
    <row r="1176" spans="53:54" x14ac:dyDescent="0.35">
      <c r="BA1176">
        <f>Original!I1176-PI()</f>
        <v>-2.4014926535897931</v>
      </c>
      <c r="BB1176">
        <f>Original!J1176-PI()</f>
        <v>1.6682873464102066</v>
      </c>
    </row>
    <row r="1177" spans="53:54" x14ac:dyDescent="0.35">
      <c r="BA1177">
        <f>Original!I1177-PI()</f>
        <v>-2.4014926535897931</v>
      </c>
      <c r="BB1177">
        <f>Original!J1177-PI()</f>
        <v>1.6682873464102066</v>
      </c>
    </row>
    <row r="1178" spans="53:54" x14ac:dyDescent="0.35">
      <c r="BA1178">
        <f>Original!I1178-PI()</f>
        <v>-6.2782653589793291E-2</v>
      </c>
      <c r="BB1178">
        <f>Original!J1178-PI()</f>
        <v>1.3574173464102071</v>
      </c>
    </row>
    <row r="1179" spans="53:54" x14ac:dyDescent="0.35">
      <c r="BA1179">
        <f>Original!I1179-PI()</f>
        <v>-6.2782653589793291E-2</v>
      </c>
      <c r="BB1179">
        <f>Original!J1179-PI()</f>
        <v>1.3574173464102071</v>
      </c>
    </row>
    <row r="1180" spans="53:54" x14ac:dyDescent="0.35">
      <c r="BA1180">
        <f>Original!I1180-PI()</f>
        <v>-6.2782653589793291E-2</v>
      </c>
      <c r="BB1180">
        <f>Original!J1180-PI()</f>
        <v>1.3574173464102071</v>
      </c>
    </row>
    <row r="1181" spans="53:54" x14ac:dyDescent="0.35">
      <c r="BA1181">
        <f>Original!I1181-PI()</f>
        <v>-6.2782653589793291E-2</v>
      </c>
      <c r="BB1181">
        <f>Original!J1181-PI()</f>
        <v>1.3574173464102071</v>
      </c>
    </row>
    <row r="1182" spans="53:54" x14ac:dyDescent="0.35">
      <c r="BA1182">
        <f>Original!I1182-PI()</f>
        <v>-4.2242653589793289E-2</v>
      </c>
      <c r="BB1182">
        <f>Original!J1182-PI()</f>
        <v>1.7305073464102065</v>
      </c>
    </row>
    <row r="1183" spans="53:54" x14ac:dyDescent="0.35">
      <c r="BA1183">
        <f>Original!I1183-PI()</f>
        <v>-4.2242653589793289E-2</v>
      </c>
      <c r="BB1183">
        <f>Original!J1183-PI()</f>
        <v>1.7305073464102065</v>
      </c>
    </row>
    <row r="1184" spans="53:54" x14ac:dyDescent="0.35">
      <c r="BA1184">
        <f>Original!I1184-PI()</f>
        <v>-4.2242653589793289E-2</v>
      </c>
      <c r="BB1184">
        <f>Original!J1184-PI()</f>
        <v>1.7305073464102065</v>
      </c>
    </row>
    <row r="1185" spans="53:54" x14ac:dyDescent="0.35">
      <c r="BA1185">
        <f>Original!I1185-PI()</f>
        <v>-4.2242653589793289E-2</v>
      </c>
      <c r="BB1185">
        <f>Original!J1185-PI()</f>
        <v>1.7305073464102065</v>
      </c>
    </row>
    <row r="1186" spans="53:54" x14ac:dyDescent="0.35">
      <c r="BA1186">
        <f>Original!I1186-PI()</f>
        <v>-1.8714026535897932</v>
      </c>
      <c r="BB1186">
        <f>Original!J1186-PI()</f>
        <v>1.1874473464102069</v>
      </c>
    </row>
    <row r="1187" spans="53:54" x14ac:dyDescent="0.35">
      <c r="BA1187">
        <f>Original!I1187-PI()</f>
        <v>-1.8714026535897932</v>
      </c>
      <c r="BB1187">
        <f>Original!J1187-PI()</f>
        <v>1.1874473464102069</v>
      </c>
    </row>
    <row r="1188" spans="53:54" x14ac:dyDescent="0.35">
      <c r="BA1188">
        <f>Original!I1188-PI()</f>
        <v>-1.8714026535897932</v>
      </c>
      <c r="BB1188">
        <f>Original!J1188-PI()</f>
        <v>1.1874473464102069</v>
      </c>
    </row>
    <row r="1189" spans="53:54" x14ac:dyDescent="0.35">
      <c r="BA1189">
        <f>Original!I1189-PI()</f>
        <v>-1.8714026535897932</v>
      </c>
      <c r="BB1189">
        <f>Original!J1189-PI()</f>
        <v>1.1874473464102069</v>
      </c>
    </row>
    <row r="1190" spans="53:54" x14ac:dyDescent="0.35">
      <c r="BA1190">
        <f>Original!I1190-PI()</f>
        <v>-0.29263265358979318</v>
      </c>
      <c r="BB1190">
        <f>Original!J1190-PI()</f>
        <v>2.239997346410207</v>
      </c>
    </row>
    <row r="1191" spans="53:54" x14ac:dyDescent="0.35">
      <c r="BA1191">
        <f>Original!I1191-PI()</f>
        <v>-0.29263265358979318</v>
      </c>
      <c r="BB1191">
        <f>Original!J1191-PI()</f>
        <v>2.239997346410207</v>
      </c>
    </row>
    <row r="1192" spans="53:54" x14ac:dyDescent="0.35">
      <c r="BA1192">
        <f>Original!I1192-PI()</f>
        <v>-0.29263265358979318</v>
      </c>
      <c r="BB1192">
        <f>Original!J1192-PI()</f>
        <v>2.239997346410207</v>
      </c>
    </row>
    <row r="1193" spans="53:54" x14ac:dyDescent="0.35">
      <c r="BA1193">
        <f>Original!I1193-PI()</f>
        <v>-0.29263265358979318</v>
      </c>
      <c r="BB1193">
        <f>Original!J1193-PI()</f>
        <v>2.239997346410207</v>
      </c>
    </row>
    <row r="1194" spans="53:54" x14ac:dyDescent="0.35">
      <c r="BA1194">
        <f>Original!I1194-PI()</f>
        <v>-1.7201926535897931</v>
      </c>
      <c r="BB1194">
        <f>Original!J1194-PI()</f>
        <v>1.9939273464102065</v>
      </c>
    </row>
    <row r="1195" spans="53:54" x14ac:dyDescent="0.35">
      <c r="BA1195">
        <f>Original!I1195-PI()</f>
        <v>-1.7201926535897931</v>
      </c>
      <c r="BB1195">
        <f>Original!J1195-PI()</f>
        <v>1.9939273464102065</v>
      </c>
    </row>
    <row r="1196" spans="53:54" x14ac:dyDescent="0.35">
      <c r="BA1196">
        <f>Original!I1196-PI()</f>
        <v>-1.7201926535897931</v>
      </c>
      <c r="BB1196">
        <f>Original!J1196-PI()</f>
        <v>1.9939273464102065</v>
      </c>
    </row>
    <row r="1197" spans="53:54" x14ac:dyDescent="0.35">
      <c r="BA1197">
        <f>Original!I1197-PI()</f>
        <v>-1.7201926535897931</v>
      </c>
      <c r="BB1197">
        <f>Original!J1197-PI()</f>
        <v>1.9939273464102065</v>
      </c>
    </row>
    <row r="1198" spans="53:54" x14ac:dyDescent="0.35">
      <c r="BA1198">
        <f>Original!I1198-PI()</f>
        <v>-0.33029265358979298</v>
      </c>
      <c r="BB1198">
        <f>Original!J1198-PI()</f>
        <v>2.4375773464102073</v>
      </c>
    </row>
    <row r="1199" spans="53:54" x14ac:dyDescent="0.35">
      <c r="BA1199">
        <f>Original!I1199-PI()</f>
        <v>-0.33029265358979298</v>
      </c>
      <c r="BB1199">
        <f>Original!J1199-PI()</f>
        <v>2.4375773464102073</v>
      </c>
    </row>
    <row r="1200" spans="53:54" x14ac:dyDescent="0.35">
      <c r="BA1200">
        <f>Original!I1200-PI()</f>
        <v>-0.33029265358979298</v>
      </c>
      <c r="BB1200">
        <f>Original!J1200-PI()</f>
        <v>2.4375773464102073</v>
      </c>
    </row>
    <row r="1201" spans="53:54" x14ac:dyDescent="0.35">
      <c r="BA1201">
        <f>Original!I1201-PI()</f>
        <v>-0.33029265358979298</v>
      </c>
      <c r="BB1201">
        <f>Original!J1201-PI()</f>
        <v>2.4375773464102073</v>
      </c>
    </row>
    <row r="1202" spans="53:54" x14ac:dyDescent="0.35">
      <c r="BA1202">
        <f>Original!I1202-PI()</f>
        <v>2.4330273464102072</v>
      </c>
      <c r="BB1202">
        <f>Original!J1202-PI()</f>
        <v>0.83780734641020693</v>
      </c>
    </row>
    <row r="1203" spans="53:54" x14ac:dyDescent="0.35">
      <c r="BA1203">
        <f>Original!I1203-PI()</f>
        <v>2.4330273464102072</v>
      </c>
      <c r="BB1203">
        <f>Original!J1203-PI()</f>
        <v>0.83780734641020693</v>
      </c>
    </row>
    <row r="1204" spans="53:54" x14ac:dyDescent="0.35">
      <c r="BA1204">
        <f>Original!I1204-PI()</f>
        <v>2.4330273464102072</v>
      </c>
      <c r="BB1204">
        <f>Original!J1204-PI()</f>
        <v>0.83780734641020693</v>
      </c>
    </row>
    <row r="1205" spans="53:54" x14ac:dyDescent="0.35">
      <c r="BA1205">
        <f>Original!I1205-PI()</f>
        <v>2.4330273464102072</v>
      </c>
      <c r="BB1205">
        <f>Original!J1205-PI()</f>
        <v>0.83780734641020693</v>
      </c>
    </row>
    <row r="1206" spans="53:54" x14ac:dyDescent="0.35">
      <c r="BA1206">
        <f>Original!I1206-PI()</f>
        <v>-1.018612653589793</v>
      </c>
      <c r="BB1206">
        <f>Original!J1206-PI()</f>
        <v>1.1957873464102065</v>
      </c>
    </row>
    <row r="1207" spans="53:54" x14ac:dyDescent="0.35">
      <c r="BA1207">
        <f>Original!I1207-PI()</f>
        <v>-1.018612653589793</v>
      </c>
      <c r="BB1207">
        <f>Original!J1207-PI()</f>
        <v>1.1957873464102065</v>
      </c>
    </row>
    <row r="1208" spans="53:54" x14ac:dyDescent="0.35">
      <c r="BA1208">
        <f>Original!I1208-PI()</f>
        <v>-1.018612653589793</v>
      </c>
      <c r="BB1208">
        <f>Original!J1208-PI()</f>
        <v>1.1957873464102065</v>
      </c>
    </row>
    <row r="1209" spans="53:54" x14ac:dyDescent="0.35">
      <c r="BA1209">
        <f>Original!I1209-PI()</f>
        <v>-1.018612653589793</v>
      </c>
      <c r="BB1209">
        <f>Original!J1209-PI()</f>
        <v>1.1957873464102065</v>
      </c>
    </row>
    <row r="1210" spans="53:54" x14ac:dyDescent="0.35">
      <c r="BA1210">
        <f>Original!I1210-PI()</f>
        <v>0.54322734641020709</v>
      </c>
      <c r="BB1210">
        <f>Original!J1210-PI()</f>
        <v>0.58504734641020706</v>
      </c>
    </row>
    <row r="1211" spans="53:54" x14ac:dyDescent="0.35">
      <c r="BA1211">
        <f>Original!I1211-PI()</f>
        <v>0.54322734641020709</v>
      </c>
      <c r="BB1211">
        <f>Original!J1211-PI()</f>
        <v>0.58504734641020706</v>
      </c>
    </row>
    <row r="1212" spans="53:54" x14ac:dyDescent="0.35">
      <c r="BA1212">
        <f>Original!I1212-PI()</f>
        <v>0.54322734641020709</v>
      </c>
      <c r="BB1212">
        <f>Original!J1212-PI()</f>
        <v>0.58504734641020706</v>
      </c>
    </row>
    <row r="1213" spans="53:54" x14ac:dyDescent="0.35">
      <c r="BA1213">
        <f>Original!I1213-PI()</f>
        <v>0.54322734641020709</v>
      </c>
      <c r="BB1213">
        <f>Original!J1213-PI()</f>
        <v>0.58504734641020706</v>
      </c>
    </row>
    <row r="1214" spans="53:54" x14ac:dyDescent="0.35">
      <c r="BA1214">
        <f>Original!I1214-PI()</f>
        <v>-2.996912653589793</v>
      </c>
      <c r="BB1214">
        <f>Original!J1214-PI()</f>
        <v>2.7380673464102072</v>
      </c>
    </row>
    <row r="1215" spans="53:54" x14ac:dyDescent="0.35">
      <c r="BA1215">
        <f>Original!I1215-PI()</f>
        <v>-2.996912653589793</v>
      </c>
      <c r="BB1215">
        <f>Original!J1215-PI()</f>
        <v>2.7380673464102072</v>
      </c>
    </row>
    <row r="1216" spans="53:54" x14ac:dyDescent="0.35">
      <c r="BA1216">
        <f>Original!I1216-PI()</f>
        <v>-2.996912653589793</v>
      </c>
      <c r="BB1216">
        <f>Original!J1216-PI()</f>
        <v>2.7380673464102072</v>
      </c>
    </row>
    <row r="1217" spans="53:54" x14ac:dyDescent="0.35">
      <c r="BA1217">
        <f>Original!I1217-PI()</f>
        <v>-2.996912653589793</v>
      </c>
      <c r="BB1217">
        <f>Original!J1217-PI()</f>
        <v>2.7380673464102072</v>
      </c>
    </row>
    <row r="1218" spans="53:54" x14ac:dyDescent="0.35">
      <c r="BA1218">
        <f>Original!I1218-PI()</f>
        <v>1.6788073464102071</v>
      </c>
      <c r="BB1218">
        <f>Original!J1218-PI()</f>
        <v>0.40079734641020703</v>
      </c>
    </row>
    <row r="1219" spans="53:54" x14ac:dyDescent="0.35">
      <c r="BA1219">
        <f>Original!I1219-PI()</f>
        <v>1.6788073464102071</v>
      </c>
      <c r="BB1219">
        <f>Original!J1219-PI()</f>
        <v>0.40079734641020703</v>
      </c>
    </row>
    <row r="1220" spans="53:54" x14ac:dyDescent="0.35">
      <c r="BA1220">
        <f>Original!I1220-PI()</f>
        <v>1.6788073464102071</v>
      </c>
      <c r="BB1220">
        <f>Original!J1220-PI()</f>
        <v>0.40079734641020703</v>
      </c>
    </row>
    <row r="1221" spans="53:54" x14ac:dyDescent="0.35">
      <c r="BA1221">
        <f>Original!I1221-PI()</f>
        <v>1.6788073464102071</v>
      </c>
      <c r="BB1221">
        <f>Original!J1221-PI()</f>
        <v>0.40079734641020703</v>
      </c>
    </row>
    <row r="1222" spans="53:54" x14ac:dyDescent="0.35">
      <c r="BA1222">
        <f>Original!I1222-PI()</f>
        <v>-0.79713265358979291</v>
      </c>
      <c r="BB1222">
        <f>Original!J1222-PI()</f>
        <v>0.7960073464102071</v>
      </c>
    </row>
    <row r="1223" spans="53:54" x14ac:dyDescent="0.35">
      <c r="BA1223">
        <f>Original!I1223-PI()</f>
        <v>-0.79713265358979291</v>
      </c>
      <c r="BB1223">
        <f>Original!J1223-PI()</f>
        <v>0.7960073464102071</v>
      </c>
    </row>
    <row r="1224" spans="53:54" x14ac:dyDescent="0.35">
      <c r="BA1224">
        <f>Original!I1224-PI()</f>
        <v>-0.79713265358979291</v>
      </c>
      <c r="BB1224">
        <f>Original!J1224-PI()</f>
        <v>0.7960073464102071</v>
      </c>
    </row>
    <row r="1225" spans="53:54" x14ac:dyDescent="0.35">
      <c r="BA1225">
        <f>Original!I1225-PI()</f>
        <v>-0.79713265358979291</v>
      </c>
      <c r="BB1225">
        <f>Original!J1225-PI()</f>
        <v>0.7960073464102071</v>
      </c>
    </row>
    <row r="1226" spans="53:54" x14ac:dyDescent="0.35">
      <c r="BA1226">
        <f>Original!I1226-PI()</f>
        <v>2.5442473464102067</v>
      </c>
      <c r="BB1226">
        <f>Original!J1226-PI()</f>
        <v>3.1250673464102068</v>
      </c>
    </row>
    <row r="1227" spans="53:54" x14ac:dyDescent="0.35">
      <c r="BA1227">
        <f>Original!I1227-PI()</f>
        <v>2.5442473464102067</v>
      </c>
      <c r="BB1227">
        <f>Original!J1227-PI()</f>
        <v>3.1250673464102068</v>
      </c>
    </row>
    <row r="1228" spans="53:54" x14ac:dyDescent="0.35">
      <c r="BA1228">
        <f>Original!I1228-PI()</f>
        <v>2.5442473464102067</v>
      </c>
      <c r="BB1228">
        <f>Original!J1228-PI()</f>
        <v>3.1250673464102068</v>
      </c>
    </row>
    <row r="1229" spans="53:54" x14ac:dyDescent="0.35">
      <c r="BA1229">
        <f>Original!I1229-PI()</f>
        <v>2.5442473464102067</v>
      </c>
      <c r="BB1229">
        <f>Original!J1229-PI()</f>
        <v>3.1250673464102068</v>
      </c>
    </row>
    <row r="1230" spans="53:54" x14ac:dyDescent="0.35">
      <c r="BA1230">
        <f>Original!I1230-PI()</f>
        <v>3.0470973464102071</v>
      </c>
      <c r="BB1230">
        <f>Original!J1230-PI()</f>
        <v>2.2610073464102065</v>
      </c>
    </row>
    <row r="1231" spans="53:54" x14ac:dyDescent="0.35">
      <c r="BA1231">
        <f>Original!I1231-PI()</f>
        <v>3.0470973464102071</v>
      </c>
      <c r="BB1231">
        <f>Original!J1231-PI()</f>
        <v>2.2610073464102065</v>
      </c>
    </row>
    <row r="1232" spans="53:54" x14ac:dyDescent="0.35">
      <c r="BA1232">
        <f>Original!I1232-PI()</f>
        <v>3.0470973464102071</v>
      </c>
      <c r="BB1232">
        <f>Original!J1232-PI()</f>
        <v>2.2610073464102065</v>
      </c>
    </row>
    <row r="1233" spans="53:54" x14ac:dyDescent="0.35">
      <c r="BA1233">
        <f>Original!I1233-PI()</f>
        <v>3.0470973464102071</v>
      </c>
      <c r="BB1233">
        <f>Original!J1233-PI()</f>
        <v>2.2610073464102065</v>
      </c>
    </row>
    <row r="1234" spans="53:54" x14ac:dyDescent="0.35">
      <c r="BA1234">
        <f>Original!I1234-PI()</f>
        <v>-1.2535426535897931</v>
      </c>
      <c r="BB1234">
        <f>Original!J1234-PI()</f>
        <v>1.4234673464102068</v>
      </c>
    </row>
    <row r="1235" spans="53:54" x14ac:dyDescent="0.35">
      <c r="BA1235">
        <f>Original!I1235-PI()</f>
        <v>-1.2535426535897931</v>
      </c>
      <c r="BB1235">
        <f>Original!J1235-PI()</f>
        <v>1.4234673464102068</v>
      </c>
    </row>
    <row r="1236" spans="53:54" x14ac:dyDescent="0.35">
      <c r="BA1236">
        <f>Original!I1236-PI()</f>
        <v>-1.2535426535897931</v>
      </c>
      <c r="BB1236">
        <f>Original!J1236-PI()</f>
        <v>1.4234673464102068</v>
      </c>
    </row>
    <row r="1237" spans="53:54" x14ac:dyDescent="0.35">
      <c r="BA1237">
        <f>Original!I1237-PI()</f>
        <v>-1.2535426535897931</v>
      </c>
      <c r="BB1237">
        <f>Original!J1237-PI()</f>
        <v>1.4234673464102068</v>
      </c>
    </row>
    <row r="1238" spans="53:54" x14ac:dyDescent="0.35">
      <c r="BA1238">
        <f>Original!I1238-PI()</f>
        <v>-0.74779265358979297</v>
      </c>
      <c r="BB1238">
        <f>Original!J1238-PI()</f>
        <v>1.4963173464102066</v>
      </c>
    </row>
    <row r="1239" spans="53:54" x14ac:dyDescent="0.35">
      <c r="BA1239">
        <f>Original!I1239-PI()</f>
        <v>-0.74779265358979297</v>
      </c>
      <c r="BB1239">
        <f>Original!J1239-PI()</f>
        <v>1.4963173464102066</v>
      </c>
    </row>
    <row r="1240" spans="53:54" x14ac:dyDescent="0.35">
      <c r="BA1240">
        <f>Original!I1240-PI()</f>
        <v>-0.74779265358979297</v>
      </c>
      <c r="BB1240">
        <f>Original!J1240-PI()</f>
        <v>1.4963173464102066</v>
      </c>
    </row>
    <row r="1241" spans="53:54" x14ac:dyDescent="0.35">
      <c r="BA1241">
        <f>Original!I1241-PI()</f>
        <v>-0.74779265358979297</v>
      </c>
      <c r="BB1241">
        <f>Original!J1241-PI()</f>
        <v>1.4963173464102066</v>
      </c>
    </row>
    <row r="1242" spans="53:54" x14ac:dyDescent="0.35">
      <c r="BA1242">
        <f>Original!I1242-PI()</f>
        <v>-1.624872653589793</v>
      </c>
      <c r="BB1242">
        <f>Original!J1242-PI()</f>
        <v>0.64997734641020699</v>
      </c>
    </row>
    <row r="1243" spans="53:54" x14ac:dyDescent="0.35">
      <c r="BA1243">
        <f>Original!I1243-PI()</f>
        <v>-1.624872653589793</v>
      </c>
      <c r="BB1243">
        <f>Original!J1243-PI()</f>
        <v>0.64997734641020699</v>
      </c>
    </row>
    <row r="1244" spans="53:54" x14ac:dyDescent="0.35">
      <c r="BA1244">
        <f>Original!I1244-PI()</f>
        <v>-1.624872653589793</v>
      </c>
      <c r="BB1244">
        <f>Original!J1244-PI()</f>
        <v>0.64997734641020699</v>
      </c>
    </row>
    <row r="1245" spans="53:54" x14ac:dyDescent="0.35">
      <c r="BA1245">
        <f>Original!I1245-PI()</f>
        <v>-1.624872653589793</v>
      </c>
      <c r="BB1245">
        <f>Original!J1245-PI()</f>
        <v>0.64997734641020699</v>
      </c>
    </row>
    <row r="1246" spans="53:54" x14ac:dyDescent="0.35">
      <c r="BA1246">
        <f>Original!I1246-PI()</f>
        <v>-1.8726126535897931</v>
      </c>
      <c r="BB1246">
        <f>Original!J1246-PI()</f>
        <v>0.55743734641020692</v>
      </c>
    </row>
    <row r="1247" spans="53:54" x14ac:dyDescent="0.35">
      <c r="BA1247">
        <f>Original!I1247-PI()</f>
        <v>-1.8726126535897931</v>
      </c>
      <c r="BB1247">
        <f>Original!J1247-PI()</f>
        <v>0.55743734641020692</v>
      </c>
    </row>
    <row r="1248" spans="53:54" x14ac:dyDescent="0.35">
      <c r="BA1248">
        <f>Original!I1248-PI()</f>
        <v>-1.8726126535897931</v>
      </c>
      <c r="BB1248">
        <f>Original!J1248-PI()</f>
        <v>0.55743734641020692</v>
      </c>
    </row>
    <row r="1249" spans="53:54" x14ac:dyDescent="0.35">
      <c r="BA1249">
        <f>Original!I1249-PI()</f>
        <v>-1.8726126535897931</v>
      </c>
      <c r="BB1249">
        <f>Original!J1249-PI()</f>
        <v>0.55743734641020692</v>
      </c>
    </row>
    <row r="1250" spans="53:54" x14ac:dyDescent="0.35">
      <c r="BA1250">
        <f>Original!I1250-PI()</f>
        <v>2.7918273464102068</v>
      </c>
      <c r="BB1250">
        <f>Original!J1250-PI()</f>
        <v>2.798367346410207</v>
      </c>
    </row>
    <row r="1251" spans="53:54" x14ac:dyDescent="0.35">
      <c r="BA1251">
        <f>Original!I1251-PI()</f>
        <v>2.7918273464102068</v>
      </c>
      <c r="BB1251">
        <f>Original!J1251-PI()</f>
        <v>2.798367346410207</v>
      </c>
    </row>
    <row r="1252" spans="53:54" x14ac:dyDescent="0.35">
      <c r="BA1252">
        <f>Original!I1252-PI()</f>
        <v>2.7918273464102068</v>
      </c>
      <c r="BB1252">
        <f>Original!J1252-PI()</f>
        <v>2.798367346410207</v>
      </c>
    </row>
    <row r="1253" spans="53:54" x14ac:dyDescent="0.35">
      <c r="BA1253">
        <f>Original!I1253-PI()</f>
        <v>2.7918273464102068</v>
      </c>
      <c r="BB1253">
        <f>Original!J1253-PI()</f>
        <v>2.798367346410207</v>
      </c>
    </row>
    <row r="1254" spans="53:54" x14ac:dyDescent="0.35">
      <c r="BA1254">
        <f>Original!I1254-PI()</f>
        <v>-1.4593426535897931</v>
      </c>
      <c r="BB1254">
        <f>Original!J1254-PI()</f>
        <v>1.0351773464102072</v>
      </c>
    </row>
    <row r="1255" spans="53:54" x14ac:dyDescent="0.35">
      <c r="BA1255">
        <f>Original!I1255-PI()</f>
        <v>-1.4593426535897931</v>
      </c>
      <c r="BB1255">
        <f>Original!J1255-PI()</f>
        <v>1.0351773464102072</v>
      </c>
    </row>
    <row r="1256" spans="53:54" x14ac:dyDescent="0.35">
      <c r="BA1256">
        <f>Original!I1256-PI()</f>
        <v>-1.4593426535897931</v>
      </c>
      <c r="BB1256">
        <f>Original!J1256-PI()</f>
        <v>1.0351773464102072</v>
      </c>
    </row>
    <row r="1257" spans="53:54" x14ac:dyDescent="0.35">
      <c r="BA1257">
        <f>Original!I1257-PI()</f>
        <v>-1.4593426535897931</v>
      </c>
      <c r="BB1257">
        <f>Original!J1257-PI()</f>
        <v>1.0351773464102072</v>
      </c>
    </row>
    <row r="1258" spans="53:54" x14ac:dyDescent="0.35">
      <c r="BA1258">
        <f>Original!I1258-PI()</f>
        <v>-2.0805426535897933</v>
      </c>
      <c r="BB1258">
        <f>Original!J1258-PI()</f>
        <v>0.95125734641020721</v>
      </c>
    </row>
    <row r="1259" spans="53:54" x14ac:dyDescent="0.35">
      <c r="BA1259">
        <f>Original!I1259-PI()</f>
        <v>-2.0805426535897933</v>
      </c>
      <c r="BB1259">
        <f>Original!J1259-PI()</f>
        <v>0.95125734641020721</v>
      </c>
    </row>
    <row r="1260" spans="53:54" x14ac:dyDescent="0.35">
      <c r="BA1260">
        <f>Original!I1260-PI()</f>
        <v>-2.0805426535897933</v>
      </c>
      <c r="BB1260">
        <f>Original!J1260-PI()</f>
        <v>0.95125734641020721</v>
      </c>
    </row>
    <row r="1261" spans="53:54" x14ac:dyDescent="0.35">
      <c r="BA1261">
        <f>Original!I1261-PI()</f>
        <v>-2.0805426535897933</v>
      </c>
      <c r="BB1261">
        <f>Original!J1261-PI()</f>
        <v>0.95125734641020721</v>
      </c>
    </row>
    <row r="1262" spans="53:54" x14ac:dyDescent="0.35">
      <c r="BA1262">
        <f>Original!I1262-PI()</f>
        <v>-1.5541826535897931</v>
      </c>
      <c r="BB1262">
        <f>Original!J1262-PI()</f>
        <v>1.6366473464102071</v>
      </c>
    </row>
    <row r="1263" spans="53:54" x14ac:dyDescent="0.35">
      <c r="BA1263">
        <f>Original!I1263-PI()</f>
        <v>-1.5541826535897931</v>
      </c>
      <c r="BB1263">
        <f>Original!J1263-PI()</f>
        <v>1.6366473464102071</v>
      </c>
    </row>
    <row r="1264" spans="53:54" x14ac:dyDescent="0.35">
      <c r="BA1264">
        <f>Original!I1264-PI()</f>
        <v>-1.5541826535897931</v>
      </c>
      <c r="BB1264">
        <f>Original!J1264-PI()</f>
        <v>1.6366473464102071</v>
      </c>
    </row>
    <row r="1265" spans="53:54" x14ac:dyDescent="0.35">
      <c r="BA1265">
        <f>Original!I1265-PI()</f>
        <v>-1.5541826535897931</v>
      </c>
      <c r="BB1265">
        <f>Original!J1265-PI()</f>
        <v>1.6366473464102071</v>
      </c>
    </row>
    <row r="1266" spans="53:54" x14ac:dyDescent="0.35">
      <c r="BA1266">
        <f>Original!I1266-PI()</f>
        <v>-2.453872653589793</v>
      </c>
      <c r="BB1266">
        <f>Original!J1266-PI()</f>
        <v>0.76107734641020697</v>
      </c>
    </row>
    <row r="1267" spans="53:54" x14ac:dyDescent="0.35">
      <c r="BA1267">
        <f>Original!I1267-PI()</f>
        <v>-2.453872653589793</v>
      </c>
      <c r="BB1267">
        <f>Original!J1267-PI()</f>
        <v>0.76107734641020697</v>
      </c>
    </row>
    <row r="1268" spans="53:54" x14ac:dyDescent="0.35">
      <c r="BA1268">
        <f>Original!I1268-PI()</f>
        <v>-2.453872653589793</v>
      </c>
      <c r="BB1268">
        <f>Original!J1268-PI()</f>
        <v>0.76107734641020697</v>
      </c>
    </row>
    <row r="1269" spans="53:54" x14ac:dyDescent="0.35">
      <c r="BA1269">
        <f>Original!I1269-PI()</f>
        <v>-2.453872653589793</v>
      </c>
      <c r="BB1269">
        <f>Original!J1269-PI()</f>
        <v>0.76107734641020697</v>
      </c>
    </row>
    <row r="1270" spans="53:54" x14ac:dyDescent="0.35">
      <c r="BA1270">
        <f>Original!I1270-PI()</f>
        <v>2.8616473464102068</v>
      </c>
      <c r="BB1270">
        <f>Original!J1270-PI()</f>
        <v>1.0341873464102065</v>
      </c>
    </row>
    <row r="1271" spans="53:54" x14ac:dyDescent="0.35">
      <c r="BA1271">
        <f>Original!I1271-PI()</f>
        <v>2.8616473464102068</v>
      </c>
      <c r="BB1271">
        <f>Original!J1271-PI()</f>
        <v>1.0341873464102065</v>
      </c>
    </row>
    <row r="1272" spans="53:54" x14ac:dyDescent="0.35">
      <c r="BA1272">
        <f>Original!I1272-PI()</f>
        <v>2.8616473464102068</v>
      </c>
      <c r="BB1272">
        <f>Original!J1272-PI()</f>
        <v>1.0341873464102065</v>
      </c>
    </row>
    <row r="1273" spans="53:54" x14ac:dyDescent="0.35">
      <c r="BA1273">
        <f>Original!I1273-PI()</f>
        <v>2.8616473464102068</v>
      </c>
      <c r="BB1273">
        <f>Original!J1273-PI()</f>
        <v>1.0341873464102065</v>
      </c>
    </row>
    <row r="1274" spans="53:54" x14ac:dyDescent="0.35">
      <c r="BA1274">
        <f>Original!I1274-PI()</f>
        <v>2.6032173464102071</v>
      </c>
      <c r="BB1274">
        <f>Original!J1274-PI()</f>
        <v>0.16406734641020693</v>
      </c>
    </row>
    <row r="1275" spans="53:54" x14ac:dyDescent="0.35">
      <c r="BA1275">
        <f>Original!I1275-PI()</f>
        <v>2.6032173464102071</v>
      </c>
      <c r="BB1275">
        <f>Original!J1275-PI()</f>
        <v>0.16406734641020693</v>
      </c>
    </row>
    <row r="1276" spans="53:54" x14ac:dyDescent="0.35">
      <c r="BA1276">
        <f>Original!I1276-PI()</f>
        <v>2.6032173464102071</v>
      </c>
      <c r="BB1276">
        <f>Original!J1276-PI()</f>
        <v>0.16406734641020693</v>
      </c>
    </row>
    <row r="1277" spans="53:54" x14ac:dyDescent="0.35">
      <c r="BA1277">
        <f>Original!I1277-PI()</f>
        <v>2.6032173464102071</v>
      </c>
      <c r="BB1277">
        <f>Original!J1277-PI()</f>
        <v>0.16406734641020693</v>
      </c>
    </row>
    <row r="1278" spans="53:54" x14ac:dyDescent="0.35">
      <c r="BA1278">
        <f>Original!I1278-PI()</f>
        <v>-2.7642826535897931</v>
      </c>
      <c r="BB1278">
        <f>Original!J1278-PI()</f>
        <v>1.955087346410207</v>
      </c>
    </row>
    <row r="1279" spans="53:54" x14ac:dyDescent="0.35">
      <c r="BA1279">
        <f>Original!I1279-PI()</f>
        <v>-2.7642826535897931</v>
      </c>
      <c r="BB1279">
        <f>Original!J1279-PI()</f>
        <v>1.955087346410207</v>
      </c>
    </row>
    <row r="1280" spans="53:54" x14ac:dyDescent="0.35">
      <c r="BA1280">
        <f>Original!I1280-PI()</f>
        <v>-2.7642826535897931</v>
      </c>
      <c r="BB1280">
        <f>Original!J1280-PI()</f>
        <v>1.955087346410207</v>
      </c>
    </row>
    <row r="1281" spans="53:54" x14ac:dyDescent="0.35">
      <c r="BA1281">
        <f>Original!I1281-PI()</f>
        <v>-2.7642826535897931</v>
      </c>
      <c r="BB1281">
        <f>Original!J1281-PI()</f>
        <v>1.955087346410207</v>
      </c>
    </row>
    <row r="1282" spans="53:54" x14ac:dyDescent="0.35">
      <c r="BA1282">
        <f>Original!I1282-PI()</f>
        <v>-1.5595826535897932</v>
      </c>
      <c r="BB1282">
        <f>Original!J1282-PI()</f>
        <v>0.89316734641020723</v>
      </c>
    </row>
    <row r="1283" spans="53:54" x14ac:dyDescent="0.35">
      <c r="BA1283">
        <f>Original!I1283-PI()</f>
        <v>-1.5595826535897932</v>
      </c>
      <c r="BB1283">
        <f>Original!J1283-PI()</f>
        <v>0.89316734641020723</v>
      </c>
    </row>
    <row r="1284" spans="53:54" x14ac:dyDescent="0.35">
      <c r="BA1284">
        <f>Original!I1284-PI()</f>
        <v>-1.5595826535897932</v>
      </c>
      <c r="BB1284">
        <f>Original!J1284-PI()</f>
        <v>0.89316734641020723</v>
      </c>
    </row>
    <row r="1285" spans="53:54" x14ac:dyDescent="0.35">
      <c r="BA1285">
        <f>Original!I1285-PI()</f>
        <v>-1.5595826535897932</v>
      </c>
      <c r="BB1285">
        <f>Original!J1285-PI()</f>
        <v>0.89316734641020723</v>
      </c>
    </row>
    <row r="1286" spans="53:54" x14ac:dyDescent="0.35">
      <c r="BA1286">
        <f>Original!I1286-PI()</f>
        <v>-2.5548326535897932</v>
      </c>
      <c r="BB1286">
        <f>Original!J1286-PI()</f>
        <v>0.8159073464102069</v>
      </c>
    </row>
    <row r="1287" spans="53:54" x14ac:dyDescent="0.35">
      <c r="BA1287">
        <f>Original!I1287-PI()</f>
        <v>-2.5548326535897932</v>
      </c>
      <c r="BB1287">
        <f>Original!J1287-PI()</f>
        <v>0.8159073464102069</v>
      </c>
    </row>
    <row r="1288" spans="53:54" x14ac:dyDescent="0.35">
      <c r="BA1288">
        <f>Original!I1288-PI()</f>
        <v>-2.5548326535897932</v>
      </c>
      <c r="BB1288">
        <f>Original!J1288-PI()</f>
        <v>0.8159073464102069</v>
      </c>
    </row>
    <row r="1289" spans="53:54" x14ac:dyDescent="0.35">
      <c r="BA1289">
        <f>Original!I1289-PI()</f>
        <v>-2.5548326535897932</v>
      </c>
      <c r="BB1289">
        <f>Original!J1289-PI()</f>
        <v>0.8159073464102069</v>
      </c>
    </row>
    <row r="1290" spans="53:54" x14ac:dyDescent="0.35">
      <c r="BA1290">
        <f>Original!I1290-PI()</f>
        <v>-2.8073526535897932</v>
      </c>
      <c r="BB1290">
        <f>Original!J1290-PI()</f>
        <v>2.0194673464102069</v>
      </c>
    </row>
    <row r="1291" spans="53:54" x14ac:dyDescent="0.35">
      <c r="BA1291">
        <f>Original!I1291-PI()</f>
        <v>-2.8073526535897932</v>
      </c>
      <c r="BB1291">
        <f>Original!J1291-PI()</f>
        <v>2.0194673464102069</v>
      </c>
    </row>
    <row r="1292" spans="53:54" x14ac:dyDescent="0.35">
      <c r="BA1292">
        <f>Original!I1292-PI()</f>
        <v>-2.8073526535897932</v>
      </c>
      <c r="BB1292">
        <f>Original!J1292-PI()</f>
        <v>2.0194673464102069</v>
      </c>
    </row>
    <row r="1293" spans="53:54" x14ac:dyDescent="0.35">
      <c r="BA1293">
        <f>Original!I1293-PI()</f>
        <v>-2.8073526535897932</v>
      </c>
      <c r="BB1293">
        <f>Original!J1293-PI()</f>
        <v>2.0194673464102069</v>
      </c>
    </row>
    <row r="1294" spans="53:54" x14ac:dyDescent="0.35">
      <c r="BA1294">
        <f>Original!I1294-PI()</f>
        <v>-0.44928265358979314</v>
      </c>
      <c r="BB1294">
        <f>Original!J1294-PI()</f>
        <v>0.690177346410207</v>
      </c>
    </row>
    <row r="1295" spans="53:54" x14ac:dyDescent="0.35">
      <c r="BA1295">
        <f>Original!I1295-PI()</f>
        <v>-0.44928265358979314</v>
      </c>
      <c r="BB1295">
        <f>Original!J1295-PI()</f>
        <v>0.690177346410207</v>
      </c>
    </row>
    <row r="1296" spans="53:54" x14ac:dyDescent="0.35">
      <c r="BA1296">
        <f>Original!I1296-PI()</f>
        <v>-0.44928265358979314</v>
      </c>
      <c r="BB1296">
        <f>Original!J1296-PI()</f>
        <v>0.690177346410207</v>
      </c>
    </row>
    <row r="1297" spans="53:54" x14ac:dyDescent="0.35">
      <c r="BA1297">
        <f>Original!I1297-PI()</f>
        <v>-0.44928265358979314</v>
      </c>
      <c r="BB1297">
        <f>Original!J1297-PI()</f>
        <v>0.690177346410207</v>
      </c>
    </row>
    <row r="1298" spans="53:54" x14ac:dyDescent="0.35">
      <c r="BA1298">
        <f>Original!I1298-PI()</f>
        <v>-1.2441526535897931</v>
      </c>
      <c r="BB1298">
        <f>Original!J1298-PI()</f>
        <v>0.60161734641020681</v>
      </c>
    </row>
    <row r="1299" spans="53:54" x14ac:dyDescent="0.35">
      <c r="BA1299">
        <f>Original!I1299-PI()</f>
        <v>-1.2441526535897931</v>
      </c>
      <c r="BB1299">
        <f>Original!J1299-PI()</f>
        <v>0.60161734641020681</v>
      </c>
    </row>
    <row r="1300" spans="53:54" x14ac:dyDescent="0.35">
      <c r="BA1300">
        <f>Original!I1300-PI()</f>
        <v>-1.2441526535897931</v>
      </c>
      <c r="BB1300">
        <f>Original!J1300-PI()</f>
        <v>0.60161734641020681</v>
      </c>
    </row>
    <row r="1301" spans="53:54" x14ac:dyDescent="0.35">
      <c r="BA1301">
        <f>Original!I1301-PI()</f>
        <v>-1.2441526535897931</v>
      </c>
      <c r="BB1301">
        <f>Original!J1301-PI()</f>
        <v>0.60161734641020681</v>
      </c>
    </row>
    <row r="1302" spans="53:54" x14ac:dyDescent="0.35">
      <c r="BA1302">
        <f>Original!I1302-PI()</f>
        <v>-2.2178026535897932</v>
      </c>
      <c r="BB1302">
        <f>Original!J1302-PI()</f>
        <v>1.3703573464102066</v>
      </c>
    </row>
    <row r="1303" spans="53:54" x14ac:dyDescent="0.35">
      <c r="BA1303">
        <f>Original!I1303-PI()</f>
        <v>-2.2178026535897932</v>
      </c>
      <c r="BB1303">
        <f>Original!J1303-PI()</f>
        <v>1.3703573464102066</v>
      </c>
    </row>
    <row r="1304" spans="53:54" x14ac:dyDescent="0.35">
      <c r="BA1304">
        <f>Original!I1304-PI()</f>
        <v>-2.2178026535897932</v>
      </c>
      <c r="BB1304">
        <f>Original!J1304-PI()</f>
        <v>1.3703573464102066</v>
      </c>
    </row>
    <row r="1305" spans="53:54" x14ac:dyDescent="0.35">
      <c r="BA1305">
        <f>Original!I1305-PI()</f>
        <v>-2.2178026535897932</v>
      </c>
      <c r="BB1305">
        <f>Original!J1305-PI()</f>
        <v>1.3703573464102066</v>
      </c>
    </row>
    <row r="1306" spans="53:54" x14ac:dyDescent="0.35">
      <c r="BA1306">
        <f>Original!I1306-PI()</f>
        <v>-3.0908126535897931</v>
      </c>
      <c r="BB1306">
        <f>Original!J1306-PI()</f>
        <v>1.252877346410207</v>
      </c>
    </row>
    <row r="1307" spans="53:54" x14ac:dyDescent="0.35">
      <c r="BA1307">
        <f>Original!I1307-PI()</f>
        <v>-3.0908126535897931</v>
      </c>
      <c r="BB1307">
        <f>Original!J1307-PI()</f>
        <v>1.252877346410207</v>
      </c>
    </row>
    <row r="1308" spans="53:54" x14ac:dyDescent="0.35">
      <c r="BA1308">
        <f>Original!I1308-PI()</f>
        <v>-3.0908126535897931</v>
      </c>
      <c r="BB1308">
        <f>Original!J1308-PI()</f>
        <v>1.252877346410207</v>
      </c>
    </row>
    <row r="1309" spans="53:54" x14ac:dyDescent="0.35">
      <c r="BA1309">
        <f>Original!I1309-PI()</f>
        <v>-3.0908126535897931</v>
      </c>
      <c r="BB1309">
        <f>Original!J1309-PI()</f>
        <v>1.252877346410207</v>
      </c>
    </row>
    <row r="1310" spans="53:54" x14ac:dyDescent="0.35">
      <c r="BA1310">
        <f>Original!I1310-PI()</f>
        <v>-0.81807265358979331</v>
      </c>
      <c r="BB1310">
        <f>Original!J1310-PI()</f>
        <v>2.5361573464102065</v>
      </c>
    </row>
    <row r="1311" spans="53:54" x14ac:dyDescent="0.35">
      <c r="BA1311">
        <f>Original!I1311-PI()</f>
        <v>-0.81807265358979331</v>
      </c>
      <c r="BB1311">
        <f>Original!J1311-PI()</f>
        <v>2.5361573464102065</v>
      </c>
    </row>
    <row r="1312" spans="53:54" x14ac:dyDescent="0.35">
      <c r="BA1312">
        <f>Original!I1312-PI()</f>
        <v>-0.81807265358979331</v>
      </c>
      <c r="BB1312">
        <f>Original!J1312-PI()</f>
        <v>2.5361573464102065</v>
      </c>
    </row>
    <row r="1313" spans="53:54" x14ac:dyDescent="0.35">
      <c r="BA1313">
        <f>Original!I1313-PI()</f>
        <v>-0.81807265358979331</v>
      </c>
      <c r="BB1313">
        <f>Original!J1313-PI()</f>
        <v>2.5361573464102065</v>
      </c>
    </row>
    <row r="1314" spans="53:54" x14ac:dyDescent="0.35">
      <c r="BA1314">
        <f>Original!I1314-PI()</f>
        <v>1.7350673464102071</v>
      </c>
      <c r="BB1314">
        <f>Original!J1314-PI()</f>
        <v>1.876657346410207</v>
      </c>
    </row>
    <row r="1315" spans="53:54" x14ac:dyDescent="0.35">
      <c r="BA1315">
        <f>Original!I1315-PI()</f>
        <v>1.7350673464102071</v>
      </c>
      <c r="BB1315">
        <f>Original!J1315-PI()</f>
        <v>1.876657346410207</v>
      </c>
    </row>
    <row r="1316" spans="53:54" x14ac:dyDescent="0.35">
      <c r="BA1316">
        <f>Original!I1316-PI()</f>
        <v>1.7350673464102071</v>
      </c>
      <c r="BB1316">
        <f>Original!J1316-PI()</f>
        <v>1.876657346410207</v>
      </c>
    </row>
    <row r="1317" spans="53:54" x14ac:dyDescent="0.35">
      <c r="BA1317">
        <f>Original!I1317-PI()</f>
        <v>1.7350673464102071</v>
      </c>
      <c r="BB1317">
        <f>Original!J1317-PI()</f>
        <v>1.876657346410207</v>
      </c>
    </row>
    <row r="1318" spans="53:54" x14ac:dyDescent="0.35">
      <c r="BA1318">
        <f>Original!I1318-PI()</f>
        <v>0.22378734641020692</v>
      </c>
      <c r="BB1318">
        <f>Original!J1318-PI()</f>
        <v>2.1321773464102067</v>
      </c>
    </row>
    <row r="1319" spans="53:54" x14ac:dyDescent="0.35">
      <c r="BA1319">
        <f>Original!I1319-PI()</f>
        <v>0.22378734641020692</v>
      </c>
      <c r="BB1319">
        <f>Original!J1319-PI()</f>
        <v>2.1321773464102067</v>
      </c>
    </row>
    <row r="1320" spans="53:54" x14ac:dyDescent="0.35">
      <c r="BA1320">
        <f>Original!I1320-PI()</f>
        <v>0.22378734641020692</v>
      </c>
      <c r="BB1320">
        <f>Original!J1320-PI()</f>
        <v>2.1321773464102067</v>
      </c>
    </row>
    <row r="1321" spans="53:54" x14ac:dyDescent="0.35">
      <c r="BA1321">
        <f>Original!I1321-PI()</f>
        <v>0.22378734641020692</v>
      </c>
      <c r="BB1321">
        <f>Original!J1321-PI()</f>
        <v>2.1321773464102067</v>
      </c>
    </row>
    <row r="1322" spans="53:54" x14ac:dyDescent="0.35">
      <c r="BA1322">
        <f>Original!I1322-PI()</f>
        <v>1.4330773464102071</v>
      </c>
      <c r="BB1322">
        <f>Original!J1322-PI()</f>
        <v>1.0116473464102071</v>
      </c>
    </row>
    <row r="1323" spans="53:54" x14ac:dyDescent="0.35">
      <c r="BA1323">
        <f>Original!I1323-PI()</f>
        <v>1.4330773464102071</v>
      </c>
      <c r="BB1323">
        <f>Original!J1323-PI()</f>
        <v>1.0116473464102071</v>
      </c>
    </row>
    <row r="1324" spans="53:54" x14ac:dyDescent="0.35">
      <c r="BA1324">
        <f>Original!I1324-PI()</f>
        <v>1.4330773464102071</v>
      </c>
      <c r="BB1324">
        <f>Original!J1324-PI()</f>
        <v>1.0116473464102071</v>
      </c>
    </row>
    <row r="1325" spans="53:54" x14ac:dyDescent="0.35">
      <c r="BA1325">
        <f>Original!I1325-PI()</f>
        <v>1.4330773464102071</v>
      </c>
      <c r="BB1325">
        <f>Original!J1325-PI()</f>
        <v>1.0116473464102071</v>
      </c>
    </row>
    <row r="1326" spans="53:54" x14ac:dyDescent="0.35">
      <c r="BA1326">
        <f>Original!I1326-PI()</f>
        <v>2.0933373464102072</v>
      </c>
      <c r="BB1326">
        <f>Original!J1326-PI()</f>
        <v>2.3400373464102069</v>
      </c>
    </row>
    <row r="1327" spans="53:54" x14ac:dyDescent="0.35">
      <c r="BA1327">
        <f>Original!I1327-PI()</f>
        <v>2.0933373464102072</v>
      </c>
      <c r="BB1327">
        <f>Original!J1327-PI()</f>
        <v>2.3400373464102069</v>
      </c>
    </row>
    <row r="1328" spans="53:54" x14ac:dyDescent="0.35">
      <c r="BA1328">
        <f>Original!I1328-PI()</f>
        <v>2.0933373464102072</v>
      </c>
      <c r="BB1328">
        <f>Original!J1328-PI()</f>
        <v>2.3400373464102069</v>
      </c>
    </row>
    <row r="1329" spans="53:54" x14ac:dyDescent="0.35">
      <c r="BA1329">
        <f>Original!I1329-PI()</f>
        <v>2.0933373464102072</v>
      </c>
      <c r="BB1329">
        <f>Original!J1329-PI()</f>
        <v>2.3400373464102069</v>
      </c>
    </row>
    <row r="1330" spans="53:54" x14ac:dyDescent="0.35">
      <c r="BA1330">
        <f>Original!I1330-PI()</f>
        <v>2.070257346410207</v>
      </c>
      <c r="BB1330">
        <f>Original!J1330-PI()</f>
        <v>1.3244173464102067</v>
      </c>
    </row>
    <row r="1331" spans="53:54" x14ac:dyDescent="0.35">
      <c r="BA1331">
        <f>Original!I1331-PI()</f>
        <v>2.070257346410207</v>
      </c>
      <c r="BB1331">
        <f>Original!J1331-PI()</f>
        <v>1.3244173464102067</v>
      </c>
    </row>
    <row r="1332" spans="53:54" x14ac:dyDescent="0.35">
      <c r="BA1332">
        <f>Original!I1332-PI()</f>
        <v>2.070257346410207</v>
      </c>
      <c r="BB1332">
        <f>Original!J1332-PI()</f>
        <v>1.3244173464102067</v>
      </c>
    </row>
    <row r="1333" spans="53:54" x14ac:dyDescent="0.35">
      <c r="BA1333">
        <f>Original!I1333-PI()</f>
        <v>2.070257346410207</v>
      </c>
      <c r="BB1333">
        <f>Original!J1333-PI()</f>
        <v>1.3244173464102067</v>
      </c>
    </row>
    <row r="1334" spans="53:54" x14ac:dyDescent="0.35">
      <c r="BA1334">
        <f>Original!I1334-PI()</f>
        <v>1.9993973464102073</v>
      </c>
      <c r="BB1334">
        <f>Original!J1334-PI()</f>
        <v>1.5256873464102068</v>
      </c>
    </row>
    <row r="1335" spans="53:54" x14ac:dyDescent="0.35">
      <c r="BA1335">
        <f>Original!I1335-PI()</f>
        <v>1.9993973464102073</v>
      </c>
      <c r="BB1335">
        <f>Original!J1335-PI()</f>
        <v>1.5256873464102068</v>
      </c>
    </row>
    <row r="1336" spans="53:54" x14ac:dyDescent="0.35">
      <c r="BA1336">
        <f>Original!I1336-PI()</f>
        <v>1.9993973464102073</v>
      </c>
      <c r="BB1336">
        <f>Original!J1336-PI()</f>
        <v>1.5256873464102068</v>
      </c>
    </row>
    <row r="1337" spans="53:54" x14ac:dyDescent="0.35">
      <c r="BA1337">
        <f>Original!I1337-PI()</f>
        <v>1.9993973464102073</v>
      </c>
      <c r="BB1337">
        <f>Original!J1337-PI()</f>
        <v>1.5256873464102068</v>
      </c>
    </row>
    <row r="1338" spans="53:54" x14ac:dyDescent="0.35">
      <c r="BA1338">
        <f>Original!I1338-PI()</f>
        <v>-2.190512653589793</v>
      </c>
      <c r="BB1338">
        <f>Original!J1338-PI()</f>
        <v>1.8085673464102072</v>
      </c>
    </row>
    <row r="1339" spans="53:54" x14ac:dyDescent="0.35">
      <c r="BA1339">
        <f>Original!I1339-PI()</f>
        <v>-2.190512653589793</v>
      </c>
      <c r="BB1339">
        <f>Original!J1339-PI()</f>
        <v>1.8085673464102072</v>
      </c>
    </row>
    <row r="1340" spans="53:54" x14ac:dyDescent="0.35">
      <c r="BA1340">
        <f>Original!I1340-PI()</f>
        <v>-2.190512653589793</v>
      </c>
      <c r="BB1340">
        <f>Original!J1340-PI()</f>
        <v>1.8085673464102072</v>
      </c>
    </row>
    <row r="1341" spans="53:54" x14ac:dyDescent="0.35">
      <c r="BA1341">
        <f>Original!I1341-PI()</f>
        <v>-2.190512653589793</v>
      </c>
      <c r="BB1341">
        <f>Original!J1341-PI()</f>
        <v>1.8085673464102072</v>
      </c>
    </row>
    <row r="1342" spans="53:54" x14ac:dyDescent="0.35">
      <c r="BA1342">
        <f>Original!I1342-PI()</f>
        <v>-0.94019265358979309</v>
      </c>
      <c r="BB1342">
        <f>Original!J1342-PI()</f>
        <v>1.009187346410207</v>
      </c>
    </row>
    <row r="1343" spans="53:54" x14ac:dyDescent="0.35">
      <c r="BA1343">
        <f>Original!I1343-PI()</f>
        <v>-0.94019265358979309</v>
      </c>
      <c r="BB1343">
        <f>Original!J1343-PI()</f>
        <v>1.009187346410207</v>
      </c>
    </row>
    <row r="1344" spans="53:54" x14ac:dyDescent="0.35">
      <c r="BA1344">
        <f>Original!I1344-PI()</f>
        <v>-0.94019265358979309</v>
      </c>
      <c r="BB1344">
        <f>Original!J1344-PI()</f>
        <v>1.009187346410207</v>
      </c>
    </row>
    <row r="1345" spans="53:54" x14ac:dyDescent="0.35">
      <c r="BA1345">
        <f>Original!I1345-PI()</f>
        <v>-0.94019265358979309</v>
      </c>
      <c r="BB1345">
        <f>Original!J1345-PI()</f>
        <v>1.009187346410207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1685-1CCE-4788-82B1-7D66A734932A}">
  <dimension ref="A1:R107"/>
  <sheetViews>
    <sheetView workbookViewId="0">
      <selection activeCell="I20" sqref="I20"/>
    </sheetView>
  </sheetViews>
  <sheetFormatPr defaultRowHeight="14.5" x14ac:dyDescent="0.35"/>
  <cols>
    <col min="2" max="2" width="8.7265625" style="2"/>
    <col min="5" max="5" width="8.7265625" style="8"/>
    <col min="7" max="7" width="8.7265625" style="8"/>
    <col min="9" max="9" width="8.7265625" style="8"/>
    <col min="10" max="10" width="8.7265625" style="2"/>
    <col min="14" max="14" width="13.6328125" customWidth="1"/>
  </cols>
  <sheetData>
    <row r="1" spans="1:18" ht="15" thickBot="1" x14ac:dyDescent="0.4">
      <c r="A1" s="26" t="s">
        <v>0</v>
      </c>
      <c r="B1" s="25"/>
      <c r="C1" s="26" t="s">
        <v>1</v>
      </c>
      <c r="D1" s="26"/>
      <c r="E1" s="24" t="s">
        <v>2</v>
      </c>
      <c r="F1" s="26"/>
      <c r="G1" s="24" t="s">
        <v>6</v>
      </c>
      <c r="H1" s="26"/>
      <c r="I1" s="24" t="s">
        <v>7</v>
      </c>
      <c r="J1" s="25"/>
      <c r="K1" s="7" t="s">
        <v>8</v>
      </c>
      <c r="L1" s="3" t="s">
        <v>9</v>
      </c>
      <c r="M1" s="3" t="s">
        <v>10</v>
      </c>
      <c r="N1" s="3" t="s">
        <v>15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5">
      <c r="A2">
        <v>0</v>
      </c>
      <c r="B2" s="2">
        <f xml:space="preserve"> COUNTIF(Original!$E$2:$E$1345,A2)</f>
        <v>84</v>
      </c>
      <c r="C2">
        <v>20</v>
      </c>
      <c r="D2">
        <f>COUNTIF(Original!$F$2:$F$1345, C2)</f>
        <v>48</v>
      </c>
      <c r="E2" s="6">
        <v>80</v>
      </c>
      <c r="F2">
        <f>COUNTIF(Original!$G$2:$G$1345, E2)</f>
        <v>448</v>
      </c>
      <c r="G2" s="9">
        <v>5.0779999999999999E-2</v>
      </c>
      <c r="H2">
        <f>COUNTIF(Original!$I$2:$I$1345, G2)</f>
        <v>12</v>
      </c>
      <c r="I2" s="9">
        <v>5.1856400000000002</v>
      </c>
      <c r="J2" s="2">
        <f>COUNTIF(Original!$J$2:$J$1345, I2)</f>
        <v>12</v>
      </c>
      <c r="K2">
        <v>-0.52602000000000004</v>
      </c>
      <c r="L2">
        <v>-0.71802999999999995</v>
      </c>
      <c r="M2">
        <v>-0.45578000000000002</v>
      </c>
      <c r="N2">
        <f>COUNTIF(Original!$B$2:$D$1345, K2)</f>
        <v>12</v>
      </c>
      <c r="O2">
        <f t="shared" ref="O2:O33" si="0">ATAN2(L2,M2)</f>
        <v>-2.5760024236869734</v>
      </c>
      <c r="P2">
        <f t="shared" ref="P2:P33" si="1">ATAN2(-K2,SQRT(L2^2 + M2^2))</f>
        <v>1.0168821787307563</v>
      </c>
      <c r="Q2">
        <f t="shared" ref="Q2:Q33" si="2">ATAN2((SIN(O2) * L2) + (COS(O2) * M2), (COS(O2) * L2) - (SIN(O2) * M2))</f>
        <v>0.43961586698925731</v>
      </c>
      <c r="R2">
        <f>O2+P2+Q2</f>
        <v>-1.1195043779669598</v>
      </c>
    </row>
    <row r="3" spans="1:18" x14ac:dyDescent="0.35">
      <c r="A3">
        <v>500</v>
      </c>
      <c r="B3" s="2">
        <f xml:space="preserve"> COUNTIF(Original!$E$2:$E$1345,A3)</f>
        <v>84</v>
      </c>
      <c r="C3">
        <v>176.62</v>
      </c>
      <c r="D3">
        <f>COUNTIF(Original!$F$2:$F$1345, C3)</f>
        <v>48</v>
      </c>
      <c r="E3" s="8">
        <v>105</v>
      </c>
      <c r="F3">
        <f>COUNTIF(Original!$G$2:$G$1345, E3)</f>
        <v>448</v>
      </c>
      <c r="G3" s="9">
        <v>0.13888</v>
      </c>
      <c r="H3">
        <f>COUNTIF(Original!$I$2:$I$1345, G3)</f>
        <v>12</v>
      </c>
      <c r="I3" s="9">
        <v>4.8928000000000003</v>
      </c>
      <c r="J3" s="2">
        <f>COUNTIF(Original!$J$2:$J$1345, I3)</f>
        <v>12</v>
      </c>
      <c r="K3">
        <v>-0.92845</v>
      </c>
      <c r="L3">
        <v>0.32524999999999998</v>
      </c>
      <c r="M3">
        <v>-0.17943000000000001</v>
      </c>
      <c r="N3">
        <f>COUNTIF(Original!$B$2:$D$1345, K3)</f>
        <v>12</v>
      </c>
      <c r="O3">
        <f t="shared" si="0"/>
        <v>-0.50412288301052988</v>
      </c>
      <c r="P3">
        <f t="shared" si="1"/>
        <v>0.38058084988348406</v>
      </c>
      <c r="Q3">
        <f t="shared" si="2"/>
        <v>2.5790420928159561</v>
      </c>
      <c r="R3">
        <f t="shared" ref="R3:R66" si="3">O3+P3+Q3</f>
        <v>2.4555000596889105</v>
      </c>
    </row>
    <row r="4" spans="1:18" ht="15" thickBot="1" x14ac:dyDescent="0.4">
      <c r="A4">
        <v>1000</v>
      </c>
      <c r="B4" s="2">
        <f xml:space="preserve"> COUNTIF(Original!$E$2:$E$1345,A4)</f>
        <v>252</v>
      </c>
      <c r="C4">
        <v>353.25</v>
      </c>
      <c r="D4">
        <f>COUNTIF(Original!$F$2:$F$1345, C4)</f>
        <v>48</v>
      </c>
      <c r="E4" s="8">
        <v>130</v>
      </c>
      <c r="F4">
        <f>COUNTIF(Original!$G$2:$G$1345, E4)</f>
        <v>448</v>
      </c>
      <c r="G4" s="9">
        <v>0.14468</v>
      </c>
      <c r="H4">
        <f>COUNTIF(Original!$I$2:$I$1345, G4)</f>
        <v>12</v>
      </c>
      <c r="I4" s="9">
        <v>4.8287699999999996</v>
      </c>
      <c r="J4" s="2">
        <f>COUNTIF(Original!$J$2:$J$1345, I4)</f>
        <v>12</v>
      </c>
      <c r="K4">
        <v>-0.40123999999999999</v>
      </c>
      <c r="L4">
        <v>-0.90858000000000005</v>
      </c>
      <c r="M4">
        <v>-0.11612</v>
      </c>
      <c r="N4">
        <f>COUNTIF(Original!$B$2:$D$1345, K4)</f>
        <v>12</v>
      </c>
      <c r="O4">
        <f t="shared" si="0"/>
        <v>-3.0144779284273882</v>
      </c>
      <c r="P4">
        <f t="shared" si="1"/>
        <v>1.1579250364317326</v>
      </c>
      <c r="Q4">
        <f t="shared" si="2"/>
        <v>1.3165668764700866</v>
      </c>
      <c r="R4">
        <f t="shared" si="3"/>
        <v>-0.53998601552556891</v>
      </c>
    </row>
    <row r="5" spans="1:18" x14ac:dyDescent="0.35">
      <c r="A5">
        <v>2000</v>
      </c>
      <c r="B5" s="2">
        <f xml:space="preserve"> COUNTIF(Original!$E$2:$E$1345,A5)</f>
        <v>420</v>
      </c>
      <c r="C5">
        <v>529.87</v>
      </c>
      <c r="D5">
        <f>COUNTIF(Original!$F$2:$F$1345, C5)</f>
        <v>48</v>
      </c>
      <c r="E5" s="6">
        <f>COUNT(E2:E4)</f>
        <v>3</v>
      </c>
      <c r="F5" s="4">
        <f>SUM(F2:F4)</f>
        <v>1344</v>
      </c>
      <c r="G5" s="9">
        <v>0.21049999999999999</v>
      </c>
      <c r="H5">
        <f>COUNTIF(Original!$I$2:$I$1345, G5)</f>
        <v>24</v>
      </c>
      <c r="I5" s="9">
        <v>4.0152999999999999</v>
      </c>
      <c r="J5" s="2">
        <f>COUNTIF(Original!$J$2:$J$1345, I5)</f>
        <v>12</v>
      </c>
      <c r="K5">
        <v>0.76588000000000001</v>
      </c>
      <c r="L5">
        <v>3.5643000000000001E-2</v>
      </c>
      <c r="M5">
        <v>0.64198999999999995</v>
      </c>
      <c r="N5">
        <f>COUNTIF(Original!$B$2:$D$1345, K5)</f>
        <v>12</v>
      </c>
      <c r="O5">
        <f t="shared" si="0"/>
        <v>1.5153337100301956</v>
      </c>
      <c r="P5">
        <f t="shared" si="1"/>
        <v>2.443208881285388</v>
      </c>
      <c r="Q5">
        <f t="shared" si="2"/>
        <v>-1.4598710932654946</v>
      </c>
      <c r="R5">
        <f t="shared" si="3"/>
        <v>2.498671498050089</v>
      </c>
    </row>
    <row r="6" spans="1:18" ht="15" thickBot="1" x14ac:dyDescent="0.4">
      <c r="A6">
        <v>3000</v>
      </c>
      <c r="B6" s="2">
        <f xml:space="preserve"> COUNTIF(Original!$E$2:$E$1345,A6)</f>
        <v>504</v>
      </c>
      <c r="C6">
        <v>706.5</v>
      </c>
      <c r="D6">
        <f>COUNTIF(Original!$F$2:$F$1345, C6)</f>
        <v>48</v>
      </c>
      <c r="G6" s="9">
        <v>0.30809999999999998</v>
      </c>
      <c r="H6">
        <f>COUNTIF(Original!$I$2:$I$1345, G6)</f>
        <v>12</v>
      </c>
      <c r="I6" s="9">
        <v>3.5049999999999999</v>
      </c>
      <c r="J6" s="2">
        <f>COUNTIF(Original!$J$2:$J$1345, I6)</f>
        <v>12</v>
      </c>
      <c r="K6">
        <v>-0.31850000000000001</v>
      </c>
      <c r="L6">
        <v>-0.15784000000000001</v>
      </c>
      <c r="M6">
        <v>0.93469000000000002</v>
      </c>
      <c r="N6">
        <f>COUNTIF(Original!$B$2:$D$1345, K6)</f>
        <v>12</v>
      </c>
      <c r="O6">
        <f t="shared" si="0"/>
        <v>1.7380868744751747</v>
      </c>
      <c r="P6">
        <f t="shared" si="1"/>
        <v>1.2466498550631142</v>
      </c>
      <c r="Q6">
        <f t="shared" si="2"/>
        <v>-1.9053774221554527</v>
      </c>
      <c r="R6">
        <f t="shared" si="3"/>
        <v>1.0793593073828365</v>
      </c>
    </row>
    <row r="7" spans="1:18" x14ac:dyDescent="0.35">
      <c r="A7" s="4">
        <f>COUNT(A2:A6)</f>
        <v>5</v>
      </c>
      <c r="B7" s="5">
        <f>SUM(B2:B6)</f>
        <v>1344</v>
      </c>
      <c r="C7">
        <v>883.12</v>
      </c>
      <c r="D7">
        <f>COUNTIF(Original!$F$2:$F$1345, C7)</f>
        <v>48</v>
      </c>
      <c r="G7" s="9">
        <v>0.33423999999999998</v>
      </c>
      <c r="H7">
        <f>COUNTIF(Original!$I$2:$I$1345, G7)</f>
        <v>24</v>
      </c>
      <c r="I7" s="9">
        <v>4.5326500000000003</v>
      </c>
      <c r="J7" s="2">
        <f>COUNTIF(Original!$J$2:$J$1345, I7)</f>
        <v>24</v>
      </c>
      <c r="K7">
        <v>-0.71677999999999997</v>
      </c>
      <c r="L7">
        <v>0.67398999999999998</v>
      </c>
      <c r="M7">
        <v>0.17877000000000001</v>
      </c>
      <c r="N7">
        <f>COUNTIF(Original!$B$2:$D$1345, K7)</f>
        <v>24</v>
      </c>
      <c r="O7">
        <f t="shared" si="0"/>
        <v>0.25927120609641974</v>
      </c>
      <c r="P7">
        <f t="shared" si="1"/>
        <v>0.7716201804709818</v>
      </c>
      <c r="Q7">
        <f t="shared" si="2"/>
        <v>1.0522539146020571</v>
      </c>
      <c r="R7">
        <f t="shared" si="3"/>
        <v>2.0831453011694587</v>
      </c>
    </row>
    <row r="8" spans="1:18" x14ac:dyDescent="0.35">
      <c r="C8">
        <v>1059.7</v>
      </c>
      <c r="D8">
        <f>COUNTIF(Original!$F$2:$F$1345, C8)</f>
        <v>48</v>
      </c>
      <c r="G8" s="9">
        <v>0.37406</v>
      </c>
      <c r="H8">
        <f>COUNTIF(Original!$I$2:$I$1345, G8)</f>
        <v>12</v>
      </c>
      <c r="I8" s="9">
        <v>4.0726699999999996</v>
      </c>
      <c r="J8" s="2">
        <f>COUNTIF(Original!$J$2:$J$1345, I8)</f>
        <v>12</v>
      </c>
      <c r="K8">
        <v>0.20871999999999999</v>
      </c>
      <c r="L8">
        <v>0.77464</v>
      </c>
      <c r="M8">
        <v>0.59697</v>
      </c>
      <c r="N8">
        <f>COUNTIF(Original!$B$2:$D$1345, K8)</f>
        <v>12</v>
      </c>
      <c r="O8">
        <f t="shared" si="0"/>
        <v>0.65658153512958628</v>
      </c>
      <c r="P8">
        <f t="shared" si="1"/>
        <v>1.7810618129362301</v>
      </c>
      <c r="Q8">
        <f t="shared" si="2"/>
        <v>0.25763325653572416</v>
      </c>
      <c r="R8">
        <f t="shared" si="3"/>
        <v>2.6952766046015406</v>
      </c>
    </row>
    <row r="9" spans="1:18" x14ac:dyDescent="0.35">
      <c r="C9">
        <v>1236.4000000000001</v>
      </c>
      <c r="D9">
        <f>COUNTIF(Original!$F$2:$F$1345, C9)</f>
        <v>48</v>
      </c>
      <c r="G9" s="9">
        <v>0.37730999999999998</v>
      </c>
      <c r="H9">
        <f>COUNTIF(Original!$I$2:$I$1345, G9)</f>
        <v>12</v>
      </c>
      <c r="I9" s="9">
        <v>4.3128000000000002</v>
      </c>
      <c r="J9" s="2">
        <f>COUNTIF(Original!$J$2:$J$1345, I9)</f>
        <v>12</v>
      </c>
      <c r="K9">
        <v>0.17416000000000001</v>
      </c>
      <c r="L9">
        <v>-0.90461000000000003</v>
      </c>
      <c r="M9">
        <v>0.38904</v>
      </c>
      <c r="N9">
        <f>COUNTIF(Original!$B$2:$D$1345, K9)</f>
        <v>12</v>
      </c>
      <c r="O9">
        <f t="shared" si="0"/>
        <v>2.7354407654833279</v>
      </c>
      <c r="P9">
        <f t="shared" si="1"/>
        <v>1.7458487215446532</v>
      </c>
      <c r="Q9">
        <f t="shared" si="2"/>
        <v>2.3831001030078269</v>
      </c>
      <c r="R9">
        <f t="shared" si="3"/>
        <v>6.8643895900358078</v>
      </c>
    </row>
    <row r="10" spans="1:18" x14ac:dyDescent="0.35">
      <c r="C10">
        <v>1413</v>
      </c>
      <c r="D10">
        <f>COUNTIF(Original!$F$2:$F$1345, C10)</f>
        <v>48</v>
      </c>
      <c r="G10" s="9">
        <v>0.46010000000000001</v>
      </c>
      <c r="H10">
        <f>COUNTIF(Original!$I$2:$I$1345, G10)</f>
        <v>12</v>
      </c>
      <c r="I10" s="9">
        <v>5.4983500000000003</v>
      </c>
      <c r="J10" s="2">
        <f>COUNTIF(Original!$J$2:$J$1345, I10)</f>
        <v>12</v>
      </c>
      <c r="K10">
        <v>-0.17441000000000001</v>
      </c>
      <c r="L10">
        <v>-0.68484999999999996</v>
      </c>
      <c r="M10">
        <v>-0.70750999999999997</v>
      </c>
      <c r="N10">
        <f>COUNTIF(Original!$B$2:$D$1345, K10)</f>
        <v>12</v>
      </c>
      <c r="O10">
        <f t="shared" si="0"/>
        <v>-2.3399214000860935</v>
      </c>
      <c r="P10">
        <f t="shared" si="1"/>
        <v>1.3954905508309099</v>
      </c>
      <c r="Q10">
        <f t="shared" si="2"/>
        <v>-3.2546180212502739E-2</v>
      </c>
      <c r="R10">
        <f t="shared" si="3"/>
        <v>-0.97697702946768639</v>
      </c>
    </row>
    <row r="11" spans="1:18" x14ac:dyDescent="0.35">
      <c r="C11">
        <v>1589.6</v>
      </c>
      <c r="D11">
        <f>COUNTIF(Original!$F$2:$F$1345, C11)</f>
        <v>48</v>
      </c>
      <c r="G11" s="9">
        <v>0.47193000000000002</v>
      </c>
      <c r="H11">
        <f>COUNTIF(Original!$I$2:$I$1345, G11)</f>
        <v>12</v>
      </c>
      <c r="I11" s="9">
        <v>4.2904799999999996</v>
      </c>
      <c r="J11" s="2">
        <f>COUNTIF(Original!$J$2:$J$1345, I11)</f>
        <v>12</v>
      </c>
      <c r="K11">
        <v>0.82491999999999999</v>
      </c>
      <c r="L11">
        <v>-0.38963999999999999</v>
      </c>
      <c r="M11">
        <v>0.40949999999999998</v>
      </c>
      <c r="N11">
        <f>COUNTIF(Original!$B$2:$D$1345, K11)</f>
        <v>12</v>
      </c>
      <c r="O11">
        <f t="shared" si="0"/>
        <v>2.3313478889072319</v>
      </c>
      <c r="P11">
        <f t="shared" si="1"/>
        <v>2.5408550946952513</v>
      </c>
      <c r="Q11">
        <f t="shared" si="2"/>
        <v>-3.0918994510195672</v>
      </c>
      <c r="R11">
        <f t="shared" si="3"/>
        <v>1.7803035325829155</v>
      </c>
    </row>
    <row r="12" spans="1:18" x14ac:dyDescent="0.35">
      <c r="C12">
        <v>1766.2</v>
      </c>
      <c r="D12">
        <f>COUNTIF(Original!$F$2:$F$1345, C12)</f>
        <v>48</v>
      </c>
      <c r="G12" s="9">
        <v>0.57799</v>
      </c>
      <c r="H12">
        <f>COUNTIF(Original!$I$2:$I$1345, G12)</f>
        <v>12</v>
      </c>
      <c r="I12" s="9">
        <v>4.2263599999999997</v>
      </c>
      <c r="J12" s="2">
        <f>COUNTIF(Original!$J$2:$J$1345, I12)</f>
        <v>12</v>
      </c>
      <c r="K12">
        <v>0.72743999999999998</v>
      </c>
      <c r="L12">
        <v>-0.50261999999999996</v>
      </c>
      <c r="M12">
        <v>0.46711999999999998</v>
      </c>
      <c r="N12">
        <f>COUNTIF(Original!$B$2:$D$1345, K12)</f>
        <v>12</v>
      </c>
      <c r="O12">
        <f t="shared" si="0"/>
        <v>2.3927859008434167</v>
      </c>
      <c r="P12">
        <f t="shared" si="1"/>
        <v>2.3853816510093537</v>
      </c>
      <c r="Q12">
        <f t="shared" si="2"/>
        <v>3.0684098322876499</v>
      </c>
      <c r="R12">
        <f t="shared" si="3"/>
        <v>7.8465773841404207</v>
      </c>
    </row>
    <row r="13" spans="1:18" x14ac:dyDescent="0.35">
      <c r="C13">
        <v>1942.9</v>
      </c>
      <c r="D13">
        <f>COUNTIF(Original!$F$2:$F$1345, C13)</f>
        <v>48</v>
      </c>
      <c r="G13" s="9">
        <v>0.58675999999999995</v>
      </c>
      <c r="H13">
        <f>COUNTIF(Original!$I$2:$I$1345, G13)</f>
        <v>12</v>
      </c>
      <c r="I13" s="9">
        <v>5.06569</v>
      </c>
      <c r="J13" s="2">
        <f>COUNTIF(Original!$J$2:$J$1345, I13)</f>
        <v>12</v>
      </c>
      <c r="K13">
        <v>0.74733000000000005</v>
      </c>
      <c r="L13">
        <v>0.56725999999999999</v>
      </c>
      <c r="M13">
        <v>-0.34599999999999997</v>
      </c>
      <c r="N13">
        <f>COUNTIF(Original!$B$2:$D$1345, K13)</f>
        <v>12</v>
      </c>
      <c r="O13">
        <f t="shared" si="0"/>
        <v>-0.54770326790442758</v>
      </c>
      <c r="P13">
        <f t="shared" si="1"/>
        <v>2.4148297852423419</v>
      </c>
      <c r="Q13">
        <f t="shared" si="2"/>
        <v>2.6662028626037517</v>
      </c>
      <c r="R13">
        <f t="shared" si="3"/>
        <v>4.5333293799416658</v>
      </c>
    </row>
    <row r="14" spans="1:18" x14ac:dyDescent="0.35">
      <c r="C14">
        <v>2119.5</v>
      </c>
      <c r="D14">
        <f>COUNTIF(Original!$F$2:$F$1345, C14)</f>
        <v>48</v>
      </c>
      <c r="G14" s="9">
        <v>0.61170999999999998</v>
      </c>
      <c r="H14">
        <f>COUNTIF(Original!$I$2:$I$1345, G14)</f>
        <v>12</v>
      </c>
      <c r="I14" s="9">
        <v>3.8826299999999998</v>
      </c>
      <c r="J14" s="2">
        <f>COUNTIF(Original!$J$2:$J$1345, I14)</f>
        <v>12</v>
      </c>
      <c r="K14">
        <v>-0.21429000000000001</v>
      </c>
      <c r="L14">
        <v>0.64014000000000004</v>
      </c>
      <c r="M14">
        <v>0.73777000000000004</v>
      </c>
      <c r="N14">
        <f>COUNTIF(Original!$B$2:$D$1345, K14)</f>
        <v>12</v>
      </c>
      <c r="O14">
        <f t="shared" si="0"/>
        <v>0.85613363585999347</v>
      </c>
      <c r="P14">
        <f t="shared" si="1"/>
        <v>1.354831878871644</v>
      </c>
      <c r="Q14">
        <f t="shared" si="2"/>
        <v>-0.14147094492509033</v>
      </c>
      <c r="R14">
        <f t="shared" si="3"/>
        <v>2.0694945698065474</v>
      </c>
    </row>
    <row r="15" spans="1:18" x14ac:dyDescent="0.35">
      <c r="C15">
        <v>2296.1</v>
      </c>
      <c r="D15">
        <f>COUNTIF(Original!$F$2:$F$1345, C15)</f>
        <v>48</v>
      </c>
      <c r="G15" s="9">
        <v>0.65456999999999999</v>
      </c>
      <c r="H15">
        <f>COUNTIF(Original!$I$2:$I$1345, G15)</f>
        <v>12</v>
      </c>
      <c r="I15" s="9">
        <v>4.2131699999999999</v>
      </c>
      <c r="J15" s="2">
        <f>COUNTIF(Original!$J$2:$J$1345, I15)</f>
        <v>24</v>
      </c>
      <c r="K15">
        <v>-0.85857000000000006</v>
      </c>
      <c r="L15">
        <v>-0.18345</v>
      </c>
      <c r="M15">
        <v>0.47874</v>
      </c>
      <c r="N15">
        <f>COUNTIF(Original!$B$2:$D$1345, K15)</f>
        <v>24</v>
      </c>
      <c r="O15">
        <f t="shared" si="0"/>
        <v>1.9367308164619301</v>
      </c>
      <c r="P15">
        <f t="shared" si="1"/>
        <v>0.5383126103111141</v>
      </c>
      <c r="Q15">
        <f t="shared" si="2"/>
        <v>-2.3026653061289637</v>
      </c>
      <c r="R15">
        <f t="shared" si="3"/>
        <v>0.17237812064408065</v>
      </c>
    </row>
    <row r="16" spans="1:18" x14ac:dyDescent="0.35">
      <c r="C16">
        <v>2472.6999999999998</v>
      </c>
      <c r="D16">
        <f>COUNTIF(Original!$F$2:$F$1345, C16)</f>
        <v>48</v>
      </c>
      <c r="G16" s="9">
        <v>0.68772</v>
      </c>
      <c r="H16">
        <f>COUNTIF(Original!$I$2:$I$1345, G16)</f>
        <v>12</v>
      </c>
      <c r="I16" s="9">
        <v>3.4313600000000002</v>
      </c>
      <c r="J16" s="2">
        <f>COUNTIF(Original!$J$2:$J$1345, I16)</f>
        <v>12</v>
      </c>
      <c r="K16">
        <v>0.27544000000000002</v>
      </c>
      <c r="L16">
        <v>-7.5977000000000003E-2</v>
      </c>
      <c r="M16">
        <v>0.95831</v>
      </c>
      <c r="N16">
        <f>COUNTIF(Original!$B$2:$D$1345, K16)</f>
        <v>12</v>
      </c>
      <c r="O16">
        <f t="shared" si="0"/>
        <v>1.6499131143241708</v>
      </c>
      <c r="P16">
        <f t="shared" si="1"/>
        <v>1.8498440257438469</v>
      </c>
      <c r="Q16">
        <f t="shared" si="2"/>
        <v>-1.729029901853445</v>
      </c>
      <c r="R16">
        <f t="shared" si="3"/>
        <v>1.7707272382145725</v>
      </c>
    </row>
    <row r="17" spans="3:18" x14ac:dyDescent="0.35">
      <c r="C17">
        <v>2649.4</v>
      </c>
      <c r="D17">
        <f>COUNTIF(Original!$F$2:$F$1345, C17)</f>
        <v>48</v>
      </c>
      <c r="G17" s="9">
        <v>0.74009999999999998</v>
      </c>
      <c r="H17">
        <f>COUNTIF(Original!$I$2:$I$1345, G17)</f>
        <v>12</v>
      </c>
      <c r="I17" s="9">
        <v>4.3586</v>
      </c>
      <c r="J17" s="2">
        <f>COUNTIF(Original!$J$2:$J$1345, I17)</f>
        <v>12</v>
      </c>
      <c r="K17">
        <v>-0.36907000000000001</v>
      </c>
      <c r="L17">
        <v>-0.86241000000000001</v>
      </c>
      <c r="M17">
        <v>0.34644999999999998</v>
      </c>
      <c r="N17">
        <f>COUNTIF(Original!$B$2:$D$1345, K17)</f>
        <v>12</v>
      </c>
      <c r="O17">
        <f t="shared" si="0"/>
        <v>2.7596017472529897</v>
      </c>
      <c r="P17">
        <f t="shared" si="1"/>
        <v>1.1927864167248126</v>
      </c>
      <c r="Q17">
        <f t="shared" si="2"/>
        <v>2.3347781394685034</v>
      </c>
      <c r="R17">
        <f t="shared" si="3"/>
        <v>6.2871663034463054</v>
      </c>
    </row>
    <row r="18" spans="3:18" x14ac:dyDescent="0.35">
      <c r="C18">
        <v>2826</v>
      </c>
      <c r="D18">
        <f>COUNTIF(Original!$F$2:$F$1345, C18)</f>
        <v>48</v>
      </c>
      <c r="G18" s="9">
        <v>0.79518999999999995</v>
      </c>
      <c r="H18">
        <f>COUNTIF(Original!$I$2:$I$1345, G18)</f>
        <v>12</v>
      </c>
      <c r="I18" s="9">
        <v>5.7697900000000004</v>
      </c>
      <c r="J18" s="2">
        <f>COUNTIF(Original!$J$2:$J$1345, I18)</f>
        <v>12</v>
      </c>
      <c r="K18">
        <v>-9.2094999999999996E-2</v>
      </c>
      <c r="L18">
        <v>-0.48243000000000003</v>
      </c>
      <c r="M18">
        <v>-0.87107999999999997</v>
      </c>
      <c r="N18">
        <f>COUNTIF(Original!$B$2:$D$1345, K18)</f>
        <v>12</v>
      </c>
      <c r="O18">
        <f t="shared" si="0"/>
        <v>-2.0765750727290548</v>
      </c>
      <c r="P18">
        <f t="shared" si="1"/>
        <v>1.4785706695263614</v>
      </c>
      <c r="Q18">
        <f t="shared" si="2"/>
        <v>-0.55923883492658033</v>
      </c>
      <c r="R18">
        <f t="shared" si="3"/>
        <v>-1.1572432381292739</v>
      </c>
    </row>
    <row r="19" spans="3:18" x14ac:dyDescent="0.35">
      <c r="C19">
        <v>3002.6</v>
      </c>
      <c r="D19">
        <f>COUNTIF(Original!$F$2:$F$1345, C19)</f>
        <v>48</v>
      </c>
      <c r="G19" s="9">
        <v>0.92379</v>
      </c>
      <c r="H19">
        <f>COUNTIF(Original!$I$2:$I$1345, G19)</f>
        <v>12</v>
      </c>
      <c r="I19" s="9">
        <v>3.30566</v>
      </c>
      <c r="J19" s="2">
        <f>COUNTIF(Original!$J$2:$J$1345, I19)</f>
        <v>24</v>
      </c>
      <c r="K19">
        <v>-0.14022999999999999</v>
      </c>
      <c r="L19">
        <v>8.3748000000000003E-2</v>
      </c>
      <c r="M19">
        <v>0.98656999999999995</v>
      </c>
      <c r="N19">
        <f>COUNTIF(Original!$B$2:$D$1345, K19)</f>
        <v>24</v>
      </c>
      <c r="O19">
        <f t="shared" si="0"/>
        <v>1.4861113037951872</v>
      </c>
      <c r="P19">
        <f t="shared" si="1"/>
        <v>1.430102517569787</v>
      </c>
      <c r="Q19">
        <f t="shared" si="2"/>
        <v>-1.4014262807954778</v>
      </c>
      <c r="R19">
        <f t="shared" si="3"/>
        <v>1.5147875405694964</v>
      </c>
    </row>
    <row r="20" spans="3:18" x14ac:dyDescent="0.35">
      <c r="C20">
        <v>3179.2</v>
      </c>
      <c r="D20">
        <f>COUNTIF(Original!$F$2:$F$1345, C20)</f>
        <v>48</v>
      </c>
      <c r="G20" s="9">
        <v>0.93852999999999998</v>
      </c>
      <c r="H20">
        <f>COUNTIF(Original!$I$2:$I$1345, G20)</f>
        <v>12</v>
      </c>
      <c r="I20" s="9">
        <v>5.8735200000000001</v>
      </c>
      <c r="J20" s="2">
        <f>COUNTIF(Original!$J$2:$J$1345, I20)</f>
        <v>12</v>
      </c>
      <c r="K20">
        <v>-0.19256999999999999</v>
      </c>
      <c r="L20">
        <v>0.34866000000000003</v>
      </c>
      <c r="M20">
        <v>-0.91725000000000001</v>
      </c>
      <c r="N20">
        <f>COUNTIF(Original!$B$2:$D$1345, K20)</f>
        <v>12</v>
      </c>
      <c r="O20">
        <f t="shared" si="0"/>
        <v>-1.2075492921572442</v>
      </c>
      <c r="P20">
        <f t="shared" si="1"/>
        <v>1.377015296916668</v>
      </c>
      <c r="Q20">
        <f t="shared" si="2"/>
        <v>-2.2972903960702014</v>
      </c>
      <c r="R20">
        <f t="shared" si="3"/>
        <v>-2.1278243913107775</v>
      </c>
    </row>
    <row r="21" spans="3:18" x14ac:dyDescent="0.35">
      <c r="C21">
        <v>3355.9</v>
      </c>
      <c r="D21">
        <f>COUNTIF(Original!$F$2:$F$1345, C21)</f>
        <v>48</v>
      </c>
      <c r="G21" s="9">
        <v>0.95108000000000004</v>
      </c>
      <c r="H21">
        <f>COUNTIF(Original!$I$2:$I$1345, G21)</f>
        <v>12</v>
      </c>
      <c r="I21" s="9">
        <v>5.3004699999999998</v>
      </c>
      <c r="J21" s="2">
        <f>COUNTIF(Original!$J$2:$J$1345, I21)</f>
        <v>12</v>
      </c>
      <c r="K21">
        <v>-0.58252999999999999</v>
      </c>
      <c r="L21">
        <v>-0.59404999999999997</v>
      </c>
      <c r="M21">
        <v>-0.55476000000000003</v>
      </c>
      <c r="N21">
        <f>COUNTIF(Original!$B$2:$D$1345, K21)</f>
        <v>12</v>
      </c>
      <c r="O21">
        <f t="shared" si="0"/>
        <v>-2.3903817725214509</v>
      </c>
      <c r="P21">
        <f t="shared" si="1"/>
        <v>0.94895673546057513</v>
      </c>
      <c r="Q21">
        <f t="shared" si="2"/>
        <v>6.8374564658212122E-2</v>
      </c>
      <c r="R21">
        <f t="shared" si="3"/>
        <v>-1.3730504724026638</v>
      </c>
    </row>
    <row r="22" spans="3:18" x14ac:dyDescent="0.35">
      <c r="C22">
        <v>3532.5</v>
      </c>
      <c r="D22">
        <f>COUNTIF(Original!$F$2:$F$1345, C22)</f>
        <v>48</v>
      </c>
      <c r="G22" s="9">
        <v>1.06105</v>
      </c>
      <c r="H22">
        <f>COUNTIF(Original!$I$2:$I$1345, G22)</f>
        <v>12</v>
      </c>
      <c r="I22" s="9">
        <v>4.6145300000000002</v>
      </c>
      <c r="J22" s="2">
        <f>COUNTIF(Original!$J$2:$J$1345, I22)</f>
        <v>12</v>
      </c>
      <c r="K22">
        <v>-0.9264</v>
      </c>
      <c r="L22">
        <v>-0.36364999999999997</v>
      </c>
      <c r="M22">
        <v>9.7698999999999994E-2</v>
      </c>
      <c r="N22">
        <f>COUNTIF(Original!$B$2:$D$1345, K22)</f>
        <v>12</v>
      </c>
      <c r="O22">
        <f t="shared" si="0"/>
        <v>2.8791281624903875</v>
      </c>
      <c r="P22">
        <f t="shared" si="1"/>
        <v>0.38606367463096469</v>
      </c>
      <c r="Q22">
        <f t="shared" si="2"/>
        <v>2.0957253089937078</v>
      </c>
      <c r="R22">
        <f t="shared" si="3"/>
        <v>5.3609171461150602</v>
      </c>
    </row>
    <row r="23" spans="3:18" x14ac:dyDescent="0.35">
      <c r="C23">
        <v>3709.1</v>
      </c>
      <c r="D23">
        <f>COUNTIF(Original!$F$2:$F$1345, C23)</f>
        <v>48</v>
      </c>
      <c r="G23" s="9">
        <v>1.1549400000000001</v>
      </c>
      <c r="H23">
        <f>COUNTIF(Original!$I$2:$I$1345, G23)</f>
        <v>12</v>
      </c>
      <c r="I23" s="9">
        <v>5.16106</v>
      </c>
      <c r="J23" s="2">
        <f>COUNTIF(Original!$J$2:$J$1345, I23)</f>
        <v>24</v>
      </c>
      <c r="K23">
        <v>-0.85116000000000003</v>
      </c>
      <c r="L23">
        <v>-0.29558000000000001</v>
      </c>
      <c r="M23">
        <v>-0.43376999999999999</v>
      </c>
      <c r="N23">
        <f>COUNTIF(Original!$B$2:$D$1345, K23)</f>
        <v>24</v>
      </c>
      <c r="O23">
        <f t="shared" si="0"/>
        <v>-2.1689440535332798</v>
      </c>
      <c r="P23">
        <f t="shared" si="1"/>
        <v>0.55260286533828074</v>
      </c>
      <c r="Q23">
        <f t="shared" si="2"/>
        <v>-0.37450087331813015</v>
      </c>
      <c r="R23">
        <f t="shared" si="3"/>
        <v>-1.990842061513129</v>
      </c>
    </row>
    <row r="24" spans="3:18" x14ac:dyDescent="0.35">
      <c r="C24">
        <v>3885.7</v>
      </c>
      <c r="D24">
        <f>COUNTIF(Original!$F$2:$F$1345, C24)</f>
        <v>48</v>
      </c>
      <c r="G24" s="9">
        <v>1.1664300000000001</v>
      </c>
      <c r="H24">
        <f>COUNTIF(Original!$I$2:$I$1345, G24)</f>
        <v>12</v>
      </c>
      <c r="I24" s="9">
        <v>3.81223</v>
      </c>
      <c r="J24" s="2">
        <f>COUNTIF(Original!$J$2:$J$1345, I24)</f>
        <v>12</v>
      </c>
      <c r="K24">
        <v>-0.61933000000000005</v>
      </c>
      <c r="L24">
        <v>5.1694999999999998E-2</v>
      </c>
      <c r="M24">
        <v>0.78342999999999996</v>
      </c>
      <c r="N24">
        <f>COUNTIF(Original!$B$2:$D$1345, K24)</f>
        <v>12</v>
      </c>
      <c r="O24">
        <f t="shared" si="0"/>
        <v>1.5049063719856366</v>
      </c>
      <c r="P24">
        <f t="shared" si="1"/>
        <v>0.90290908121107905</v>
      </c>
      <c r="Q24">
        <f t="shared" si="2"/>
        <v>-1.4390164171763766</v>
      </c>
      <c r="R24">
        <f t="shared" si="3"/>
        <v>0.9687990360203389</v>
      </c>
    </row>
    <row r="25" spans="3:18" x14ac:dyDescent="0.35">
      <c r="C25">
        <v>4062.4</v>
      </c>
      <c r="D25">
        <f>COUNTIF(Original!$F$2:$F$1345, C25)</f>
        <v>48</v>
      </c>
      <c r="G25" s="9">
        <v>1.2331000000000001</v>
      </c>
      <c r="H25">
        <f>COUNTIF(Original!$I$2:$I$1345, G25)</f>
        <v>12</v>
      </c>
      <c r="I25" s="9">
        <v>4.95709</v>
      </c>
      <c r="J25" s="2">
        <f>COUNTIF(Original!$J$2:$J$1345, I25)</f>
        <v>12</v>
      </c>
      <c r="K25">
        <v>0.96536999999999995</v>
      </c>
      <c r="L25">
        <v>-9.6808000000000005E-2</v>
      </c>
      <c r="M25">
        <v>-0.24227000000000001</v>
      </c>
      <c r="N25">
        <f>COUNTIF(Original!$B$2:$D$1345, K25)</f>
        <v>12</v>
      </c>
      <c r="O25">
        <f t="shared" si="0"/>
        <v>-1.9509468234241099</v>
      </c>
      <c r="P25">
        <f t="shared" si="1"/>
        <v>2.8776435626995331</v>
      </c>
      <c r="Q25">
        <f t="shared" si="2"/>
        <v>-0.81049533353646996</v>
      </c>
      <c r="R25">
        <f t="shared" si="3"/>
        <v>0.11620140573895332</v>
      </c>
    </row>
    <row r="26" spans="3:18" x14ac:dyDescent="0.35">
      <c r="C26">
        <v>4239</v>
      </c>
      <c r="D26">
        <f>COUNTIF(Original!$F$2:$F$1345, C26)</f>
        <v>48</v>
      </c>
      <c r="G26" s="9">
        <v>1.26898</v>
      </c>
      <c r="H26">
        <f>COUNTIF(Original!$I$2:$I$1345, G26)</f>
        <v>12</v>
      </c>
      <c r="I26" s="9">
        <v>4.6785300000000003</v>
      </c>
      <c r="J26" s="2">
        <f>COUNTIF(Original!$J$2:$J$1345, I26)</f>
        <v>12</v>
      </c>
      <c r="K26">
        <v>0.57959000000000005</v>
      </c>
      <c r="L26">
        <v>-0.81420000000000003</v>
      </c>
      <c r="M26">
        <v>3.3856999999999998E-2</v>
      </c>
      <c r="N26">
        <f>COUNTIF(Original!$B$2:$D$1345, K26)</f>
        <v>12</v>
      </c>
      <c r="O26">
        <f t="shared" si="0"/>
        <v>3.1000334475994138</v>
      </c>
      <c r="P26">
        <f t="shared" si="1"/>
        <v>2.1890244687864908</v>
      </c>
      <c r="Q26">
        <f t="shared" si="2"/>
        <v>1.6539147387756552</v>
      </c>
      <c r="R26">
        <f t="shared" si="3"/>
        <v>6.9429726551615598</v>
      </c>
    </row>
    <row r="27" spans="3:18" x14ac:dyDescent="0.35">
      <c r="C27">
        <v>4415.6000000000004</v>
      </c>
      <c r="D27">
        <f>COUNTIF(Original!$F$2:$F$1345, C27)</f>
        <v>48</v>
      </c>
      <c r="G27" s="9">
        <v>1.2701899999999999</v>
      </c>
      <c r="H27">
        <f>COUNTIF(Original!$I$2:$I$1345, G27)</f>
        <v>24</v>
      </c>
      <c r="I27" s="9">
        <v>3.8396699999999999</v>
      </c>
      <c r="J27" s="2">
        <f>COUNTIF(Original!$J$2:$J$1345, I27)</f>
        <v>12</v>
      </c>
      <c r="K27">
        <v>0.56418000000000001</v>
      </c>
      <c r="L27">
        <v>-0.30793999999999999</v>
      </c>
      <c r="M27">
        <v>0.76607999999999998</v>
      </c>
      <c r="N27">
        <f>COUNTIF(Original!$B$2:$D$1345, K27)</f>
        <v>12</v>
      </c>
      <c r="O27">
        <f t="shared" si="0"/>
        <v>1.9529985019164575</v>
      </c>
      <c r="P27">
        <f t="shared" si="1"/>
        <v>2.1702344884996969</v>
      </c>
      <c r="Q27">
        <f t="shared" si="2"/>
        <v>-2.3352006770380185</v>
      </c>
      <c r="R27">
        <f t="shared" si="3"/>
        <v>1.7880323133781357</v>
      </c>
    </row>
    <row r="28" spans="3:18" x14ac:dyDescent="0.35">
      <c r="C28">
        <v>4673.8</v>
      </c>
      <c r="D28">
        <f>COUNTIF(Original!$F$2:$F$1345, C28)</f>
        <v>48</v>
      </c>
      <c r="G28" s="9">
        <v>1.3214300000000001</v>
      </c>
      <c r="H28">
        <f>COUNTIF(Original!$I$2:$I$1345, G28)</f>
        <v>12</v>
      </c>
      <c r="I28" s="9">
        <v>5.2264499999999998</v>
      </c>
      <c r="J28" s="2">
        <f>COUNTIF(Original!$J$2:$J$1345, I28)</f>
        <v>12</v>
      </c>
      <c r="K28">
        <v>0.85640000000000005</v>
      </c>
      <c r="L28">
        <v>0.15747</v>
      </c>
      <c r="M28">
        <v>-0.49171999999999999</v>
      </c>
      <c r="N28">
        <f>COUNTIF(Original!$B$2:$D$1345, K28)</f>
        <v>12</v>
      </c>
      <c r="O28">
        <f t="shared" si="0"/>
        <v>-1.2608727629873246</v>
      </c>
      <c r="P28">
        <f t="shared" si="1"/>
        <v>2.5990473923352906</v>
      </c>
      <c r="Q28">
        <f t="shared" si="2"/>
        <v>-2.1906434544100404</v>
      </c>
      <c r="R28">
        <f t="shared" si="3"/>
        <v>-0.85246882506207444</v>
      </c>
    </row>
    <row r="29" spans="3:18" ht="15" thickBot="1" x14ac:dyDescent="0.4">
      <c r="C29">
        <v>7322.7</v>
      </c>
      <c r="D29">
        <f>COUNTIF(Original!$F$2:$F$1345, C29)</f>
        <v>48</v>
      </c>
      <c r="G29" s="9">
        <v>1.3821699999999999</v>
      </c>
      <c r="H29">
        <f>COUNTIF(Original!$I$2:$I$1345, G29)</f>
        <v>12</v>
      </c>
      <c r="I29" s="9">
        <v>5.7671299999999999</v>
      </c>
      <c r="J29" s="2">
        <f>COUNTIF(Original!$J$2:$J$1345, I29)</f>
        <v>12</v>
      </c>
      <c r="K29">
        <v>0.49276999999999999</v>
      </c>
      <c r="L29">
        <v>2.5932E-2</v>
      </c>
      <c r="M29">
        <v>-0.86977000000000004</v>
      </c>
      <c r="N29">
        <f>COUNTIF(Original!$B$2:$D$1345, K29)</f>
        <v>12</v>
      </c>
      <c r="O29">
        <f t="shared" si="0"/>
        <v>-1.5409903777942877</v>
      </c>
      <c r="P29">
        <f t="shared" si="1"/>
        <v>2.0860680756044614</v>
      </c>
      <c r="Q29">
        <f t="shared" si="2"/>
        <v>-1.6304082247961142</v>
      </c>
      <c r="R29">
        <f t="shared" si="3"/>
        <v>-1.0853305269859406</v>
      </c>
    </row>
    <row r="30" spans="3:18" x14ac:dyDescent="0.35">
      <c r="C30" s="6">
        <f>COUNT(C2:C29)</f>
        <v>28</v>
      </c>
      <c r="D30" s="4">
        <f>SUM(D2:D29)</f>
        <v>1344</v>
      </c>
      <c r="G30" s="9">
        <v>1.4214</v>
      </c>
      <c r="H30">
        <f>COUNTIF(Original!$I$2:$I$1345, G30)</f>
        <v>12</v>
      </c>
      <c r="I30" s="9">
        <v>3.8920599999999999</v>
      </c>
      <c r="J30" s="2">
        <f>COUNTIF(Original!$J$2:$J$1345, I30)</f>
        <v>12</v>
      </c>
      <c r="K30">
        <v>-0.57120000000000004</v>
      </c>
      <c r="L30">
        <v>-0.37258999999999998</v>
      </c>
      <c r="M30">
        <v>0.73136999999999996</v>
      </c>
      <c r="N30">
        <f>COUNTIF(Original!$B$2:$D$1345, K30)</f>
        <v>12</v>
      </c>
      <c r="O30">
        <f t="shared" si="0"/>
        <v>2.0419683261639867</v>
      </c>
      <c r="P30">
        <f t="shared" si="1"/>
        <v>0.96282744449257585</v>
      </c>
      <c r="Q30">
        <f t="shared" si="2"/>
        <v>-2.5131403255330769</v>
      </c>
      <c r="R30">
        <f t="shared" si="3"/>
        <v>0.4916554451234858</v>
      </c>
    </row>
    <row r="31" spans="3:18" x14ac:dyDescent="0.35">
      <c r="G31" s="9">
        <v>1.4507000000000001</v>
      </c>
      <c r="H31">
        <f>COUNTIF(Original!$I$2:$I$1345, G31)</f>
        <v>12</v>
      </c>
      <c r="I31" s="9">
        <v>4.1532400000000003</v>
      </c>
      <c r="J31" s="2">
        <f>COUNTIF(Original!$J$2:$J$1345, I31)</f>
        <v>24</v>
      </c>
      <c r="K31">
        <v>0.11638</v>
      </c>
      <c r="L31">
        <v>0.83967999999999998</v>
      </c>
      <c r="M31">
        <v>0.53047</v>
      </c>
      <c r="N31">
        <f>COUNTIF(Original!$B$2:$D$1345, K31)</f>
        <v>24</v>
      </c>
      <c r="O31">
        <f t="shared" si="0"/>
        <v>0.56344036788052498</v>
      </c>
      <c r="P31">
        <f t="shared" si="1"/>
        <v>1.6874403491295442</v>
      </c>
      <c r="Q31">
        <f t="shared" si="2"/>
        <v>0.44391559103384665</v>
      </c>
      <c r="R31">
        <f t="shared" si="3"/>
        <v>2.6947963080439159</v>
      </c>
    </row>
    <row r="32" spans="3:18" x14ac:dyDescent="0.35">
      <c r="G32" s="9">
        <v>1.5167200000000001</v>
      </c>
      <c r="H32">
        <f>COUNTIF(Original!$I$2:$I$1345, G32)</f>
        <v>12</v>
      </c>
      <c r="I32" s="9">
        <v>4.5882199999999997</v>
      </c>
      <c r="J32" s="2">
        <f>COUNTIF(Original!$J$2:$J$1345, I32)</f>
        <v>12</v>
      </c>
      <c r="K32">
        <v>0.76049999999999995</v>
      </c>
      <c r="L32">
        <v>0.63741999999999999</v>
      </c>
      <c r="M32">
        <v>0.12385</v>
      </c>
      <c r="N32">
        <f>COUNTIF(Original!$B$2:$D$1345, K32)</f>
        <v>12</v>
      </c>
      <c r="O32">
        <f t="shared" si="0"/>
        <v>0.19190776402159956</v>
      </c>
      <c r="P32">
        <f t="shared" si="1"/>
        <v>2.4348771606808977</v>
      </c>
      <c r="Q32">
        <f t="shared" si="2"/>
        <v>1.1869807987516976</v>
      </c>
      <c r="R32">
        <f t="shared" si="3"/>
        <v>3.8137657234541944</v>
      </c>
    </row>
    <row r="33" spans="7:18" x14ac:dyDescent="0.35">
      <c r="G33" s="9">
        <v>1.5820099999999999</v>
      </c>
      <c r="H33">
        <f>COUNTIF(Original!$I$2:$I$1345, G33)</f>
        <v>12</v>
      </c>
      <c r="I33" s="9">
        <v>4.9979199999999997</v>
      </c>
      <c r="J33" s="2">
        <f>COUNTIF(Original!$J$2:$J$1345, I33)</f>
        <v>12</v>
      </c>
      <c r="K33">
        <v>0.46190999999999999</v>
      </c>
      <c r="L33">
        <v>0.84101000000000004</v>
      </c>
      <c r="M33">
        <v>-0.28166999999999998</v>
      </c>
      <c r="N33">
        <f>COUNTIF(Original!$B$2:$D$1345, K33)</f>
        <v>12</v>
      </c>
      <c r="O33">
        <f t="shared" si="0"/>
        <v>-0.32317673091749183</v>
      </c>
      <c r="P33">
        <f t="shared" si="1"/>
        <v>2.0509446947275736</v>
      </c>
      <c r="Q33">
        <f t="shared" si="2"/>
        <v>2.2171497886298801</v>
      </c>
      <c r="R33">
        <f t="shared" si="3"/>
        <v>3.9449177524399621</v>
      </c>
    </row>
    <row r="34" spans="7:18" x14ac:dyDescent="0.35">
      <c r="G34" s="9">
        <v>1.58741</v>
      </c>
      <c r="H34">
        <f>COUNTIF(Original!$I$2:$I$1345, G34)</f>
        <v>12</v>
      </c>
      <c r="I34" s="9">
        <v>4.9949399999999997</v>
      </c>
      <c r="J34" s="2">
        <f>COUNTIF(Original!$J$2:$J$1345, I34)</f>
        <v>12</v>
      </c>
      <c r="K34">
        <v>0.23232</v>
      </c>
      <c r="L34">
        <v>0.93181999999999998</v>
      </c>
      <c r="M34">
        <v>-0.27881</v>
      </c>
      <c r="N34">
        <f>COUNTIF(Original!$B$2:$D$1345, K34)</f>
        <v>12</v>
      </c>
      <c r="O34">
        <f t="shared" ref="O34:O65" si="4">ATAN2(L34,M34)</f>
        <v>-0.29073200207172278</v>
      </c>
      <c r="P34">
        <f t="shared" ref="P34:P65" si="5">ATAN2(-K34,SQRT(L34^2 + M34^2))</f>
        <v>1.8052590594761619</v>
      </c>
      <c r="Q34">
        <f t="shared" ref="Q34:Q65" si="6">ATAN2((SIN(O34) * L34) + (COS(O34) * M34), (COS(O34) * L34) - (SIN(O34) * M34))</f>
        <v>2.1522603309383421</v>
      </c>
      <c r="R34">
        <f t="shared" si="3"/>
        <v>3.6667873883427813</v>
      </c>
    </row>
    <row r="35" spans="7:18" x14ac:dyDescent="0.35">
      <c r="G35" s="9">
        <v>1.68225</v>
      </c>
      <c r="H35">
        <f>COUNTIF(Original!$I$2:$I$1345, G35)</f>
        <v>12</v>
      </c>
      <c r="I35" s="9">
        <v>5.3595300000000003</v>
      </c>
      <c r="J35" s="2">
        <f>COUNTIF(Original!$J$2:$J$1345, I35)</f>
        <v>12</v>
      </c>
      <c r="K35">
        <v>-0.55359999999999998</v>
      </c>
      <c r="L35">
        <v>0.57447999999999999</v>
      </c>
      <c r="M35">
        <v>-0.60290999999999995</v>
      </c>
      <c r="N35">
        <f>COUNTIF(Original!$B$2:$D$1345, K35)</f>
        <v>12</v>
      </c>
      <c r="O35">
        <f t="shared" si="4"/>
        <v>-0.80954010147205768</v>
      </c>
      <c r="P35">
        <f t="shared" si="5"/>
        <v>0.98411564481266356</v>
      </c>
      <c r="Q35">
        <f t="shared" si="6"/>
        <v>-3.0933087774405745</v>
      </c>
      <c r="R35">
        <f t="shared" si="3"/>
        <v>-2.9187332340999688</v>
      </c>
    </row>
    <row r="36" spans="7:18" x14ac:dyDescent="0.35">
      <c r="G36" s="9">
        <v>1.7609900000000001</v>
      </c>
      <c r="H36">
        <f>COUNTIF(Original!$I$2:$I$1345, G36)</f>
        <v>12</v>
      </c>
      <c r="I36" s="9">
        <v>3.99885</v>
      </c>
      <c r="J36" s="2">
        <f>COUNTIF(Original!$J$2:$J$1345, I36)</f>
        <v>12</v>
      </c>
      <c r="K36">
        <v>-0.25048999999999999</v>
      </c>
      <c r="L36">
        <v>-0.71335000000000004</v>
      </c>
      <c r="M36">
        <v>0.65451000000000004</v>
      </c>
      <c r="N36">
        <f>COUNTIF(Original!$B$2:$D$1345, K36)</f>
        <v>12</v>
      </c>
      <c r="O36">
        <f t="shared" si="4"/>
        <v>2.3991840856389954</v>
      </c>
      <c r="P36">
        <f t="shared" si="5"/>
        <v>1.3176095551059543</v>
      </c>
      <c r="Q36">
        <f t="shared" si="6"/>
        <v>3.0556134626964919</v>
      </c>
      <c r="R36">
        <f t="shared" si="3"/>
        <v>6.7724071034414415</v>
      </c>
    </row>
    <row r="37" spans="7:18" x14ac:dyDescent="0.35">
      <c r="G37" s="9">
        <v>1.8564400000000001</v>
      </c>
      <c r="H37">
        <f>COUNTIF(Original!$I$2:$I$1345, G37)</f>
        <v>12</v>
      </c>
      <c r="I37" s="9">
        <v>5.2925199999999997</v>
      </c>
      <c r="J37" s="2">
        <f>COUNTIF(Original!$J$2:$J$1345, I37)</f>
        <v>12</v>
      </c>
      <c r="K37">
        <v>0.38419999999999999</v>
      </c>
      <c r="L37">
        <v>-0.74292999999999998</v>
      </c>
      <c r="M37">
        <v>-0.54813000000000001</v>
      </c>
      <c r="N37">
        <f>COUNTIF(Original!$B$2:$D$1345, K37)</f>
        <v>12</v>
      </c>
      <c r="O37">
        <f t="shared" si="4"/>
        <v>-2.5059486482086832</v>
      </c>
      <c r="P37">
        <f t="shared" si="5"/>
        <v>1.9651372552470849</v>
      </c>
      <c r="Q37">
        <f t="shared" si="6"/>
        <v>0.2995083160326768</v>
      </c>
      <c r="R37">
        <f t="shared" si="3"/>
        <v>-0.2413030769289215</v>
      </c>
    </row>
    <row r="38" spans="7:18" x14ac:dyDescent="0.35">
      <c r="G38" s="9">
        <v>1.88805</v>
      </c>
      <c r="H38">
        <f>COUNTIF(Original!$I$2:$I$1345, G38)</f>
        <v>12</v>
      </c>
      <c r="I38" s="9">
        <v>4.24322</v>
      </c>
      <c r="J38" s="2">
        <f>COUNTIF(Original!$J$2:$J$1345, I38)</f>
        <v>12</v>
      </c>
      <c r="K38">
        <v>-0.67584</v>
      </c>
      <c r="L38">
        <v>0.58206999999999998</v>
      </c>
      <c r="M38">
        <v>0.45215</v>
      </c>
      <c r="N38">
        <f>COUNTIF(Original!$B$2:$D$1345, K38)</f>
        <v>12</v>
      </c>
      <c r="O38">
        <f t="shared" si="4"/>
        <v>0.66043153212022554</v>
      </c>
      <c r="P38">
        <f t="shared" si="5"/>
        <v>0.82869474489551687</v>
      </c>
      <c r="Q38">
        <f t="shared" si="6"/>
        <v>0.24993326255444548</v>
      </c>
      <c r="R38">
        <f t="shared" si="3"/>
        <v>1.739059539570188</v>
      </c>
    </row>
    <row r="39" spans="7:18" x14ac:dyDescent="0.35">
      <c r="G39" s="9">
        <v>1.89744</v>
      </c>
      <c r="H39">
        <f>COUNTIF(Original!$I$2:$I$1345, G39)</f>
        <v>12</v>
      </c>
      <c r="I39" s="9">
        <v>4.32904</v>
      </c>
      <c r="J39" s="2">
        <f>COUNTIF(Original!$J$2:$J$1345, I39)</f>
        <v>24</v>
      </c>
      <c r="K39">
        <v>-0.27461000000000002</v>
      </c>
      <c r="L39">
        <v>-0.88583000000000001</v>
      </c>
      <c r="M39">
        <v>0.37402999999999997</v>
      </c>
      <c r="N39">
        <f>COUNTIF(Original!$B$2:$D$1345, K39)</f>
        <v>24</v>
      </c>
      <c r="O39">
        <f t="shared" si="4"/>
        <v>2.7420648109990529</v>
      </c>
      <c r="P39">
        <f t="shared" si="5"/>
        <v>1.2926127949525588</v>
      </c>
      <c r="Q39">
        <f t="shared" si="6"/>
        <v>2.3698520119763771</v>
      </c>
      <c r="R39">
        <f t="shared" si="3"/>
        <v>6.4045296179279889</v>
      </c>
    </row>
    <row r="40" spans="7:18" x14ac:dyDescent="0.35">
      <c r="G40" s="9">
        <v>2.04806</v>
      </c>
      <c r="H40">
        <f>COUNTIF(Original!$I$2:$I$1345, G40)</f>
        <v>12</v>
      </c>
      <c r="I40" s="9">
        <v>4.34795</v>
      </c>
      <c r="J40" s="2">
        <f>COUNTIF(Original!$J$2:$J$1345, I40)</f>
        <v>12</v>
      </c>
      <c r="K40">
        <v>-0.60504999999999998</v>
      </c>
      <c r="L40">
        <v>0.71194999999999997</v>
      </c>
      <c r="M40">
        <v>0.35642000000000001</v>
      </c>
      <c r="N40">
        <f>COUNTIF(Original!$B$2:$D$1345, K40)</f>
        <v>12</v>
      </c>
      <c r="O40">
        <f t="shared" si="4"/>
        <v>0.46414751908767821</v>
      </c>
      <c r="P40">
        <f t="shared" si="5"/>
        <v>0.92096519992049253</v>
      </c>
      <c r="Q40">
        <f t="shared" si="6"/>
        <v>0.64250128861954026</v>
      </c>
      <c r="R40">
        <f t="shared" si="3"/>
        <v>2.0276140076277107</v>
      </c>
    </row>
    <row r="41" spans="7:18" x14ac:dyDescent="0.35">
      <c r="G41" s="9">
        <v>2.1229800000000001</v>
      </c>
      <c r="H41">
        <f>COUNTIF(Original!$I$2:$I$1345, G41)</f>
        <v>12</v>
      </c>
      <c r="I41" s="9">
        <v>4.6330099999999996</v>
      </c>
      <c r="J41" s="2">
        <f>COUNTIF(Original!$J$2:$J$1345, I41)</f>
        <v>12</v>
      </c>
      <c r="K41">
        <v>-0.88726000000000005</v>
      </c>
      <c r="L41">
        <v>0.45440999999999998</v>
      </c>
      <c r="M41">
        <v>7.9297999999999993E-2</v>
      </c>
      <c r="N41">
        <f>COUNTIF(Original!$B$2:$D$1345, K41)</f>
        <v>12</v>
      </c>
      <c r="O41">
        <f t="shared" si="4"/>
        <v>0.17276786136424155</v>
      </c>
      <c r="P41">
        <f t="shared" si="5"/>
        <v>0.47943231202664693</v>
      </c>
      <c r="Q41">
        <f t="shared" si="6"/>
        <v>1.2252606040664136</v>
      </c>
      <c r="R41">
        <f t="shared" si="3"/>
        <v>1.877460777457302</v>
      </c>
    </row>
    <row r="42" spans="7:18" x14ac:dyDescent="0.35">
      <c r="G42" s="9">
        <v>2.1887099999999999</v>
      </c>
      <c r="H42">
        <f>COUNTIF(Original!$I$2:$I$1345, G42)</f>
        <v>12</v>
      </c>
      <c r="I42" s="9">
        <v>5.1642900000000003</v>
      </c>
      <c r="J42" s="2">
        <f>COUNTIF(Original!$J$2:$J$1345, I42)</f>
        <v>12</v>
      </c>
      <c r="K42">
        <v>-0.80127999999999999</v>
      </c>
      <c r="L42">
        <v>-0.40897</v>
      </c>
      <c r="M42">
        <v>-0.43668000000000001</v>
      </c>
      <c r="N42">
        <f>COUNTIF(Original!$B$2:$D$1345, K42)</f>
        <v>12</v>
      </c>
      <c r="O42">
        <f t="shared" si="4"/>
        <v>-2.323438516947407</v>
      </c>
      <c r="P42">
        <f t="shared" si="5"/>
        <v>0.64136173222084225</v>
      </c>
      <c r="Q42">
        <f t="shared" si="6"/>
        <v>-6.5511946489875433E-2</v>
      </c>
      <c r="R42">
        <f t="shared" si="3"/>
        <v>-1.7475887312164402</v>
      </c>
    </row>
    <row r="43" spans="7:18" x14ac:dyDescent="0.35">
      <c r="G43" s="9">
        <v>2.1894300000000002</v>
      </c>
      <c r="H43">
        <f>COUNTIF(Original!$I$2:$I$1345, G43)</f>
        <v>12</v>
      </c>
      <c r="I43" s="9">
        <v>4.0675100000000004</v>
      </c>
      <c r="J43" s="2">
        <f>COUNTIF(Original!$J$2:$J$1345, I43)</f>
        <v>12</v>
      </c>
      <c r="K43">
        <v>0.15826000000000001</v>
      </c>
      <c r="L43">
        <v>0.78334999999999999</v>
      </c>
      <c r="M43">
        <v>0.60109999999999997</v>
      </c>
      <c r="N43">
        <f>COUNTIF(Original!$B$2:$D$1345, K43)</f>
        <v>12</v>
      </c>
      <c r="O43">
        <f t="shared" si="4"/>
        <v>0.65451004275795022</v>
      </c>
      <c r="P43">
        <f t="shared" si="5"/>
        <v>1.7297241481650862</v>
      </c>
      <c r="Q43">
        <f t="shared" si="6"/>
        <v>0.26177624127899612</v>
      </c>
      <c r="R43">
        <f t="shared" si="3"/>
        <v>2.6460104322020328</v>
      </c>
    </row>
    <row r="44" spans="7:18" x14ac:dyDescent="0.35">
      <c r="G44" s="9">
        <v>2.2014</v>
      </c>
      <c r="H44">
        <f>COUNTIF(Original!$I$2:$I$1345, G44)</f>
        <v>12</v>
      </c>
      <c r="I44" s="9">
        <v>4.5012299999999996</v>
      </c>
      <c r="J44" s="2">
        <f>COUNTIF(Original!$J$2:$J$1345, I44)</f>
        <v>12</v>
      </c>
      <c r="K44">
        <v>0.40472999999999998</v>
      </c>
      <c r="L44">
        <v>0.89009000000000005</v>
      </c>
      <c r="M44">
        <v>0.20959</v>
      </c>
      <c r="N44">
        <f>COUNTIF(Original!$B$2:$D$1345, K44)</f>
        <v>12</v>
      </c>
      <c r="O44">
        <f t="shared" si="4"/>
        <v>0.2312578568243242</v>
      </c>
      <c r="P44">
        <f t="shared" si="5"/>
        <v>1.9874810805153864</v>
      </c>
      <c r="Q44">
        <f t="shared" si="6"/>
        <v>1.1082806131462482</v>
      </c>
      <c r="R44">
        <f t="shared" si="3"/>
        <v>3.327019550485959</v>
      </c>
    </row>
    <row r="45" spans="7:18" x14ac:dyDescent="0.35">
      <c r="G45" s="9">
        <v>2.3235199999999998</v>
      </c>
      <c r="H45">
        <f>COUNTIF(Original!$I$2:$I$1345, G45)</f>
        <v>12</v>
      </c>
      <c r="I45" s="9">
        <v>6.0192600000000001</v>
      </c>
      <c r="J45" s="2">
        <f>COUNTIF(Original!$J$2:$J$1345, I45)</f>
        <v>12</v>
      </c>
      <c r="K45">
        <v>0.22980999999999999</v>
      </c>
      <c r="L45">
        <v>0.12345</v>
      </c>
      <c r="M45">
        <v>-0.96536999999999995</v>
      </c>
      <c r="N45">
        <f>COUNTIF(Original!$B$2:$D$1345, K45)</f>
        <v>12</v>
      </c>
      <c r="O45">
        <f t="shared" si="4"/>
        <v>-1.4436081970280215</v>
      </c>
      <c r="P45">
        <f t="shared" si="5"/>
        <v>1.8026797510880079</v>
      </c>
      <c r="Q45">
        <f t="shared" si="6"/>
        <v>-1.825172586328647</v>
      </c>
      <c r="R45">
        <f t="shared" si="3"/>
        <v>-1.4661010322686605</v>
      </c>
    </row>
    <row r="46" spans="7:18" x14ac:dyDescent="0.35">
      <c r="G46" s="9">
        <v>2.3444600000000002</v>
      </c>
      <c r="H46">
        <f>COUNTIF(Original!$I$2:$I$1345, G46)</f>
        <v>24</v>
      </c>
      <c r="I46" s="9">
        <v>5.1514600000000002</v>
      </c>
      <c r="J46" s="2">
        <f>COUNTIF(Original!$J$2:$J$1345, I46)</f>
        <v>12</v>
      </c>
      <c r="K46">
        <v>0.25505</v>
      </c>
      <c r="L46">
        <v>-0.86846999999999996</v>
      </c>
      <c r="M46">
        <v>-0.42509999999999998</v>
      </c>
      <c r="N46">
        <f>COUNTIF(Original!$B$2:$D$1345, K46)</f>
        <v>12</v>
      </c>
      <c r="O46">
        <f t="shared" si="4"/>
        <v>-2.6863951959003094</v>
      </c>
      <c r="P46">
        <f t="shared" si="5"/>
        <v>1.8286956536401071</v>
      </c>
      <c r="Q46">
        <f t="shared" si="6"/>
        <v>0.66040141141592912</v>
      </c>
      <c r="R46">
        <f t="shared" si="3"/>
        <v>-0.19729813084427317</v>
      </c>
    </row>
    <row r="47" spans="7:18" x14ac:dyDescent="0.35">
      <c r="G47" s="9">
        <v>2.3938000000000001</v>
      </c>
      <c r="H47">
        <f>COUNTIF(Original!$I$2:$I$1345, G47)</f>
        <v>12</v>
      </c>
      <c r="I47" s="9">
        <v>6.1290300000000002</v>
      </c>
      <c r="J47" s="2">
        <f>COUNTIF(Original!$J$2:$J$1345, I47)</f>
        <v>12</v>
      </c>
      <c r="K47">
        <v>8.8952000000000003E-2</v>
      </c>
      <c r="L47">
        <v>-0.12515000000000001</v>
      </c>
      <c r="M47">
        <v>-0.98814000000000002</v>
      </c>
      <c r="N47">
        <f>COUNTIF(Original!$B$2:$D$1345, K47)</f>
        <v>12</v>
      </c>
      <c r="O47">
        <f t="shared" si="4"/>
        <v>-1.696777666219905</v>
      </c>
      <c r="P47">
        <f t="shared" si="5"/>
        <v>1.6598662459505957</v>
      </c>
      <c r="Q47">
        <f t="shared" si="6"/>
        <v>-1.3188336479448797</v>
      </c>
      <c r="R47">
        <f t="shared" si="3"/>
        <v>-1.3557450682141889</v>
      </c>
    </row>
    <row r="48" spans="7:18" x14ac:dyDescent="0.35">
      <c r="G48" s="9">
        <v>2.4030900000000002</v>
      </c>
      <c r="H48">
        <f>COUNTIF(Original!$I$2:$I$1345, G48)</f>
        <v>12</v>
      </c>
      <c r="I48" s="9">
        <v>4.5874100000000002</v>
      </c>
      <c r="J48" s="2">
        <f>COUNTIF(Original!$J$2:$J$1345, I48)</f>
        <v>12</v>
      </c>
      <c r="K48">
        <v>-9.3492000000000002E-3</v>
      </c>
      <c r="L48">
        <v>0.99216000000000004</v>
      </c>
      <c r="M48">
        <v>0.12465</v>
      </c>
      <c r="N48">
        <f>COUNTIF(Original!$B$2:$D$1345, K48)</f>
        <v>12</v>
      </c>
      <c r="O48">
        <f t="shared" si="4"/>
        <v>0.12498015494178014</v>
      </c>
      <c r="P48">
        <f t="shared" si="5"/>
        <v>1.5614470209568103</v>
      </c>
      <c r="Q48">
        <f t="shared" si="6"/>
        <v>1.3208360169113365</v>
      </c>
      <c r="R48">
        <f t="shared" si="3"/>
        <v>3.0072631928099272</v>
      </c>
    </row>
    <row r="49" spans="7:18" x14ac:dyDescent="0.35">
      <c r="G49" s="9">
        <v>2.5369700000000002</v>
      </c>
      <c r="H49">
        <f>COUNTIF(Original!$I$2:$I$1345, G49)</f>
        <v>12</v>
      </c>
      <c r="I49" s="9">
        <v>5.9254100000000003</v>
      </c>
      <c r="J49" s="2">
        <f>COUNTIF(Original!$J$2:$J$1345, I49)</f>
        <v>12</v>
      </c>
      <c r="K49">
        <v>0.14856</v>
      </c>
      <c r="L49">
        <v>0.31712000000000001</v>
      </c>
      <c r="M49">
        <v>-0.93667999999999996</v>
      </c>
      <c r="N49">
        <f>COUNTIF(Original!$B$2:$D$1345, K49)</f>
        <v>12</v>
      </c>
      <c r="O49">
        <f t="shared" si="4"/>
        <v>-1.2443514516192795</v>
      </c>
      <c r="P49">
        <f t="shared" si="5"/>
        <v>1.7199079365381236</v>
      </c>
      <c r="Q49">
        <f t="shared" si="6"/>
        <v>-2.2236860771461311</v>
      </c>
      <c r="R49">
        <f t="shared" si="3"/>
        <v>-1.748129592227287</v>
      </c>
    </row>
    <row r="50" spans="7:18" x14ac:dyDescent="0.35">
      <c r="G50" s="9">
        <v>2.6419700000000002</v>
      </c>
      <c r="H50">
        <f>COUNTIF(Original!$I$2:$I$1345, G50)</f>
        <v>12</v>
      </c>
      <c r="I50" s="9">
        <v>4.2063800000000002</v>
      </c>
      <c r="J50" s="2">
        <f>COUNTIF(Original!$J$2:$J$1345, I50)</f>
        <v>12</v>
      </c>
      <c r="K50">
        <v>0.86482000000000003</v>
      </c>
      <c r="L50">
        <v>-0.13100000000000001</v>
      </c>
      <c r="M50">
        <v>0.48469000000000001</v>
      </c>
      <c r="N50">
        <f>COUNTIF(Original!$B$2:$D$1345, K50)</f>
        <v>12</v>
      </c>
      <c r="O50">
        <f t="shared" si="4"/>
        <v>1.8347652469723772</v>
      </c>
      <c r="P50">
        <f t="shared" si="5"/>
        <v>2.6155889172242892</v>
      </c>
      <c r="Q50">
        <f t="shared" si="6"/>
        <v>-2.0987341671498578</v>
      </c>
      <c r="R50">
        <f t="shared" si="3"/>
        <v>2.3516199970468081</v>
      </c>
    </row>
    <row r="51" spans="7:18" x14ac:dyDescent="0.35">
      <c r="G51" s="9">
        <v>2.65787</v>
      </c>
      <c r="H51">
        <f>COUNTIF(Original!$I$2:$I$1345, G51)</f>
        <v>12</v>
      </c>
      <c r="I51" s="9">
        <v>4.9284100000000004</v>
      </c>
      <c r="J51" s="2">
        <f>COUNTIF(Original!$J$2:$J$1345, I51)</f>
        <v>12</v>
      </c>
      <c r="K51">
        <v>0.86468999999999996</v>
      </c>
      <c r="L51">
        <v>-0.45427000000000001</v>
      </c>
      <c r="M51">
        <v>-0.21434</v>
      </c>
      <c r="N51">
        <f>COUNTIF(Original!$B$2:$D$1345, K51)</f>
        <v>12</v>
      </c>
      <c r="O51">
        <f t="shared" si="4"/>
        <v>-2.7007307128566014</v>
      </c>
      <c r="P51">
        <f t="shared" si="5"/>
        <v>2.6153363909501102</v>
      </c>
      <c r="Q51">
        <f t="shared" si="6"/>
        <v>0.68907244532851297</v>
      </c>
      <c r="R51">
        <f t="shared" si="3"/>
        <v>0.60367812342202176</v>
      </c>
    </row>
    <row r="52" spans="7:18" x14ac:dyDescent="0.35">
      <c r="G52" s="9">
        <v>2.69231</v>
      </c>
      <c r="H52">
        <f>COUNTIF(Original!$I$2:$I$1345, G52)</f>
        <v>12</v>
      </c>
      <c r="I52" s="9">
        <v>4.6508700000000003</v>
      </c>
      <c r="J52" s="2">
        <f>COUNTIF(Original!$J$2:$J$1345, I52)</f>
        <v>12</v>
      </c>
      <c r="K52">
        <v>-0.95111000000000001</v>
      </c>
      <c r="L52">
        <v>-0.30268</v>
      </c>
      <c r="M52">
        <v>6.1481000000000001E-2</v>
      </c>
      <c r="N52">
        <f>COUNTIF(Original!$B$2:$D$1345, K52)</f>
        <v>12</v>
      </c>
      <c r="O52">
        <f t="shared" si="4"/>
        <v>2.9411968760581102</v>
      </c>
      <c r="P52">
        <f t="shared" si="5"/>
        <v>0.31399434576285962</v>
      </c>
      <c r="Q52">
        <f t="shared" si="6"/>
        <v>1.9715878818582624</v>
      </c>
      <c r="R52">
        <f t="shared" si="3"/>
        <v>5.2267791036792328</v>
      </c>
    </row>
    <row r="53" spans="7:18" x14ac:dyDescent="0.35">
      <c r="G53" s="9">
        <v>2.7003200000000001</v>
      </c>
      <c r="H53">
        <f>COUNTIF(Original!$I$2:$I$1345, G53)</f>
        <v>12</v>
      </c>
      <c r="I53" s="9">
        <v>4.3745599999999998</v>
      </c>
      <c r="J53" s="2">
        <f>COUNTIF(Original!$J$2:$J$1345, I53)</f>
        <v>12</v>
      </c>
      <c r="K53">
        <v>-0.81189999999999996</v>
      </c>
      <c r="L53">
        <v>0.48060000000000003</v>
      </c>
      <c r="M53">
        <v>0.33144000000000001</v>
      </c>
      <c r="N53">
        <f>COUNTIF(Original!$B$2:$D$1345, K53)</f>
        <v>12</v>
      </c>
      <c r="O53">
        <f t="shared" si="4"/>
        <v>0.60373766376473859</v>
      </c>
      <c r="P53">
        <f t="shared" si="5"/>
        <v>0.62340424161210251</v>
      </c>
      <c r="Q53">
        <f t="shared" si="6"/>
        <v>0.36332099926541939</v>
      </c>
      <c r="R53">
        <f t="shared" si="3"/>
        <v>1.5904629046422605</v>
      </c>
    </row>
    <row r="54" spans="7:18" x14ac:dyDescent="0.35">
      <c r="G54" s="9">
        <v>2.8113000000000001</v>
      </c>
      <c r="H54">
        <f>COUNTIF(Original!$I$2:$I$1345, G54)</f>
        <v>12</v>
      </c>
      <c r="I54" s="9">
        <v>3.5349300000000001</v>
      </c>
      <c r="J54" s="2">
        <f>COUNTIF(Original!$J$2:$J$1345, I54)</f>
        <v>12</v>
      </c>
      <c r="K54">
        <v>9.5250000000000001E-2</v>
      </c>
      <c r="L54">
        <v>0.37125000000000002</v>
      </c>
      <c r="M54">
        <v>0.92362999999999995</v>
      </c>
      <c r="N54">
        <f>COUNTIF(Original!$B$2:$D$1345, K54)</f>
        <v>12</v>
      </c>
      <c r="O54">
        <f t="shared" si="4"/>
        <v>1.1886129158205847</v>
      </c>
      <c r="P54">
        <f t="shared" si="5"/>
        <v>1.6661913515049109</v>
      </c>
      <c r="Q54">
        <f t="shared" si="6"/>
        <v>-0.80642950484627296</v>
      </c>
      <c r="R54">
        <f t="shared" si="3"/>
        <v>2.0483747624792228</v>
      </c>
    </row>
    <row r="55" spans="7:18" x14ac:dyDescent="0.35">
      <c r="G55" s="9">
        <v>2.8489599999999999</v>
      </c>
      <c r="H55">
        <f>COUNTIF(Original!$I$2:$I$1345, G55)</f>
        <v>12</v>
      </c>
      <c r="I55" s="9">
        <v>4.0378800000000004</v>
      </c>
      <c r="J55" s="2">
        <f>COUNTIF(Original!$J$2:$J$1345, I55)</f>
        <v>12</v>
      </c>
      <c r="K55">
        <v>-0.23859</v>
      </c>
      <c r="L55">
        <v>0.74368000000000001</v>
      </c>
      <c r="M55">
        <v>0.62451000000000001</v>
      </c>
      <c r="N55">
        <f>COUNTIF(Original!$B$2:$D$1345, K55)</f>
        <v>12</v>
      </c>
      <c r="O55">
        <f t="shared" si="4"/>
        <v>0.69851695275621739</v>
      </c>
      <c r="P55">
        <f t="shared" si="5"/>
        <v>1.3298824049494293</v>
      </c>
      <c r="Q55">
        <f t="shared" si="6"/>
        <v>0.17376242128246189</v>
      </c>
      <c r="R55">
        <f t="shared" si="3"/>
        <v>2.2021617789881085</v>
      </c>
    </row>
    <row r="56" spans="7:18" x14ac:dyDescent="0.35">
      <c r="G56" s="9">
        <v>2.8724500000000002</v>
      </c>
      <c r="H56">
        <f>COUNTIF(Original!$I$2:$I$1345, G56)</f>
        <v>12</v>
      </c>
      <c r="I56" s="9">
        <v>3.8570199999999999</v>
      </c>
      <c r="J56" s="2">
        <f>COUNTIF(Original!$J$2:$J$1345, I56)</f>
        <v>12</v>
      </c>
      <c r="K56">
        <v>0.48449999999999999</v>
      </c>
      <c r="L56">
        <v>0.44217000000000001</v>
      </c>
      <c r="M56">
        <v>0.75480999999999998</v>
      </c>
      <c r="N56">
        <f>COUNTIF(Original!$B$2:$D$1345, K56)</f>
        <v>12</v>
      </c>
      <c r="O56">
        <f t="shared" si="4"/>
        <v>1.0408811690458122</v>
      </c>
      <c r="P56">
        <f t="shared" si="5"/>
        <v>2.0765898619601231</v>
      </c>
      <c r="Q56">
        <f t="shared" si="6"/>
        <v>-0.5109660112967277</v>
      </c>
      <c r="R56">
        <f t="shared" si="3"/>
        <v>2.6065050197092074</v>
      </c>
    </row>
    <row r="57" spans="7:18" x14ac:dyDescent="0.35">
      <c r="G57" s="9">
        <v>2.99126</v>
      </c>
      <c r="H57">
        <f>COUNTIF(Original!$I$2:$I$1345, G57)</f>
        <v>12</v>
      </c>
      <c r="I57" s="9">
        <v>4.45303</v>
      </c>
      <c r="J57" s="2">
        <f>COUNTIF(Original!$J$2:$J$1345, I57)</f>
        <v>12</v>
      </c>
      <c r="K57">
        <v>0.92266999999999999</v>
      </c>
      <c r="L57">
        <v>0.28793000000000002</v>
      </c>
      <c r="M57">
        <v>0.25646000000000002</v>
      </c>
      <c r="N57">
        <f>COUNTIF(Original!$B$2:$D$1345, K57)</f>
        <v>12</v>
      </c>
      <c r="O57">
        <f t="shared" si="4"/>
        <v>0.72765460598032594</v>
      </c>
      <c r="P57">
        <f t="shared" si="5"/>
        <v>2.745750442525245</v>
      </c>
      <c r="Q57">
        <f t="shared" si="6"/>
        <v>0.1154871148342447</v>
      </c>
      <c r="R57">
        <f t="shared" si="3"/>
        <v>3.5888921633398154</v>
      </c>
    </row>
    <row r="58" spans="7:18" x14ac:dyDescent="0.35">
      <c r="G58" s="9">
        <v>3.0416500000000002</v>
      </c>
      <c r="H58">
        <f>COUNTIF(Original!$I$2:$I$1345, G58)</f>
        <v>12</v>
      </c>
      <c r="I58" s="9">
        <v>5.1342600000000003</v>
      </c>
      <c r="J58" s="2">
        <f>COUNTIF(Original!$J$2:$J$1345, I58)</f>
        <v>12</v>
      </c>
      <c r="K58">
        <v>0.74826000000000004</v>
      </c>
      <c r="L58">
        <v>0.52197000000000005</v>
      </c>
      <c r="M58">
        <v>-0.40947</v>
      </c>
      <c r="N58">
        <f>COUNTIF(Original!$B$2:$D$1345, K58)</f>
        <v>12</v>
      </c>
      <c r="O58">
        <f t="shared" si="4"/>
        <v>-0.66519966485975346</v>
      </c>
      <c r="P58">
        <f t="shared" si="5"/>
        <v>2.4162252587561621</v>
      </c>
      <c r="Q58">
        <f t="shared" si="6"/>
        <v>2.9011956565144037</v>
      </c>
      <c r="R58">
        <f t="shared" si="3"/>
        <v>4.6522212504108129</v>
      </c>
    </row>
    <row r="59" spans="7:18" x14ac:dyDescent="0.35">
      <c r="G59" s="9">
        <v>3.0788099999999998</v>
      </c>
      <c r="H59">
        <f>COUNTIF(Original!$I$2:$I$1345, G59)</f>
        <v>12</v>
      </c>
      <c r="I59" s="9">
        <v>4.5797100000000004</v>
      </c>
      <c r="J59" s="2">
        <f>COUNTIF(Original!$J$2:$J$1345, I59)</f>
        <v>12</v>
      </c>
      <c r="K59">
        <v>-0.11874999999999999</v>
      </c>
      <c r="L59">
        <v>-0.98407</v>
      </c>
      <c r="M59">
        <v>0.13228999999999999</v>
      </c>
      <c r="N59">
        <f>COUNTIF(Original!$B$2:$D$1345, K59)</f>
        <v>12</v>
      </c>
      <c r="O59">
        <f t="shared" si="4"/>
        <v>3.0079622983944265</v>
      </c>
      <c r="P59">
        <f t="shared" si="5"/>
        <v>1.4517652064190125</v>
      </c>
      <c r="Q59">
        <f t="shared" si="6"/>
        <v>1.8380570371856297</v>
      </c>
      <c r="R59">
        <f t="shared" si="3"/>
        <v>6.2977845419990688</v>
      </c>
    </row>
    <row r="60" spans="7:18" x14ac:dyDescent="0.35">
      <c r="G60" s="9">
        <v>3.0993499999999998</v>
      </c>
      <c r="H60">
        <f>COUNTIF(Original!$I$2:$I$1345, G60)</f>
        <v>12</v>
      </c>
      <c r="I60" s="9">
        <v>4.5106400000000004</v>
      </c>
      <c r="J60" s="2">
        <f>COUNTIF(Original!$J$2:$J$1345, I60)</f>
        <v>12</v>
      </c>
      <c r="K60">
        <v>-0.80206999999999995</v>
      </c>
      <c r="L60">
        <v>-0.56262000000000001</v>
      </c>
      <c r="M60">
        <v>0.20038</v>
      </c>
      <c r="N60">
        <f>COUNTIF(Original!$B$2:$D$1345, K60)</f>
        <v>12</v>
      </c>
      <c r="O60">
        <f t="shared" si="4"/>
        <v>2.799444979194595</v>
      </c>
      <c r="P60">
        <f t="shared" si="5"/>
        <v>0.64004963932870351</v>
      </c>
      <c r="Q60">
        <f t="shared" si="6"/>
        <v>2.2550916755852928</v>
      </c>
      <c r="R60">
        <f t="shared" si="3"/>
        <v>5.694586294108591</v>
      </c>
    </row>
    <row r="61" spans="7:18" x14ac:dyDescent="0.35">
      <c r="G61" s="9">
        <v>3.1880999999999999</v>
      </c>
      <c r="H61">
        <f>COUNTIF(Original!$I$2:$I$1345, G61)</f>
        <v>12</v>
      </c>
      <c r="I61" s="9">
        <v>4.9292100000000003</v>
      </c>
      <c r="J61" s="2">
        <f>COUNTIF(Original!$J$2:$J$1345, I61)</f>
        <v>12</v>
      </c>
      <c r="K61">
        <v>-0.96718000000000004</v>
      </c>
      <c r="L61">
        <v>-0.13519</v>
      </c>
      <c r="M61">
        <v>-0.21512999999999999</v>
      </c>
      <c r="N61">
        <f>COUNTIF(Original!$B$2:$D$1345, K61)</f>
        <v>12</v>
      </c>
      <c r="O61">
        <f t="shared" si="4"/>
        <v>-2.1318445419109446</v>
      </c>
      <c r="P61">
        <f t="shared" si="5"/>
        <v>0.25689833741082485</v>
      </c>
      <c r="Q61">
        <f t="shared" si="6"/>
        <v>-0.44869989656280074</v>
      </c>
      <c r="R61">
        <f t="shared" si="3"/>
        <v>-2.3236461010629204</v>
      </c>
    </row>
    <row r="62" spans="7:18" x14ac:dyDescent="0.35">
      <c r="G62" s="9">
        <v>3.1941700000000002</v>
      </c>
      <c r="H62">
        <f>COUNTIF(Original!$I$2:$I$1345, G62)</f>
        <v>12</v>
      </c>
      <c r="I62" s="9">
        <v>4.8470000000000004</v>
      </c>
      <c r="J62" s="2">
        <f>COUNTIF(Original!$J$2:$J$1345, I62)</f>
        <v>12</v>
      </c>
      <c r="K62">
        <v>-0.67888000000000004</v>
      </c>
      <c r="L62">
        <v>0.72187999999999997</v>
      </c>
      <c r="M62">
        <v>-0.13420000000000001</v>
      </c>
      <c r="N62">
        <f>COUNTIF(Original!$B$2:$D$1345, K62)</f>
        <v>12</v>
      </c>
      <c r="O62">
        <f t="shared" si="4"/>
        <v>-0.18380520097451519</v>
      </c>
      <c r="P62">
        <f t="shared" si="5"/>
        <v>0.82455941113232489</v>
      </c>
      <c r="Q62">
        <f t="shared" si="6"/>
        <v>1.9384067287439268</v>
      </c>
      <c r="R62">
        <f t="shared" si="3"/>
        <v>2.5791609389017367</v>
      </c>
    </row>
    <row r="63" spans="7:18" x14ac:dyDescent="0.35">
      <c r="G63" s="9">
        <v>3.32193</v>
      </c>
      <c r="H63">
        <f>COUNTIF(Original!$I$2:$I$1345, G63)</f>
        <v>12</v>
      </c>
      <c r="I63" s="9">
        <v>5.8623799999999999</v>
      </c>
      <c r="J63" s="2">
        <f>COUNTIF(Original!$J$2:$J$1345, I63)</f>
        <v>12</v>
      </c>
      <c r="K63">
        <v>0.30207000000000001</v>
      </c>
      <c r="L63">
        <v>-0.27499000000000001</v>
      </c>
      <c r="M63">
        <v>-0.91276000000000002</v>
      </c>
      <c r="N63">
        <f>COUNTIF(Original!$B$2:$D$1345, K63)</f>
        <v>12</v>
      </c>
      <c r="O63">
        <f t="shared" si="4"/>
        <v>-1.8634206583732404</v>
      </c>
      <c r="P63">
        <f t="shared" si="5"/>
        <v>1.8776602113121112</v>
      </c>
      <c r="Q63">
        <f t="shared" si="6"/>
        <v>-0.98554766363820878</v>
      </c>
      <c r="R63">
        <f t="shared" si="3"/>
        <v>-0.97130811069933798</v>
      </c>
    </row>
    <row r="64" spans="7:18" x14ac:dyDescent="0.35">
      <c r="G64" s="9">
        <v>3.3234400000000002</v>
      </c>
      <c r="H64">
        <f>COUNTIF(Original!$I$2:$I$1345, G64)</f>
        <v>12</v>
      </c>
      <c r="I64" s="9">
        <v>4.4330299999999996</v>
      </c>
      <c r="J64" s="2">
        <f>COUNTIF(Original!$J$2:$J$1345, I64)</f>
        <v>12</v>
      </c>
      <c r="K64">
        <v>-4.0726999999999999E-2</v>
      </c>
      <c r="L64">
        <v>0.96036999999999995</v>
      </c>
      <c r="M64">
        <v>0.27573999999999999</v>
      </c>
      <c r="N64">
        <f>COUNTIF(Original!$B$2:$D$1345, K64)</f>
        <v>12</v>
      </c>
      <c r="O64">
        <f t="shared" si="4"/>
        <v>0.27959741867754317</v>
      </c>
      <c r="P64">
        <f t="shared" si="5"/>
        <v>1.5300580956165575</v>
      </c>
      <c r="Q64">
        <f t="shared" si="6"/>
        <v>1.0116014894398102</v>
      </c>
      <c r="R64">
        <f t="shared" si="3"/>
        <v>2.8212570037339111</v>
      </c>
    </row>
    <row r="65" spans="7:18" x14ac:dyDescent="0.35">
      <c r="G65" s="9">
        <v>3.36538</v>
      </c>
      <c r="H65">
        <f>COUNTIF(Original!$I$2:$I$1345, G65)</f>
        <v>12</v>
      </c>
      <c r="I65" s="9">
        <v>5.5271400000000002</v>
      </c>
      <c r="J65" s="2">
        <f>COUNTIF(Original!$J$2:$J$1345, I65)</f>
        <v>12</v>
      </c>
      <c r="K65">
        <v>-0.54425000000000001</v>
      </c>
      <c r="L65">
        <v>-0.41768</v>
      </c>
      <c r="M65">
        <v>-0.72755999999999998</v>
      </c>
      <c r="N65">
        <f>COUNTIF(Original!$B$2:$D$1345, K65)</f>
        <v>12</v>
      </c>
      <c r="O65">
        <f t="shared" si="4"/>
        <v>-2.0919413620355547</v>
      </c>
      <c r="P65">
        <f t="shared" si="5"/>
        <v>0.99530413424059072</v>
      </c>
      <c r="Q65">
        <f t="shared" si="6"/>
        <v>-0.52850625631358017</v>
      </c>
      <c r="R65">
        <f t="shared" si="3"/>
        <v>-1.6251434841085444</v>
      </c>
    </row>
    <row r="66" spans="7:18" x14ac:dyDescent="0.35">
      <c r="G66" s="9">
        <v>3.44408</v>
      </c>
      <c r="H66">
        <f>COUNTIF(Original!$I$2:$I$1345, G66)</f>
        <v>12</v>
      </c>
      <c r="I66" s="9">
        <v>3.9438900000000001</v>
      </c>
      <c r="J66" s="2">
        <f>COUNTIF(Original!$J$2:$J$1345, I66)</f>
        <v>12</v>
      </c>
      <c r="K66">
        <v>0.70730000000000004</v>
      </c>
      <c r="L66">
        <v>0.12895000000000001</v>
      </c>
      <c r="M66">
        <v>0.69506000000000001</v>
      </c>
      <c r="N66">
        <f>COUNTIF(Original!$B$2:$D$1345, K66)</f>
        <v>12</v>
      </c>
      <c r="O66">
        <f t="shared" ref="O66:O97" si="7">ATAN2(L66,M66)</f>
        <v>1.3873583816803603</v>
      </c>
      <c r="P66">
        <f t="shared" ref="P66:P97" si="8">ATAN2(-K66,SQRT(L66^2 + M66^2))</f>
        <v>2.3564628795260649</v>
      </c>
      <c r="Q66">
        <f t="shared" ref="Q66:Q97" si="9">ATAN2((SIN(O66) * L66) + (COS(O66) * M66), (COS(O66) * L66) - (SIN(O66) * M66))</f>
        <v>-1.203920436565824</v>
      </c>
      <c r="R66">
        <f t="shared" si="3"/>
        <v>2.539900824640601</v>
      </c>
    </row>
    <row r="67" spans="7:18" x14ac:dyDescent="0.35">
      <c r="G67" s="9">
        <v>3.6345399999999999</v>
      </c>
      <c r="H67">
        <f>COUNTIF(Original!$I$2:$I$1345, G67)</f>
        <v>12</v>
      </c>
      <c r="I67" s="9">
        <v>3.9376000000000002</v>
      </c>
      <c r="J67" s="2">
        <f>COUNTIF(Original!$J$2:$J$1345, I67)</f>
        <v>24</v>
      </c>
      <c r="K67">
        <v>0.49930999999999998</v>
      </c>
      <c r="L67">
        <v>-0.51117000000000001</v>
      </c>
      <c r="M67">
        <v>0.69957000000000003</v>
      </c>
      <c r="N67">
        <f>COUNTIF(Original!$B$2:$D$1345, K67)</f>
        <v>24</v>
      </c>
      <c r="O67">
        <f t="shared" si="7"/>
        <v>2.2018251785337428</v>
      </c>
      <c r="P67">
        <f t="shared" si="8"/>
        <v>2.0935975538007914</v>
      </c>
      <c r="Q67">
        <f t="shared" si="9"/>
        <v>-2.8328540302725886</v>
      </c>
      <c r="R67">
        <f t="shared" ref="R67:R105" si="10">O67+P67+Q67</f>
        <v>1.462568702061946</v>
      </c>
    </row>
    <row r="68" spans="7:18" x14ac:dyDescent="0.35">
      <c r="G68" s="9">
        <v>3.6848200000000002</v>
      </c>
      <c r="H68">
        <f>COUNTIF(Original!$I$2:$I$1345, G68)</f>
        <v>12</v>
      </c>
      <c r="I68" s="9">
        <v>4.85989</v>
      </c>
      <c r="J68" s="2">
        <f>COUNTIF(Original!$J$2:$J$1345, I68)</f>
        <v>12</v>
      </c>
      <c r="K68">
        <v>-0.93966000000000005</v>
      </c>
      <c r="L68">
        <v>0.30893999999999999</v>
      </c>
      <c r="M68">
        <v>-0.14696999999999999</v>
      </c>
      <c r="N68">
        <f>COUNTIF(Original!$B$2:$D$1345, K68)</f>
        <v>12</v>
      </c>
      <c r="O68">
        <f t="shared" si="7"/>
        <v>-0.44403843419263483</v>
      </c>
      <c r="P68">
        <f t="shared" si="8"/>
        <v>0.34916810887184746</v>
      </c>
      <c r="Q68">
        <f t="shared" si="9"/>
        <v>2.4588731951801663</v>
      </c>
      <c r="R68">
        <f t="shared" si="10"/>
        <v>2.3640028698593789</v>
      </c>
    </row>
    <row r="69" spans="7:18" x14ac:dyDescent="0.35">
      <c r="G69" s="9">
        <v>3.7506900000000001</v>
      </c>
      <c r="H69">
        <f>COUNTIF(Original!$I$2:$I$1345, G69)</f>
        <v>12</v>
      </c>
      <c r="I69" s="9">
        <v>4.8098799999999997</v>
      </c>
      <c r="J69" s="2">
        <f>COUNTIF(Original!$J$2:$J$1345, I69)</f>
        <v>12</v>
      </c>
      <c r="K69">
        <v>-0.73489000000000004</v>
      </c>
      <c r="L69">
        <v>-0.67115999999999998</v>
      </c>
      <c r="M69">
        <v>-9.7337000000000007E-2</v>
      </c>
      <c r="N69">
        <f>COUNTIF(Original!$B$2:$D$1345, K69)</f>
        <v>12</v>
      </c>
      <c r="O69">
        <f t="shared" si="7"/>
        <v>-2.9975687975937415</v>
      </c>
      <c r="P69">
        <f t="shared" si="8"/>
        <v>0.74528836231595164</v>
      </c>
      <c r="Q69">
        <f t="shared" si="9"/>
        <v>1.2827486148027933</v>
      </c>
      <c r="R69">
        <f t="shared" si="10"/>
        <v>-0.96953182047499631</v>
      </c>
    </row>
    <row r="70" spans="7:18" x14ac:dyDescent="0.35">
      <c r="G70" s="9">
        <v>3.7908599999999999</v>
      </c>
      <c r="H70">
        <f>COUNTIF(Original!$I$2:$I$1345, G70)</f>
        <v>12</v>
      </c>
      <c r="I70" s="9">
        <v>4.4990100000000002</v>
      </c>
      <c r="J70" s="2">
        <f>COUNTIF(Original!$J$2:$J$1345, I70)</f>
        <v>12</v>
      </c>
      <c r="K70">
        <v>0.97540000000000004</v>
      </c>
      <c r="L70">
        <v>-6.1314E-2</v>
      </c>
      <c r="M70">
        <v>0.21176</v>
      </c>
      <c r="N70">
        <f>COUNTIF(Original!$B$2:$D$1345, K70)</f>
        <v>12</v>
      </c>
      <c r="O70">
        <f t="shared" si="7"/>
        <v>1.8526337803649298</v>
      </c>
      <c r="P70">
        <f t="shared" si="8"/>
        <v>2.9193094905014507</v>
      </c>
      <c r="Q70">
        <f t="shared" si="9"/>
        <v>-2.134471233934963</v>
      </c>
      <c r="R70">
        <f t="shared" si="10"/>
        <v>2.6374720369314173</v>
      </c>
    </row>
    <row r="71" spans="7:18" x14ac:dyDescent="0.35">
      <c r="G71" s="9">
        <v>3.8391700000000002</v>
      </c>
      <c r="H71">
        <f>COUNTIF(Original!$I$2:$I$1345, G71)</f>
        <v>12</v>
      </c>
      <c r="I71" s="9">
        <v>4.8720999999999997</v>
      </c>
      <c r="J71" s="2">
        <f>COUNTIF(Original!$J$2:$J$1345, I71)</f>
        <v>12</v>
      </c>
      <c r="K71">
        <v>0.98638999999999999</v>
      </c>
      <c r="L71">
        <v>-4.1692E-2</v>
      </c>
      <c r="M71">
        <v>-0.15903</v>
      </c>
      <c r="N71">
        <f>COUNTIF(Original!$B$2:$D$1345, K71)</f>
        <v>12</v>
      </c>
      <c r="O71">
        <f t="shared" si="7"/>
        <v>-1.8271906389011094</v>
      </c>
      <c r="P71">
        <f t="shared" si="8"/>
        <v>2.9764381209563373</v>
      </c>
      <c r="Q71">
        <f t="shared" si="9"/>
        <v>-1.0580077025824708</v>
      </c>
      <c r="R71">
        <f t="shared" si="10"/>
        <v>9.1239779472757077E-2</v>
      </c>
    </row>
    <row r="72" spans="7:18" x14ac:dyDescent="0.35">
      <c r="G72" s="9">
        <v>3.8813399999999998</v>
      </c>
      <c r="H72">
        <f>COUNTIF(Original!$I$2:$I$1345, G72)</f>
        <v>12</v>
      </c>
      <c r="I72" s="9">
        <v>5.3815900000000001</v>
      </c>
      <c r="J72" s="2">
        <f>COUNTIF(Original!$J$2:$J$1345, I72)</f>
        <v>12</v>
      </c>
      <c r="K72">
        <v>0.75097999999999998</v>
      </c>
      <c r="L72">
        <v>-0.22625999999999999</v>
      </c>
      <c r="M72">
        <v>-0.62036000000000002</v>
      </c>
      <c r="N72">
        <f>COUNTIF(Original!$B$2:$D$1345, K72)</f>
        <v>12</v>
      </c>
      <c r="O72">
        <f t="shared" si="7"/>
        <v>-1.9205273507851275</v>
      </c>
      <c r="P72">
        <f t="shared" si="8"/>
        <v>2.4203349745725053</v>
      </c>
      <c r="Q72">
        <f t="shared" si="9"/>
        <v>-0.8713342788144347</v>
      </c>
      <c r="R72">
        <f t="shared" si="10"/>
        <v>-0.37152665502705684</v>
      </c>
    </row>
    <row r="73" spans="7:18" x14ac:dyDescent="0.35">
      <c r="G73" s="9">
        <v>4.21014</v>
      </c>
      <c r="H73">
        <f>COUNTIF(Original!$I$2:$I$1345, G73)</f>
        <v>12</v>
      </c>
      <c r="I73" s="9">
        <v>5.1355199999999996</v>
      </c>
      <c r="J73" s="2">
        <f>COUNTIF(Original!$J$2:$J$1345, I73)</f>
        <v>12</v>
      </c>
      <c r="K73">
        <v>-0.13571</v>
      </c>
      <c r="L73">
        <v>-0.90164999999999995</v>
      </c>
      <c r="M73">
        <v>-0.41061999999999999</v>
      </c>
      <c r="N73">
        <f>COUNTIF(Original!$B$2:$D$1345, K73)</f>
        <v>12</v>
      </c>
      <c r="O73">
        <f t="shared" si="7"/>
        <v>-2.7142492787850641</v>
      </c>
      <c r="P73">
        <f t="shared" si="8"/>
        <v>1.4346661813280854</v>
      </c>
      <c r="Q73">
        <f t="shared" si="9"/>
        <v>0.71610957718543833</v>
      </c>
      <c r="R73">
        <f t="shared" si="10"/>
        <v>-0.5634735202715403</v>
      </c>
    </row>
    <row r="74" spans="7:18" x14ac:dyDescent="0.35">
      <c r="G74" s="9">
        <v>4.2742899999999997</v>
      </c>
      <c r="H74">
        <f>COUNTIF(Original!$I$2:$I$1345, G74)</f>
        <v>12</v>
      </c>
      <c r="I74" s="9">
        <v>5.5791700000000004</v>
      </c>
      <c r="J74" s="2">
        <f>COUNTIF(Original!$J$2:$J$1345, I74)</f>
        <v>12</v>
      </c>
      <c r="K74">
        <v>0.61229999999999996</v>
      </c>
      <c r="L74">
        <v>-0.20993000000000001</v>
      </c>
      <c r="M74">
        <v>-0.76224999999999998</v>
      </c>
      <c r="N74">
        <f>COUNTIF(Original!$B$2:$D$1345, K74)</f>
        <v>12</v>
      </c>
      <c r="O74">
        <f t="shared" si="7"/>
        <v>-1.8395421197642254</v>
      </c>
      <c r="P74">
        <f t="shared" si="8"/>
        <v>2.2297600470966628</v>
      </c>
      <c r="Q74">
        <f t="shared" si="9"/>
        <v>-1.0333047408562388</v>
      </c>
      <c r="R74">
        <f t="shared" si="10"/>
        <v>-0.64308681352380148</v>
      </c>
    </row>
    <row r="75" spans="7:18" x14ac:dyDescent="0.35">
      <c r="G75" s="9">
        <v>4.2856300000000003</v>
      </c>
      <c r="H75">
        <f>COUNTIF(Original!$I$2:$I$1345, G75)</f>
        <v>12</v>
      </c>
      <c r="I75" s="9">
        <v>3.9794</v>
      </c>
      <c r="J75" s="2">
        <f>COUNTIF(Original!$J$2:$J$1345, I75)</f>
        <v>12</v>
      </c>
      <c r="K75">
        <v>-0.56428999999999996</v>
      </c>
      <c r="L75">
        <v>0.48361999999999999</v>
      </c>
      <c r="M75">
        <v>0.66908999999999996</v>
      </c>
      <c r="N75">
        <f>COUNTIF(Original!$B$2:$D$1345, K75)</f>
        <v>12</v>
      </c>
      <c r="O75">
        <f t="shared" si="7"/>
        <v>0.94492995865832863</v>
      </c>
      <c r="P75">
        <f t="shared" si="8"/>
        <v>0.97122091721563142</v>
      </c>
      <c r="Q75">
        <f t="shared" si="9"/>
        <v>-0.3190635905217607</v>
      </c>
      <c r="R75">
        <f t="shared" si="10"/>
        <v>1.5970872853521993</v>
      </c>
    </row>
    <row r="76" spans="7:18" x14ac:dyDescent="0.35">
      <c r="G76" s="9">
        <v>4.4492000000000003</v>
      </c>
      <c r="H76">
        <f>COUNTIF(Original!$I$2:$I$1345, G76)</f>
        <v>12</v>
      </c>
      <c r="I76" s="9">
        <v>4.3373799999999996</v>
      </c>
      <c r="J76" s="2">
        <f>COUNTIF(Original!$J$2:$J$1345, I76)</f>
        <v>12</v>
      </c>
      <c r="K76">
        <v>0.48809000000000002</v>
      </c>
      <c r="L76">
        <v>-0.79220999999999997</v>
      </c>
      <c r="M76">
        <v>0.36627999999999999</v>
      </c>
      <c r="N76">
        <f>COUNTIF(Original!$B$2:$D$1345, K76)</f>
        <v>12</v>
      </c>
      <c r="O76">
        <f t="shared" si="7"/>
        <v>2.7085142855255828</v>
      </c>
      <c r="P76">
        <f t="shared" si="8"/>
        <v>2.0806992774058748</v>
      </c>
      <c r="Q76">
        <f t="shared" si="9"/>
        <v>2.4369530629233171</v>
      </c>
      <c r="R76">
        <f t="shared" si="10"/>
        <v>7.2261666258547752</v>
      </c>
    </row>
    <row r="77" spans="7:18" x14ac:dyDescent="0.35">
      <c r="G77" s="9">
        <v>4.4612400000000001</v>
      </c>
      <c r="H77">
        <f>COUNTIF(Original!$I$2:$I$1345, G77)</f>
        <v>12</v>
      </c>
      <c r="I77" s="9">
        <v>3.7266400000000002</v>
      </c>
      <c r="J77" s="2">
        <f>COUNTIF(Original!$J$2:$J$1345, I77)</f>
        <v>12</v>
      </c>
      <c r="K77">
        <v>0.47273999999999999</v>
      </c>
      <c r="L77">
        <v>0.28544999999999998</v>
      </c>
      <c r="M77">
        <v>0.83369000000000004</v>
      </c>
      <c r="N77">
        <f>COUNTIF(Original!$B$2:$D$1345, K77)</f>
        <v>12</v>
      </c>
      <c r="O77">
        <f t="shared" si="7"/>
        <v>1.240913944698693</v>
      </c>
      <c r="P77">
        <f t="shared" si="8"/>
        <v>2.0631928837766189</v>
      </c>
      <c r="Q77">
        <f t="shared" si="9"/>
        <v>-0.9110315626024893</v>
      </c>
      <c r="R77">
        <f t="shared" si="10"/>
        <v>2.3930752658728225</v>
      </c>
    </row>
    <row r="78" spans="7:18" x14ac:dyDescent="0.35">
      <c r="G78" s="9">
        <v>4.4680499999999999</v>
      </c>
      <c r="H78">
        <f>COUNTIF(Original!$I$2:$I$1345, G78)</f>
        <v>12</v>
      </c>
      <c r="I78" s="9">
        <v>5.8796600000000003</v>
      </c>
      <c r="J78" s="2">
        <f>COUNTIF(Original!$J$2:$J$1345, I78)</f>
        <v>12</v>
      </c>
      <c r="K78">
        <v>-0.38856000000000002</v>
      </c>
      <c r="L78">
        <v>-5.6612000000000003E-2</v>
      </c>
      <c r="M78">
        <v>-0.91968000000000005</v>
      </c>
      <c r="N78">
        <f>COUNTIF(Original!$B$2:$D$1345, K78)</f>
        <v>12</v>
      </c>
      <c r="O78">
        <f t="shared" si="7"/>
        <v>-1.6322749476814615</v>
      </c>
      <c r="P78">
        <f t="shared" si="8"/>
        <v>1.1717270151522889</v>
      </c>
      <c r="Q78">
        <f t="shared" si="9"/>
        <v>-1.4478390850217666</v>
      </c>
      <c r="R78">
        <f t="shared" si="10"/>
        <v>-1.9083870175509392</v>
      </c>
    </row>
    <row r="79" spans="7:18" x14ac:dyDescent="0.35">
      <c r="G79" s="9">
        <v>4.5130400000000002</v>
      </c>
      <c r="H79">
        <f>COUNTIF(Original!$I$2:$I$1345, G79)</f>
        <v>12</v>
      </c>
      <c r="I79" s="9">
        <v>3.5423900000000001</v>
      </c>
      <c r="J79" s="2">
        <f>COUNTIF(Original!$J$2:$J$1345, I79)</f>
        <v>12</v>
      </c>
      <c r="K79">
        <v>-4.2057999999999998E-2</v>
      </c>
      <c r="L79">
        <v>0.38788</v>
      </c>
      <c r="M79">
        <v>0.92074999999999996</v>
      </c>
      <c r="N79">
        <f>COUNTIF(Original!$B$2:$D$1345, K79)</f>
        <v>12</v>
      </c>
      <c r="O79">
        <f t="shared" si="7"/>
        <v>1.172093274846798</v>
      </c>
      <c r="P79">
        <f t="shared" si="8"/>
        <v>1.5287259246814726</v>
      </c>
      <c r="Q79">
        <f t="shared" si="9"/>
        <v>-0.7733902228986993</v>
      </c>
      <c r="R79">
        <f t="shared" si="10"/>
        <v>1.9274289766295711</v>
      </c>
    </row>
    <row r="80" spans="7:18" x14ac:dyDescent="0.35">
      <c r="G80" s="9">
        <v>4.5746700000000002</v>
      </c>
      <c r="H80">
        <f>COUNTIF(Original!$I$2:$I$1345, G80)</f>
        <v>24</v>
      </c>
      <c r="I80" s="9">
        <v>6.2666599999999999</v>
      </c>
      <c r="J80" s="2">
        <f>COUNTIF(Original!$J$2:$J$1345, I80)</f>
        <v>12</v>
      </c>
      <c r="K80">
        <v>-1.3662000000000001E-2</v>
      </c>
      <c r="L80">
        <v>9.2934999999999997E-3</v>
      </c>
      <c r="M80">
        <v>-0.99985999999999997</v>
      </c>
      <c r="N80">
        <f>COUNTIF(Original!$B$2:$D$1345, K80)</f>
        <v>12</v>
      </c>
      <c r="O80">
        <f t="shared" si="7"/>
        <v>-1.5615017931784578</v>
      </c>
      <c r="P80">
        <f t="shared" si="8"/>
        <v>1.5571338542012185</v>
      </c>
      <c r="Q80">
        <f t="shared" si="9"/>
        <v>-1.589385394027774</v>
      </c>
      <c r="R80">
        <f t="shared" si="10"/>
        <v>-1.5937533330050133</v>
      </c>
    </row>
    <row r="81" spans="7:18" x14ac:dyDescent="0.35">
      <c r="G81" s="9">
        <v>4.7218099999999996</v>
      </c>
      <c r="H81">
        <f>COUNTIF(Original!$I$2:$I$1345, G81)</f>
        <v>12</v>
      </c>
      <c r="I81" s="9">
        <v>5.4025999999999996</v>
      </c>
      <c r="J81" s="2">
        <f>COUNTIF(Original!$J$2:$J$1345, I81)</f>
        <v>12</v>
      </c>
      <c r="K81">
        <v>-0.76766999999999996</v>
      </c>
      <c r="L81">
        <v>7.2755E-2</v>
      </c>
      <c r="M81">
        <v>-0.63670000000000004</v>
      </c>
      <c r="N81">
        <f>COUNTIF(Original!$B$2:$D$1345, K81)</f>
        <v>12</v>
      </c>
      <c r="O81">
        <f t="shared" si="7"/>
        <v>-1.4570209305642468</v>
      </c>
      <c r="P81">
        <f t="shared" si="8"/>
        <v>0.69559740616678523</v>
      </c>
      <c r="Q81">
        <f t="shared" si="9"/>
        <v>-1.7983471192561962</v>
      </c>
      <c r="R81">
        <f t="shared" si="10"/>
        <v>-2.5597706436536578</v>
      </c>
    </row>
    <row r="82" spans="7:18" x14ac:dyDescent="0.35">
      <c r="G82" s="9">
        <v>4.7547699999999997</v>
      </c>
      <c r="H82">
        <f>COUNTIF(Original!$I$2:$I$1345, G82)</f>
        <v>12</v>
      </c>
      <c r="I82" s="9">
        <v>4.5650599999999999</v>
      </c>
      <c r="J82" s="2">
        <f>COUNTIF(Original!$J$2:$J$1345, I82)</f>
        <v>12</v>
      </c>
      <c r="K82">
        <v>0.30858000000000002</v>
      </c>
      <c r="L82">
        <v>-0.93979999999999997</v>
      </c>
      <c r="M82">
        <v>0.14680000000000001</v>
      </c>
      <c r="N82">
        <f>COUNTIF(Original!$B$2:$D$1345, K82)</f>
        <v>12</v>
      </c>
      <c r="O82">
        <f t="shared" si="7"/>
        <v>2.9866413549979858</v>
      </c>
      <c r="P82">
        <f t="shared" si="8"/>
        <v>1.8844968089847065</v>
      </c>
      <c r="Q82">
        <f t="shared" si="9"/>
        <v>1.8806989239785115</v>
      </c>
      <c r="R82">
        <f t="shared" si="10"/>
        <v>6.7518370879612037</v>
      </c>
    </row>
    <row r="83" spans="7:18" x14ac:dyDescent="0.35">
      <c r="G83" s="9">
        <v>4.8204000000000002</v>
      </c>
      <c r="H83">
        <f>COUNTIF(Original!$I$2:$I$1345, G83)</f>
        <v>12</v>
      </c>
      <c r="I83" s="9">
        <v>4.6379099999999998</v>
      </c>
      <c r="J83" s="2">
        <f>COUNTIF(Original!$J$2:$J$1345, I83)</f>
        <v>12</v>
      </c>
      <c r="K83">
        <v>0.73116000000000003</v>
      </c>
      <c r="L83">
        <v>-0.67813999999999997</v>
      </c>
      <c r="M83">
        <v>7.4406E-2</v>
      </c>
      <c r="N83">
        <f>COUNTIF(Original!$B$2:$D$1345, K83)</f>
        <v>12</v>
      </c>
      <c r="O83">
        <f t="shared" si="7"/>
        <v>3.0323090894997367</v>
      </c>
      <c r="P83">
        <f t="shared" si="8"/>
        <v>2.390814387333664</v>
      </c>
      <c r="Q83">
        <f t="shared" si="9"/>
        <v>1.7893634549750095</v>
      </c>
      <c r="R83">
        <f t="shared" si="10"/>
        <v>7.2124869318084102</v>
      </c>
    </row>
    <row r="84" spans="7:18" x14ac:dyDescent="0.35">
      <c r="G84" s="9">
        <v>4.8766600000000002</v>
      </c>
      <c r="H84">
        <f>COUNTIF(Original!$I$2:$I$1345, G84)</f>
        <v>12</v>
      </c>
      <c r="I84" s="9">
        <v>3.7915700000000001</v>
      </c>
      <c r="J84" s="2">
        <f>COUNTIF(Original!$J$2:$J$1345, I84)</f>
        <v>12</v>
      </c>
      <c r="K84">
        <v>-3.2709000000000002E-2</v>
      </c>
      <c r="L84">
        <v>-0.60428000000000004</v>
      </c>
      <c r="M84">
        <v>0.79610000000000003</v>
      </c>
      <c r="N84">
        <f>COUNTIF(Original!$B$2:$D$1345, K84)</f>
        <v>12</v>
      </c>
      <c r="O84">
        <f t="shared" si="7"/>
        <v>2.2200645551351208</v>
      </c>
      <c r="P84">
        <f t="shared" si="8"/>
        <v>1.5380814818393849</v>
      </c>
      <c r="Q84">
        <f t="shared" si="9"/>
        <v>-2.8693327834753446</v>
      </c>
      <c r="R84">
        <f t="shared" si="10"/>
        <v>0.88881325349916107</v>
      </c>
    </row>
    <row r="85" spans="7:18" x14ac:dyDescent="0.35">
      <c r="G85" s="9">
        <v>5.0228400000000004</v>
      </c>
      <c r="H85">
        <f>COUNTIF(Original!$I$2:$I$1345, G85)</f>
        <v>12</v>
      </c>
      <c r="I85" s="9">
        <v>3.69903</v>
      </c>
      <c r="J85" s="2">
        <f>COUNTIF(Original!$J$2:$J$1345, I85)</f>
        <v>12</v>
      </c>
      <c r="K85">
        <v>-0.15725</v>
      </c>
      <c r="L85">
        <v>-0.50509999999999999</v>
      </c>
      <c r="M85">
        <v>0.84862000000000004</v>
      </c>
      <c r="N85">
        <f>COUNTIF(Original!$B$2:$D$1345, K85)</f>
        <v>12</v>
      </c>
      <c r="O85">
        <f t="shared" si="7"/>
        <v>2.107680137436569</v>
      </c>
      <c r="P85">
        <f t="shared" si="8"/>
        <v>1.4128916938198841</v>
      </c>
      <c r="Q85">
        <f t="shared" si="9"/>
        <v>-2.6445639480782415</v>
      </c>
      <c r="R85">
        <f t="shared" si="10"/>
        <v>0.87600788317821188</v>
      </c>
    </row>
    <row r="86" spans="7:18" x14ac:dyDescent="0.35">
      <c r="G86" s="9">
        <v>5.0354200000000002</v>
      </c>
      <c r="H86">
        <f>COUNTIF(Original!$I$2:$I$1345, G86)</f>
        <v>12</v>
      </c>
      <c r="I86" s="9">
        <v>5.9399600000000001</v>
      </c>
      <c r="J86" s="2">
        <f>COUNTIF(Original!$J$2:$J$1345, I86)</f>
        <v>12</v>
      </c>
      <c r="K86">
        <v>-0.31614999999999999</v>
      </c>
      <c r="L86">
        <v>0.11532000000000001</v>
      </c>
      <c r="M86">
        <v>-0.94167000000000001</v>
      </c>
      <c r="N86">
        <f>COUNTIF(Original!$B$2:$D$1345, K86)</f>
        <v>12</v>
      </c>
      <c r="O86">
        <f t="shared" si="7"/>
        <v>-1.4489397973736673</v>
      </c>
      <c r="P86">
        <f t="shared" si="8"/>
        <v>1.2491263965174746</v>
      </c>
      <c r="Q86">
        <f t="shared" si="9"/>
        <v>-1.8145093856373553</v>
      </c>
      <c r="R86">
        <f t="shared" si="10"/>
        <v>-2.014322786493548</v>
      </c>
    </row>
    <row r="87" spans="7:18" x14ac:dyDescent="0.35">
      <c r="G87" s="9">
        <v>5.1409900000000004</v>
      </c>
      <c r="H87">
        <f>COUNTIF(Original!$I$2:$I$1345, G87)</f>
        <v>12</v>
      </c>
      <c r="I87" s="9">
        <v>4.1767700000000003</v>
      </c>
      <c r="J87" s="2">
        <f>COUNTIF(Original!$J$2:$J$1345, I87)</f>
        <v>12</v>
      </c>
      <c r="K87">
        <v>9.5645999999999995E-2</v>
      </c>
      <c r="L87">
        <v>-0.85462000000000005</v>
      </c>
      <c r="M87">
        <v>0.51036999999999999</v>
      </c>
      <c r="N87">
        <f>COUNTIF(Original!$B$2:$D$1345, K87)</f>
        <v>12</v>
      </c>
      <c r="O87">
        <f t="shared" si="7"/>
        <v>2.6032423380764147</v>
      </c>
      <c r="P87">
        <f t="shared" si="8"/>
        <v>1.6665887112990343</v>
      </c>
      <c r="Q87">
        <f t="shared" si="9"/>
        <v>2.6474969578216534</v>
      </c>
      <c r="R87">
        <f t="shared" si="10"/>
        <v>6.9173280071971028</v>
      </c>
    </row>
    <row r="88" spans="7:18" x14ac:dyDescent="0.35">
      <c r="G88" s="9">
        <v>5.2118500000000001</v>
      </c>
      <c r="H88">
        <f>COUNTIF(Original!$I$2:$I$1345, G88)</f>
        <v>12</v>
      </c>
      <c r="I88" s="9">
        <v>4.0928500000000003</v>
      </c>
      <c r="J88" s="2">
        <f>COUNTIF(Original!$J$2:$J$1345, I88)</f>
        <v>12</v>
      </c>
      <c r="K88">
        <v>-0.39727000000000001</v>
      </c>
      <c r="L88">
        <v>-0.71064000000000005</v>
      </c>
      <c r="M88">
        <v>0.58065999999999995</v>
      </c>
      <c r="N88">
        <f>COUNTIF(Original!$B$2:$D$1345, K88)</f>
        <v>12</v>
      </c>
      <c r="O88">
        <f t="shared" si="7"/>
        <v>2.4565148341525331</v>
      </c>
      <c r="P88">
        <f t="shared" si="8"/>
        <v>1.1622559439013278</v>
      </c>
      <c r="Q88">
        <f t="shared" si="9"/>
        <v>2.940951965669417</v>
      </c>
      <c r="R88">
        <f t="shared" si="10"/>
        <v>6.5597227437232775</v>
      </c>
    </row>
    <row r="89" spans="7:18" x14ac:dyDescent="0.35">
      <c r="G89" s="9">
        <v>5.2170100000000001</v>
      </c>
      <c r="H89">
        <f>COUNTIF(Original!$I$2:$I$1345, G89)</f>
        <v>12</v>
      </c>
      <c r="I89" s="9">
        <v>4.7782400000000003</v>
      </c>
      <c r="J89" s="2">
        <f>COUNTIF(Original!$J$2:$J$1345, I89)</f>
        <v>12</v>
      </c>
      <c r="K89">
        <v>1.6580999999999999E-2</v>
      </c>
      <c r="L89">
        <v>-0.99768999999999997</v>
      </c>
      <c r="M89">
        <v>-6.5801999999999999E-2</v>
      </c>
      <c r="N89">
        <f>COUNTIF(Original!$B$2:$D$1345, K89)</f>
        <v>12</v>
      </c>
      <c r="O89">
        <f t="shared" si="7"/>
        <v>-3.0757336835080276</v>
      </c>
      <c r="P89">
        <f t="shared" si="8"/>
        <v>1.587378168173583</v>
      </c>
      <c r="Q89">
        <f t="shared" si="9"/>
        <v>1.4390783866313654</v>
      </c>
      <c r="R89">
        <f t="shared" si="10"/>
        <v>-4.9277128703079098E-2</v>
      </c>
    </row>
    <row r="90" spans="7:18" x14ac:dyDescent="0.35">
      <c r="G90" s="9">
        <v>5.2349300000000003</v>
      </c>
      <c r="H90">
        <f>COUNTIF(Original!$I$2:$I$1345, G90)</f>
        <v>12</v>
      </c>
      <c r="I90" s="9">
        <v>3.9026700000000001</v>
      </c>
      <c r="J90" s="2">
        <f>COUNTIF(Original!$J$2:$J$1345, I90)</f>
        <v>12</v>
      </c>
      <c r="K90">
        <v>-0.53293000000000001</v>
      </c>
      <c r="L90">
        <v>-0.43780999999999998</v>
      </c>
      <c r="M90">
        <v>0.72409000000000001</v>
      </c>
      <c r="N90">
        <f>COUNTIF(Original!$B$2:$D$1345, K90)</f>
        <v>12</v>
      </c>
      <c r="O90">
        <f t="shared" si="7"/>
        <v>2.114616788439581</v>
      </c>
      <c r="P90">
        <f t="shared" si="8"/>
        <v>1.0087362849332997</v>
      </c>
      <c r="Q90">
        <f t="shared" si="9"/>
        <v>-2.6584372500842655</v>
      </c>
      <c r="R90">
        <f t="shared" si="10"/>
        <v>0.46491582328861547</v>
      </c>
    </row>
    <row r="91" spans="7:18" x14ac:dyDescent="0.35">
      <c r="G91" s="9">
        <v>5.4168000000000003</v>
      </c>
      <c r="H91">
        <f>COUNTIF(Original!$I$2:$I$1345, G91)</f>
        <v>12</v>
      </c>
      <c r="I91" s="9">
        <v>4.1757799999999996</v>
      </c>
      <c r="J91" s="2">
        <f>COUNTIF(Original!$J$2:$J$1345, I91)</f>
        <v>12</v>
      </c>
      <c r="K91">
        <v>-0.82599</v>
      </c>
      <c r="L91">
        <v>0.23746999999999999</v>
      </c>
      <c r="M91">
        <v>0.51122000000000001</v>
      </c>
      <c r="N91">
        <f>COUNTIF(Original!$B$2:$D$1345, K91)</f>
        <v>12</v>
      </c>
      <c r="O91">
        <f t="shared" si="7"/>
        <v>1.1359364703171488</v>
      </c>
      <c r="P91">
        <f t="shared" si="8"/>
        <v>0.59883815201298352</v>
      </c>
      <c r="Q91">
        <f t="shared" si="9"/>
        <v>-0.70107661383940101</v>
      </c>
      <c r="R91">
        <f t="shared" si="10"/>
        <v>1.0336980084907315</v>
      </c>
    </row>
    <row r="92" spans="7:18" x14ac:dyDescent="0.35">
      <c r="G92" s="9">
        <v>5.4671000000000003</v>
      </c>
      <c r="H92">
        <f>COUNTIF(Original!$I$2:$I$1345, G92)</f>
        <v>12</v>
      </c>
      <c r="I92" s="9">
        <v>5.0966800000000001</v>
      </c>
      <c r="J92" s="2">
        <f>COUNTIF(Original!$J$2:$J$1345, I92)</f>
        <v>12</v>
      </c>
      <c r="K92">
        <v>-0.86185</v>
      </c>
      <c r="L92">
        <v>-0.34155000000000002</v>
      </c>
      <c r="M92">
        <v>-0.37490000000000001</v>
      </c>
      <c r="N92">
        <f>COUNTIF(Original!$B$2:$D$1345, K92)</f>
        <v>12</v>
      </c>
      <c r="O92">
        <f t="shared" si="7"/>
        <v>-2.3096791107317007</v>
      </c>
      <c r="P92">
        <f t="shared" si="8"/>
        <v>0.53188320437315784</v>
      </c>
      <c r="Q92">
        <f t="shared" si="9"/>
        <v>-9.3030758921288287E-2</v>
      </c>
      <c r="R92">
        <f t="shared" si="10"/>
        <v>-1.8708266652798311</v>
      </c>
    </row>
    <row r="93" spans="7:18" x14ac:dyDescent="0.35">
      <c r="G93" s="9">
        <v>5.4792800000000002</v>
      </c>
      <c r="H93">
        <f>COUNTIF(Original!$I$2:$I$1345, G93)</f>
        <v>12</v>
      </c>
      <c r="I93" s="9">
        <v>4.0347600000000003</v>
      </c>
      <c r="J93" s="2">
        <f>COUNTIF(Original!$J$2:$J$1345, I93)</f>
        <v>12</v>
      </c>
      <c r="K93">
        <v>8.7369000000000006E-3</v>
      </c>
      <c r="L93">
        <v>-0.77900999999999998</v>
      </c>
      <c r="M93">
        <v>0.62695000000000001</v>
      </c>
      <c r="N93">
        <f>COUNTIF(Original!$B$2:$D$1345, K93)</f>
        <v>12</v>
      </c>
      <c r="O93">
        <f t="shared" si="7"/>
        <v>2.4639295834472477</v>
      </c>
      <c r="P93">
        <f t="shared" si="8"/>
        <v>1.5795333413765298</v>
      </c>
      <c r="Q93">
        <f t="shared" si="9"/>
        <v>2.9261224670799875</v>
      </c>
      <c r="R93">
        <f t="shared" si="10"/>
        <v>6.9695853919037649</v>
      </c>
    </row>
    <row r="94" spans="7:18" x14ac:dyDescent="0.35">
      <c r="G94" s="9">
        <v>5.5285399999999996</v>
      </c>
      <c r="H94">
        <f>COUNTIF(Original!$I$2:$I$1345, G94)</f>
        <v>24</v>
      </c>
      <c r="I94" s="9">
        <v>3.9575</v>
      </c>
      <c r="J94" s="2">
        <f>COUNTIF(Original!$J$2:$J$1345, I94)</f>
        <v>12</v>
      </c>
      <c r="K94">
        <v>-0.60651999999999995</v>
      </c>
      <c r="L94">
        <v>-0.40326000000000001</v>
      </c>
      <c r="M94">
        <v>0.68520999999999999</v>
      </c>
      <c r="N94">
        <f>COUNTIF(Original!$B$2:$D$1345, K94)</f>
        <v>12</v>
      </c>
      <c r="O94">
        <f t="shared" si="7"/>
        <v>2.102732112946514</v>
      </c>
      <c r="P94">
        <f t="shared" si="8"/>
        <v>0.91911925683058771</v>
      </c>
      <c r="Q94">
        <f t="shared" si="9"/>
        <v>-2.6346678990981314</v>
      </c>
      <c r="R94">
        <f t="shared" si="10"/>
        <v>0.3871834706789703</v>
      </c>
    </row>
    <row r="95" spans="7:18" x14ac:dyDescent="0.35">
      <c r="G95" s="9">
        <v>5.57219</v>
      </c>
      <c r="H95">
        <f>COUNTIF(Original!$I$2:$I$1345, G95)</f>
        <v>12</v>
      </c>
      <c r="I95" s="9">
        <v>3.8317700000000001</v>
      </c>
      <c r="J95" s="2">
        <f>COUNTIF(Original!$J$2:$J$1345, I95)</f>
        <v>12</v>
      </c>
      <c r="K95">
        <v>0.57349000000000006</v>
      </c>
      <c r="L95">
        <v>-0.27651999999999999</v>
      </c>
      <c r="M95">
        <v>0.77112999999999998</v>
      </c>
      <c r="N95">
        <f>COUNTIF(Original!$B$2:$D$1345, K95)</f>
        <v>12</v>
      </c>
      <c r="O95">
        <f t="shared" si="7"/>
        <v>1.9151036842285047</v>
      </c>
      <c r="P95">
        <f t="shared" si="8"/>
        <v>2.1815576011171771</v>
      </c>
      <c r="Q95">
        <f t="shared" si="9"/>
        <v>-2.2594110416621129</v>
      </c>
      <c r="R95">
        <f t="shared" si="10"/>
        <v>1.8372502436835694</v>
      </c>
    </row>
    <row r="96" spans="7:18" x14ac:dyDescent="0.35">
      <c r="G96" s="9">
        <v>5.5746200000000004</v>
      </c>
      <c r="H96">
        <f>COUNTIF(Original!$I$2:$I$1345, G96)</f>
        <v>12</v>
      </c>
      <c r="I96" s="9">
        <v>3.7432099999999999</v>
      </c>
      <c r="J96" s="2">
        <f>COUNTIF(Original!$J$2:$J$1345, I96)</f>
        <v>12</v>
      </c>
      <c r="K96">
        <v>0.18160000000000001</v>
      </c>
      <c r="L96">
        <v>-0.53605000000000003</v>
      </c>
      <c r="M96">
        <v>0.82442000000000004</v>
      </c>
      <c r="N96">
        <f>COUNTIF(Original!$B$2:$D$1345, K96)</f>
        <v>12</v>
      </c>
      <c r="O96">
        <f t="shared" si="7"/>
        <v>2.1473224615024384</v>
      </c>
      <c r="P96">
        <f t="shared" si="8"/>
        <v>1.7534099115346957</v>
      </c>
      <c r="Q96">
        <f t="shared" si="9"/>
        <v>-2.7238485962099803</v>
      </c>
      <c r="R96">
        <f t="shared" si="10"/>
        <v>1.1768837768271538</v>
      </c>
    </row>
    <row r="97" spans="7:18" x14ac:dyDescent="0.35">
      <c r="G97" s="9">
        <v>5.6858399999999998</v>
      </c>
      <c r="H97">
        <f>COUNTIF(Original!$I$2:$I$1345, G97)</f>
        <v>12</v>
      </c>
      <c r="I97" s="9">
        <v>4.5119499999999997</v>
      </c>
      <c r="J97" s="2">
        <f>COUNTIF(Original!$J$2:$J$1345, I97)</f>
        <v>12</v>
      </c>
      <c r="K97">
        <v>-0.59072999999999998</v>
      </c>
      <c r="L97">
        <v>-0.78191999999999995</v>
      </c>
      <c r="M97">
        <v>0.1991</v>
      </c>
      <c r="N97">
        <f>COUNTIF(Original!$B$2:$D$1345, K97)</f>
        <v>12</v>
      </c>
      <c r="O97">
        <f t="shared" si="7"/>
        <v>2.8922614608213451</v>
      </c>
      <c r="P97">
        <f t="shared" si="8"/>
        <v>0.93883365034695843</v>
      </c>
      <c r="Q97">
        <f t="shared" si="9"/>
        <v>2.0694587123317927</v>
      </c>
      <c r="R97">
        <f t="shared" si="10"/>
        <v>5.9005538235000961</v>
      </c>
    </row>
    <row r="98" spans="7:18" x14ac:dyDescent="0.35">
      <c r="G98" s="9">
        <v>5.7448100000000002</v>
      </c>
      <c r="H98">
        <f>COUNTIF(Original!$I$2:$I$1345, G98)</f>
        <v>24</v>
      </c>
      <c r="I98" s="9">
        <v>4.3944700000000001</v>
      </c>
      <c r="J98" s="2">
        <f>COUNTIF(Original!$J$2:$J$1345, I98)</f>
        <v>12</v>
      </c>
      <c r="K98">
        <v>-0.94865999999999995</v>
      </c>
      <c r="L98">
        <v>-4.8210000000000003E-2</v>
      </c>
      <c r="M98">
        <v>0.31258999999999998</v>
      </c>
      <c r="N98">
        <f>COUNTIF(Original!$B$2:$D$1345, K98)</f>
        <v>12</v>
      </c>
      <c r="O98">
        <f t="shared" ref="O98:O106" si="11">ATAN2(L98,M98)</f>
        <v>1.7238182432659666</v>
      </c>
      <c r="P98">
        <f t="shared" ref="P98:P106" si="12">ATAN2(-K98,SQRT(L98^2 + M98^2))</f>
        <v>0.32181298536775377</v>
      </c>
      <c r="Q98">
        <f t="shared" ref="Q98:Q106" si="13">ATAN2((SIN(O98) * L98) + (COS(O98) * M98), (COS(O98) * L98) - (SIN(O98) * M98))</f>
        <v>-1.8768401597370366</v>
      </c>
      <c r="R98">
        <f t="shared" si="10"/>
        <v>0.1687910688966836</v>
      </c>
    </row>
    <row r="99" spans="7:18" x14ac:dyDescent="0.35">
      <c r="G99" s="9">
        <v>5.74871</v>
      </c>
      <c r="H99">
        <f>COUNTIF(Original!$I$2:$I$1345, G99)</f>
        <v>12</v>
      </c>
      <c r="I99" s="9">
        <v>5.6777499999999996</v>
      </c>
      <c r="J99" s="2">
        <f>COUNTIF(Original!$J$2:$J$1345, I99)</f>
        <v>12</v>
      </c>
      <c r="K99">
        <v>0.38907000000000003</v>
      </c>
      <c r="L99">
        <v>-0.41536000000000001</v>
      </c>
      <c r="M99">
        <v>-0.82225999999999999</v>
      </c>
      <c r="N99">
        <f>COUNTIF(Original!$B$2:$D$1345, K99)</f>
        <v>12</v>
      </c>
      <c r="O99">
        <f t="shared" si="11"/>
        <v>-2.0385509480650854</v>
      </c>
      <c r="P99">
        <f t="shared" si="12"/>
        <v>1.9704158580130757</v>
      </c>
      <c r="Q99">
        <f t="shared" si="13"/>
        <v>-0.63528708425451907</v>
      </c>
      <c r="R99">
        <f t="shared" si="10"/>
        <v>-0.70342217430652876</v>
      </c>
    </row>
    <row r="100" spans="7:18" x14ac:dyDescent="0.35">
      <c r="G100" s="9">
        <v>5.8098700000000001</v>
      </c>
      <c r="H100">
        <f>COUNTIF(Original!$I$2:$I$1345, G100)</f>
        <v>12</v>
      </c>
      <c r="I100" s="9">
        <v>5.0182500000000001</v>
      </c>
      <c r="J100" s="2">
        <f>COUNTIF(Original!$J$2:$J$1345, I100)</f>
        <v>12</v>
      </c>
      <c r="K100">
        <v>-0.15594</v>
      </c>
      <c r="L100">
        <v>0.94074999999999998</v>
      </c>
      <c r="M100">
        <v>-0.30110999999999999</v>
      </c>
      <c r="N100">
        <f>COUNTIF(Original!$B$2:$D$1345, K100)</f>
        <v>12</v>
      </c>
      <c r="O100">
        <f t="shared" si="11"/>
        <v>-0.30977044010596672</v>
      </c>
      <c r="P100">
        <f t="shared" si="12"/>
        <v>1.4142169143922139</v>
      </c>
      <c r="Q100">
        <f t="shared" si="13"/>
        <v>2.1903372070068299</v>
      </c>
      <c r="R100">
        <f t="shared" si="10"/>
        <v>3.2947836812930769</v>
      </c>
    </row>
    <row r="101" spans="7:18" x14ac:dyDescent="0.35">
      <c r="G101" s="9">
        <v>5.9334199999999999</v>
      </c>
      <c r="H101">
        <f>COUNTIF(Original!$I$2:$I$1345, G101)</f>
        <v>12</v>
      </c>
      <c r="I101" s="9">
        <v>5.2737699999999998</v>
      </c>
      <c r="J101" s="2">
        <f>COUNTIF(Original!$J$2:$J$1345, I101)</f>
        <v>12</v>
      </c>
      <c r="K101">
        <v>0.82540999999999998</v>
      </c>
      <c r="L101">
        <v>0.18786</v>
      </c>
      <c r="M101">
        <v>-0.53236000000000006</v>
      </c>
      <c r="N101">
        <f>COUNTIF(Original!$B$2:$D$1345, K101)</f>
        <v>12</v>
      </c>
      <c r="O101">
        <f t="shared" si="11"/>
        <v>-1.2315567717044043</v>
      </c>
      <c r="P101">
        <f t="shared" si="12"/>
        <v>2.5417242458082718</v>
      </c>
      <c r="Q101">
        <f t="shared" si="13"/>
        <v>-2.2492754369758812</v>
      </c>
      <c r="R101">
        <f t="shared" si="10"/>
        <v>-0.93910796287201359</v>
      </c>
    </row>
    <row r="102" spans="7:18" x14ac:dyDescent="0.35">
      <c r="G102" s="9">
        <v>5.9462299999999999</v>
      </c>
      <c r="H102">
        <f>COUNTIF(Original!$I$2:$I$1345, G102)</f>
        <v>12</v>
      </c>
      <c r="I102" s="9">
        <v>5.48163</v>
      </c>
      <c r="J102" s="2">
        <f>COUNTIF(Original!$J$2:$J$1345, I102)</f>
        <v>12</v>
      </c>
      <c r="K102">
        <v>-0.35855999999999999</v>
      </c>
      <c r="L102">
        <v>0.62256999999999996</v>
      </c>
      <c r="M102">
        <v>-0.69559000000000004</v>
      </c>
      <c r="N102">
        <f>COUNTIF(Original!$B$2:$D$1345, K102)</f>
        <v>12</v>
      </c>
      <c r="O102">
        <f t="shared" si="11"/>
        <v>-0.84073700410811636</v>
      </c>
      <c r="P102">
        <f t="shared" si="12"/>
        <v>1.2040722543798401</v>
      </c>
      <c r="Q102">
        <f t="shared" si="13"/>
        <v>-3.030914972168457</v>
      </c>
      <c r="R102">
        <f t="shared" si="10"/>
        <v>-2.6675797218967334</v>
      </c>
    </row>
    <row r="103" spans="7:18" x14ac:dyDescent="0.35">
      <c r="G103" s="9">
        <v>5.9655399999999998</v>
      </c>
      <c r="H103">
        <f>COUNTIF(Original!$I$2:$I$1345, G103)</f>
        <v>12</v>
      </c>
      <c r="I103" s="9">
        <v>4.4660099999999998</v>
      </c>
      <c r="J103" s="2">
        <f>COUNTIF(Original!$J$2:$J$1345, I103)</f>
        <v>12</v>
      </c>
      <c r="K103">
        <v>-0.46449000000000001</v>
      </c>
      <c r="L103">
        <v>0.85133000000000003</v>
      </c>
      <c r="M103">
        <v>0.24389</v>
      </c>
      <c r="N103">
        <f>COUNTIF(Original!$B$2:$D$1345, K103)</f>
        <v>12</v>
      </c>
      <c r="O103">
        <f t="shared" si="11"/>
        <v>0.27900850582353326</v>
      </c>
      <c r="P103">
        <f t="shared" si="12"/>
        <v>1.0877366644510684</v>
      </c>
      <c r="Q103">
        <f t="shared" si="13"/>
        <v>1.0127793151478299</v>
      </c>
      <c r="R103">
        <f t="shared" si="10"/>
        <v>2.3795244854224316</v>
      </c>
    </row>
    <row r="104" spans="7:18" x14ac:dyDescent="0.35">
      <c r="G104" s="9">
        <v>6.0032399999999999</v>
      </c>
      <c r="H104">
        <f>COUNTIF(Original!$I$2:$I$1345, G104)</f>
        <v>12</v>
      </c>
      <c r="I104" s="9">
        <v>4.6672799999999999</v>
      </c>
      <c r="J104" s="2">
        <f>COUNTIF(Original!$J$2:$J$1345, I104)</f>
        <v>12</v>
      </c>
      <c r="K104">
        <v>-0.41517999999999999</v>
      </c>
      <c r="L104">
        <v>0.90861999999999998</v>
      </c>
      <c r="M104">
        <v>4.5090999999999999E-2</v>
      </c>
      <c r="N104">
        <f>COUNTIF(Original!$B$2:$D$1345, K104)</f>
        <v>12</v>
      </c>
      <c r="O104">
        <f t="shared" si="11"/>
        <v>4.9585128092268171E-2</v>
      </c>
      <c r="P104">
        <f t="shared" si="12"/>
        <v>1.1426552026811865</v>
      </c>
      <c r="Q104">
        <f t="shared" si="13"/>
        <v>1.4716260706103603</v>
      </c>
      <c r="R104">
        <f t="shared" si="10"/>
        <v>2.6638664013838147</v>
      </c>
    </row>
    <row r="105" spans="7:18" x14ac:dyDescent="0.35">
      <c r="G105" s="9">
        <v>6.1886900000000002</v>
      </c>
      <c r="H105">
        <f>COUNTIF(Original!$I$2:$I$1345, G105)</f>
        <v>12</v>
      </c>
      <c r="I105" s="9">
        <v>4.9501600000000003</v>
      </c>
      <c r="J105" s="2">
        <f>COUNTIF(Original!$J$2:$J$1345, I105)</f>
        <v>12</v>
      </c>
      <c r="K105">
        <v>-0.56445999999999996</v>
      </c>
      <c r="L105">
        <v>-0.79113999999999995</v>
      </c>
      <c r="M105">
        <v>-0.23554</v>
      </c>
      <c r="N105">
        <f>COUNTIF(Original!$B$2:$D$1345, K105)</f>
        <v>12</v>
      </c>
      <c r="O105">
        <f t="shared" si="11"/>
        <v>-2.8522268235954211</v>
      </c>
      <c r="P105">
        <f t="shared" si="12"/>
        <v>0.97101626583637002</v>
      </c>
      <c r="Q105">
        <f t="shared" si="13"/>
        <v>0.99206466680615246</v>
      </c>
      <c r="R105">
        <f t="shared" si="10"/>
        <v>-0.88914589095289875</v>
      </c>
    </row>
    <row r="106" spans="7:18" ht="15" thickBot="1" x14ac:dyDescent="0.4">
      <c r="G106" s="9">
        <v>6.19991</v>
      </c>
      <c r="H106">
        <f>COUNTIF(Original!$I$2:$I$1345, G106)</f>
        <v>12</v>
      </c>
      <c r="I106" s="9">
        <v>4.1507800000000001</v>
      </c>
      <c r="J106" s="2">
        <f>COUNTIF(Original!$J$2:$J$1345, I106)</f>
        <v>12</v>
      </c>
      <c r="K106">
        <v>0.49906</v>
      </c>
      <c r="L106">
        <v>-0.68361000000000005</v>
      </c>
      <c r="M106">
        <v>0.53254999999999997</v>
      </c>
      <c r="N106">
        <f>COUNTIF(Original!$B$2:$D$1345, K106)</f>
        <v>12</v>
      </c>
      <c r="O106">
        <f t="shared" si="11"/>
        <v>2.4797721837096622</v>
      </c>
      <c r="P106">
        <f t="shared" si="12"/>
        <v>2.0933120339954989</v>
      </c>
      <c r="Q106">
        <f t="shared" si="13"/>
        <v>2.8944372665551583</v>
      </c>
      <c r="R106">
        <f>O106+P106+Q106</f>
        <v>7.4675214842603195</v>
      </c>
    </row>
    <row r="107" spans="7:18" x14ac:dyDescent="0.35">
      <c r="G107" s="6">
        <f>COUNT(G2:G106)</f>
        <v>105</v>
      </c>
      <c r="H107" s="4">
        <f>SUM(H2:H106)</f>
        <v>1344</v>
      </c>
      <c r="I107" s="6">
        <f>COUNT(I2:I106)</f>
        <v>105</v>
      </c>
      <c r="J107" s="5">
        <f>SUM(J2:J106)</f>
        <v>1344</v>
      </c>
      <c r="N107">
        <f>SUM(N2:N106)</f>
        <v>1344</v>
      </c>
    </row>
  </sheetData>
  <sortState xmlns:xlrd2="http://schemas.microsoft.com/office/spreadsheetml/2017/richdata2" ref="A3:A6">
    <sortCondition ref="A3:A6"/>
  </sortState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  <ignoredErrors>
    <ignoredError sqref="H107:I10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5EED-DA69-4470-B7FF-9BFF48033CDB}">
  <dimension ref="A1:O3"/>
  <sheetViews>
    <sheetView workbookViewId="0">
      <selection activeCell="K37" sqref="K37"/>
    </sheetView>
  </sheetViews>
  <sheetFormatPr defaultRowHeight="14.5" x14ac:dyDescent="0.35"/>
  <cols>
    <col min="1" max="16384" width="8.7265625" style="10"/>
  </cols>
  <sheetData>
    <row r="1" spans="1:15" ht="15" thickBot="1" x14ac:dyDescent="0.4">
      <c r="A1" s="27" t="s">
        <v>0</v>
      </c>
      <c r="B1" s="27"/>
      <c r="C1" s="28"/>
      <c r="D1" s="27" t="s">
        <v>1</v>
      </c>
      <c r="E1" s="27"/>
      <c r="F1" s="28"/>
      <c r="G1" s="27" t="s">
        <v>2</v>
      </c>
      <c r="H1" s="27"/>
      <c r="I1" s="28"/>
      <c r="J1" s="27" t="s">
        <v>20</v>
      </c>
      <c r="K1" s="27"/>
      <c r="L1" s="28"/>
      <c r="M1" s="27" t="s">
        <v>21</v>
      </c>
      <c r="N1" s="27"/>
      <c r="O1" s="28"/>
    </row>
    <row r="2" spans="1:15" x14ac:dyDescent="0.35">
      <c r="A2" s="10">
        <f>LARGE(Original!E:E, 1)</f>
        <v>3000</v>
      </c>
      <c r="B2" s="29">
        <v>10000</v>
      </c>
      <c r="C2" s="11">
        <f>A2/B2</f>
        <v>0.3</v>
      </c>
      <c r="D2" s="10">
        <f>LARGE(Original!F:F, 1)</f>
        <v>7322.7</v>
      </c>
      <c r="E2" s="29">
        <v>10000</v>
      </c>
      <c r="F2" s="11">
        <f>D2/E2</f>
        <v>0.73226999999999998</v>
      </c>
      <c r="G2" s="10">
        <f>LARGE(Original!G:G, 1)</f>
        <v>130</v>
      </c>
      <c r="H2" s="29">
        <v>200</v>
      </c>
      <c r="I2" s="11">
        <f>(G2-80)/H2</f>
        <v>0.25</v>
      </c>
      <c r="J2" s="10">
        <f>LARGE(Original!I:I, 1) - PI()</f>
        <v>3.0583173464102069</v>
      </c>
      <c r="K2" s="29">
        <f>PI()</f>
        <v>3.1415926535897931</v>
      </c>
      <c r="L2" s="11">
        <f>J2  + PI()</f>
        <v>6.19991</v>
      </c>
      <c r="M2" s="10">
        <f>LARGE(Original!J:J, 1) - PI()</f>
        <v>3.1250673464102068</v>
      </c>
      <c r="N2" s="29">
        <f>PI()</f>
        <v>3.1415926535897931</v>
      </c>
      <c r="O2" s="11">
        <f>M2  + PI()</f>
        <v>6.2666599999999999</v>
      </c>
    </row>
    <row r="3" spans="1:15" x14ac:dyDescent="0.35">
      <c r="A3" s="10">
        <f>SMALL(Original!E:E, 1)</f>
        <v>0</v>
      </c>
      <c r="B3" s="29"/>
      <c r="C3" s="11">
        <f>A3/B2</f>
        <v>0</v>
      </c>
      <c r="D3" s="10">
        <f>SMALL(Original!F:F, 1)</f>
        <v>20</v>
      </c>
      <c r="E3" s="29"/>
      <c r="F3" s="11">
        <f>D3/E2</f>
        <v>2E-3</v>
      </c>
      <c r="G3" s="10">
        <f>SMALL(Original!G:G, 1)</f>
        <v>80</v>
      </c>
      <c r="H3" s="29"/>
      <c r="I3" s="11">
        <f>(G3-80)/H2</f>
        <v>0</v>
      </c>
      <c r="J3" s="10">
        <f>SMALL(Original!I:I, 1) - PI()</f>
        <v>-3.0908126535897931</v>
      </c>
      <c r="K3" s="29"/>
      <c r="L3" s="11">
        <f>J3  + PI()</f>
        <v>5.0780000000000047E-2</v>
      </c>
      <c r="M3" s="10">
        <f>SMALL(Original!J:J, 1) - PI()</f>
        <v>0.16406734641020693</v>
      </c>
      <c r="N3" s="29"/>
      <c r="O3" s="11">
        <f>M3  + PI()</f>
        <v>3.30566</v>
      </c>
    </row>
  </sheetData>
  <mergeCells count="10">
    <mergeCell ref="J1:L1"/>
    <mergeCell ref="K2:K3"/>
    <mergeCell ref="M1:O1"/>
    <mergeCell ref="N2:N3"/>
    <mergeCell ref="A1:C1"/>
    <mergeCell ref="B2:B3"/>
    <mergeCell ref="D1:F1"/>
    <mergeCell ref="E2:E3"/>
    <mergeCell ref="G1:I1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1EA1-9ADA-43C2-AA76-60857C66D6BE}">
  <dimension ref="A1:BK1146"/>
  <sheetViews>
    <sheetView zoomScale="55" zoomScaleNormal="55" workbookViewId="0">
      <selection activeCell="CL159" sqref="CL159"/>
    </sheetView>
  </sheetViews>
  <sheetFormatPr defaultRowHeight="14.5" x14ac:dyDescent="0.35"/>
  <cols>
    <col min="1" max="1" width="10.6328125" style="15" customWidth="1"/>
    <col min="2" max="7" width="10.6328125" style="12" customWidth="1"/>
    <col min="8" max="8" width="10.6328125" style="21" customWidth="1"/>
    <col min="9" max="14" width="10.6328125" style="12" customWidth="1"/>
    <col min="15" max="15" width="10.6328125" style="21" customWidth="1"/>
    <col min="16" max="21" width="10.6328125" style="12" customWidth="1"/>
    <col min="22" max="22" width="10.6328125" style="15" customWidth="1"/>
    <col min="23" max="28" width="10.6328125" style="12" customWidth="1"/>
    <col min="29" max="29" width="10.6328125" style="21" customWidth="1"/>
    <col min="30" max="35" width="10.6328125" style="12" customWidth="1"/>
    <col min="36" max="36" width="10.6328125" style="21" customWidth="1"/>
    <col min="37" max="42" width="10.6328125" style="12" customWidth="1"/>
    <col min="43" max="43" width="10.6328125" style="15" customWidth="1"/>
    <col min="44" max="49" width="10.6328125" style="12" customWidth="1"/>
    <col min="50" max="50" width="10.6328125" style="21" customWidth="1"/>
    <col min="51" max="56" width="10.6328125" style="12" customWidth="1"/>
    <col min="57" max="57" width="10.6328125" style="21" customWidth="1"/>
    <col min="58" max="63" width="10.6328125" style="12" customWidth="1"/>
    <col min="64" max="16384" width="8.7265625" style="12"/>
  </cols>
  <sheetData>
    <row r="1" spans="1:63" ht="25" customHeight="1" x14ac:dyDescent="0.35">
      <c r="A1" s="30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  <c r="V1" s="32" t="s">
        <v>25</v>
      </c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1"/>
      <c r="AQ1" s="32" t="s">
        <v>26</v>
      </c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</row>
    <row r="2" spans="1:63" ht="25" customHeight="1" thickBot="1" x14ac:dyDescent="0.4">
      <c r="A2" s="19" t="s">
        <v>27</v>
      </c>
      <c r="B2" s="18" t="s">
        <v>0</v>
      </c>
      <c r="C2" s="18" t="s">
        <v>1</v>
      </c>
      <c r="D2" s="18" t="s">
        <v>2</v>
      </c>
      <c r="E2" s="18" t="s">
        <v>30</v>
      </c>
      <c r="F2" s="18" t="s">
        <v>20</v>
      </c>
      <c r="G2" s="18" t="s">
        <v>21</v>
      </c>
      <c r="H2" s="20" t="s">
        <v>28</v>
      </c>
      <c r="I2" s="18" t="s">
        <v>0</v>
      </c>
      <c r="J2" s="18" t="s">
        <v>1</v>
      </c>
      <c r="K2" s="18" t="s">
        <v>2</v>
      </c>
      <c r="L2" s="18" t="s">
        <v>30</v>
      </c>
      <c r="M2" s="18" t="s">
        <v>20</v>
      </c>
      <c r="N2" s="18" t="s">
        <v>21</v>
      </c>
      <c r="O2" s="20" t="s">
        <v>29</v>
      </c>
      <c r="P2" s="18" t="s">
        <v>0</v>
      </c>
      <c r="Q2" s="18" t="s">
        <v>1</v>
      </c>
      <c r="R2" s="18" t="s">
        <v>2</v>
      </c>
      <c r="S2" s="18" t="s">
        <v>30</v>
      </c>
      <c r="T2" s="18" t="s">
        <v>20</v>
      </c>
      <c r="U2" s="18" t="s">
        <v>21</v>
      </c>
      <c r="V2" s="19" t="s">
        <v>27</v>
      </c>
      <c r="W2" s="18" t="s">
        <v>0</v>
      </c>
      <c r="X2" s="18" t="s">
        <v>1</v>
      </c>
      <c r="Y2" s="18" t="s">
        <v>2</v>
      </c>
      <c r="Z2" s="18" t="s">
        <v>30</v>
      </c>
      <c r="AA2" s="18" t="s">
        <v>20</v>
      </c>
      <c r="AB2" s="18" t="s">
        <v>21</v>
      </c>
      <c r="AC2" s="20" t="s">
        <v>28</v>
      </c>
      <c r="AD2" s="18" t="s">
        <v>0</v>
      </c>
      <c r="AE2" s="18" t="s">
        <v>1</v>
      </c>
      <c r="AF2" s="18" t="s">
        <v>2</v>
      </c>
      <c r="AG2" s="18" t="s">
        <v>30</v>
      </c>
      <c r="AH2" s="18" t="s">
        <v>20</v>
      </c>
      <c r="AI2" s="18" t="s">
        <v>21</v>
      </c>
      <c r="AJ2" s="20" t="s">
        <v>29</v>
      </c>
      <c r="AK2" s="18" t="s">
        <v>0</v>
      </c>
      <c r="AL2" s="18" t="s">
        <v>1</v>
      </c>
      <c r="AM2" s="18" t="s">
        <v>2</v>
      </c>
      <c r="AN2" s="18" t="s">
        <v>30</v>
      </c>
      <c r="AO2" s="18" t="s">
        <v>20</v>
      </c>
      <c r="AP2" s="18" t="s">
        <v>21</v>
      </c>
      <c r="AQ2" s="19" t="s">
        <v>27</v>
      </c>
      <c r="AR2" s="18" t="s">
        <v>0</v>
      </c>
      <c r="AS2" s="18" t="s">
        <v>1</v>
      </c>
      <c r="AT2" s="18" t="s">
        <v>2</v>
      </c>
      <c r="AU2" s="18" t="s">
        <v>30</v>
      </c>
      <c r="AV2" s="18" t="s">
        <v>20</v>
      </c>
      <c r="AW2" s="18" t="s">
        <v>21</v>
      </c>
      <c r="AX2" s="20" t="s">
        <v>28</v>
      </c>
      <c r="AY2" s="18" t="s">
        <v>0</v>
      </c>
      <c r="AZ2" s="18" t="s">
        <v>1</v>
      </c>
      <c r="BA2" s="18" t="s">
        <v>2</v>
      </c>
      <c r="BB2" s="18" t="s">
        <v>30</v>
      </c>
      <c r="BC2" s="18" t="s">
        <v>20</v>
      </c>
      <c r="BD2" s="18" t="s">
        <v>21</v>
      </c>
      <c r="BE2" s="20" t="s">
        <v>29</v>
      </c>
      <c r="BF2" s="18" t="s">
        <v>0</v>
      </c>
      <c r="BG2" s="18" t="s">
        <v>1</v>
      </c>
      <c r="BH2" s="18" t="s">
        <v>2</v>
      </c>
      <c r="BI2" s="18" t="s">
        <v>30</v>
      </c>
      <c r="BJ2" s="18" t="s">
        <v>20</v>
      </c>
      <c r="BK2" s="18" t="s">
        <v>21</v>
      </c>
    </row>
    <row r="3" spans="1:63" x14ac:dyDescent="0.35">
      <c r="A3" s="15">
        <v>0</v>
      </c>
      <c r="B3" s="12">
        <f>VLOOKUP($A3, Original!$A:$J, MATCH(B$2, Original!$1:$1, 0), FALSE)</f>
        <v>3000</v>
      </c>
      <c r="C3" s="12">
        <f>VLOOKUP($A3, Original!$A:$J, MATCH(C$2, Original!$1:$1, 0), FALSE)</f>
        <v>20</v>
      </c>
      <c r="D3" s="12">
        <f>VLOOKUP($A3, Original!$A:$J, MATCH(D$2, Original!$1:$1, 0), FALSE)</f>
        <v>80</v>
      </c>
      <c r="E3" s="12">
        <f>VLOOKUP($A3, Original!$A:$J, MATCH(E$2, Original!$1:$1, 0), FALSE)</f>
        <v>1</v>
      </c>
      <c r="F3" s="12">
        <f>VLOOKUP($A3, Original!$A:$J, MATCH(F$2, Original!$1:$1, 0), FALSE)</f>
        <v>0.93852999999999998</v>
      </c>
      <c r="G3" s="12">
        <f>VLOOKUP($A3, Original!$A:$J, MATCH(G$2, Original!$1:$1, 0), FALSE)</f>
        <v>5.1856400000000002</v>
      </c>
      <c r="H3" s="21">
        <v>1</v>
      </c>
      <c r="I3" s="12">
        <f>VLOOKUP($H3, Original!$A:$J, MATCH(B$2, Original!$1:$1, 0), FALSE)</f>
        <v>3000</v>
      </c>
      <c r="J3" s="12">
        <f>VLOOKUP($H3, Original!$A:$J, MATCH(C$2, Original!$1:$1, 0), FALSE)</f>
        <v>1236.4000000000001</v>
      </c>
      <c r="K3" s="12">
        <f>VLOOKUP($H3, Original!$A:$J, MATCH(D$2, Original!$1:$1, 0), FALSE)</f>
        <v>80</v>
      </c>
      <c r="L3" s="12">
        <f>VLOOKUP($H3, Original!$A:$J, MATCH(E$2, Original!$1:$1, 0), FALSE)</f>
        <v>1</v>
      </c>
      <c r="M3" s="12">
        <f>VLOOKUP($H3, Original!$A:$J, MATCH(F$2, Original!$1:$1, 0), FALSE)</f>
        <v>0.93852999999999998</v>
      </c>
      <c r="N3" s="12">
        <f>VLOOKUP($H3, Original!$A:$J, MATCH(G$2, Original!$1:$1, 0), FALSE)</f>
        <v>5.1856400000000002</v>
      </c>
      <c r="O3" s="21">
        <v>48</v>
      </c>
      <c r="P3" s="12">
        <f>VLOOKUP($O3, Original!$A:$J, MATCH(B$2, Original!$1:$1, 0), FALSE)</f>
        <v>3000</v>
      </c>
      <c r="Q3" s="12">
        <f>VLOOKUP($O3, Original!$A:$J, MATCH(C$2, Original!$1:$1, 0), FALSE)</f>
        <v>883.12</v>
      </c>
      <c r="R3" s="12">
        <f>VLOOKUP($O3, Original!$A:$J, MATCH(D$2, Original!$1:$1, 0), FALSE)</f>
        <v>80</v>
      </c>
      <c r="S3" s="12">
        <f>VLOOKUP($O3, Original!$A:$J, MATCH(E$2, Original!$1:$1, 0), FALSE)</f>
        <v>13</v>
      </c>
      <c r="T3" s="12">
        <f>VLOOKUP($O3, Original!$A:$J, MATCH(F$2, Original!$1:$1, 0), FALSE)</f>
        <v>5.0354200000000002</v>
      </c>
      <c r="U3" s="12">
        <f>VLOOKUP($O3, Original!$A:$J, MATCH(G$2, Original!$1:$1, 0), FALSE)</f>
        <v>3.8826299999999998</v>
      </c>
      <c r="V3" s="15">
        <v>4</v>
      </c>
      <c r="W3" s="12">
        <f>VLOOKUP($V3, Original!$A:$J, MATCH(B$2, Original!$1:$1, 0), FALSE)</f>
        <v>1000</v>
      </c>
      <c r="X3" s="12">
        <f>VLOOKUP($V3, Original!$A:$J, MATCH(C$2, Original!$1:$1, 0), FALSE)</f>
        <v>176.62</v>
      </c>
      <c r="Y3" s="12">
        <f>VLOOKUP($V3, Original!$A:$J, MATCH(D$2, Original!$1:$1, 0), FALSE)</f>
        <v>80</v>
      </c>
      <c r="Z3" s="12">
        <f>VLOOKUP($V3, Original!$A:$J, MATCH(E$2, Original!$1:$1, 0), FALSE)</f>
        <v>2</v>
      </c>
      <c r="AA3" s="12">
        <f>VLOOKUP($V3, Original!$A:$J, MATCH(F$2, Original!$1:$1, 0), FALSE)</f>
        <v>5.9462299999999999</v>
      </c>
      <c r="AB3" s="12">
        <f>VLOOKUP($V3, Original!$A:$J, MATCH(G$2, Original!$1:$1, 0), FALSE)</f>
        <v>4.8928000000000003</v>
      </c>
      <c r="AC3" s="21">
        <v>0</v>
      </c>
      <c r="AD3" s="12">
        <f>VLOOKUP($AC3, Original!$A:$J, MATCH(B$2, Original!$1:$1, 0), FALSE)</f>
        <v>3000</v>
      </c>
      <c r="AE3" s="12">
        <f>VLOOKUP($AC3, Original!$A:$J, MATCH(C$2, Original!$1:$1, 0), FALSE)</f>
        <v>20</v>
      </c>
      <c r="AF3" s="12">
        <f>VLOOKUP($AC3, Original!$A:$J, MATCH(D$2, Original!$1:$1, 0), FALSE)</f>
        <v>80</v>
      </c>
      <c r="AG3" s="12">
        <f>VLOOKUP($AC3, Original!$A:$J, MATCH(E$2, Original!$1:$1, 0), FALSE)</f>
        <v>1</v>
      </c>
      <c r="AH3" s="12">
        <f>VLOOKUP($AC3, Original!$A:$J, MATCH(F$2, Original!$1:$1, 0), FALSE)</f>
        <v>0.93852999999999998</v>
      </c>
      <c r="AI3" s="12">
        <f>VLOOKUP($AC3, Original!$A:$J, MATCH(G$2, Original!$1:$1, 0), FALSE)</f>
        <v>5.1856400000000002</v>
      </c>
      <c r="AJ3" s="21">
        <v>45</v>
      </c>
      <c r="AK3" s="12">
        <f>VLOOKUP($AJ3, Original!$A:$J, MATCH(B$2, Original!$1:$1, 0), FALSE)</f>
        <v>2000</v>
      </c>
      <c r="AL3" s="12">
        <f>VLOOKUP($AJ3, Original!$A:$J, MATCH(C$2, Original!$1:$1, 0), FALSE)</f>
        <v>1942.9</v>
      </c>
      <c r="AM3" s="12">
        <f>VLOOKUP($AJ3, Original!$A:$J, MATCH(D$2, Original!$1:$1, 0), FALSE)</f>
        <v>80</v>
      </c>
      <c r="AN3" s="12">
        <f>VLOOKUP($AJ3, Original!$A:$J, MATCH(E$2, Original!$1:$1, 0), FALSE)</f>
        <v>12</v>
      </c>
      <c r="AO3" s="12">
        <f>VLOOKUP($AJ3, Original!$A:$J, MATCH(F$2, Original!$1:$1, 0), FALSE)</f>
        <v>3.7908599999999999</v>
      </c>
      <c r="AP3" s="12">
        <f>VLOOKUP($AJ3, Original!$A:$J, MATCH(G$2, Original!$1:$1, 0), FALSE)</f>
        <v>5.06569</v>
      </c>
      <c r="AQ3" s="15">
        <v>4</v>
      </c>
      <c r="AR3" s="12">
        <f>VLOOKUP($AQ3, Original!$A:$J, MATCH(B$2, Original!$1:$1, 0), FALSE)</f>
        <v>1000</v>
      </c>
      <c r="AS3" s="12">
        <f>VLOOKUP($AQ3, Original!$A:$J, MATCH(C$2, Original!$1:$1, 0), FALSE)</f>
        <v>176.62</v>
      </c>
      <c r="AT3" s="12">
        <f>VLOOKUP($AQ3, Original!$A:$J, MATCH(D$2, Original!$1:$1, 0), FALSE)</f>
        <v>80</v>
      </c>
      <c r="AU3" s="12">
        <f>VLOOKUP($AQ3, Original!$A:$J, MATCH(E$2, Original!$1:$1, 0), FALSE)</f>
        <v>2</v>
      </c>
      <c r="AV3" s="12">
        <f>VLOOKUP($AQ3, Original!$A:$J, MATCH(F$2, Original!$1:$1, 0), FALSE)</f>
        <v>5.9462299999999999</v>
      </c>
      <c r="AW3" s="12">
        <f>VLOOKUP($AQ3, Original!$A:$J, MATCH(G$2, Original!$1:$1, 0), FALSE)</f>
        <v>4.8928000000000003</v>
      </c>
      <c r="AX3" s="21">
        <v>0</v>
      </c>
      <c r="AY3" s="12">
        <f>VLOOKUP($AX3, Original!$A:$J, MATCH(B$2, Original!$1:$1, 0), FALSE)</f>
        <v>3000</v>
      </c>
      <c r="AZ3" s="12">
        <f>VLOOKUP($AX3, Original!$A:$J, MATCH(C$2, Original!$1:$1, 0), FALSE)</f>
        <v>20</v>
      </c>
      <c r="BA3" s="12">
        <f>VLOOKUP($AX3, Original!$A:$J, MATCH(D$2, Original!$1:$1, 0), FALSE)</f>
        <v>80</v>
      </c>
      <c r="BB3" s="12">
        <f>VLOOKUP($AX3, Original!$A:$J, MATCH(E$2, Original!$1:$1, 0), FALSE)</f>
        <v>1</v>
      </c>
      <c r="BC3" s="12">
        <f>VLOOKUP($AX3, Original!$A:$J, MATCH(F$2, Original!$1:$1, 0), FALSE)</f>
        <v>0.93852999999999998</v>
      </c>
      <c r="BD3" s="12">
        <f>VLOOKUP($AX3, Original!$A:$J, MATCH(G$2, Original!$1:$1, 0), FALSE)</f>
        <v>5.1856400000000002</v>
      </c>
      <c r="BE3" s="21">
        <v>39</v>
      </c>
      <c r="BF3" s="12">
        <f>VLOOKUP($BE3, Original!$A:$J, MATCH(B$2, Original!$1:$1, 0), FALSE)</f>
        <v>2000</v>
      </c>
      <c r="BG3" s="12">
        <f>VLOOKUP($BE3, Original!$A:$J, MATCH(C$2, Original!$1:$1, 0), FALSE)</f>
        <v>4062.4</v>
      </c>
      <c r="BH3" s="12">
        <f>VLOOKUP($BE3, Original!$A:$J, MATCH(D$2, Original!$1:$1, 0), FALSE)</f>
        <v>80</v>
      </c>
      <c r="BI3" s="12">
        <f>VLOOKUP($BE3, Original!$A:$J, MATCH(E$2, Original!$1:$1, 0), FALSE)</f>
        <v>10</v>
      </c>
      <c r="BJ3" s="12">
        <f>VLOOKUP($BE3, Original!$A:$J, MATCH(F$2, Original!$1:$1, 0), FALSE)</f>
        <v>2.7003200000000001</v>
      </c>
      <c r="BK3" s="12">
        <f>VLOOKUP($BE3, Original!$A:$J, MATCH(G$2, Original!$1:$1, 0), FALSE)</f>
        <v>4.2904799999999996</v>
      </c>
    </row>
    <row r="4" spans="1:63" x14ac:dyDescent="0.35">
      <c r="A4" s="15">
        <v>2</v>
      </c>
      <c r="B4" s="12">
        <f>VLOOKUP($A4, Original!$A:$J, MATCH(B$2, Original!$1:$1, 0), FALSE)</f>
        <v>3000</v>
      </c>
      <c r="C4" s="12">
        <f>VLOOKUP($A4, Original!$A:$J, MATCH(C$2, Original!$1:$1, 0), FALSE)</f>
        <v>2472.6999999999998</v>
      </c>
      <c r="D4" s="12">
        <f>VLOOKUP($A4, Original!$A:$J, MATCH(D$2, Original!$1:$1, 0), FALSE)</f>
        <v>80</v>
      </c>
      <c r="E4" s="12">
        <f>VLOOKUP($A4, Original!$A:$J, MATCH(E$2, Original!$1:$1, 0), FALSE)</f>
        <v>1</v>
      </c>
      <c r="F4" s="12">
        <f>VLOOKUP($A4, Original!$A:$J, MATCH(F$2, Original!$1:$1, 0), FALSE)</f>
        <v>0.93852999999999998</v>
      </c>
      <c r="G4" s="12">
        <f>VLOOKUP($A4, Original!$A:$J, MATCH(G$2, Original!$1:$1, 0), FALSE)</f>
        <v>5.1856400000000002</v>
      </c>
      <c r="H4" s="21">
        <v>3</v>
      </c>
      <c r="I4" s="12">
        <f>VLOOKUP($H4, Original!$A:$J, MATCH(B$2, Original!$1:$1, 0), FALSE)</f>
        <v>3000</v>
      </c>
      <c r="J4" s="12">
        <f>VLOOKUP($H4, Original!$A:$J, MATCH(C$2, Original!$1:$1, 0), FALSE)</f>
        <v>3709.1</v>
      </c>
      <c r="K4" s="12">
        <f>VLOOKUP($H4, Original!$A:$J, MATCH(D$2, Original!$1:$1, 0), FALSE)</f>
        <v>80</v>
      </c>
      <c r="L4" s="12">
        <f>VLOOKUP($H4, Original!$A:$J, MATCH(E$2, Original!$1:$1, 0), FALSE)</f>
        <v>1</v>
      </c>
      <c r="M4" s="12">
        <f>VLOOKUP($H4, Original!$A:$J, MATCH(F$2, Original!$1:$1, 0), FALSE)</f>
        <v>0.93852999999999998</v>
      </c>
      <c r="N4" s="12">
        <f>VLOOKUP($H4, Original!$A:$J, MATCH(G$2, Original!$1:$1, 0), FALSE)</f>
        <v>5.1856400000000002</v>
      </c>
      <c r="O4" s="21">
        <v>63</v>
      </c>
      <c r="P4" s="12">
        <f>VLOOKUP($O4, Original!$A:$J, MATCH(B$2, Original!$1:$1, 0), FALSE)</f>
        <v>1000</v>
      </c>
      <c r="Q4" s="12">
        <f>VLOOKUP($O4, Original!$A:$J, MATCH(C$2, Original!$1:$1, 0), FALSE)</f>
        <v>3885.7</v>
      </c>
      <c r="R4" s="12">
        <f>VLOOKUP($O4, Original!$A:$J, MATCH(D$2, Original!$1:$1, 0), FALSE)</f>
        <v>80</v>
      </c>
      <c r="S4" s="12">
        <f>VLOOKUP($O4, Original!$A:$J, MATCH(E$2, Original!$1:$1, 0), FALSE)</f>
        <v>16</v>
      </c>
      <c r="T4" s="12">
        <f>VLOOKUP($O4, Original!$A:$J, MATCH(F$2, Original!$1:$1, 0), FALSE)</f>
        <v>1.1664300000000001</v>
      </c>
      <c r="U4" s="12">
        <f>VLOOKUP($O4, Original!$A:$J, MATCH(G$2, Original!$1:$1, 0), FALSE)</f>
        <v>4.3586</v>
      </c>
      <c r="V4" s="15">
        <v>9</v>
      </c>
      <c r="W4" s="12">
        <f>VLOOKUP($V4, Original!$A:$J, MATCH(B$2, Original!$1:$1, 0), FALSE)</f>
        <v>3000</v>
      </c>
      <c r="X4" s="12">
        <f>VLOOKUP($V4, Original!$A:$J, MATCH(C$2, Original!$1:$1, 0), FALSE)</f>
        <v>1589.6</v>
      </c>
      <c r="Y4" s="12">
        <f>VLOOKUP($V4, Original!$A:$J, MATCH(D$2, Original!$1:$1, 0), FALSE)</f>
        <v>80</v>
      </c>
      <c r="Z4" s="12">
        <f>VLOOKUP($V4, Original!$A:$J, MATCH(E$2, Original!$1:$1, 0), FALSE)</f>
        <v>3</v>
      </c>
      <c r="AA4" s="12">
        <f>VLOOKUP($V4, Original!$A:$J, MATCH(F$2, Original!$1:$1, 0), FALSE)</f>
        <v>1.1549400000000001</v>
      </c>
      <c r="AB4" s="12">
        <f>VLOOKUP($V4, Original!$A:$J, MATCH(G$2, Original!$1:$1, 0), FALSE)</f>
        <v>4.8287699999999996</v>
      </c>
      <c r="AC4" s="21">
        <v>1</v>
      </c>
      <c r="AD4" s="12">
        <f>VLOOKUP($AC4, Original!$A:$J, MATCH(B$2, Original!$1:$1, 0), FALSE)</f>
        <v>3000</v>
      </c>
      <c r="AE4" s="12">
        <f>VLOOKUP($AC4, Original!$A:$J, MATCH(C$2, Original!$1:$1, 0), FALSE)</f>
        <v>1236.4000000000001</v>
      </c>
      <c r="AF4" s="12">
        <f>VLOOKUP($AC4, Original!$A:$J, MATCH(D$2, Original!$1:$1, 0), FALSE)</f>
        <v>80</v>
      </c>
      <c r="AG4" s="12">
        <f>VLOOKUP($AC4, Original!$A:$J, MATCH(E$2, Original!$1:$1, 0), FALSE)</f>
        <v>1</v>
      </c>
      <c r="AH4" s="12">
        <f>VLOOKUP($AC4, Original!$A:$J, MATCH(F$2, Original!$1:$1, 0), FALSE)</f>
        <v>0.93852999999999998</v>
      </c>
      <c r="AI4" s="12">
        <f>VLOOKUP($AC4, Original!$A:$J, MATCH(G$2, Original!$1:$1, 0), FALSE)</f>
        <v>5.1856400000000002</v>
      </c>
      <c r="AJ4" s="21">
        <v>62</v>
      </c>
      <c r="AK4" s="12">
        <f>VLOOKUP($AJ4, Original!$A:$J, MATCH(B$2, Original!$1:$1, 0), FALSE)</f>
        <v>1000</v>
      </c>
      <c r="AL4" s="12">
        <f>VLOOKUP($AJ4, Original!$A:$J, MATCH(C$2, Original!$1:$1, 0), FALSE)</f>
        <v>2649.4</v>
      </c>
      <c r="AM4" s="12">
        <f>VLOOKUP($AJ4, Original!$A:$J, MATCH(D$2, Original!$1:$1, 0), FALSE)</f>
        <v>80</v>
      </c>
      <c r="AN4" s="12">
        <f>VLOOKUP($AJ4, Original!$A:$J, MATCH(E$2, Original!$1:$1, 0), FALSE)</f>
        <v>16</v>
      </c>
      <c r="AO4" s="12">
        <f>VLOOKUP($AJ4, Original!$A:$J, MATCH(F$2, Original!$1:$1, 0), FALSE)</f>
        <v>1.1664300000000001</v>
      </c>
      <c r="AP4" s="12">
        <f>VLOOKUP($AJ4, Original!$A:$J, MATCH(G$2, Original!$1:$1, 0), FALSE)</f>
        <v>4.3586</v>
      </c>
      <c r="AQ4" s="15">
        <v>5</v>
      </c>
      <c r="AR4" s="12">
        <f>VLOOKUP($AQ4, Original!$A:$J, MATCH(B$2, Original!$1:$1, 0), FALSE)</f>
        <v>1000</v>
      </c>
      <c r="AS4" s="12">
        <f>VLOOKUP($AQ4, Original!$A:$J, MATCH(C$2, Original!$1:$1, 0), FALSE)</f>
        <v>1413</v>
      </c>
      <c r="AT4" s="12">
        <f>VLOOKUP($AQ4, Original!$A:$J, MATCH(D$2, Original!$1:$1, 0), FALSE)</f>
        <v>80</v>
      </c>
      <c r="AU4" s="12">
        <f>VLOOKUP($AQ4, Original!$A:$J, MATCH(E$2, Original!$1:$1, 0), FALSE)</f>
        <v>2</v>
      </c>
      <c r="AV4" s="12">
        <f>VLOOKUP($AQ4, Original!$A:$J, MATCH(F$2, Original!$1:$1, 0), FALSE)</f>
        <v>5.9462299999999999</v>
      </c>
      <c r="AW4" s="12">
        <f>VLOOKUP($AQ4, Original!$A:$J, MATCH(G$2, Original!$1:$1, 0), FALSE)</f>
        <v>4.8928000000000003</v>
      </c>
      <c r="AX4" s="21">
        <v>1</v>
      </c>
      <c r="AY4" s="12">
        <f>VLOOKUP($AX4, Original!$A:$J, MATCH(B$2, Original!$1:$1, 0), FALSE)</f>
        <v>3000</v>
      </c>
      <c r="AZ4" s="12">
        <f>VLOOKUP($AX4, Original!$A:$J, MATCH(C$2, Original!$1:$1, 0), FALSE)</f>
        <v>1236.4000000000001</v>
      </c>
      <c r="BA4" s="12">
        <f>VLOOKUP($AX4, Original!$A:$J, MATCH(D$2, Original!$1:$1, 0), FALSE)</f>
        <v>80</v>
      </c>
      <c r="BB4" s="12">
        <f>VLOOKUP($AX4, Original!$A:$J, MATCH(E$2, Original!$1:$1, 0), FALSE)</f>
        <v>1</v>
      </c>
      <c r="BC4" s="12">
        <f>VLOOKUP($AX4, Original!$A:$J, MATCH(F$2, Original!$1:$1, 0), FALSE)</f>
        <v>0.93852999999999998</v>
      </c>
      <c r="BD4" s="12">
        <f>VLOOKUP($AX4, Original!$A:$J, MATCH(G$2, Original!$1:$1, 0), FALSE)</f>
        <v>5.1856400000000002</v>
      </c>
      <c r="BE4" s="21">
        <v>53</v>
      </c>
      <c r="BF4" s="12">
        <f>VLOOKUP($BE4, Original!$A:$J, MATCH(B$2, Original!$1:$1, 0), FALSE)</f>
        <v>0</v>
      </c>
      <c r="BG4" s="12">
        <f>VLOOKUP($BE4, Original!$A:$J, MATCH(C$2, Original!$1:$1, 0), FALSE)</f>
        <v>2296.1</v>
      </c>
      <c r="BH4" s="12">
        <f>VLOOKUP($BE4, Original!$A:$J, MATCH(D$2, Original!$1:$1, 0), FALSE)</f>
        <v>80</v>
      </c>
      <c r="BI4" s="12">
        <f>VLOOKUP($BE4, Original!$A:$J, MATCH(E$2, Original!$1:$1, 0), FALSE)</f>
        <v>14</v>
      </c>
      <c r="BJ4" s="12">
        <f>VLOOKUP($BE4, Original!$A:$J, MATCH(F$2, Original!$1:$1, 0), FALSE)</f>
        <v>0.21049999999999999</v>
      </c>
      <c r="BK4" s="12">
        <f>VLOOKUP($BE4, Original!$A:$J, MATCH(G$2, Original!$1:$1, 0), FALSE)</f>
        <v>4.2131699999999999</v>
      </c>
    </row>
    <row r="5" spans="1:63" x14ac:dyDescent="0.35">
      <c r="A5" s="15">
        <v>6</v>
      </c>
      <c r="B5" s="12">
        <f>VLOOKUP($A5, Original!$A:$J, MATCH(B$2, Original!$1:$1, 0), FALSE)</f>
        <v>1000</v>
      </c>
      <c r="C5" s="12">
        <f>VLOOKUP($A5, Original!$A:$J, MATCH(C$2, Original!$1:$1, 0), FALSE)</f>
        <v>2649.4</v>
      </c>
      <c r="D5" s="12">
        <f>VLOOKUP($A5, Original!$A:$J, MATCH(D$2, Original!$1:$1, 0), FALSE)</f>
        <v>80</v>
      </c>
      <c r="E5" s="12">
        <f>VLOOKUP($A5, Original!$A:$J, MATCH(E$2, Original!$1:$1, 0), FALSE)</f>
        <v>2</v>
      </c>
      <c r="F5" s="12">
        <f>VLOOKUP($A5, Original!$A:$J, MATCH(F$2, Original!$1:$1, 0), FALSE)</f>
        <v>5.9462299999999999</v>
      </c>
      <c r="G5" s="12">
        <f>VLOOKUP($A5, Original!$A:$J, MATCH(G$2, Original!$1:$1, 0), FALSE)</f>
        <v>4.8928000000000003</v>
      </c>
      <c r="H5" s="21">
        <v>4</v>
      </c>
      <c r="I5" s="12">
        <f>VLOOKUP($H5, Original!$A:$J, MATCH(B$2, Original!$1:$1, 0), FALSE)</f>
        <v>1000</v>
      </c>
      <c r="J5" s="12">
        <f>VLOOKUP($H5, Original!$A:$J, MATCH(C$2, Original!$1:$1, 0), FALSE)</f>
        <v>176.62</v>
      </c>
      <c r="K5" s="12">
        <f>VLOOKUP($H5, Original!$A:$J, MATCH(D$2, Original!$1:$1, 0), FALSE)</f>
        <v>80</v>
      </c>
      <c r="L5" s="12">
        <f>VLOOKUP($H5, Original!$A:$J, MATCH(E$2, Original!$1:$1, 0), FALSE)</f>
        <v>2</v>
      </c>
      <c r="M5" s="12">
        <f>VLOOKUP($H5, Original!$A:$J, MATCH(F$2, Original!$1:$1, 0), FALSE)</f>
        <v>5.9462299999999999</v>
      </c>
      <c r="N5" s="12">
        <f>VLOOKUP($H5, Original!$A:$J, MATCH(G$2, Original!$1:$1, 0), FALSE)</f>
        <v>4.8928000000000003</v>
      </c>
      <c r="O5" s="21">
        <v>64</v>
      </c>
      <c r="P5" s="12">
        <f>VLOOKUP($O5, Original!$A:$J, MATCH(B$2, Original!$1:$1, 0), FALSE)</f>
        <v>2000</v>
      </c>
      <c r="Q5" s="12">
        <f>VLOOKUP($O5, Original!$A:$J, MATCH(C$2, Original!$1:$1, 0), FALSE)</f>
        <v>353.25</v>
      </c>
      <c r="R5" s="12">
        <f>VLOOKUP($O5, Original!$A:$J, MATCH(D$2, Original!$1:$1, 0), FALSE)</f>
        <v>80</v>
      </c>
      <c r="S5" s="12">
        <f>VLOOKUP($O5, Original!$A:$J, MATCH(E$2, Original!$1:$1, 0), FALSE)</f>
        <v>17</v>
      </c>
      <c r="T5" s="12">
        <f>VLOOKUP($O5, Original!$A:$J, MATCH(F$2, Original!$1:$1, 0), FALSE)</f>
        <v>1.3821699999999999</v>
      </c>
      <c r="U5" s="12">
        <f>VLOOKUP($O5, Original!$A:$J, MATCH(G$2, Original!$1:$1, 0), FALSE)</f>
        <v>5.7697900000000004</v>
      </c>
      <c r="V5" s="15">
        <v>10</v>
      </c>
      <c r="W5" s="12">
        <f>VLOOKUP($V5, Original!$A:$J, MATCH(B$2, Original!$1:$1, 0), FALSE)</f>
        <v>3000</v>
      </c>
      <c r="X5" s="12">
        <f>VLOOKUP($V5, Original!$A:$J, MATCH(C$2, Original!$1:$1, 0), FALSE)</f>
        <v>2826</v>
      </c>
      <c r="Y5" s="12">
        <f>VLOOKUP($V5, Original!$A:$J, MATCH(D$2, Original!$1:$1, 0), FALSE)</f>
        <v>80</v>
      </c>
      <c r="Z5" s="12">
        <f>VLOOKUP($V5, Original!$A:$J, MATCH(E$2, Original!$1:$1, 0), FALSE)</f>
        <v>3</v>
      </c>
      <c r="AA5" s="12">
        <f>VLOOKUP($V5, Original!$A:$J, MATCH(F$2, Original!$1:$1, 0), FALSE)</f>
        <v>1.1549400000000001</v>
      </c>
      <c r="AB5" s="12">
        <f>VLOOKUP($V5, Original!$A:$J, MATCH(G$2, Original!$1:$1, 0), FALSE)</f>
        <v>4.8287699999999996</v>
      </c>
      <c r="AC5" s="21">
        <v>2</v>
      </c>
      <c r="AD5" s="12">
        <f>VLOOKUP($AC5, Original!$A:$J, MATCH(B$2, Original!$1:$1, 0), FALSE)</f>
        <v>3000</v>
      </c>
      <c r="AE5" s="12">
        <f>VLOOKUP($AC5, Original!$A:$J, MATCH(C$2, Original!$1:$1, 0), FALSE)</f>
        <v>2472.6999999999998</v>
      </c>
      <c r="AF5" s="12">
        <f>VLOOKUP($AC5, Original!$A:$J, MATCH(D$2, Original!$1:$1, 0), FALSE)</f>
        <v>80</v>
      </c>
      <c r="AG5" s="12">
        <f>VLOOKUP($AC5, Original!$A:$J, MATCH(E$2, Original!$1:$1, 0), FALSE)</f>
        <v>1</v>
      </c>
      <c r="AH5" s="12">
        <f>VLOOKUP($AC5, Original!$A:$J, MATCH(F$2, Original!$1:$1, 0), FALSE)</f>
        <v>0.93852999999999998</v>
      </c>
      <c r="AI5" s="12">
        <f>VLOOKUP($AC5, Original!$A:$J, MATCH(G$2, Original!$1:$1, 0), FALSE)</f>
        <v>5.1856400000000002</v>
      </c>
      <c r="AJ5" s="21">
        <v>71</v>
      </c>
      <c r="AK5" s="12">
        <f>VLOOKUP($AJ5, Original!$A:$J, MATCH(B$2, Original!$1:$1, 0), FALSE)</f>
        <v>500</v>
      </c>
      <c r="AL5" s="12">
        <f>VLOOKUP($AJ5, Original!$A:$J, MATCH(C$2, Original!$1:$1, 0), FALSE)</f>
        <v>4239</v>
      </c>
      <c r="AM5" s="12">
        <f>VLOOKUP($AJ5, Original!$A:$J, MATCH(D$2, Original!$1:$1, 0), FALSE)</f>
        <v>80</v>
      </c>
      <c r="AN5" s="12">
        <f>VLOOKUP($AJ5, Original!$A:$J, MATCH(E$2, Original!$1:$1, 0), FALSE)</f>
        <v>18</v>
      </c>
      <c r="AO5" s="12">
        <f>VLOOKUP($AJ5, Original!$A:$J, MATCH(F$2, Original!$1:$1, 0), FALSE)</f>
        <v>5.7448100000000002</v>
      </c>
      <c r="AP5" s="12">
        <f>VLOOKUP($AJ5, Original!$A:$J, MATCH(G$2, Original!$1:$1, 0), FALSE)</f>
        <v>3.30566</v>
      </c>
      <c r="AQ5" s="15">
        <v>10</v>
      </c>
      <c r="AR5" s="12">
        <f>VLOOKUP($AQ5, Original!$A:$J, MATCH(B$2, Original!$1:$1, 0), FALSE)</f>
        <v>3000</v>
      </c>
      <c r="AS5" s="12">
        <f>VLOOKUP($AQ5, Original!$A:$J, MATCH(C$2, Original!$1:$1, 0), FALSE)</f>
        <v>2826</v>
      </c>
      <c r="AT5" s="12">
        <f>VLOOKUP($AQ5, Original!$A:$J, MATCH(D$2, Original!$1:$1, 0), FALSE)</f>
        <v>80</v>
      </c>
      <c r="AU5" s="12">
        <f>VLOOKUP($AQ5, Original!$A:$J, MATCH(E$2, Original!$1:$1, 0), FALSE)</f>
        <v>3</v>
      </c>
      <c r="AV5" s="12">
        <f>VLOOKUP($AQ5, Original!$A:$J, MATCH(F$2, Original!$1:$1, 0), FALSE)</f>
        <v>1.1549400000000001</v>
      </c>
      <c r="AW5" s="12">
        <f>VLOOKUP($AQ5, Original!$A:$J, MATCH(G$2, Original!$1:$1, 0), FALSE)</f>
        <v>4.8287699999999996</v>
      </c>
      <c r="AX5" s="21">
        <v>2</v>
      </c>
      <c r="AY5" s="12">
        <f>VLOOKUP($AX5, Original!$A:$J, MATCH(B$2, Original!$1:$1, 0), FALSE)</f>
        <v>3000</v>
      </c>
      <c r="AZ5" s="12">
        <f>VLOOKUP($AX5, Original!$A:$J, MATCH(C$2, Original!$1:$1, 0), FALSE)</f>
        <v>2472.6999999999998</v>
      </c>
      <c r="BA5" s="12">
        <f>VLOOKUP($AX5, Original!$A:$J, MATCH(D$2, Original!$1:$1, 0), FALSE)</f>
        <v>80</v>
      </c>
      <c r="BB5" s="12">
        <f>VLOOKUP($AX5, Original!$A:$J, MATCH(E$2, Original!$1:$1, 0), FALSE)</f>
        <v>1</v>
      </c>
      <c r="BC5" s="12">
        <f>VLOOKUP($AX5, Original!$A:$J, MATCH(F$2, Original!$1:$1, 0), FALSE)</f>
        <v>0.93852999999999998</v>
      </c>
      <c r="BD5" s="12">
        <f>VLOOKUP($AX5, Original!$A:$J, MATCH(G$2, Original!$1:$1, 0), FALSE)</f>
        <v>5.1856400000000002</v>
      </c>
      <c r="BE5" s="21">
        <v>54</v>
      </c>
      <c r="BF5" s="12">
        <f>VLOOKUP($BE5, Original!$A:$J, MATCH(B$2, Original!$1:$1, 0), FALSE)</f>
        <v>0</v>
      </c>
      <c r="BG5" s="12">
        <f>VLOOKUP($BE5, Original!$A:$J, MATCH(C$2, Original!$1:$1, 0), FALSE)</f>
        <v>3532.5</v>
      </c>
      <c r="BH5" s="12">
        <f>VLOOKUP($BE5, Original!$A:$J, MATCH(D$2, Original!$1:$1, 0), FALSE)</f>
        <v>80</v>
      </c>
      <c r="BI5" s="12">
        <f>VLOOKUP($BE5, Original!$A:$J, MATCH(E$2, Original!$1:$1, 0), FALSE)</f>
        <v>14</v>
      </c>
      <c r="BJ5" s="12">
        <f>VLOOKUP($BE5, Original!$A:$J, MATCH(F$2, Original!$1:$1, 0), FALSE)</f>
        <v>0.21049999999999999</v>
      </c>
      <c r="BK5" s="12">
        <f>VLOOKUP($BE5, Original!$A:$J, MATCH(G$2, Original!$1:$1, 0), FALSE)</f>
        <v>4.2131699999999999</v>
      </c>
    </row>
    <row r="6" spans="1:63" x14ac:dyDescent="0.35">
      <c r="A6" s="15">
        <v>8</v>
      </c>
      <c r="B6" s="12">
        <f>VLOOKUP($A6, Original!$A:$J, MATCH(B$2, Original!$1:$1, 0), FALSE)</f>
        <v>3000</v>
      </c>
      <c r="C6" s="12">
        <f>VLOOKUP($A6, Original!$A:$J, MATCH(C$2, Original!$1:$1, 0), FALSE)</f>
        <v>353.25</v>
      </c>
      <c r="D6" s="12">
        <f>VLOOKUP($A6, Original!$A:$J, MATCH(D$2, Original!$1:$1, 0), FALSE)</f>
        <v>80</v>
      </c>
      <c r="E6" s="12">
        <f>VLOOKUP($A6, Original!$A:$J, MATCH(E$2, Original!$1:$1, 0), FALSE)</f>
        <v>3</v>
      </c>
      <c r="F6" s="12">
        <f>VLOOKUP($A6, Original!$A:$J, MATCH(F$2, Original!$1:$1, 0), FALSE)</f>
        <v>1.1549400000000001</v>
      </c>
      <c r="G6" s="12">
        <f>VLOOKUP($A6, Original!$A:$J, MATCH(G$2, Original!$1:$1, 0), FALSE)</f>
        <v>4.8287699999999996</v>
      </c>
      <c r="H6" s="21">
        <v>5</v>
      </c>
      <c r="I6" s="12">
        <f>VLOOKUP($H6, Original!$A:$J, MATCH(B$2, Original!$1:$1, 0), FALSE)</f>
        <v>1000</v>
      </c>
      <c r="J6" s="12">
        <f>VLOOKUP($H6, Original!$A:$J, MATCH(C$2, Original!$1:$1, 0), FALSE)</f>
        <v>1413</v>
      </c>
      <c r="K6" s="12">
        <f>VLOOKUP($H6, Original!$A:$J, MATCH(D$2, Original!$1:$1, 0), FALSE)</f>
        <v>80</v>
      </c>
      <c r="L6" s="12">
        <f>VLOOKUP($H6, Original!$A:$J, MATCH(E$2, Original!$1:$1, 0), FALSE)</f>
        <v>2</v>
      </c>
      <c r="M6" s="12">
        <f>VLOOKUP($H6, Original!$A:$J, MATCH(F$2, Original!$1:$1, 0), FALSE)</f>
        <v>5.9462299999999999</v>
      </c>
      <c r="N6" s="12">
        <f>VLOOKUP($H6, Original!$A:$J, MATCH(G$2, Original!$1:$1, 0), FALSE)</f>
        <v>4.8928000000000003</v>
      </c>
      <c r="O6" s="21">
        <v>68</v>
      </c>
      <c r="P6" s="12">
        <f>VLOOKUP($O6, Original!$A:$J, MATCH(B$2, Original!$1:$1, 0), FALSE)</f>
        <v>500</v>
      </c>
      <c r="Q6" s="12">
        <f>VLOOKUP($O6, Original!$A:$J, MATCH(C$2, Original!$1:$1, 0), FALSE)</f>
        <v>529.87</v>
      </c>
      <c r="R6" s="12">
        <f>VLOOKUP($O6, Original!$A:$J, MATCH(D$2, Original!$1:$1, 0), FALSE)</f>
        <v>80</v>
      </c>
      <c r="S6" s="12">
        <f>VLOOKUP($O6, Original!$A:$J, MATCH(E$2, Original!$1:$1, 0), FALSE)</f>
        <v>18</v>
      </c>
      <c r="T6" s="12">
        <f>VLOOKUP($O6, Original!$A:$J, MATCH(F$2, Original!$1:$1, 0), FALSE)</f>
        <v>5.7448100000000002</v>
      </c>
      <c r="U6" s="12">
        <f>VLOOKUP($O6, Original!$A:$J, MATCH(G$2, Original!$1:$1, 0), FALSE)</f>
        <v>3.30566</v>
      </c>
      <c r="V6" s="15">
        <v>13</v>
      </c>
      <c r="W6" s="12">
        <f>VLOOKUP($V6, Original!$A:$J, MATCH(B$2, Original!$1:$1, 0), FALSE)</f>
        <v>2000</v>
      </c>
      <c r="X6" s="12">
        <f>VLOOKUP($V6, Original!$A:$J, MATCH(C$2, Original!$1:$1, 0), FALSE)</f>
        <v>1766.2</v>
      </c>
      <c r="Y6" s="12">
        <f>VLOOKUP($V6, Original!$A:$J, MATCH(D$2, Original!$1:$1, 0), FALSE)</f>
        <v>80</v>
      </c>
      <c r="Z6" s="12">
        <f>VLOOKUP($V6, Original!$A:$J, MATCH(E$2, Original!$1:$1, 0), FALSE)</f>
        <v>4</v>
      </c>
      <c r="AA6" s="12">
        <f>VLOOKUP($V6, Original!$A:$J, MATCH(F$2, Original!$1:$1, 0), FALSE)</f>
        <v>3.1880999999999999</v>
      </c>
      <c r="AB6" s="12">
        <f>VLOOKUP($V6, Original!$A:$J, MATCH(G$2, Original!$1:$1, 0), FALSE)</f>
        <v>4.0152999999999999</v>
      </c>
      <c r="AC6" s="21">
        <v>3</v>
      </c>
      <c r="AD6" s="12">
        <f>VLOOKUP($AC6, Original!$A:$J, MATCH(B$2, Original!$1:$1, 0), FALSE)</f>
        <v>3000</v>
      </c>
      <c r="AE6" s="12">
        <f>VLOOKUP($AC6, Original!$A:$J, MATCH(C$2, Original!$1:$1, 0), FALSE)</f>
        <v>3709.1</v>
      </c>
      <c r="AF6" s="12">
        <f>VLOOKUP($AC6, Original!$A:$J, MATCH(D$2, Original!$1:$1, 0), FALSE)</f>
        <v>80</v>
      </c>
      <c r="AG6" s="12">
        <f>VLOOKUP($AC6, Original!$A:$J, MATCH(E$2, Original!$1:$1, 0), FALSE)</f>
        <v>1</v>
      </c>
      <c r="AH6" s="12">
        <f>VLOOKUP($AC6, Original!$A:$J, MATCH(F$2, Original!$1:$1, 0), FALSE)</f>
        <v>0.93852999999999998</v>
      </c>
      <c r="AI6" s="12">
        <f>VLOOKUP($AC6, Original!$A:$J, MATCH(G$2, Original!$1:$1, 0), FALSE)</f>
        <v>5.1856400000000002</v>
      </c>
      <c r="AJ6" s="21">
        <v>79</v>
      </c>
      <c r="AK6" s="12">
        <f>VLOOKUP($AJ6, Original!$A:$J, MATCH(B$2, Original!$1:$1, 0), FALSE)</f>
        <v>2000</v>
      </c>
      <c r="AL6" s="12">
        <f>VLOOKUP($AJ6, Original!$A:$J, MATCH(C$2, Original!$1:$1, 0), FALSE)</f>
        <v>4673.8</v>
      </c>
      <c r="AM6" s="12">
        <f>VLOOKUP($AJ6, Original!$A:$J, MATCH(D$2, Original!$1:$1, 0), FALSE)</f>
        <v>80</v>
      </c>
      <c r="AN6" s="12">
        <f>VLOOKUP($AJ6, Original!$A:$J, MATCH(E$2, Original!$1:$1, 0), FALSE)</f>
        <v>20</v>
      </c>
      <c r="AO6" s="12">
        <f>VLOOKUP($AJ6, Original!$A:$J, MATCH(F$2, Original!$1:$1, 0), FALSE)</f>
        <v>0.79518999999999995</v>
      </c>
      <c r="AP6" s="12">
        <f>VLOOKUP($AJ6, Original!$A:$J, MATCH(G$2, Original!$1:$1, 0), FALSE)</f>
        <v>5.3004699999999998</v>
      </c>
      <c r="AQ6" s="15">
        <v>17</v>
      </c>
      <c r="AR6" s="12">
        <f>VLOOKUP($AQ6, Original!$A:$J, MATCH(B$2, Original!$1:$1, 0), FALSE)</f>
        <v>3000</v>
      </c>
      <c r="AS6" s="12">
        <f>VLOOKUP($AQ6, Original!$A:$J, MATCH(C$2, Original!$1:$1, 0), FALSE)</f>
        <v>1942.9</v>
      </c>
      <c r="AT6" s="12">
        <f>VLOOKUP($AQ6, Original!$A:$J, MATCH(D$2, Original!$1:$1, 0), FALSE)</f>
        <v>80</v>
      </c>
      <c r="AU6" s="12">
        <f>VLOOKUP($AQ6, Original!$A:$J, MATCH(E$2, Original!$1:$1, 0), FALSE)</f>
        <v>5</v>
      </c>
      <c r="AV6" s="12">
        <f>VLOOKUP($AQ6, Original!$A:$J, MATCH(F$2, Original!$1:$1, 0), FALSE)</f>
        <v>0.46010000000000001</v>
      </c>
      <c r="AW6" s="12">
        <f>VLOOKUP($AQ6, Original!$A:$J, MATCH(G$2, Original!$1:$1, 0), FALSE)</f>
        <v>3.5049999999999999</v>
      </c>
      <c r="AX6" s="21">
        <v>3</v>
      </c>
      <c r="AY6" s="12">
        <f>VLOOKUP($AX6, Original!$A:$J, MATCH(B$2, Original!$1:$1, 0), FALSE)</f>
        <v>3000</v>
      </c>
      <c r="AZ6" s="12">
        <f>VLOOKUP($AX6, Original!$A:$J, MATCH(C$2, Original!$1:$1, 0), FALSE)</f>
        <v>3709.1</v>
      </c>
      <c r="BA6" s="12">
        <f>VLOOKUP($AX6, Original!$A:$J, MATCH(D$2, Original!$1:$1, 0), FALSE)</f>
        <v>80</v>
      </c>
      <c r="BB6" s="12">
        <f>VLOOKUP($AX6, Original!$A:$J, MATCH(E$2, Original!$1:$1, 0), FALSE)</f>
        <v>1</v>
      </c>
      <c r="BC6" s="12">
        <f>VLOOKUP($AX6, Original!$A:$J, MATCH(F$2, Original!$1:$1, 0), FALSE)</f>
        <v>0.93852999999999998</v>
      </c>
      <c r="BD6" s="12">
        <f>VLOOKUP($AX6, Original!$A:$J, MATCH(G$2, Original!$1:$1, 0), FALSE)</f>
        <v>5.1856400000000002</v>
      </c>
      <c r="BE6" s="21">
        <v>59</v>
      </c>
      <c r="BF6" s="12">
        <f>VLOOKUP($BE6, Original!$A:$J, MATCH(B$2, Original!$1:$1, 0), FALSE)</f>
        <v>2000</v>
      </c>
      <c r="BG6" s="12">
        <f>VLOOKUP($BE6, Original!$A:$J, MATCH(C$2, Original!$1:$1, 0), FALSE)</f>
        <v>3709.1</v>
      </c>
      <c r="BH6" s="12">
        <f>VLOOKUP($BE6, Original!$A:$J, MATCH(D$2, Original!$1:$1, 0), FALSE)</f>
        <v>80</v>
      </c>
      <c r="BI6" s="12">
        <f>VLOOKUP($BE6, Original!$A:$J, MATCH(E$2, Original!$1:$1, 0), FALSE)</f>
        <v>15</v>
      </c>
      <c r="BJ6" s="12">
        <f>VLOOKUP($BE6, Original!$A:$J, MATCH(F$2, Original!$1:$1, 0), FALSE)</f>
        <v>2.8724500000000002</v>
      </c>
      <c r="BK6" s="12">
        <f>VLOOKUP($BE6, Original!$A:$J, MATCH(G$2, Original!$1:$1, 0), FALSE)</f>
        <v>3.4313600000000002</v>
      </c>
    </row>
    <row r="7" spans="1:63" x14ac:dyDescent="0.35">
      <c r="A7" s="15">
        <v>10</v>
      </c>
      <c r="B7" s="12">
        <f>VLOOKUP($A7, Original!$A:$J, MATCH(B$2, Original!$1:$1, 0), FALSE)</f>
        <v>3000</v>
      </c>
      <c r="C7" s="12">
        <f>VLOOKUP($A7, Original!$A:$J, MATCH(C$2, Original!$1:$1, 0), FALSE)</f>
        <v>2826</v>
      </c>
      <c r="D7" s="12">
        <f>VLOOKUP($A7, Original!$A:$J, MATCH(D$2, Original!$1:$1, 0), FALSE)</f>
        <v>80</v>
      </c>
      <c r="E7" s="12">
        <f>VLOOKUP($A7, Original!$A:$J, MATCH(E$2, Original!$1:$1, 0), FALSE)</f>
        <v>3</v>
      </c>
      <c r="F7" s="12">
        <f>VLOOKUP($A7, Original!$A:$J, MATCH(F$2, Original!$1:$1, 0), FALSE)</f>
        <v>1.1549400000000001</v>
      </c>
      <c r="G7" s="12">
        <f>VLOOKUP($A7, Original!$A:$J, MATCH(G$2, Original!$1:$1, 0), FALSE)</f>
        <v>4.8287699999999996</v>
      </c>
      <c r="H7" s="21">
        <v>7</v>
      </c>
      <c r="I7" s="12">
        <f>VLOOKUP($H7, Original!$A:$J, MATCH(B$2, Original!$1:$1, 0), FALSE)</f>
        <v>1000</v>
      </c>
      <c r="J7" s="12">
        <f>VLOOKUP($H7, Original!$A:$J, MATCH(C$2, Original!$1:$1, 0), FALSE)</f>
        <v>3885.7</v>
      </c>
      <c r="K7" s="12">
        <f>VLOOKUP($H7, Original!$A:$J, MATCH(D$2, Original!$1:$1, 0), FALSE)</f>
        <v>80</v>
      </c>
      <c r="L7" s="12">
        <f>VLOOKUP($H7, Original!$A:$J, MATCH(E$2, Original!$1:$1, 0), FALSE)</f>
        <v>2</v>
      </c>
      <c r="M7" s="12">
        <f>VLOOKUP($H7, Original!$A:$J, MATCH(F$2, Original!$1:$1, 0), FALSE)</f>
        <v>5.9462299999999999</v>
      </c>
      <c r="N7" s="12">
        <f>VLOOKUP($H7, Original!$A:$J, MATCH(G$2, Original!$1:$1, 0), FALSE)</f>
        <v>4.8928000000000003</v>
      </c>
      <c r="O7" s="21">
        <v>75</v>
      </c>
      <c r="P7" s="12">
        <f>VLOOKUP($O7, Original!$A:$J, MATCH(B$2, Original!$1:$1, 0), FALSE)</f>
        <v>3000</v>
      </c>
      <c r="Q7" s="12">
        <f>VLOOKUP($O7, Original!$A:$J, MATCH(C$2, Original!$1:$1, 0), FALSE)</f>
        <v>4415.6000000000004</v>
      </c>
      <c r="R7" s="12">
        <f>VLOOKUP($O7, Original!$A:$J, MATCH(D$2, Original!$1:$1, 0), FALSE)</f>
        <v>80</v>
      </c>
      <c r="S7" s="12">
        <f>VLOOKUP($O7, Original!$A:$J, MATCH(E$2, Original!$1:$1, 0), FALSE)</f>
        <v>19</v>
      </c>
      <c r="T7" s="12">
        <f>VLOOKUP($O7, Original!$A:$J, MATCH(F$2, Original!$1:$1, 0), FALSE)</f>
        <v>5.2170100000000001</v>
      </c>
      <c r="U7" s="12">
        <f>VLOOKUP($O7, Original!$A:$J, MATCH(G$2, Original!$1:$1, 0), FALSE)</f>
        <v>5.8735200000000001</v>
      </c>
      <c r="V7" s="15">
        <v>16</v>
      </c>
      <c r="W7" s="12">
        <f>VLOOKUP($V7, Original!$A:$J, MATCH(B$2, Original!$1:$1, 0), FALSE)</f>
        <v>3000</v>
      </c>
      <c r="X7" s="12">
        <f>VLOOKUP($V7, Original!$A:$J, MATCH(C$2, Original!$1:$1, 0), FALSE)</f>
        <v>706.5</v>
      </c>
      <c r="Y7" s="12">
        <f>VLOOKUP($V7, Original!$A:$J, MATCH(D$2, Original!$1:$1, 0), FALSE)</f>
        <v>80</v>
      </c>
      <c r="Z7" s="12">
        <f>VLOOKUP($V7, Original!$A:$J, MATCH(E$2, Original!$1:$1, 0), FALSE)</f>
        <v>5</v>
      </c>
      <c r="AA7" s="12">
        <f>VLOOKUP($V7, Original!$A:$J, MATCH(F$2, Original!$1:$1, 0), FALSE)</f>
        <v>0.46010000000000001</v>
      </c>
      <c r="AB7" s="12">
        <f>VLOOKUP($V7, Original!$A:$J, MATCH(G$2, Original!$1:$1, 0), FALSE)</f>
        <v>3.5049999999999999</v>
      </c>
      <c r="AC7" s="21">
        <v>5</v>
      </c>
      <c r="AD7" s="12">
        <f>VLOOKUP($AC7, Original!$A:$J, MATCH(B$2, Original!$1:$1, 0), FALSE)</f>
        <v>1000</v>
      </c>
      <c r="AE7" s="12">
        <f>VLOOKUP($AC7, Original!$A:$J, MATCH(C$2, Original!$1:$1, 0), FALSE)</f>
        <v>1413</v>
      </c>
      <c r="AF7" s="12">
        <f>VLOOKUP($AC7, Original!$A:$J, MATCH(D$2, Original!$1:$1, 0), FALSE)</f>
        <v>80</v>
      </c>
      <c r="AG7" s="12">
        <f>VLOOKUP($AC7, Original!$A:$J, MATCH(E$2, Original!$1:$1, 0), FALSE)</f>
        <v>2</v>
      </c>
      <c r="AH7" s="12">
        <f>VLOOKUP($AC7, Original!$A:$J, MATCH(F$2, Original!$1:$1, 0), FALSE)</f>
        <v>5.9462299999999999</v>
      </c>
      <c r="AI7" s="12">
        <f>VLOOKUP($AC7, Original!$A:$J, MATCH(G$2, Original!$1:$1, 0), FALSE)</f>
        <v>4.8928000000000003</v>
      </c>
      <c r="AJ7" s="21">
        <v>86</v>
      </c>
      <c r="AK7" s="12">
        <f>VLOOKUP($AJ7, Original!$A:$J, MATCH(B$2, Original!$1:$1, 0), FALSE)</f>
        <v>500</v>
      </c>
      <c r="AL7" s="12">
        <f>VLOOKUP($AJ7, Original!$A:$J, MATCH(C$2, Original!$1:$1, 0), FALSE)</f>
        <v>2472.6999999999998</v>
      </c>
      <c r="AM7" s="12">
        <f>VLOOKUP($AJ7, Original!$A:$J, MATCH(D$2, Original!$1:$1, 0), FALSE)</f>
        <v>80</v>
      </c>
      <c r="AN7" s="12">
        <f>VLOOKUP($AJ7, Original!$A:$J, MATCH(E$2, Original!$1:$1, 0), FALSE)</f>
        <v>22</v>
      </c>
      <c r="AO7" s="12">
        <f>VLOOKUP($AJ7, Original!$A:$J, MATCH(F$2, Original!$1:$1, 0), FALSE)</f>
        <v>0.33423999999999998</v>
      </c>
      <c r="AP7" s="12">
        <f>VLOOKUP($AJ7, Original!$A:$J, MATCH(G$2, Original!$1:$1, 0), FALSE)</f>
        <v>5.16106</v>
      </c>
      <c r="AQ7" s="15">
        <v>20</v>
      </c>
      <c r="AR7" s="12">
        <f>VLOOKUP($AQ7, Original!$A:$J, MATCH(B$2, Original!$1:$1, 0), FALSE)</f>
        <v>500</v>
      </c>
      <c r="AS7" s="12">
        <f>VLOOKUP($AQ7, Original!$A:$J, MATCH(C$2, Original!$1:$1, 0), FALSE)</f>
        <v>883.12</v>
      </c>
      <c r="AT7" s="12">
        <f>VLOOKUP($AQ7, Original!$A:$J, MATCH(D$2, Original!$1:$1, 0), FALSE)</f>
        <v>80</v>
      </c>
      <c r="AU7" s="12">
        <f>VLOOKUP($AQ7, Original!$A:$J, MATCH(E$2, Original!$1:$1, 0), FALSE)</f>
        <v>6</v>
      </c>
      <c r="AV7" s="12">
        <f>VLOOKUP($AQ7, Original!$A:$J, MATCH(F$2, Original!$1:$1, 0), FALSE)</f>
        <v>5.5285399999999996</v>
      </c>
      <c r="AW7" s="12">
        <f>VLOOKUP($AQ7, Original!$A:$J, MATCH(G$2, Original!$1:$1, 0), FALSE)</f>
        <v>4.5326500000000003</v>
      </c>
      <c r="AX7" s="21">
        <v>6</v>
      </c>
      <c r="AY7" s="12">
        <f>VLOOKUP($AX7, Original!$A:$J, MATCH(B$2, Original!$1:$1, 0), FALSE)</f>
        <v>1000</v>
      </c>
      <c r="AZ7" s="12">
        <f>VLOOKUP($AX7, Original!$A:$J, MATCH(C$2, Original!$1:$1, 0), FALSE)</f>
        <v>2649.4</v>
      </c>
      <c r="BA7" s="12">
        <f>VLOOKUP($AX7, Original!$A:$J, MATCH(D$2, Original!$1:$1, 0), FALSE)</f>
        <v>80</v>
      </c>
      <c r="BB7" s="12">
        <f>VLOOKUP($AX7, Original!$A:$J, MATCH(E$2, Original!$1:$1, 0), FALSE)</f>
        <v>2</v>
      </c>
      <c r="BC7" s="12">
        <f>VLOOKUP($AX7, Original!$A:$J, MATCH(F$2, Original!$1:$1, 0), FALSE)</f>
        <v>5.9462299999999999</v>
      </c>
      <c r="BD7" s="12">
        <f>VLOOKUP($AX7, Original!$A:$J, MATCH(G$2, Original!$1:$1, 0), FALSE)</f>
        <v>4.8928000000000003</v>
      </c>
      <c r="BE7" s="21">
        <v>73</v>
      </c>
      <c r="BF7" s="12">
        <f>VLOOKUP($BE7, Original!$A:$J, MATCH(B$2, Original!$1:$1, 0), FALSE)</f>
        <v>3000</v>
      </c>
      <c r="BG7" s="12">
        <f>VLOOKUP($BE7, Original!$A:$J, MATCH(C$2, Original!$1:$1, 0), FALSE)</f>
        <v>1942.9</v>
      </c>
      <c r="BH7" s="12">
        <f>VLOOKUP($BE7, Original!$A:$J, MATCH(D$2, Original!$1:$1, 0), FALSE)</f>
        <v>80</v>
      </c>
      <c r="BI7" s="12">
        <f>VLOOKUP($BE7, Original!$A:$J, MATCH(E$2, Original!$1:$1, 0), FALSE)</f>
        <v>19</v>
      </c>
      <c r="BJ7" s="12">
        <f>VLOOKUP($BE7, Original!$A:$J, MATCH(F$2, Original!$1:$1, 0), FALSE)</f>
        <v>5.2170100000000001</v>
      </c>
      <c r="BK7" s="12">
        <f>VLOOKUP($BE7, Original!$A:$J, MATCH(G$2, Original!$1:$1, 0), FALSE)</f>
        <v>5.8735200000000001</v>
      </c>
    </row>
    <row r="8" spans="1:63" x14ac:dyDescent="0.35">
      <c r="A8" s="15">
        <v>11</v>
      </c>
      <c r="B8" s="12">
        <f>VLOOKUP($A8, Original!$A:$J, MATCH(B$2, Original!$1:$1, 0), FALSE)</f>
        <v>3000</v>
      </c>
      <c r="C8" s="12">
        <f>VLOOKUP($A8, Original!$A:$J, MATCH(C$2, Original!$1:$1, 0), FALSE)</f>
        <v>4062.4</v>
      </c>
      <c r="D8" s="12">
        <f>VLOOKUP($A8, Original!$A:$J, MATCH(D$2, Original!$1:$1, 0), FALSE)</f>
        <v>80</v>
      </c>
      <c r="E8" s="12">
        <f>VLOOKUP($A8, Original!$A:$J, MATCH(E$2, Original!$1:$1, 0), FALSE)</f>
        <v>3</v>
      </c>
      <c r="F8" s="12">
        <f>VLOOKUP($A8, Original!$A:$J, MATCH(F$2, Original!$1:$1, 0), FALSE)</f>
        <v>1.1549400000000001</v>
      </c>
      <c r="G8" s="12">
        <f>VLOOKUP($A8, Original!$A:$J, MATCH(G$2, Original!$1:$1, 0), FALSE)</f>
        <v>4.8287699999999996</v>
      </c>
      <c r="H8" s="21">
        <v>9</v>
      </c>
      <c r="I8" s="12">
        <f>VLOOKUP($H8, Original!$A:$J, MATCH(B$2, Original!$1:$1, 0), FALSE)</f>
        <v>3000</v>
      </c>
      <c r="J8" s="12">
        <f>VLOOKUP($H8, Original!$A:$J, MATCH(C$2, Original!$1:$1, 0), FALSE)</f>
        <v>1589.6</v>
      </c>
      <c r="K8" s="12">
        <f>VLOOKUP($H8, Original!$A:$J, MATCH(D$2, Original!$1:$1, 0), FALSE)</f>
        <v>80</v>
      </c>
      <c r="L8" s="12">
        <f>VLOOKUP($H8, Original!$A:$J, MATCH(E$2, Original!$1:$1, 0), FALSE)</f>
        <v>3</v>
      </c>
      <c r="M8" s="12">
        <f>VLOOKUP($H8, Original!$A:$J, MATCH(F$2, Original!$1:$1, 0), FALSE)</f>
        <v>1.1549400000000001</v>
      </c>
      <c r="N8" s="12">
        <f>VLOOKUP($H8, Original!$A:$J, MATCH(G$2, Original!$1:$1, 0), FALSE)</f>
        <v>4.8287699999999996</v>
      </c>
      <c r="O8" s="21">
        <v>87</v>
      </c>
      <c r="P8" s="12">
        <f>VLOOKUP($O8, Original!$A:$J, MATCH(B$2, Original!$1:$1, 0), FALSE)</f>
        <v>500</v>
      </c>
      <c r="Q8" s="12">
        <f>VLOOKUP($O8, Original!$A:$J, MATCH(C$2, Original!$1:$1, 0), FALSE)</f>
        <v>3709.1</v>
      </c>
      <c r="R8" s="12">
        <f>VLOOKUP($O8, Original!$A:$J, MATCH(D$2, Original!$1:$1, 0), FALSE)</f>
        <v>80</v>
      </c>
      <c r="S8" s="12">
        <f>VLOOKUP($O8, Original!$A:$J, MATCH(E$2, Original!$1:$1, 0), FALSE)</f>
        <v>22</v>
      </c>
      <c r="T8" s="12">
        <f>VLOOKUP($O8, Original!$A:$J, MATCH(F$2, Original!$1:$1, 0), FALSE)</f>
        <v>0.33423999999999998</v>
      </c>
      <c r="U8" s="12">
        <f>VLOOKUP($O8, Original!$A:$J, MATCH(G$2, Original!$1:$1, 0), FALSE)</f>
        <v>5.16106</v>
      </c>
      <c r="V8" s="15">
        <v>18</v>
      </c>
      <c r="W8" s="12">
        <f>VLOOKUP($V8, Original!$A:$J, MATCH(B$2, Original!$1:$1, 0), FALSE)</f>
        <v>3000</v>
      </c>
      <c r="X8" s="12">
        <f>VLOOKUP($V8, Original!$A:$J, MATCH(C$2, Original!$1:$1, 0), FALSE)</f>
        <v>3179.2</v>
      </c>
      <c r="Y8" s="12">
        <f>VLOOKUP($V8, Original!$A:$J, MATCH(D$2, Original!$1:$1, 0), FALSE)</f>
        <v>80</v>
      </c>
      <c r="Z8" s="12">
        <f>VLOOKUP($V8, Original!$A:$J, MATCH(E$2, Original!$1:$1, 0), FALSE)</f>
        <v>5</v>
      </c>
      <c r="AA8" s="12">
        <f>VLOOKUP($V8, Original!$A:$J, MATCH(F$2, Original!$1:$1, 0), FALSE)</f>
        <v>0.46010000000000001</v>
      </c>
      <c r="AB8" s="12">
        <f>VLOOKUP($V8, Original!$A:$J, MATCH(G$2, Original!$1:$1, 0), FALSE)</f>
        <v>3.5049999999999999</v>
      </c>
      <c r="AC8" s="21">
        <v>6</v>
      </c>
      <c r="AD8" s="12">
        <f>VLOOKUP($AC8, Original!$A:$J, MATCH(B$2, Original!$1:$1, 0), FALSE)</f>
        <v>1000</v>
      </c>
      <c r="AE8" s="12">
        <f>VLOOKUP($AC8, Original!$A:$J, MATCH(C$2, Original!$1:$1, 0), FALSE)</f>
        <v>2649.4</v>
      </c>
      <c r="AF8" s="12">
        <f>VLOOKUP($AC8, Original!$A:$J, MATCH(D$2, Original!$1:$1, 0), FALSE)</f>
        <v>80</v>
      </c>
      <c r="AG8" s="12">
        <f>VLOOKUP($AC8, Original!$A:$J, MATCH(E$2, Original!$1:$1, 0), FALSE)</f>
        <v>2</v>
      </c>
      <c r="AH8" s="12">
        <f>VLOOKUP($AC8, Original!$A:$J, MATCH(F$2, Original!$1:$1, 0), FALSE)</f>
        <v>5.9462299999999999</v>
      </c>
      <c r="AI8" s="12">
        <f>VLOOKUP($AC8, Original!$A:$J, MATCH(G$2, Original!$1:$1, 0), FALSE)</f>
        <v>4.8928000000000003</v>
      </c>
      <c r="AJ8" s="21">
        <v>99</v>
      </c>
      <c r="AK8" s="12">
        <f>VLOOKUP($AJ8, Original!$A:$J, MATCH(B$2, Original!$1:$1, 0), FALSE)</f>
        <v>1000</v>
      </c>
      <c r="AL8" s="12">
        <f>VLOOKUP($AJ8, Original!$A:$J, MATCH(C$2, Original!$1:$1, 0), FALSE)</f>
        <v>4239</v>
      </c>
      <c r="AM8" s="12">
        <f>VLOOKUP($AJ8, Original!$A:$J, MATCH(D$2, Original!$1:$1, 0), FALSE)</f>
        <v>80</v>
      </c>
      <c r="AN8" s="12">
        <f>VLOOKUP($AJ8, Original!$A:$J, MATCH(E$2, Original!$1:$1, 0), FALSE)</f>
        <v>25</v>
      </c>
      <c r="AO8" s="12">
        <f>VLOOKUP($AJ8, Original!$A:$J, MATCH(F$2, Original!$1:$1, 0), FALSE)</f>
        <v>2.1894300000000002</v>
      </c>
      <c r="AP8" s="12">
        <f>VLOOKUP($AJ8, Original!$A:$J, MATCH(G$2, Original!$1:$1, 0), FALSE)</f>
        <v>4.6785300000000003</v>
      </c>
      <c r="AQ8" s="15">
        <v>29</v>
      </c>
      <c r="AR8" s="12">
        <f>VLOOKUP($AQ8, Original!$A:$J, MATCH(B$2, Original!$1:$1, 0), FALSE)</f>
        <v>1000</v>
      </c>
      <c r="AS8" s="12">
        <f>VLOOKUP($AQ8, Original!$A:$J, MATCH(C$2, Original!$1:$1, 0), FALSE)</f>
        <v>1236.4000000000001</v>
      </c>
      <c r="AT8" s="12">
        <f>VLOOKUP($AQ8, Original!$A:$J, MATCH(D$2, Original!$1:$1, 0), FALSE)</f>
        <v>80</v>
      </c>
      <c r="AU8" s="12">
        <f>VLOOKUP($AQ8, Original!$A:$J, MATCH(E$2, Original!$1:$1, 0), FALSE)</f>
        <v>8</v>
      </c>
      <c r="AV8" s="12">
        <f>VLOOKUP($AQ8, Original!$A:$J, MATCH(F$2, Original!$1:$1, 0), FALSE)</f>
        <v>1.7609900000000001</v>
      </c>
      <c r="AW8" s="12">
        <f>VLOOKUP($AQ8, Original!$A:$J, MATCH(G$2, Original!$1:$1, 0), FALSE)</f>
        <v>4.3128000000000002</v>
      </c>
      <c r="AX8" s="21">
        <v>7</v>
      </c>
      <c r="AY8" s="12">
        <f>VLOOKUP($AX8, Original!$A:$J, MATCH(B$2, Original!$1:$1, 0), FALSE)</f>
        <v>1000</v>
      </c>
      <c r="AZ8" s="12">
        <f>VLOOKUP($AX8, Original!$A:$J, MATCH(C$2, Original!$1:$1, 0), FALSE)</f>
        <v>3885.7</v>
      </c>
      <c r="BA8" s="12">
        <f>VLOOKUP($AX8, Original!$A:$J, MATCH(D$2, Original!$1:$1, 0), FALSE)</f>
        <v>80</v>
      </c>
      <c r="BB8" s="12">
        <f>VLOOKUP($AX8, Original!$A:$J, MATCH(E$2, Original!$1:$1, 0), FALSE)</f>
        <v>2</v>
      </c>
      <c r="BC8" s="12">
        <f>VLOOKUP($AX8, Original!$A:$J, MATCH(F$2, Original!$1:$1, 0), FALSE)</f>
        <v>5.9462299999999999</v>
      </c>
      <c r="BD8" s="12">
        <f>VLOOKUP($AX8, Original!$A:$J, MATCH(G$2, Original!$1:$1, 0), FALSE)</f>
        <v>4.8928000000000003</v>
      </c>
      <c r="BE8" s="21">
        <v>87</v>
      </c>
      <c r="BF8" s="12">
        <f>VLOOKUP($BE8, Original!$A:$J, MATCH(B$2, Original!$1:$1, 0), FALSE)</f>
        <v>500</v>
      </c>
      <c r="BG8" s="12">
        <f>VLOOKUP($BE8, Original!$A:$J, MATCH(C$2, Original!$1:$1, 0), FALSE)</f>
        <v>3709.1</v>
      </c>
      <c r="BH8" s="12">
        <f>VLOOKUP($BE8, Original!$A:$J, MATCH(D$2, Original!$1:$1, 0), FALSE)</f>
        <v>80</v>
      </c>
      <c r="BI8" s="12">
        <f>VLOOKUP($BE8, Original!$A:$J, MATCH(E$2, Original!$1:$1, 0), FALSE)</f>
        <v>22</v>
      </c>
      <c r="BJ8" s="12">
        <f>VLOOKUP($BE8, Original!$A:$J, MATCH(F$2, Original!$1:$1, 0), FALSE)</f>
        <v>0.33423999999999998</v>
      </c>
      <c r="BK8" s="12">
        <f>VLOOKUP($BE8, Original!$A:$J, MATCH(G$2, Original!$1:$1, 0), FALSE)</f>
        <v>5.16106</v>
      </c>
    </row>
    <row r="9" spans="1:63" x14ac:dyDescent="0.35">
      <c r="A9" s="15">
        <v>12</v>
      </c>
      <c r="B9" s="12">
        <f>VLOOKUP($A9, Original!$A:$J, MATCH(B$2, Original!$1:$1, 0), FALSE)</f>
        <v>2000</v>
      </c>
      <c r="C9" s="12">
        <f>VLOOKUP($A9, Original!$A:$J, MATCH(C$2, Original!$1:$1, 0), FALSE)</f>
        <v>529.87</v>
      </c>
      <c r="D9" s="12">
        <f>VLOOKUP($A9, Original!$A:$J, MATCH(D$2, Original!$1:$1, 0), FALSE)</f>
        <v>80</v>
      </c>
      <c r="E9" s="12">
        <f>VLOOKUP($A9, Original!$A:$J, MATCH(E$2, Original!$1:$1, 0), FALSE)</f>
        <v>4</v>
      </c>
      <c r="F9" s="12">
        <f>VLOOKUP($A9, Original!$A:$J, MATCH(F$2, Original!$1:$1, 0), FALSE)</f>
        <v>3.1880999999999999</v>
      </c>
      <c r="G9" s="12">
        <f>VLOOKUP($A9, Original!$A:$J, MATCH(G$2, Original!$1:$1, 0), FALSE)</f>
        <v>4.0152999999999999</v>
      </c>
      <c r="H9" s="21">
        <v>13</v>
      </c>
      <c r="I9" s="12">
        <f>VLOOKUP($H9, Original!$A:$J, MATCH(B$2, Original!$1:$1, 0), FALSE)</f>
        <v>2000</v>
      </c>
      <c r="J9" s="12">
        <f>VLOOKUP($H9, Original!$A:$J, MATCH(C$2, Original!$1:$1, 0), FALSE)</f>
        <v>1766.2</v>
      </c>
      <c r="K9" s="12">
        <f>VLOOKUP($H9, Original!$A:$J, MATCH(D$2, Original!$1:$1, 0), FALSE)</f>
        <v>80</v>
      </c>
      <c r="L9" s="12">
        <f>VLOOKUP($H9, Original!$A:$J, MATCH(E$2, Original!$1:$1, 0), FALSE)</f>
        <v>4</v>
      </c>
      <c r="M9" s="12">
        <f>VLOOKUP($H9, Original!$A:$J, MATCH(F$2, Original!$1:$1, 0), FALSE)</f>
        <v>3.1880999999999999</v>
      </c>
      <c r="N9" s="12">
        <f>VLOOKUP($H9, Original!$A:$J, MATCH(G$2, Original!$1:$1, 0), FALSE)</f>
        <v>4.0152999999999999</v>
      </c>
      <c r="O9" s="21">
        <v>114</v>
      </c>
      <c r="P9" s="12">
        <f>VLOOKUP($O9, Original!$A:$J, MATCH(B$2, Original!$1:$1, 0), FALSE)</f>
        <v>3000</v>
      </c>
      <c r="Q9" s="12">
        <f>VLOOKUP($O9, Original!$A:$J, MATCH(C$2, Original!$1:$1, 0), FALSE)</f>
        <v>2472.6999999999998</v>
      </c>
      <c r="R9" s="12">
        <f>VLOOKUP($O9, Original!$A:$J, MATCH(D$2, Original!$1:$1, 0), FALSE)</f>
        <v>80</v>
      </c>
      <c r="S9" s="12">
        <f>VLOOKUP($O9, Original!$A:$J, MATCH(E$2, Original!$1:$1, 0), FALSE)</f>
        <v>29</v>
      </c>
      <c r="T9" s="12">
        <f>VLOOKUP($O9, Original!$A:$J, MATCH(F$2, Original!$1:$1, 0), FALSE)</f>
        <v>0.57799</v>
      </c>
      <c r="U9" s="12">
        <f>VLOOKUP($O9, Original!$A:$J, MATCH(G$2, Original!$1:$1, 0), FALSE)</f>
        <v>3.8920599999999999</v>
      </c>
      <c r="V9" s="15">
        <v>20</v>
      </c>
      <c r="W9" s="12">
        <f>VLOOKUP($V9, Original!$A:$J, MATCH(B$2, Original!$1:$1, 0), FALSE)</f>
        <v>500</v>
      </c>
      <c r="X9" s="12">
        <f>VLOOKUP($V9, Original!$A:$J, MATCH(C$2, Original!$1:$1, 0), FALSE)</f>
        <v>883.12</v>
      </c>
      <c r="Y9" s="12">
        <f>VLOOKUP($V9, Original!$A:$J, MATCH(D$2, Original!$1:$1, 0), FALSE)</f>
        <v>80</v>
      </c>
      <c r="Z9" s="12">
        <f>VLOOKUP($V9, Original!$A:$J, MATCH(E$2, Original!$1:$1, 0), FALSE)</f>
        <v>6</v>
      </c>
      <c r="AA9" s="12">
        <f>VLOOKUP($V9, Original!$A:$J, MATCH(F$2, Original!$1:$1, 0), FALSE)</f>
        <v>5.5285399999999996</v>
      </c>
      <c r="AB9" s="12">
        <f>VLOOKUP($V9, Original!$A:$J, MATCH(G$2, Original!$1:$1, 0), FALSE)</f>
        <v>4.5326500000000003</v>
      </c>
      <c r="AC9" s="21">
        <v>7</v>
      </c>
      <c r="AD9" s="12">
        <f>VLOOKUP($AC9, Original!$A:$J, MATCH(B$2, Original!$1:$1, 0), FALSE)</f>
        <v>1000</v>
      </c>
      <c r="AE9" s="12">
        <f>VLOOKUP($AC9, Original!$A:$J, MATCH(C$2, Original!$1:$1, 0), FALSE)</f>
        <v>3885.7</v>
      </c>
      <c r="AF9" s="12">
        <f>VLOOKUP($AC9, Original!$A:$J, MATCH(D$2, Original!$1:$1, 0), FALSE)</f>
        <v>80</v>
      </c>
      <c r="AG9" s="12">
        <f>VLOOKUP($AC9, Original!$A:$J, MATCH(E$2, Original!$1:$1, 0), FALSE)</f>
        <v>2</v>
      </c>
      <c r="AH9" s="12">
        <f>VLOOKUP($AC9, Original!$A:$J, MATCH(F$2, Original!$1:$1, 0), FALSE)</f>
        <v>5.9462299999999999</v>
      </c>
      <c r="AI9" s="12">
        <f>VLOOKUP($AC9, Original!$A:$J, MATCH(G$2, Original!$1:$1, 0), FALSE)</f>
        <v>4.8928000000000003</v>
      </c>
      <c r="AJ9" s="21">
        <v>124</v>
      </c>
      <c r="AK9" s="12">
        <f>VLOOKUP($AJ9, Original!$A:$J, MATCH(B$2, Original!$1:$1, 0), FALSE)</f>
        <v>2000</v>
      </c>
      <c r="AL9" s="12">
        <f>VLOOKUP($AJ9, Original!$A:$J, MATCH(C$2, Original!$1:$1, 0), FALSE)</f>
        <v>529.87</v>
      </c>
      <c r="AM9" s="12">
        <f>VLOOKUP($AJ9, Original!$A:$J, MATCH(D$2, Original!$1:$1, 0), FALSE)</f>
        <v>80</v>
      </c>
      <c r="AN9" s="12">
        <f>VLOOKUP($AJ9, Original!$A:$J, MATCH(E$2, Original!$1:$1, 0), FALSE)</f>
        <v>32</v>
      </c>
      <c r="AO9" s="12">
        <f>VLOOKUP($AJ9, Original!$A:$J, MATCH(F$2, Original!$1:$1, 0), FALSE)</f>
        <v>4.21014</v>
      </c>
      <c r="AP9" s="12">
        <f>VLOOKUP($AJ9, Original!$A:$J, MATCH(G$2, Original!$1:$1, 0), FALSE)</f>
        <v>4.9979199999999997</v>
      </c>
      <c r="AQ9" s="15">
        <v>33</v>
      </c>
      <c r="AR9" s="12">
        <f>VLOOKUP($AQ9, Original!$A:$J, MATCH(B$2, Original!$1:$1, 0), FALSE)</f>
        <v>3000</v>
      </c>
      <c r="AS9" s="12">
        <f>VLOOKUP($AQ9, Original!$A:$J, MATCH(C$2, Original!$1:$1, 0), FALSE)</f>
        <v>1413</v>
      </c>
      <c r="AT9" s="12">
        <f>VLOOKUP($AQ9, Original!$A:$J, MATCH(D$2, Original!$1:$1, 0), FALSE)</f>
        <v>80</v>
      </c>
      <c r="AU9" s="12">
        <f>VLOOKUP($AQ9, Original!$A:$J, MATCH(E$2, Original!$1:$1, 0), FALSE)</f>
        <v>9</v>
      </c>
      <c r="AV9" s="12">
        <f>VLOOKUP($AQ9, Original!$A:$J, MATCH(F$2, Original!$1:$1, 0), FALSE)</f>
        <v>1.3214300000000001</v>
      </c>
      <c r="AW9" s="12">
        <f>VLOOKUP($AQ9, Original!$A:$J, MATCH(G$2, Original!$1:$1, 0), FALSE)</f>
        <v>5.4983500000000003</v>
      </c>
      <c r="AX9" s="21">
        <v>8</v>
      </c>
      <c r="AY9" s="12">
        <f>VLOOKUP($AX9, Original!$A:$J, MATCH(B$2, Original!$1:$1, 0), FALSE)</f>
        <v>3000</v>
      </c>
      <c r="AZ9" s="12">
        <f>VLOOKUP($AX9, Original!$A:$J, MATCH(C$2, Original!$1:$1, 0), FALSE)</f>
        <v>353.25</v>
      </c>
      <c r="BA9" s="12">
        <f>VLOOKUP($AX9, Original!$A:$J, MATCH(D$2, Original!$1:$1, 0), FALSE)</f>
        <v>80</v>
      </c>
      <c r="BB9" s="12">
        <f>VLOOKUP($AX9, Original!$A:$J, MATCH(E$2, Original!$1:$1, 0), FALSE)</f>
        <v>3</v>
      </c>
      <c r="BC9" s="12">
        <f>VLOOKUP($AX9, Original!$A:$J, MATCH(F$2, Original!$1:$1, 0), FALSE)</f>
        <v>1.1549400000000001</v>
      </c>
      <c r="BD9" s="12">
        <f>VLOOKUP($AX9, Original!$A:$J, MATCH(G$2, Original!$1:$1, 0), FALSE)</f>
        <v>4.8287699999999996</v>
      </c>
      <c r="BE9" s="21">
        <v>89</v>
      </c>
      <c r="BF9" s="12">
        <f>VLOOKUP($BE9, Original!$A:$J, MATCH(B$2, Original!$1:$1, 0), FALSE)</f>
        <v>3000</v>
      </c>
      <c r="BG9" s="12">
        <f>VLOOKUP($BE9, Original!$A:$J, MATCH(C$2, Original!$1:$1, 0), FALSE)</f>
        <v>1413</v>
      </c>
      <c r="BH9" s="12">
        <f>VLOOKUP($BE9, Original!$A:$J, MATCH(D$2, Original!$1:$1, 0), FALSE)</f>
        <v>80</v>
      </c>
      <c r="BI9" s="12">
        <f>VLOOKUP($BE9, Original!$A:$J, MATCH(E$2, Original!$1:$1, 0), FALSE)</f>
        <v>23</v>
      </c>
      <c r="BJ9" s="12">
        <f>VLOOKUP($BE9, Original!$A:$J, MATCH(F$2, Original!$1:$1, 0), FALSE)</f>
        <v>6.19991</v>
      </c>
      <c r="BK9" s="12">
        <f>VLOOKUP($BE9, Original!$A:$J, MATCH(G$2, Original!$1:$1, 0), FALSE)</f>
        <v>3.81223</v>
      </c>
    </row>
    <row r="10" spans="1:63" x14ac:dyDescent="0.35">
      <c r="A10" s="15">
        <v>14</v>
      </c>
      <c r="B10" s="12">
        <f>VLOOKUP($A10, Original!$A:$J, MATCH(B$2, Original!$1:$1, 0), FALSE)</f>
        <v>2000</v>
      </c>
      <c r="C10" s="12">
        <f>VLOOKUP($A10, Original!$A:$J, MATCH(C$2, Original!$1:$1, 0), FALSE)</f>
        <v>3002.6</v>
      </c>
      <c r="D10" s="12">
        <f>VLOOKUP($A10, Original!$A:$J, MATCH(D$2, Original!$1:$1, 0), FALSE)</f>
        <v>80</v>
      </c>
      <c r="E10" s="12">
        <f>VLOOKUP($A10, Original!$A:$J, MATCH(E$2, Original!$1:$1, 0), FALSE)</f>
        <v>4</v>
      </c>
      <c r="F10" s="12">
        <f>VLOOKUP($A10, Original!$A:$J, MATCH(F$2, Original!$1:$1, 0), FALSE)</f>
        <v>3.1880999999999999</v>
      </c>
      <c r="G10" s="12">
        <f>VLOOKUP($A10, Original!$A:$J, MATCH(G$2, Original!$1:$1, 0), FALSE)</f>
        <v>4.0152999999999999</v>
      </c>
      <c r="H10" s="21">
        <v>16</v>
      </c>
      <c r="I10" s="12">
        <f>VLOOKUP($H10, Original!$A:$J, MATCH(B$2, Original!$1:$1, 0), FALSE)</f>
        <v>3000</v>
      </c>
      <c r="J10" s="12">
        <f>VLOOKUP($H10, Original!$A:$J, MATCH(C$2, Original!$1:$1, 0), FALSE)</f>
        <v>706.5</v>
      </c>
      <c r="K10" s="12">
        <f>VLOOKUP($H10, Original!$A:$J, MATCH(D$2, Original!$1:$1, 0), FALSE)</f>
        <v>80</v>
      </c>
      <c r="L10" s="12">
        <f>VLOOKUP($H10, Original!$A:$J, MATCH(E$2, Original!$1:$1, 0), FALSE)</f>
        <v>5</v>
      </c>
      <c r="M10" s="12">
        <f>VLOOKUP($H10, Original!$A:$J, MATCH(F$2, Original!$1:$1, 0), FALSE)</f>
        <v>0.46010000000000001</v>
      </c>
      <c r="N10" s="12">
        <f>VLOOKUP($H10, Original!$A:$J, MATCH(G$2, Original!$1:$1, 0), FALSE)</f>
        <v>3.5049999999999999</v>
      </c>
      <c r="O10" s="21">
        <v>119</v>
      </c>
      <c r="P10" s="12">
        <f>VLOOKUP($O10, Original!$A:$J, MATCH(B$2, Original!$1:$1, 0), FALSE)</f>
        <v>0</v>
      </c>
      <c r="Q10" s="12">
        <f>VLOOKUP($O10, Original!$A:$J, MATCH(C$2, Original!$1:$1, 0), FALSE)</f>
        <v>3885.7</v>
      </c>
      <c r="R10" s="12">
        <f>VLOOKUP($O10, Original!$A:$J, MATCH(D$2, Original!$1:$1, 0), FALSE)</f>
        <v>80</v>
      </c>
      <c r="S10" s="12">
        <f>VLOOKUP($O10, Original!$A:$J, MATCH(E$2, Original!$1:$1, 0), FALSE)</f>
        <v>30</v>
      </c>
      <c r="T10" s="12">
        <f>VLOOKUP($O10, Original!$A:$J, MATCH(F$2, Original!$1:$1, 0), FALSE)</f>
        <v>4.5746700000000002</v>
      </c>
      <c r="U10" s="12">
        <f>VLOOKUP($O10, Original!$A:$J, MATCH(G$2, Original!$1:$1, 0), FALSE)</f>
        <v>4.1532400000000003</v>
      </c>
      <c r="V10" s="15">
        <v>28</v>
      </c>
      <c r="W10" s="12">
        <f>VLOOKUP($V10, Original!$A:$J, MATCH(B$2, Original!$1:$1, 0), FALSE)</f>
        <v>1000</v>
      </c>
      <c r="X10" s="12">
        <f>VLOOKUP($V10, Original!$A:$J, MATCH(C$2, Original!$1:$1, 0), FALSE)</f>
        <v>20</v>
      </c>
      <c r="Y10" s="12">
        <f>VLOOKUP($V10, Original!$A:$J, MATCH(D$2, Original!$1:$1, 0), FALSE)</f>
        <v>80</v>
      </c>
      <c r="Z10" s="12">
        <f>VLOOKUP($V10, Original!$A:$J, MATCH(E$2, Original!$1:$1, 0), FALSE)</f>
        <v>8</v>
      </c>
      <c r="AA10" s="12">
        <f>VLOOKUP($V10, Original!$A:$J, MATCH(F$2, Original!$1:$1, 0), FALSE)</f>
        <v>1.7609900000000001</v>
      </c>
      <c r="AB10" s="12">
        <f>VLOOKUP($V10, Original!$A:$J, MATCH(G$2, Original!$1:$1, 0), FALSE)</f>
        <v>4.3128000000000002</v>
      </c>
      <c r="AC10" s="21">
        <v>8</v>
      </c>
      <c r="AD10" s="12">
        <f>VLOOKUP($AC10, Original!$A:$J, MATCH(B$2, Original!$1:$1, 0), FALSE)</f>
        <v>3000</v>
      </c>
      <c r="AE10" s="12">
        <f>VLOOKUP($AC10, Original!$A:$J, MATCH(C$2, Original!$1:$1, 0), FALSE)</f>
        <v>353.25</v>
      </c>
      <c r="AF10" s="12">
        <f>VLOOKUP($AC10, Original!$A:$J, MATCH(D$2, Original!$1:$1, 0), FALSE)</f>
        <v>80</v>
      </c>
      <c r="AG10" s="12">
        <f>VLOOKUP($AC10, Original!$A:$J, MATCH(E$2, Original!$1:$1, 0), FALSE)</f>
        <v>3</v>
      </c>
      <c r="AH10" s="12">
        <f>VLOOKUP($AC10, Original!$A:$J, MATCH(F$2, Original!$1:$1, 0), FALSE)</f>
        <v>1.1549400000000001</v>
      </c>
      <c r="AI10" s="12">
        <f>VLOOKUP($AC10, Original!$A:$J, MATCH(G$2, Original!$1:$1, 0), FALSE)</f>
        <v>4.8287699999999996</v>
      </c>
      <c r="AJ10" s="21">
        <v>126</v>
      </c>
      <c r="AK10" s="12">
        <f>VLOOKUP($AJ10, Original!$A:$J, MATCH(B$2, Original!$1:$1, 0), FALSE)</f>
        <v>2000</v>
      </c>
      <c r="AL10" s="12">
        <f>VLOOKUP($AJ10, Original!$A:$J, MATCH(C$2, Original!$1:$1, 0), FALSE)</f>
        <v>3002.6</v>
      </c>
      <c r="AM10" s="12">
        <f>VLOOKUP($AJ10, Original!$A:$J, MATCH(D$2, Original!$1:$1, 0), FALSE)</f>
        <v>80</v>
      </c>
      <c r="AN10" s="12">
        <f>VLOOKUP($AJ10, Original!$A:$J, MATCH(E$2, Original!$1:$1, 0), FALSE)</f>
        <v>32</v>
      </c>
      <c r="AO10" s="12">
        <f>VLOOKUP($AJ10, Original!$A:$J, MATCH(F$2, Original!$1:$1, 0), FALSE)</f>
        <v>4.21014</v>
      </c>
      <c r="AP10" s="12">
        <f>VLOOKUP($AJ10, Original!$A:$J, MATCH(G$2, Original!$1:$1, 0), FALSE)</f>
        <v>4.9979199999999997</v>
      </c>
      <c r="AQ10" s="15">
        <v>36</v>
      </c>
      <c r="AR10" s="12">
        <f>VLOOKUP($AQ10, Original!$A:$J, MATCH(B$2, Original!$1:$1, 0), FALSE)</f>
        <v>2000</v>
      </c>
      <c r="AS10" s="12">
        <f>VLOOKUP($AQ10, Original!$A:$J, MATCH(C$2, Original!$1:$1, 0), FALSE)</f>
        <v>353.25</v>
      </c>
      <c r="AT10" s="12">
        <f>VLOOKUP($AQ10, Original!$A:$J, MATCH(D$2, Original!$1:$1, 0), FALSE)</f>
        <v>80</v>
      </c>
      <c r="AU10" s="12">
        <f>VLOOKUP($AQ10, Original!$A:$J, MATCH(E$2, Original!$1:$1, 0), FALSE)</f>
        <v>10</v>
      </c>
      <c r="AV10" s="12">
        <f>VLOOKUP($AQ10, Original!$A:$J, MATCH(F$2, Original!$1:$1, 0), FALSE)</f>
        <v>2.7003200000000001</v>
      </c>
      <c r="AW10" s="12">
        <f>VLOOKUP($AQ10, Original!$A:$J, MATCH(G$2, Original!$1:$1, 0), FALSE)</f>
        <v>4.2904799999999996</v>
      </c>
      <c r="AX10" s="21">
        <v>9</v>
      </c>
      <c r="AY10" s="12">
        <f>VLOOKUP($AX10, Original!$A:$J, MATCH(B$2, Original!$1:$1, 0), FALSE)</f>
        <v>3000</v>
      </c>
      <c r="AZ10" s="12">
        <f>VLOOKUP($AX10, Original!$A:$J, MATCH(C$2, Original!$1:$1, 0), FALSE)</f>
        <v>1589.6</v>
      </c>
      <c r="BA10" s="12">
        <f>VLOOKUP($AX10, Original!$A:$J, MATCH(D$2, Original!$1:$1, 0), FALSE)</f>
        <v>80</v>
      </c>
      <c r="BB10" s="12">
        <f>VLOOKUP($AX10, Original!$A:$J, MATCH(E$2, Original!$1:$1, 0), FALSE)</f>
        <v>3</v>
      </c>
      <c r="BC10" s="12">
        <f>VLOOKUP($AX10, Original!$A:$J, MATCH(F$2, Original!$1:$1, 0), FALSE)</f>
        <v>1.1549400000000001</v>
      </c>
      <c r="BD10" s="12">
        <f>VLOOKUP($AX10, Original!$A:$J, MATCH(G$2, Original!$1:$1, 0), FALSE)</f>
        <v>4.8287699999999996</v>
      </c>
      <c r="BE10" s="21">
        <v>99</v>
      </c>
      <c r="BF10" s="12">
        <f>VLOOKUP($BE10, Original!$A:$J, MATCH(B$2, Original!$1:$1, 0), FALSE)</f>
        <v>1000</v>
      </c>
      <c r="BG10" s="12">
        <f>VLOOKUP($BE10, Original!$A:$J, MATCH(C$2, Original!$1:$1, 0), FALSE)</f>
        <v>4239</v>
      </c>
      <c r="BH10" s="12">
        <f>VLOOKUP($BE10, Original!$A:$J, MATCH(D$2, Original!$1:$1, 0), FALSE)</f>
        <v>80</v>
      </c>
      <c r="BI10" s="12">
        <f>VLOOKUP($BE10, Original!$A:$J, MATCH(E$2, Original!$1:$1, 0), FALSE)</f>
        <v>25</v>
      </c>
      <c r="BJ10" s="12">
        <f>VLOOKUP($BE10, Original!$A:$J, MATCH(F$2, Original!$1:$1, 0), FALSE)</f>
        <v>2.1894300000000002</v>
      </c>
      <c r="BK10" s="12">
        <f>VLOOKUP($BE10, Original!$A:$J, MATCH(G$2, Original!$1:$1, 0), FALSE)</f>
        <v>4.6785300000000003</v>
      </c>
    </row>
    <row r="11" spans="1:63" x14ac:dyDescent="0.35">
      <c r="A11" s="15">
        <v>15</v>
      </c>
      <c r="B11" s="12">
        <f>VLOOKUP($A11, Original!$A:$J, MATCH(B$2, Original!$1:$1, 0), FALSE)</f>
        <v>2000</v>
      </c>
      <c r="C11" s="12">
        <f>VLOOKUP($A11, Original!$A:$J, MATCH(C$2, Original!$1:$1, 0), FALSE)</f>
        <v>4239</v>
      </c>
      <c r="D11" s="12">
        <f>VLOOKUP($A11, Original!$A:$J, MATCH(D$2, Original!$1:$1, 0), FALSE)</f>
        <v>80</v>
      </c>
      <c r="E11" s="12">
        <f>VLOOKUP($A11, Original!$A:$J, MATCH(E$2, Original!$1:$1, 0), FALSE)</f>
        <v>4</v>
      </c>
      <c r="F11" s="12">
        <f>VLOOKUP($A11, Original!$A:$J, MATCH(F$2, Original!$1:$1, 0), FALSE)</f>
        <v>3.1880999999999999</v>
      </c>
      <c r="G11" s="12">
        <f>VLOOKUP($A11, Original!$A:$J, MATCH(G$2, Original!$1:$1, 0), FALSE)</f>
        <v>4.0152999999999999</v>
      </c>
      <c r="H11" s="21">
        <v>17</v>
      </c>
      <c r="I11" s="12">
        <f>VLOOKUP($H11, Original!$A:$J, MATCH(B$2, Original!$1:$1, 0), FALSE)</f>
        <v>3000</v>
      </c>
      <c r="J11" s="12">
        <f>VLOOKUP($H11, Original!$A:$J, MATCH(C$2, Original!$1:$1, 0), FALSE)</f>
        <v>1942.9</v>
      </c>
      <c r="K11" s="12">
        <f>VLOOKUP($H11, Original!$A:$J, MATCH(D$2, Original!$1:$1, 0), FALSE)</f>
        <v>80</v>
      </c>
      <c r="L11" s="12">
        <f>VLOOKUP($H11, Original!$A:$J, MATCH(E$2, Original!$1:$1, 0), FALSE)</f>
        <v>5</v>
      </c>
      <c r="M11" s="12">
        <f>VLOOKUP($H11, Original!$A:$J, MATCH(F$2, Original!$1:$1, 0), FALSE)</f>
        <v>0.46010000000000001</v>
      </c>
      <c r="N11" s="12">
        <f>VLOOKUP($H11, Original!$A:$J, MATCH(G$2, Original!$1:$1, 0), FALSE)</f>
        <v>3.5049999999999999</v>
      </c>
      <c r="O11" s="21">
        <v>122</v>
      </c>
      <c r="P11" s="12">
        <f>VLOOKUP($O11, Original!$A:$J, MATCH(B$2, Original!$1:$1, 0), FALSE)</f>
        <v>3000</v>
      </c>
      <c r="Q11" s="12">
        <f>VLOOKUP($O11, Original!$A:$J, MATCH(C$2, Original!$1:$1, 0), FALSE)</f>
        <v>2826</v>
      </c>
      <c r="R11" s="12">
        <f>VLOOKUP($O11, Original!$A:$J, MATCH(D$2, Original!$1:$1, 0), FALSE)</f>
        <v>80</v>
      </c>
      <c r="S11" s="12">
        <f>VLOOKUP($O11, Original!$A:$J, MATCH(E$2, Original!$1:$1, 0), FALSE)</f>
        <v>31</v>
      </c>
      <c r="T11" s="12">
        <f>VLOOKUP($O11, Original!$A:$J, MATCH(F$2, Original!$1:$1, 0), FALSE)</f>
        <v>3.8391700000000002</v>
      </c>
      <c r="U11" s="12">
        <f>VLOOKUP($O11, Original!$A:$J, MATCH(G$2, Original!$1:$1, 0), FALSE)</f>
        <v>4.5882199999999997</v>
      </c>
      <c r="V11" s="15">
        <v>29</v>
      </c>
      <c r="W11" s="12">
        <f>VLOOKUP($V11, Original!$A:$J, MATCH(B$2, Original!$1:$1, 0), FALSE)</f>
        <v>1000</v>
      </c>
      <c r="X11" s="12">
        <f>VLOOKUP($V11, Original!$A:$J, MATCH(C$2, Original!$1:$1, 0), FALSE)</f>
        <v>1236.4000000000001</v>
      </c>
      <c r="Y11" s="12">
        <f>VLOOKUP($V11, Original!$A:$J, MATCH(D$2, Original!$1:$1, 0), FALSE)</f>
        <v>80</v>
      </c>
      <c r="Z11" s="12">
        <f>VLOOKUP($V11, Original!$A:$J, MATCH(E$2, Original!$1:$1, 0), FALSE)</f>
        <v>8</v>
      </c>
      <c r="AA11" s="12">
        <f>VLOOKUP($V11, Original!$A:$J, MATCH(F$2, Original!$1:$1, 0), FALSE)</f>
        <v>1.7609900000000001</v>
      </c>
      <c r="AB11" s="12">
        <f>VLOOKUP($V11, Original!$A:$J, MATCH(G$2, Original!$1:$1, 0), FALSE)</f>
        <v>4.3128000000000002</v>
      </c>
      <c r="AC11" s="21">
        <v>11</v>
      </c>
      <c r="AD11" s="12">
        <f>VLOOKUP($AC11, Original!$A:$J, MATCH(B$2, Original!$1:$1, 0), FALSE)</f>
        <v>3000</v>
      </c>
      <c r="AE11" s="12">
        <f>VLOOKUP($AC11, Original!$A:$J, MATCH(C$2, Original!$1:$1, 0), FALSE)</f>
        <v>4062.4</v>
      </c>
      <c r="AF11" s="12">
        <f>VLOOKUP($AC11, Original!$A:$J, MATCH(D$2, Original!$1:$1, 0), FALSE)</f>
        <v>80</v>
      </c>
      <c r="AG11" s="12">
        <f>VLOOKUP($AC11, Original!$A:$J, MATCH(E$2, Original!$1:$1, 0), FALSE)</f>
        <v>3</v>
      </c>
      <c r="AH11" s="12">
        <f>VLOOKUP($AC11, Original!$A:$J, MATCH(F$2, Original!$1:$1, 0), FALSE)</f>
        <v>1.1549400000000001</v>
      </c>
      <c r="AI11" s="12">
        <f>VLOOKUP($AC11, Original!$A:$J, MATCH(G$2, Original!$1:$1, 0), FALSE)</f>
        <v>4.8287699999999996</v>
      </c>
      <c r="AJ11" s="21">
        <v>138</v>
      </c>
      <c r="AK11" s="12">
        <f>VLOOKUP($AJ11, Original!$A:$J, MATCH(B$2, Original!$1:$1, 0), FALSE)</f>
        <v>2000</v>
      </c>
      <c r="AL11" s="12">
        <f>VLOOKUP($AJ11, Original!$A:$J, MATCH(C$2, Original!$1:$1, 0), FALSE)</f>
        <v>3532.5</v>
      </c>
      <c r="AM11" s="12">
        <f>VLOOKUP($AJ11, Original!$A:$J, MATCH(D$2, Original!$1:$1, 0), FALSE)</f>
        <v>80</v>
      </c>
      <c r="AN11" s="12">
        <f>VLOOKUP($AJ11, Original!$A:$J, MATCH(E$2, Original!$1:$1, 0), FALSE)</f>
        <v>35</v>
      </c>
      <c r="AO11" s="12">
        <f>VLOOKUP($AJ11, Original!$A:$J, MATCH(F$2, Original!$1:$1, 0), FALSE)</f>
        <v>1.2331000000000001</v>
      </c>
      <c r="AP11" s="12">
        <f>VLOOKUP($AJ11, Original!$A:$J, MATCH(G$2, Original!$1:$1, 0), FALSE)</f>
        <v>3.99885</v>
      </c>
      <c r="AQ11" s="15">
        <v>43</v>
      </c>
      <c r="AR11" s="12">
        <f>VLOOKUP($AQ11, Original!$A:$J, MATCH(B$2, Original!$1:$1, 0), FALSE)</f>
        <v>3000</v>
      </c>
      <c r="AS11" s="12">
        <f>VLOOKUP($AQ11, Original!$A:$J, MATCH(C$2, Original!$1:$1, 0), FALSE)</f>
        <v>4239</v>
      </c>
      <c r="AT11" s="12">
        <f>VLOOKUP($AQ11, Original!$A:$J, MATCH(D$2, Original!$1:$1, 0), FALSE)</f>
        <v>80</v>
      </c>
      <c r="AU11" s="12">
        <f>VLOOKUP($AQ11, Original!$A:$J, MATCH(E$2, Original!$1:$1, 0), FALSE)</f>
        <v>11</v>
      </c>
      <c r="AV11" s="12">
        <f>VLOOKUP($AQ11, Original!$A:$J, MATCH(F$2, Original!$1:$1, 0), FALSE)</f>
        <v>2.5369700000000002</v>
      </c>
      <c r="AW11" s="12">
        <f>VLOOKUP($AQ11, Original!$A:$J, MATCH(G$2, Original!$1:$1, 0), FALSE)</f>
        <v>4.2263599999999997</v>
      </c>
      <c r="AX11" s="21">
        <v>11</v>
      </c>
      <c r="AY11" s="12">
        <f>VLOOKUP($AX11, Original!$A:$J, MATCH(B$2, Original!$1:$1, 0), FALSE)</f>
        <v>3000</v>
      </c>
      <c r="AZ11" s="12">
        <f>VLOOKUP($AX11, Original!$A:$J, MATCH(C$2, Original!$1:$1, 0), FALSE)</f>
        <v>4062.4</v>
      </c>
      <c r="BA11" s="12">
        <f>VLOOKUP($AX11, Original!$A:$J, MATCH(D$2, Original!$1:$1, 0), FALSE)</f>
        <v>80</v>
      </c>
      <c r="BB11" s="12">
        <f>VLOOKUP($AX11, Original!$A:$J, MATCH(E$2, Original!$1:$1, 0), FALSE)</f>
        <v>3</v>
      </c>
      <c r="BC11" s="12">
        <f>VLOOKUP($AX11, Original!$A:$J, MATCH(F$2, Original!$1:$1, 0), FALSE)</f>
        <v>1.1549400000000001</v>
      </c>
      <c r="BD11" s="12">
        <f>VLOOKUP($AX11, Original!$A:$J, MATCH(G$2, Original!$1:$1, 0), FALSE)</f>
        <v>4.8287699999999996</v>
      </c>
      <c r="BE11" s="21">
        <v>115</v>
      </c>
      <c r="BF11" s="12">
        <f>VLOOKUP($BE11, Original!$A:$J, MATCH(B$2, Original!$1:$1, 0), FALSE)</f>
        <v>3000</v>
      </c>
      <c r="BG11" s="12">
        <f>VLOOKUP($BE11, Original!$A:$J, MATCH(C$2, Original!$1:$1, 0), FALSE)</f>
        <v>3709.1</v>
      </c>
      <c r="BH11" s="12">
        <f>VLOOKUP($BE11, Original!$A:$J, MATCH(D$2, Original!$1:$1, 0), FALSE)</f>
        <v>80</v>
      </c>
      <c r="BI11" s="12">
        <f>VLOOKUP($BE11, Original!$A:$J, MATCH(E$2, Original!$1:$1, 0), FALSE)</f>
        <v>29</v>
      </c>
      <c r="BJ11" s="12">
        <f>VLOOKUP($BE11, Original!$A:$J, MATCH(F$2, Original!$1:$1, 0), FALSE)</f>
        <v>0.57799</v>
      </c>
      <c r="BK11" s="12">
        <f>VLOOKUP($BE11, Original!$A:$J, MATCH(G$2, Original!$1:$1, 0), FALSE)</f>
        <v>3.8920599999999999</v>
      </c>
    </row>
    <row r="12" spans="1:63" x14ac:dyDescent="0.35">
      <c r="A12" s="15">
        <v>20</v>
      </c>
      <c r="B12" s="12">
        <f>VLOOKUP($A12, Original!$A:$J, MATCH(B$2, Original!$1:$1, 0), FALSE)</f>
        <v>500</v>
      </c>
      <c r="C12" s="12">
        <f>VLOOKUP($A12, Original!$A:$J, MATCH(C$2, Original!$1:$1, 0), FALSE)</f>
        <v>883.12</v>
      </c>
      <c r="D12" s="12">
        <f>VLOOKUP($A12, Original!$A:$J, MATCH(D$2, Original!$1:$1, 0), FALSE)</f>
        <v>80</v>
      </c>
      <c r="E12" s="12">
        <f>VLOOKUP($A12, Original!$A:$J, MATCH(E$2, Original!$1:$1, 0), FALSE)</f>
        <v>6</v>
      </c>
      <c r="F12" s="12">
        <f>VLOOKUP($A12, Original!$A:$J, MATCH(F$2, Original!$1:$1, 0), FALSE)</f>
        <v>5.5285399999999996</v>
      </c>
      <c r="G12" s="12">
        <f>VLOOKUP($A12, Original!$A:$J, MATCH(G$2, Original!$1:$1, 0), FALSE)</f>
        <v>4.5326500000000003</v>
      </c>
      <c r="H12" s="21">
        <v>18</v>
      </c>
      <c r="I12" s="12">
        <f>VLOOKUP($H12, Original!$A:$J, MATCH(B$2, Original!$1:$1, 0), FALSE)</f>
        <v>3000</v>
      </c>
      <c r="J12" s="12">
        <f>VLOOKUP($H12, Original!$A:$J, MATCH(C$2, Original!$1:$1, 0), FALSE)</f>
        <v>3179.2</v>
      </c>
      <c r="K12" s="12">
        <f>VLOOKUP($H12, Original!$A:$J, MATCH(D$2, Original!$1:$1, 0), FALSE)</f>
        <v>80</v>
      </c>
      <c r="L12" s="12">
        <f>VLOOKUP($H12, Original!$A:$J, MATCH(E$2, Original!$1:$1, 0), FALSE)</f>
        <v>5</v>
      </c>
      <c r="M12" s="12">
        <f>VLOOKUP($H12, Original!$A:$J, MATCH(F$2, Original!$1:$1, 0), FALSE)</f>
        <v>0.46010000000000001</v>
      </c>
      <c r="N12" s="12">
        <f>VLOOKUP($H12, Original!$A:$J, MATCH(G$2, Original!$1:$1, 0), FALSE)</f>
        <v>3.5049999999999999</v>
      </c>
      <c r="O12" s="21">
        <v>127</v>
      </c>
      <c r="P12" s="12">
        <f>VLOOKUP($O12, Original!$A:$J, MATCH(B$2, Original!$1:$1, 0), FALSE)</f>
        <v>2000</v>
      </c>
      <c r="Q12" s="12">
        <f>VLOOKUP($O12, Original!$A:$J, MATCH(C$2, Original!$1:$1, 0), FALSE)</f>
        <v>4239</v>
      </c>
      <c r="R12" s="12">
        <f>VLOOKUP($O12, Original!$A:$J, MATCH(D$2, Original!$1:$1, 0), FALSE)</f>
        <v>80</v>
      </c>
      <c r="S12" s="12">
        <f>VLOOKUP($O12, Original!$A:$J, MATCH(E$2, Original!$1:$1, 0), FALSE)</f>
        <v>32</v>
      </c>
      <c r="T12" s="12">
        <f>VLOOKUP($O12, Original!$A:$J, MATCH(F$2, Original!$1:$1, 0), FALSE)</f>
        <v>4.21014</v>
      </c>
      <c r="U12" s="12">
        <f>VLOOKUP($O12, Original!$A:$J, MATCH(G$2, Original!$1:$1, 0), FALSE)</f>
        <v>4.9979199999999997</v>
      </c>
      <c r="V12" s="15">
        <v>34</v>
      </c>
      <c r="W12" s="12">
        <f>VLOOKUP($V12, Original!$A:$J, MATCH(B$2, Original!$1:$1, 0), FALSE)</f>
        <v>3000</v>
      </c>
      <c r="X12" s="12">
        <f>VLOOKUP($V12, Original!$A:$J, MATCH(C$2, Original!$1:$1, 0), FALSE)</f>
        <v>2649.4</v>
      </c>
      <c r="Y12" s="12">
        <f>VLOOKUP($V12, Original!$A:$J, MATCH(D$2, Original!$1:$1, 0), FALSE)</f>
        <v>80</v>
      </c>
      <c r="Z12" s="12">
        <f>VLOOKUP($V12, Original!$A:$J, MATCH(E$2, Original!$1:$1, 0), FALSE)</f>
        <v>9</v>
      </c>
      <c r="AA12" s="12">
        <f>VLOOKUP($V12, Original!$A:$J, MATCH(F$2, Original!$1:$1, 0), FALSE)</f>
        <v>1.3214300000000001</v>
      </c>
      <c r="AB12" s="12">
        <f>VLOOKUP($V12, Original!$A:$J, MATCH(G$2, Original!$1:$1, 0), FALSE)</f>
        <v>5.4983500000000003</v>
      </c>
      <c r="AC12" s="21">
        <v>12</v>
      </c>
      <c r="AD12" s="12">
        <f>VLOOKUP($AC12, Original!$A:$J, MATCH(B$2, Original!$1:$1, 0), FALSE)</f>
        <v>2000</v>
      </c>
      <c r="AE12" s="12">
        <f>VLOOKUP($AC12, Original!$A:$J, MATCH(C$2, Original!$1:$1, 0), FALSE)</f>
        <v>529.87</v>
      </c>
      <c r="AF12" s="12">
        <f>VLOOKUP($AC12, Original!$A:$J, MATCH(D$2, Original!$1:$1, 0), FALSE)</f>
        <v>80</v>
      </c>
      <c r="AG12" s="12">
        <f>VLOOKUP($AC12, Original!$A:$J, MATCH(E$2, Original!$1:$1, 0), FALSE)</f>
        <v>4</v>
      </c>
      <c r="AH12" s="12">
        <f>VLOOKUP($AC12, Original!$A:$J, MATCH(F$2, Original!$1:$1, 0), FALSE)</f>
        <v>3.1880999999999999</v>
      </c>
      <c r="AI12" s="12">
        <f>VLOOKUP($AC12, Original!$A:$J, MATCH(G$2, Original!$1:$1, 0), FALSE)</f>
        <v>4.0152999999999999</v>
      </c>
      <c r="AJ12" s="21">
        <v>144</v>
      </c>
      <c r="AK12" s="12">
        <f>VLOOKUP($AJ12, Original!$A:$J, MATCH(B$2, Original!$1:$1, 0), FALSE)</f>
        <v>2000</v>
      </c>
      <c r="AL12" s="12">
        <f>VLOOKUP($AJ12, Original!$A:$J, MATCH(C$2, Original!$1:$1, 0), FALSE)</f>
        <v>176.62</v>
      </c>
      <c r="AM12" s="12">
        <f>VLOOKUP($AJ12, Original!$A:$J, MATCH(D$2, Original!$1:$1, 0), FALSE)</f>
        <v>80</v>
      </c>
      <c r="AN12" s="12">
        <f>VLOOKUP($AJ12, Original!$A:$J, MATCH(E$2, Original!$1:$1, 0), FALSE)</f>
        <v>37</v>
      </c>
      <c r="AO12" s="12">
        <f>VLOOKUP($AJ12, Original!$A:$J, MATCH(F$2, Original!$1:$1, 0), FALSE)</f>
        <v>5.57219</v>
      </c>
      <c r="AP12" s="12">
        <f>VLOOKUP($AJ12, Original!$A:$J, MATCH(G$2, Original!$1:$1, 0), FALSE)</f>
        <v>4.24322</v>
      </c>
      <c r="AQ12" s="15">
        <v>52</v>
      </c>
      <c r="AR12" s="12">
        <f>VLOOKUP($AQ12, Original!$A:$J, MATCH(B$2, Original!$1:$1, 0), FALSE)</f>
        <v>0</v>
      </c>
      <c r="AS12" s="12">
        <f>VLOOKUP($AQ12, Original!$A:$J, MATCH(C$2, Original!$1:$1, 0), FALSE)</f>
        <v>1059.7</v>
      </c>
      <c r="AT12" s="12">
        <f>VLOOKUP($AQ12, Original!$A:$J, MATCH(D$2, Original!$1:$1, 0), FALSE)</f>
        <v>80</v>
      </c>
      <c r="AU12" s="12">
        <f>VLOOKUP($AQ12, Original!$A:$J, MATCH(E$2, Original!$1:$1, 0), FALSE)</f>
        <v>14</v>
      </c>
      <c r="AV12" s="12">
        <f>VLOOKUP($AQ12, Original!$A:$J, MATCH(F$2, Original!$1:$1, 0), FALSE)</f>
        <v>0.21049999999999999</v>
      </c>
      <c r="AW12" s="12">
        <f>VLOOKUP($AQ12, Original!$A:$J, MATCH(G$2, Original!$1:$1, 0), FALSE)</f>
        <v>4.2131699999999999</v>
      </c>
      <c r="AX12" s="21">
        <v>12</v>
      </c>
      <c r="AY12" s="12">
        <f>VLOOKUP($AX12, Original!$A:$J, MATCH(B$2, Original!$1:$1, 0), FALSE)</f>
        <v>2000</v>
      </c>
      <c r="AZ12" s="12">
        <f>VLOOKUP($AX12, Original!$A:$J, MATCH(C$2, Original!$1:$1, 0), FALSE)</f>
        <v>529.87</v>
      </c>
      <c r="BA12" s="12">
        <f>VLOOKUP($AX12, Original!$A:$J, MATCH(D$2, Original!$1:$1, 0), FALSE)</f>
        <v>80</v>
      </c>
      <c r="BB12" s="12">
        <f>VLOOKUP($AX12, Original!$A:$J, MATCH(E$2, Original!$1:$1, 0), FALSE)</f>
        <v>4</v>
      </c>
      <c r="BC12" s="12">
        <f>VLOOKUP($AX12, Original!$A:$J, MATCH(F$2, Original!$1:$1, 0), FALSE)</f>
        <v>3.1880999999999999</v>
      </c>
      <c r="BD12" s="12">
        <f>VLOOKUP($AX12, Original!$A:$J, MATCH(G$2, Original!$1:$1, 0), FALSE)</f>
        <v>4.0152999999999999</v>
      </c>
      <c r="BE12" s="21">
        <v>131</v>
      </c>
      <c r="BF12" s="12">
        <f>VLOOKUP($BE12, Original!$A:$J, MATCH(B$2, Original!$1:$1, 0), FALSE)</f>
        <v>3000</v>
      </c>
      <c r="BG12" s="12">
        <f>VLOOKUP($BE12, Original!$A:$J, MATCH(C$2, Original!$1:$1, 0), FALSE)</f>
        <v>4415.6000000000004</v>
      </c>
      <c r="BH12" s="12">
        <f>VLOOKUP($BE12, Original!$A:$J, MATCH(D$2, Original!$1:$1, 0), FALSE)</f>
        <v>80</v>
      </c>
      <c r="BI12" s="12">
        <f>VLOOKUP($BE12, Original!$A:$J, MATCH(E$2, Original!$1:$1, 0), FALSE)</f>
        <v>33</v>
      </c>
      <c r="BJ12" s="12">
        <f>VLOOKUP($BE12, Original!$A:$J, MATCH(F$2, Original!$1:$1, 0), FALSE)</f>
        <v>4.4680499999999999</v>
      </c>
      <c r="BK12" s="12">
        <f>VLOOKUP($BE12, Original!$A:$J, MATCH(G$2, Original!$1:$1, 0), FALSE)</f>
        <v>4.9949399999999997</v>
      </c>
    </row>
    <row r="13" spans="1:63" x14ac:dyDescent="0.35">
      <c r="A13" s="15">
        <v>22</v>
      </c>
      <c r="B13" s="12">
        <f>VLOOKUP($A13, Original!$A:$J, MATCH(B$2, Original!$1:$1, 0), FALSE)</f>
        <v>500</v>
      </c>
      <c r="C13" s="12">
        <f>VLOOKUP($A13, Original!$A:$J, MATCH(C$2, Original!$1:$1, 0), FALSE)</f>
        <v>3355.9</v>
      </c>
      <c r="D13" s="12">
        <f>VLOOKUP($A13, Original!$A:$J, MATCH(D$2, Original!$1:$1, 0), FALSE)</f>
        <v>80</v>
      </c>
      <c r="E13" s="12">
        <f>VLOOKUP($A13, Original!$A:$J, MATCH(E$2, Original!$1:$1, 0), FALSE)</f>
        <v>6</v>
      </c>
      <c r="F13" s="12">
        <f>VLOOKUP($A13, Original!$A:$J, MATCH(F$2, Original!$1:$1, 0), FALSE)</f>
        <v>5.5285399999999996</v>
      </c>
      <c r="G13" s="12">
        <f>VLOOKUP($A13, Original!$A:$J, MATCH(G$2, Original!$1:$1, 0), FALSE)</f>
        <v>4.5326500000000003</v>
      </c>
      <c r="H13" s="21">
        <v>19</v>
      </c>
      <c r="I13" s="12">
        <f>VLOOKUP($H13, Original!$A:$J, MATCH(B$2, Original!$1:$1, 0), FALSE)</f>
        <v>3000</v>
      </c>
      <c r="J13" s="12">
        <f>VLOOKUP($H13, Original!$A:$J, MATCH(C$2, Original!$1:$1, 0), FALSE)</f>
        <v>4415.6000000000004</v>
      </c>
      <c r="K13" s="12">
        <f>VLOOKUP($H13, Original!$A:$J, MATCH(D$2, Original!$1:$1, 0), FALSE)</f>
        <v>80</v>
      </c>
      <c r="L13" s="12">
        <f>VLOOKUP($H13, Original!$A:$J, MATCH(E$2, Original!$1:$1, 0), FALSE)</f>
        <v>5</v>
      </c>
      <c r="M13" s="12">
        <f>VLOOKUP($H13, Original!$A:$J, MATCH(F$2, Original!$1:$1, 0), FALSE)</f>
        <v>0.46010000000000001</v>
      </c>
      <c r="N13" s="12">
        <f>VLOOKUP($H13, Original!$A:$J, MATCH(G$2, Original!$1:$1, 0), FALSE)</f>
        <v>3.5049999999999999</v>
      </c>
      <c r="O13" s="21">
        <v>137</v>
      </c>
      <c r="P13" s="12">
        <f>VLOOKUP($O13, Original!$A:$J, MATCH(B$2, Original!$1:$1, 0), FALSE)</f>
        <v>2000</v>
      </c>
      <c r="Q13" s="12">
        <f>VLOOKUP($O13, Original!$A:$J, MATCH(C$2, Original!$1:$1, 0), FALSE)</f>
        <v>2296.1</v>
      </c>
      <c r="R13" s="12">
        <f>VLOOKUP($O13, Original!$A:$J, MATCH(D$2, Original!$1:$1, 0), FALSE)</f>
        <v>80</v>
      </c>
      <c r="S13" s="12">
        <f>VLOOKUP($O13, Original!$A:$J, MATCH(E$2, Original!$1:$1, 0), FALSE)</f>
        <v>35</v>
      </c>
      <c r="T13" s="12">
        <f>VLOOKUP($O13, Original!$A:$J, MATCH(F$2, Original!$1:$1, 0), FALSE)</f>
        <v>1.2331000000000001</v>
      </c>
      <c r="U13" s="12">
        <f>VLOOKUP($O13, Original!$A:$J, MATCH(G$2, Original!$1:$1, 0), FALSE)</f>
        <v>3.99885</v>
      </c>
      <c r="V13" s="15">
        <v>36</v>
      </c>
      <c r="W13" s="12">
        <f>VLOOKUP($V13, Original!$A:$J, MATCH(B$2, Original!$1:$1, 0), FALSE)</f>
        <v>2000</v>
      </c>
      <c r="X13" s="12">
        <f>VLOOKUP($V13, Original!$A:$J, MATCH(C$2, Original!$1:$1, 0), FALSE)</f>
        <v>353.25</v>
      </c>
      <c r="Y13" s="12">
        <f>VLOOKUP($V13, Original!$A:$J, MATCH(D$2, Original!$1:$1, 0), FALSE)</f>
        <v>80</v>
      </c>
      <c r="Z13" s="12">
        <f>VLOOKUP($V13, Original!$A:$J, MATCH(E$2, Original!$1:$1, 0), FALSE)</f>
        <v>10</v>
      </c>
      <c r="AA13" s="12">
        <f>VLOOKUP($V13, Original!$A:$J, MATCH(F$2, Original!$1:$1, 0), FALSE)</f>
        <v>2.7003200000000001</v>
      </c>
      <c r="AB13" s="12">
        <f>VLOOKUP($V13, Original!$A:$J, MATCH(G$2, Original!$1:$1, 0), FALSE)</f>
        <v>4.2904799999999996</v>
      </c>
      <c r="AC13" s="21">
        <v>14</v>
      </c>
      <c r="AD13" s="12">
        <f>VLOOKUP($AC13, Original!$A:$J, MATCH(B$2, Original!$1:$1, 0), FALSE)</f>
        <v>2000</v>
      </c>
      <c r="AE13" s="12">
        <f>VLOOKUP($AC13, Original!$A:$J, MATCH(C$2, Original!$1:$1, 0), FALSE)</f>
        <v>3002.6</v>
      </c>
      <c r="AF13" s="12">
        <f>VLOOKUP($AC13, Original!$A:$J, MATCH(D$2, Original!$1:$1, 0), FALSE)</f>
        <v>80</v>
      </c>
      <c r="AG13" s="12">
        <f>VLOOKUP($AC13, Original!$A:$J, MATCH(E$2, Original!$1:$1, 0), FALSE)</f>
        <v>4</v>
      </c>
      <c r="AH13" s="12">
        <f>VLOOKUP($AC13, Original!$A:$J, MATCH(F$2, Original!$1:$1, 0), FALSE)</f>
        <v>3.1880999999999999</v>
      </c>
      <c r="AI13" s="12">
        <f>VLOOKUP($AC13, Original!$A:$J, MATCH(G$2, Original!$1:$1, 0), FALSE)</f>
        <v>4.0152999999999999</v>
      </c>
      <c r="AJ13" s="21">
        <v>156</v>
      </c>
      <c r="AK13" s="12">
        <f>VLOOKUP($AJ13, Original!$A:$J, MATCH(B$2, Original!$1:$1, 0), FALSE)</f>
        <v>2000</v>
      </c>
      <c r="AL13" s="12">
        <f>VLOOKUP($AJ13, Original!$A:$J, MATCH(C$2, Original!$1:$1, 0), FALSE)</f>
        <v>706.5</v>
      </c>
      <c r="AM13" s="12">
        <f>VLOOKUP($AJ13, Original!$A:$J, MATCH(D$2, Original!$1:$1, 0), FALSE)</f>
        <v>80</v>
      </c>
      <c r="AN13" s="12">
        <f>VLOOKUP($AJ13, Original!$A:$J, MATCH(E$2, Original!$1:$1, 0), FALSE)</f>
        <v>40</v>
      </c>
      <c r="AO13" s="12">
        <f>VLOOKUP($AJ13, Original!$A:$J, MATCH(F$2, Original!$1:$1, 0), FALSE)</f>
        <v>5.8098700000000001</v>
      </c>
      <c r="AP13" s="12">
        <f>VLOOKUP($AJ13, Original!$A:$J, MATCH(G$2, Original!$1:$1, 0), FALSE)</f>
        <v>4.6330099999999996</v>
      </c>
      <c r="AQ13" s="15">
        <v>84</v>
      </c>
      <c r="AR13" s="12">
        <f>VLOOKUP($AQ13, Original!$A:$J, MATCH(B$2, Original!$1:$1, 0), FALSE)</f>
        <v>500</v>
      </c>
      <c r="AS13" s="12">
        <f>VLOOKUP($AQ13, Original!$A:$J, MATCH(C$2, Original!$1:$1, 0), FALSE)</f>
        <v>20</v>
      </c>
      <c r="AT13" s="12">
        <f>VLOOKUP($AQ13, Original!$A:$J, MATCH(D$2, Original!$1:$1, 0), FALSE)</f>
        <v>80</v>
      </c>
      <c r="AU13" s="12">
        <f>VLOOKUP($AQ13, Original!$A:$J, MATCH(E$2, Original!$1:$1, 0), FALSE)</f>
        <v>22</v>
      </c>
      <c r="AV13" s="12">
        <f>VLOOKUP($AQ13, Original!$A:$J, MATCH(F$2, Original!$1:$1, 0), FALSE)</f>
        <v>0.33423999999999998</v>
      </c>
      <c r="AW13" s="12">
        <f>VLOOKUP($AQ13, Original!$A:$J, MATCH(G$2, Original!$1:$1, 0), FALSE)</f>
        <v>5.16106</v>
      </c>
      <c r="AX13" s="21">
        <v>13</v>
      </c>
      <c r="AY13" s="12">
        <f>VLOOKUP($AX13, Original!$A:$J, MATCH(B$2, Original!$1:$1, 0), FALSE)</f>
        <v>2000</v>
      </c>
      <c r="AZ13" s="12">
        <f>VLOOKUP($AX13, Original!$A:$J, MATCH(C$2, Original!$1:$1, 0), FALSE)</f>
        <v>1766.2</v>
      </c>
      <c r="BA13" s="12">
        <f>VLOOKUP($AX13, Original!$A:$J, MATCH(D$2, Original!$1:$1, 0), FALSE)</f>
        <v>80</v>
      </c>
      <c r="BB13" s="12">
        <f>VLOOKUP($AX13, Original!$A:$J, MATCH(E$2, Original!$1:$1, 0), FALSE)</f>
        <v>4</v>
      </c>
      <c r="BC13" s="12">
        <f>VLOOKUP($AX13, Original!$A:$J, MATCH(F$2, Original!$1:$1, 0), FALSE)</f>
        <v>3.1880999999999999</v>
      </c>
      <c r="BD13" s="12">
        <f>VLOOKUP($AX13, Original!$A:$J, MATCH(G$2, Original!$1:$1, 0), FALSE)</f>
        <v>4.0152999999999999</v>
      </c>
      <c r="BE13" s="21">
        <v>146</v>
      </c>
      <c r="BF13" s="12">
        <f>VLOOKUP($BE13, Original!$A:$J, MATCH(B$2, Original!$1:$1, 0), FALSE)</f>
        <v>2000</v>
      </c>
      <c r="BG13" s="12">
        <f>VLOOKUP($BE13, Original!$A:$J, MATCH(C$2, Original!$1:$1, 0), FALSE)</f>
        <v>2649.4</v>
      </c>
      <c r="BH13" s="12">
        <f>VLOOKUP($BE13, Original!$A:$J, MATCH(D$2, Original!$1:$1, 0), FALSE)</f>
        <v>80</v>
      </c>
      <c r="BI13" s="12">
        <f>VLOOKUP($BE13, Original!$A:$J, MATCH(E$2, Original!$1:$1, 0), FALSE)</f>
        <v>37</v>
      </c>
      <c r="BJ13" s="12">
        <f>VLOOKUP($BE13, Original!$A:$J, MATCH(F$2, Original!$1:$1, 0), FALSE)</f>
        <v>5.57219</v>
      </c>
      <c r="BK13" s="12">
        <f>VLOOKUP($BE13, Original!$A:$J, MATCH(G$2, Original!$1:$1, 0), FALSE)</f>
        <v>4.24322</v>
      </c>
    </row>
    <row r="14" spans="1:63" x14ac:dyDescent="0.35">
      <c r="A14" s="15">
        <v>25</v>
      </c>
      <c r="B14" s="12">
        <f>VLOOKUP($A14, Original!$A:$J, MATCH(B$2, Original!$1:$1, 0), FALSE)</f>
        <v>2000</v>
      </c>
      <c r="C14" s="12">
        <f>VLOOKUP($A14, Original!$A:$J, MATCH(C$2, Original!$1:$1, 0), FALSE)</f>
        <v>2296.1</v>
      </c>
      <c r="D14" s="12">
        <f>VLOOKUP($A14, Original!$A:$J, MATCH(D$2, Original!$1:$1, 0), FALSE)</f>
        <v>80</v>
      </c>
      <c r="E14" s="12">
        <f>VLOOKUP($A14, Original!$A:$J, MATCH(E$2, Original!$1:$1, 0), FALSE)</f>
        <v>7</v>
      </c>
      <c r="F14" s="12">
        <f>VLOOKUP($A14, Original!$A:$J, MATCH(F$2, Original!$1:$1, 0), FALSE)</f>
        <v>4.4492000000000003</v>
      </c>
      <c r="G14" s="12">
        <f>VLOOKUP($A14, Original!$A:$J, MATCH(G$2, Original!$1:$1, 0), FALSE)</f>
        <v>4.0726699999999996</v>
      </c>
      <c r="H14" s="21">
        <v>21</v>
      </c>
      <c r="I14" s="12">
        <f>VLOOKUP($H14, Original!$A:$J, MATCH(B$2, Original!$1:$1, 0), FALSE)</f>
        <v>500</v>
      </c>
      <c r="J14" s="12">
        <f>VLOOKUP($H14, Original!$A:$J, MATCH(C$2, Original!$1:$1, 0), FALSE)</f>
        <v>2119.5</v>
      </c>
      <c r="K14" s="12">
        <f>VLOOKUP($H14, Original!$A:$J, MATCH(D$2, Original!$1:$1, 0), FALSE)</f>
        <v>80</v>
      </c>
      <c r="L14" s="12">
        <f>VLOOKUP($H14, Original!$A:$J, MATCH(E$2, Original!$1:$1, 0), FALSE)</f>
        <v>6</v>
      </c>
      <c r="M14" s="12">
        <f>VLOOKUP($H14, Original!$A:$J, MATCH(F$2, Original!$1:$1, 0), FALSE)</f>
        <v>5.5285399999999996</v>
      </c>
      <c r="N14" s="12">
        <f>VLOOKUP($H14, Original!$A:$J, MATCH(G$2, Original!$1:$1, 0), FALSE)</f>
        <v>4.5326500000000003</v>
      </c>
      <c r="O14" s="21">
        <v>148</v>
      </c>
      <c r="P14" s="12">
        <f>VLOOKUP($O14, Original!$A:$J, MATCH(B$2, Original!$1:$1, 0), FALSE)</f>
        <v>500</v>
      </c>
      <c r="Q14" s="12">
        <f>VLOOKUP($O14, Original!$A:$J, MATCH(C$2, Original!$1:$1, 0), FALSE)</f>
        <v>353.25</v>
      </c>
      <c r="R14" s="12">
        <f>VLOOKUP($O14, Original!$A:$J, MATCH(D$2, Original!$1:$1, 0), FALSE)</f>
        <v>80</v>
      </c>
      <c r="S14" s="12">
        <f>VLOOKUP($O14, Original!$A:$J, MATCH(E$2, Original!$1:$1, 0), FALSE)</f>
        <v>38</v>
      </c>
      <c r="T14" s="12">
        <f>VLOOKUP($O14, Original!$A:$J, MATCH(F$2, Original!$1:$1, 0), FALSE)</f>
        <v>1.2701899999999999</v>
      </c>
      <c r="U14" s="12">
        <f>VLOOKUP($O14, Original!$A:$J, MATCH(G$2, Original!$1:$1, 0), FALSE)</f>
        <v>4.32904</v>
      </c>
      <c r="V14" s="15">
        <v>39</v>
      </c>
      <c r="W14" s="12">
        <f>VLOOKUP($V14, Original!$A:$J, MATCH(B$2, Original!$1:$1, 0), FALSE)</f>
        <v>2000</v>
      </c>
      <c r="X14" s="12">
        <f>VLOOKUP($V14, Original!$A:$J, MATCH(C$2, Original!$1:$1, 0), FALSE)</f>
        <v>4062.4</v>
      </c>
      <c r="Y14" s="12">
        <f>VLOOKUP($V14, Original!$A:$J, MATCH(D$2, Original!$1:$1, 0), FALSE)</f>
        <v>80</v>
      </c>
      <c r="Z14" s="12">
        <f>VLOOKUP($V14, Original!$A:$J, MATCH(E$2, Original!$1:$1, 0), FALSE)</f>
        <v>10</v>
      </c>
      <c r="AA14" s="12">
        <f>VLOOKUP($V14, Original!$A:$J, MATCH(F$2, Original!$1:$1, 0), FALSE)</f>
        <v>2.7003200000000001</v>
      </c>
      <c r="AB14" s="12">
        <f>VLOOKUP($V14, Original!$A:$J, MATCH(G$2, Original!$1:$1, 0), FALSE)</f>
        <v>4.2904799999999996</v>
      </c>
      <c r="AC14" s="21">
        <v>15</v>
      </c>
      <c r="AD14" s="12">
        <f>VLOOKUP($AC14, Original!$A:$J, MATCH(B$2, Original!$1:$1, 0), FALSE)</f>
        <v>2000</v>
      </c>
      <c r="AE14" s="12">
        <f>VLOOKUP($AC14, Original!$A:$J, MATCH(C$2, Original!$1:$1, 0), FALSE)</f>
        <v>4239</v>
      </c>
      <c r="AF14" s="12">
        <f>VLOOKUP($AC14, Original!$A:$J, MATCH(D$2, Original!$1:$1, 0), FALSE)</f>
        <v>80</v>
      </c>
      <c r="AG14" s="12">
        <f>VLOOKUP($AC14, Original!$A:$J, MATCH(E$2, Original!$1:$1, 0), FALSE)</f>
        <v>4</v>
      </c>
      <c r="AH14" s="12">
        <f>VLOOKUP($AC14, Original!$A:$J, MATCH(F$2, Original!$1:$1, 0), FALSE)</f>
        <v>3.1880999999999999</v>
      </c>
      <c r="AI14" s="12">
        <f>VLOOKUP($AC14, Original!$A:$J, MATCH(G$2, Original!$1:$1, 0), FALSE)</f>
        <v>4.0152999999999999</v>
      </c>
      <c r="AJ14" s="21">
        <v>158</v>
      </c>
      <c r="AK14" s="12">
        <f>VLOOKUP($AJ14, Original!$A:$J, MATCH(B$2, Original!$1:$1, 0), FALSE)</f>
        <v>2000</v>
      </c>
      <c r="AL14" s="12">
        <f>VLOOKUP($AJ14, Original!$A:$J, MATCH(C$2, Original!$1:$1, 0), FALSE)</f>
        <v>3179.2</v>
      </c>
      <c r="AM14" s="12">
        <f>VLOOKUP($AJ14, Original!$A:$J, MATCH(D$2, Original!$1:$1, 0), FALSE)</f>
        <v>80</v>
      </c>
      <c r="AN14" s="12">
        <f>VLOOKUP($AJ14, Original!$A:$J, MATCH(E$2, Original!$1:$1, 0), FALSE)</f>
        <v>40</v>
      </c>
      <c r="AO14" s="12">
        <f>VLOOKUP($AJ14, Original!$A:$J, MATCH(F$2, Original!$1:$1, 0), FALSE)</f>
        <v>5.8098700000000001</v>
      </c>
      <c r="AP14" s="12">
        <f>VLOOKUP($AJ14, Original!$A:$J, MATCH(G$2, Original!$1:$1, 0), FALSE)</f>
        <v>4.6330099999999996</v>
      </c>
      <c r="AQ14" s="15">
        <v>91</v>
      </c>
      <c r="AR14" s="12">
        <f>VLOOKUP($AQ14, Original!$A:$J, MATCH(B$2, Original!$1:$1, 0), FALSE)</f>
        <v>3000</v>
      </c>
      <c r="AS14" s="12">
        <f>VLOOKUP($AQ14, Original!$A:$J, MATCH(C$2, Original!$1:$1, 0), FALSE)</f>
        <v>3885.7</v>
      </c>
      <c r="AT14" s="12">
        <f>VLOOKUP($AQ14, Original!$A:$J, MATCH(D$2, Original!$1:$1, 0), FALSE)</f>
        <v>80</v>
      </c>
      <c r="AU14" s="12">
        <f>VLOOKUP($AQ14, Original!$A:$J, MATCH(E$2, Original!$1:$1, 0), FALSE)</f>
        <v>23</v>
      </c>
      <c r="AV14" s="12">
        <f>VLOOKUP($AQ14, Original!$A:$J, MATCH(F$2, Original!$1:$1, 0), FALSE)</f>
        <v>6.19991</v>
      </c>
      <c r="AW14" s="12">
        <f>VLOOKUP($AQ14, Original!$A:$J, MATCH(G$2, Original!$1:$1, 0), FALSE)</f>
        <v>3.81223</v>
      </c>
      <c r="AX14" s="21">
        <v>14</v>
      </c>
      <c r="AY14" s="12">
        <f>VLOOKUP($AX14, Original!$A:$J, MATCH(B$2, Original!$1:$1, 0), FALSE)</f>
        <v>2000</v>
      </c>
      <c r="AZ14" s="12">
        <f>VLOOKUP($AX14, Original!$A:$J, MATCH(C$2, Original!$1:$1, 0), FALSE)</f>
        <v>3002.6</v>
      </c>
      <c r="BA14" s="12">
        <f>VLOOKUP($AX14, Original!$A:$J, MATCH(D$2, Original!$1:$1, 0), FALSE)</f>
        <v>80</v>
      </c>
      <c r="BB14" s="12">
        <f>VLOOKUP($AX14, Original!$A:$J, MATCH(E$2, Original!$1:$1, 0), FALSE)</f>
        <v>4</v>
      </c>
      <c r="BC14" s="12">
        <f>VLOOKUP($AX14, Original!$A:$J, MATCH(F$2, Original!$1:$1, 0), FALSE)</f>
        <v>3.1880999999999999</v>
      </c>
      <c r="BD14" s="12">
        <f>VLOOKUP($AX14, Original!$A:$J, MATCH(G$2, Original!$1:$1, 0), FALSE)</f>
        <v>4.0152999999999999</v>
      </c>
      <c r="BE14" s="21">
        <v>179</v>
      </c>
      <c r="BF14" s="12">
        <f>VLOOKUP($BE14, Original!$A:$J, MATCH(B$2, Original!$1:$1, 0), FALSE)</f>
        <v>3000</v>
      </c>
      <c r="BG14" s="12">
        <f>VLOOKUP($BE14, Original!$A:$J, MATCH(C$2, Original!$1:$1, 0), FALSE)</f>
        <v>4062.4</v>
      </c>
      <c r="BH14" s="12">
        <f>VLOOKUP($BE14, Original!$A:$J, MATCH(D$2, Original!$1:$1, 0), FALSE)</f>
        <v>80</v>
      </c>
      <c r="BI14" s="12">
        <f>VLOOKUP($BE14, Original!$A:$J, MATCH(E$2, Original!$1:$1, 0), FALSE)</f>
        <v>45</v>
      </c>
      <c r="BJ14" s="12">
        <f>VLOOKUP($BE14, Original!$A:$J, MATCH(F$2, Original!$1:$1, 0), FALSE)</f>
        <v>1.8564400000000001</v>
      </c>
      <c r="BK14" s="12">
        <f>VLOOKUP($BE14, Original!$A:$J, MATCH(G$2, Original!$1:$1, 0), FALSE)</f>
        <v>5.1514600000000002</v>
      </c>
    </row>
    <row r="15" spans="1:63" x14ac:dyDescent="0.35">
      <c r="A15" s="15">
        <v>26</v>
      </c>
      <c r="B15" s="12">
        <f>VLOOKUP($A15, Original!$A:$J, MATCH(B$2, Original!$1:$1, 0), FALSE)</f>
        <v>2000</v>
      </c>
      <c r="C15" s="12">
        <f>VLOOKUP($A15, Original!$A:$J, MATCH(C$2, Original!$1:$1, 0), FALSE)</f>
        <v>3532.5</v>
      </c>
      <c r="D15" s="12">
        <f>VLOOKUP($A15, Original!$A:$J, MATCH(D$2, Original!$1:$1, 0), FALSE)</f>
        <v>80</v>
      </c>
      <c r="E15" s="12">
        <f>VLOOKUP($A15, Original!$A:$J, MATCH(E$2, Original!$1:$1, 0), FALSE)</f>
        <v>7</v>
      </c>
      <c r="F15" s="12">
        <f>VLOOKUP($A15, Original!$A:$J, MATCH(F$2, Original!$1:$1, 0), FALSE)</f>
        <v>4.4492000000000003</v>
      </c>
      <c r="G15" s="12">
        <f>VLOOKUP($A15, Original!$A:$J, MATCH(G$2, Original!$1:$1, 0), FALSE)</f>
        <v>4.0726699999999996</v>
      </c>
      <c r="H15" s="21">
        <v>23</v>
      </c>
      <c r="I15" s="12">
        <f>VLOOKUP($H15, Original!$A:$J, MATCH(B$2, Original!$1:$1, 0), FALSE)</f>
        <v>500</v>
      </c>
      <c r="J15" s="12">
        <f>VLOOKUP($H15, Original!$A:$J, MATCH(C$2, Original!$1:$1, 0), FALSE)</f>
        <v>4673.8</v>
      </c>
      <c r="K15" s="12">
        <f>VLOOKUP($H15, Original!$A:$J, MATCH(D$2, Original!$1:$1, 0), FALSE)</f>
        <v>80</v>
      </c>
      <c r="L15" s="12">
        <f>VLOOKUP($H15, Original!$A:$J, MATCH(E$2, Original!$1:$1, 0), FALSE)</f>
        <v>6</v>
      </c>
      <c r="M15" s="12">
        <f>VLOOKUP($H15, Original!$A:$J, MATCH(F$2, Original!$1:$1, 0), FALSE)</f>
        <v>5.5285399999999996</v>
      </c>
      <c r="N15" s="12">
        <f>VLOOKUP($H15, Original!$A:$J, MATCH(G$2, Original!$1:$1, 0), FALSE)</f>
        <v>4.5326500000000003</v>
      </c>
      <c r="O15" s="21">
        <v>150</v>
      </c>
      <c r="P15" s="12">
        <f>VLOOKUP($O15, Original!$A:$J, MATCH(B$2, Original!$1:$1, 0), FALSE)</f>
        <v>500</v>
      </c>
      <c r="Q15" s="12">
        <f>VLOOKUP($O15, Original!$A:$J, MATCH(C$2, Original!$1:$1, 0), FALSE)</f>
        <v>2826</v>
      </c>
      <c r="R15" s="12">
        <f>VLOOKUP($O15, Original!$A:$J, MATCH(D$2, Original!$1:$1, 0), FALSE)</f>
        <v>80</v>
      </c>
      <c r="S15" s="12">
        <f>VLOOKUP($O15, Original!$A:$J, MATCH(E$2, Original!$1:$1, 0), FALSE)</f>
        <v>38</v>
      </c>
      <c r="T15" s="12">
        <f>VLOOKUP($O15, Original!$A:$J, MATCH(F$2, Original!$1:$1, 0), FALSE)</f>
        <v>1.2701899999999999</v>
      </c>
      <c r="U15" s="12">
        <f>VLOOKUP($O15, Original!$A:$J, MATCH(G$2, Original!$1:$1, 0), FALSE)</f>
        <v>4.32904</v>
      </c>
      <c r="V15" s="15">
        <v>41</v>
      </c>
      <c r="W15" s="12">
        <f>VLOOKUP($V15, Original!$A:$J, MATCH(B$2, Original!$1:$1, 0), FALSE)</f>
        <v>3000</v>
      </c>
      <c r="X15" s="12">
        <f>VLOOKUP($V15, Original!$A:$J, MATCH(C$2, Original!$1:$1, 0), FALSE)</f>
        <v>1766.2</v>
      </c>
      <c r="Y15" s="12">
        <f>VLOOKUP($V15, Original!$A:$J, MATCH(D$2, Original!$1:$1, 0), FALSE)</f>
        <v>80</v>
      </c>
      <c r="Z15" s="12">
        <f>VLOOKUP($V15, Original!$A:$J, MATCH(E$2, Original!$1:$1, 0), FALSE)</f>
        <v>11</v>
      </c>
      <c r="AA15" s="12">
        <f>VLOOKUP($V15, Original!$A:$J, MATCH(F$2, Original!$1:$1, 0), FALSE)</f>
        <v>2.5369700000000002</v>
      </c>
      <c r="AB15" s="12">
        <f>VLOOKUP($V15, Original!$A:$J, MATCH(G$2, Original!$1:$1, 0), FALSE)</f>
        <v>4.2263599999999997</v>
      </c>
      <c r="AC15" s="21">
        <v>17</v>
      </c>
      <c r="AD15" s="12">
        <f>VLOOKUP($AC15, Original!$A:$J, MATCH(B$2, Original!$1:$1, 0), FALSE)</f>
        <v>3000</v>
      </c>
      <c r="AE15" s="12">
        <f>VLOOKUP($AC15, Original!$A:$J, MATCH(C$2, Original!$1:$1, 0), FALSE)</f>
        <v>1942.9</v>
      </c>
      <c r="AF15" s="12">
        <f>VLOOKUP($AC15, Original!$A:$J, MATCH(D$2, Original!$1:$1, 0), FALSE)</f>
        <v>80</v>
      </c>
      <c r="AG15" s="12">
        <f>VLOOKUP($AC15, Original!$A:$J, MATCH(E$2, Original!$1:$1, 0), FALSE)</f>
        <v>5</v>
      </c>
      <c r="AH15" s="12">
        <f>VLOOKUP($AC15, Original!$A:$J, MATCH(F$2, Original!$1:$1, 0), FALSE)</f>
        <v>0.46010000000000001</v>
      </c>
      <c r="AI15" s="12">
        <f>VLOOKUP($AC15, Original!$A:$J, MATCH(G$2, Original!$1:$1, 0), FALSE)</f>
        <v>3.5049999999999999</v>
      </c>
      <c r="AJ15" s="21">
        <v>202</v>
      </c>
      <c r="AK15" s="12">
        <f>VLOOKUP($AJ15, Original!$A:$J, MATCH(B$2, Original!$1:$1, 0), FALSE)</f>
        <v>2000</v>
      </c>
      <c r="AL15" s="12">
        <f>VLOOKUP($AJ15, Original!$A:$J, MATCH(C$2, Original!$1:$1, 0), FALSE)</f>
        <v>2649.4</v>
      </c>
      <c r="AM15" s="12">
        <f>VLOOKUP($AJ15, Original!$A:$J, MATCH(D$2, Original!$1:$1, 0), FALSE)</f>
        <v>80</v>
      </c>
      <c r="AN15" s="12">
        <f>VLOOKUP($AJ15, Original!$A:$J, MATCH(E$2, Original!$1:$1, 0), FALSE)</f>
        <v>51</v>
      </c>
      <c r="AO15" s="12">
        <f>VLOOKUP($AJ15, Original!$A:$J, MATCH(F$2, Original!$1:$1, 0), FALSE)</f>
        <v>0.30809999999999998</v>
      </c>
      <c r="AP15" s="12">
        <f>VLOOKUP($AJ15, Original!$A:$J, MATCH(G$2, Original!$1:$1, 0), FALSE)</f>
        <v>4.6508700000000003</v>
      </c>
      <c r="AQ15" s="15">
        <v>97</v>
      </c>
      <c r="AR15" s="12">
        <f>VLOOKUP($AQ15, Original!$A:$J, MATCH(B$2, Original!$1:$1, 0), FALSE)</f>
        <v>1000</v>
      </c>
      <c r="AS15" s="12">
        <f>VLOOKUP($AQ15, Original!$A:$J, MATCH(C$2, Original!$1:$1, 0), FALSE)</f>
        <v>1766.2</v>
      </c>
      <c r="AT15" s="12">
        <f>VLOOKUP($AQ15, Original!$A:$J, MATCH(D$2, Original!$1:$1, 0), FALSE)</f>
        <v>80</v>
      </c>
      <c r="AU15" s="12">
        <f>VLOOKUP($AQ15, Original!$A:$J, MATCH(E$2, Original!$1:$1, 0), FALSE)</f>
        <v>25</v>
      </c>
      <c r="AV15" s="12">
        <f>VLOOKUP($AQ15, Original!$A:$J, MATCH(F$2, Original!$1:$1, 0), FALSE)</f>
        <v>2.1894300000000002</v>
      </c>
      <c r="AW15" s="12">
        <f>VLOOKUP($AQ15, Original!$A:$J, MATCH(G$2, Original!$1:$1, 0), FALSE)</f>
        <v>4.6785300000000003</v>
      </c>
      <c r="AX15" s="21">
        <v>15</v>
      </c>
      <c r="AY15" s="12">
        <f>VLOOKUP($AX15, Original!$A:$J, MATCH(B$2, Original!$1:$1, 0), FALSE)</f>
        <v>2000</v>
      </c>
      <c r="AZ15" s="12">
        <f>VLOOKUP($AX15, Original!$A:$J, MATCH(C$2, Original!$1:$1, 0), FALSE)</f>
        <v>4239</v>
      </c>
      <c r="BA15" s="12">
        <f>VLOOKUP($AX15, Original!$A:$J, MATCH(D$2, Original!$1:$1, 0), FALSE)</f>
        <v>80</v>
      </c>
      <c r="BB15" s="12">
        <f>VLOOKUP($AX15, Original!$A:$J, MATCH(E$2, Original!$1:$1, 0), FALSE)</f>
        <v>4</v>
      </c>
      <c r="BC15" s="12">
        <f>VLOOKUP($AX15, Original!$A:$J, MATCH(F$2, Original!$1:$1, 0), FALSE)</f>
        <v>3.1880999999999999</v>
      </c>
      <c r="BD15" s="12">
        <f>VLOOKUP($AX15, Original!$A:$J, MATCH(G$2, Original!$1:$1, 0), FALSE)</f>
        <v>4.0152999999999999</v>
      </c>
      <c r="BE15" s="21">
        <v>192</v>
      </c>
      <c r="BF15" s="12">
        <f>VLOOKUP($BE15, Original!$A:$J, MATCH(B$2, Original!$1:$1, 0), FALSE)</f>
        <v>3000</v>
      </c>
      <c r="BG15" s="12">
        <f>VLOOKUP($BE15, Original!$A:$J, MATCH(C$2, Original!$1:$1, 0), FALSE)</f>
        <v>1059.7</v>
      </c>
      <c r="BH15" s="12">
        <f>VLOOKUP($BE15, Original!$A:$J, MATCH(D$2, Original!$1:$1, 0), FALSE)</f>
        <v>80</v>
      </c>
      <c r="BI15" s="12">
        <f>VLOOKUP($BE15, Original!$A:$J, MATCH(E$2, Original!$1:$1, 0), FALSE)</f>
        <v>49</v>
      </c>
      <c r="BJ15" s="12">
        <f>VLOOKUP($BE15, Original!$A:$J, MATCH(F$2, Original!$1:$1, 0), FALSE)</f>
        <v>2.99126</v>
      </c>
      <c r="BK15" s="12">
        <f>VLOOKUP($BE15, Original!$A:$J, MATCH(G$2, Original!$1:$1, 0), FALSE)</f>
        <v>4.2063800000000002</v>
      </c>
    </row>
    <row r="16" spans="1:63" x14ac:dyDescent="0.35">
      <c r="A16" s="15">
        <v>27</v>
      </c>
      <c r="B16" s="12">
        <f>VLOOKUP($A16, Original!$A:$J, MATCH(B$2, Original!$1:$1, 0), FALSE)</f>
        <v>2000</v>
      </c>
      <c r="C16" s="12">
        <f>VLOOKUP($A16, Original!$A:$J, MATCH(C$2, Original!$1:$1, 0), FALSE)</f>
        <v>7322.7</v>
      </c>
      <c r="D16" s="12">
        <f>VLOOKUP($A16, Original!$A:$J, MATCH(D$2, Original!$1:$1, 0), FALSE)</f>
        <v>80</v>
      </c>
      <c r="E16" s="12">
        <f>VLOOKUP($A16, Original!$A:$J, MATCH(E$2, Original!$1:$1, 0), FALSE)</f>
        <v>7</v>
      </c>
      <c r="F16" s="12">
        <f>VLOOKUP($A16, Original!$A:$J, MATCH(F$2, Original!$1:$1, 0), FALSE)</f>
        <v>4.4492000000000003</v>
      </c>
      <c r="G16" s="12">
        <f>VLOOKUP($A16, Original!$A:$J, MATCH(G$2, Original!$1:$1, 0), FALSE)</f>
        <v>4.0726699999999996</v>
      </c>
      <c r="H16" s="21">
        <v>24</v>
      </c>
      <c r="I16" s="12">
        <f>VLOOKUP($H16, Original!$A:$J, MATCH(B$2, Original!$1:$1, 0), FALSE)</f>
        <v>2000</v>
      </c>
      <c r="J16" s="12">
        <f>VLOOKUP($H16, Original!$A:$J, MATCH(C$2, Original!$1:$1, 0), FALSE)</f>
        <v>1059.7</v>
      </c>
      <c r="K16" s="12">
        <f>VLOOKUP($H16, Original!$A:$J, MATCH(D$2, Original!$1:$1, 0), FALSE)</f>
        <v>80</v>
      </c>
      <c r="L16" s="12">
        <f>VLOOKUP($H16, Original!$A:$J, MATCH(E$2, Original!$1:$1, 0), FALSE)</f>
        <v>7</v>
      </c>
      <c r="M16" s="12">
        <f>VLOOKUP($H16, Original!$A:$J, MATCH(F$2, Original!$1:$1, 0), FALSE)</f>
        <v>4.4492000000000003</v>
      </c>
      <c r="N16" s="12">
        <f>VLOOKUP($H16, Original!$A:$J, MATCH(G$2, Original!$1:$1, 0), FALSE)</f>
        <v>4.0726699999999996</v>
      </c>
      <c r="O16" s="21">
        <v>162</v>
      </c>
      <c r="P16" s="12">
        <f>VLOOKUP($O16, Original!$A:$J, MATCH(B$2, Original!$1:$1, 0), FALSE)</f>
        <v>3000</v>
      </c>
      <c r="Q16" s="12">
        <f>VLOOKUP($O16, Original!$A:$J, MATCH(C$2, Original!$1:$1, 0), FALSE)</f>
        <v>3355.9</v>
      </c>
      <c r="R16" s="12">
        <f>VLOOKUP($O16, Original!$A:$J, MATCH(D$2, Original!$1:$1, 0), FALSE)</f>
        <v>80</v>
      </c>
      <c r="S16" s="12">
        <f>VLOOKUP($O16, Original!$A:$J, MATCH(E$2, Original!$1:$1, 0), FALSE)</f>
        <v>41</v>
      </c>
      <c r="T16" s="12">
        <f>VLOOKUP($O16, Original!$A:$J, MATCH(F$2, Original!$1:$1, 0), FALSE)</f>
        <v>0.47193000000000002</v>
      </c>
      <c r="U16" s="12">
        <f>VLOOKUP($O16, Original!$A:$J, MATCH(G$2, Original!$1:$1, 0), FALSE)</f>
        <v>5.1642900000000003</v>
      </c>
      <c r="V16" s="15">
        <v>42</v>
      </c>
      <c r="W16" s="12">
        <f>VLOOKUP($V16, Original!$A:$J, MATCH(B$2, Original!$1:$1, 0), FALSE)</f>
        <v>3000</v>
      </c>
      <c r="X16" s="12">
        <f>VLOOKUP($V16, Original!$A:$J, MATCH(C$2, Original!$1:$1, 0), FALSE)</f>
        <v>3002.6</v>
      </c>
      <c r="Y16" s="12">
        <f>VLOOKUP($V16, Original!$A:$J, MATCH(D$2, Original!$1:$1, 0), FALSE)</f>
        <v>80</v>
      </c>
      <c r="Z16" s="12">
        <f>VLOOKUP($V16, Original!$A:$J, MATCH(E$2, Original!$1:$1, 0), FALSE)</f>
        <v>11</v>
      </c>
      <c r="AA16" s="12">
        <f>VLOOKUP($V16, Original!$A:$J, MATCH(F$2, Original!$1:$1, 0), FALSE)</f>
        <v>2.5369700000000002</v>
      </c>
      <c r="AB16" s="12">
        <f>VLOOKUP($V16, Original!$A:$J, MATCH(G$2, Original!$1:$1, 0), FALSE)</f>
        <v>4.2263599999999997</v>
      </c>
      <c r="AC16" s="21">
        <v>19</v>
      </c>
      <c r="AD16" s="12">
        <f>VLOOKUP($AC16, Original!$A:$J, MATCH(B$2, Original!$1:$1, 0), FALSE)</f>
        <v>3000</v>
      </c>
      <c r="AE16" s="12">
        <f>VLOOKUP($AC16, Original!$A:$J, MATCH(C$2, Original!$1:$1, 0), FALSE)</f>
        <v>4415.6000000000004</v>
      </c>
      <c r="AF16" s="12">
        <f>VLOOKUP($AC16, Original!$A:$J, MATCH(D$2, Original!$1:$1, 0), FALSE)</f>
        <v>80</v>
      </c>
      <c r="AG16" s="12">
        <f>VLOOKUP($AC16, Original!$A:$J, MATCH(E$2, Original!$1:$1, 0), FALSE)</f>
        <v>5</v>
      </c>
      <c r="AH16" s="12">
        <f>VLOOKUP($AC16, Original!$A:$J, MATCH(F$2, Original!$1:$1, 0), FALSE)</f>
        <v>0.46010000000000001</v>
      </c>
      <c r="AI16" s="12">
        <f>VLOOKUP($AC16, Original!$A:$J, MATCH(G$2, Original!$1:$1, 0), FALSE)</f>
        <v>3.5049999999999999</v>
      </c>
      <c r="AJ16" s="21">
        <v>227</v>
      </c>
      <c r="AK16" s="12">
        <f>VLOOKUP($AJ16, Original!$A:$J, MATCH(B$2, Original!$1:$1, 0), FALSE)</f>
        <v>1000</v>
      </c>
      <c r="AL16" s="12">
        <f>VLOOKUP($AJ16, Original!$A:$J, MATCH(C$2, Original!$1:$1, 0), FALSE)</f>
        <v>3709.1</v>
      </c>
      <c r="AM16" s="12">
        <f>VLOOKUP($AJ16, Original!$A:$J, MATCH(D$2, Original!$1:$1, 0), FALSE)</f>
        <v>80</v>
      </c>
      <c r="AN16" s="12">
        <f>VLOOKUP($AJ16, Original!$A:$J, MATCH(E$2, Original!$1:$1, 0), FALSE)</f>
        <v>56</v>
      </c>
      <c r="AO16" s="12">
        <f>VLOOKUP($AJ16, Original!$A:$J, MATCH(F$2, Original!$1:$1, 0), FALSE)</f>
        <v>3.44408</v>
      </c>
      <c r="AP16" s="12">
        <f>VLOOKUP($AJ16, Original!$A:$J, MATCH(G$2, Original!$1:$1, 0), FALSE)</f>
        <v>4.45303</v>
      </c>
      <c r="AQ16" s="15">
        <v>107</v>
      </c>
      <c r="AR16" s="12">
        <f>VLOOKUP($AQ16, Original!$A:$J, MATCH(B$2, Original!$1:$1, 0), FALSE)</f>
        <v>3000</v>
      </c>
      <c r="AS16" s="12">
        <f>VLOOKUP($AQ16, Original!$A:$J, MATCH(C$2, Original!$1:$1, 0), FALSE)</f>
        <v>4673.8</v>
      </c>
      <c r="AT16" s="12">
        <f>VLOOKUP($AQ16, Original!$A:$J, MATCH(D$2, Original!$1:$1, 0), FALSE)</f>
        <v>80</v>
      </c>
      <c r="AU16" s="12">
        <f>VLOOKUP($AQ16, Original!$A:$J, MATCH(E$2, Original!$1:$1, 0), FALSE)</f>
        <v>27</v>
      </c>
      <c r="AV16" s="12">
        <f>VLOOKUP($AQ16, Original!$A:$J, MATCH(F$2, Original!$1:$1, 0), FALSE)</f>
        <v>3.3234400000000002</v>
      </c>
      <c r="AW16" s="12">
        <f>VLOOKUP($AQ16, Original!$A:$J, MATCH(G$2, Original!$1:$1, 0), FALSE)</f>
        <v>5.2264499999999998</v>
      </c>
      <c r="AX16" s="21">
        <v>16</v>
      </c>
      <c r="AY16" s="12">
        <f>VLOOKUP($AX16, Original!$A:$J, MATCH(B$2, Original!$1:$1, 0), FALSE)</f>
        <v>3000</v>
      </c>
      <c r="AZ16" s="12">
        <f>VLOOKUP($AX16, Original!$A:$J, MATCH(C$2, Original!$1:$1, 0), FALSE)</f>
        <v>706.5</v>
      </c>
      <c r="BA16" s="12">
        <f>VLOOKUP($AX16, Original!$A:$J, MATCH(D$2, Original!$1:$1, 0), FALSE)</f>
        <v>80</v>
      </c>
      <c r="BB16" s="12">
        <f>VLOOKUP($AX16, Original!$A:$J, MATCH(E$2, Original!$1:$1, 0), FALSE)</f>
        <v>5</v>
      </c>
      <c r="BC16" s="12">
        <f>VLOOKUP($AX16, Original!$A:$J, MATCH(F$2, Original!$1:$1, 0), FALSE)</f>
        <v>0.46010000000000001</v>
      </c>
      <c r="BD16" s="12">
        <f>VLOOKUP($AX16, Original!$A:$J, MATCH(G$2, Original!$1:$1, 0), FALSE)</f>
        <v>3.5049999999999999</v>
      </c>
      <c r="BE16" s="21">
        <v>199</v>
      </c>
      <c r="BF16" s="12">
        <f>VLOOKUP($BE16, Original!$A:$J, MATCH(B$2, Original!$1:$1, 0), FALSE)</f>
        <v>3000</v>
      </c>
      <c r="BG16" s="12">
        <f>VLOOKUP($BE16, Original!$A:$J, MATCH(C$2, Original!$1:$1, 0), FALSE)</f>
        <v>3709.1</v>
      </c>
      <c r="BH16" s="12">
        <f>VLOOKUP($BE16, Original!$A:$J, MATCH(D$2, Original!$1:$1, 0), FALSE)</f>
        <v>80</v>
      </c>
      <c r="BI16" s="12">
        <f>VLOOKUP($BE16, Original!$A:$J, MATCH(E$2, Original!$1:$1, 0), FALSE)</f>
        <v>50</v>
      </c>
      <c r="BJ16" s="12">
        <f>VLOOKUP($BE16, Original!$A:$J, MATCH(F$2, Original!$1:$1, 0), FALSE)</f>
        <v>2.65787</v>
      </c>
      <c r="BK16" s="12">
        <f>VLOOKUP($BE16, Original!$A:$J, MATCH(G$2, Original!$1:$1, 0), FALSE)</f>
        <v>4.9284100000000004</v>
      </c>
    </row>
    <row r="17" spans="1:63" x14ac:dyDescent="0.35">
      <c r="A17" s="15">
        <v>28</v>
      </c>
      <c r="B17" s="12">
        <f>VLOOKUP($A17, Original!$A:$J, MATCH(B$2, Original!$1:$1, 0), FALSE)</f>
        <v>1000</v>
      </c>
      <c r="C17" s="12">
        <f>VLOOKUP($A17, Original!$A:$J, MATCH(C$2, Original!$1:$1, 0), FALSE)</f>
        <v>20</v>
      </c>
      <c r="D17" s="12">
        <f>VLOOKUP($A17, Original!$A:$J, MATCH(D$2, Original!$1:$1, 0), FALSE)</f>
        <v>80</v>
      </c>
      <c r="E17" s="12">
        <f>VLOOKUP($A17, Original!$A:$J, MATCH(E$2, Original!$1:$1, 0), FALSE)</f>
        <v>8</v>
      </c>
      <c r="F17" s="12">
        <f>VLOOKUP($A17, Original!$A:$J, MATCH(F$2, Original!$1:$1, 0), FALSE)</f>
        <v>1.7609900000000001</v>
      </c>
      <c r="G17" s="12">
        <f>VLOOKUP($A17, Original!$A:$J, MATCH(G$2, Original!$1:$1, 0), FALSE)</f>
        <v>4.3128000000000002</v>
      </c>
      <c r="H17" s="21">
        <v>31</v>
      </c>
      <c r="I17" s="12">
        <f>VLOOKUP($H17, Original!$A:$J, MATCH(B$2, Original!$1:$1, 0), FALSE)</f>
        <v>1000</v>
      </c>
      <c r="J17" s="12">
        <f>VLOOKUP($H17, Original!$A:$J, MATCH(C$2, Original!$1:$1, 0), FALSE)</f>
        <v>3709.1</v>
      </c>
      <c r="K17" s="12">
        <f>VLOOKUP($H17, Original!$A:$J, MATCH(D$2, Original!$1:$1, 0), FALSE)</f>
        <v>80</v>
      </c>
      <c r="L17" s="12">
        <f>VLOOKUP($H17, Original!$A:$J, MATCH(E$2, Original!$1:$1, 0), FALSE)</f>
        <v>8</v>
      </c>
      <c r="M17" s="12">
        <f>VLOOKUP($H17, Original!$A:$J, MATCH(F$2, Original!$1:$1, 0), FALSE)</f>
        <v>1.7609900000000001</v>
      </c>
      <c r="N17" s="12">
        <f>VLOOKUP($H17, Original!$A:$J, MATCH(G$2, Original!$1:$1, 0), FALSE)</f>
        <v>4.3128000000000002</v>
      </c>
      <c r="O17" s="21">
        <v>182</v>
      </c>
      <c r="P17" s="12">
        <f>VLOOKUP($O17, Original!$A:$J, MATCH(B$2, Original!$1:$1, 0), FALSE)</f>
        <v>2000</v>
      </c>
      <c r="Q17" s="12">
        <f>VLOOKUP($O17, Original!$A:$J, MATCH(C$2, Original!$1:$1, 0), FALSE)</f>
        <v>3002.6</v>
      </c>
      <c r="R17" s="12">
        <f>VLOOKUP($O17, Original!$A:$J, MATCH(D$2, Original!$1:$1, 0), FALSE)</f>
        <v>80</v>
      </c>
      <c r="S17" s="12">
        <f>VLOOKUP($O17, Original!$A:$J, MATCH(E$2, Original!$1:$1, 0), FALSE)</f>
        <v>46</v>
      </c>
      <c r="T17" s="12">
        <f>VLOOKUP($O17, Original!$A:$J, MATCH(F$2, Original!$1:$1, 0), FALSE)</f>
        <v>2.1887099999999999</v>
      </c>
      <c r="U17" s="12">
        <f>VLOOKUP($O17, Original!$A:$J, MATCH(G$2, Original!$1:$1, 0), FALSE)</f>
        <v>6.1290300000000002</v>
      </c>
      <c r="V17" s="15">
        <v>54</v>
      </c>
      <c r="W17" s="12">
        <f>VLOOKUP($V17, Original!$A:$J, MATCH(B$2, Original!$1:$1, 0), FALSE)</f>
        <v>0</v>
      </c>
      <c r="X17" s="12">
        <f>VLOOKUP($V17, Original!$A:$J, MATCH(C$2, Original!$1:$1, 0), FALSE)</f>
        <v>3532.5</v>
      </c>
      <c r="Y17" s="12">
        <f>VLOOKUP($V17, Original!$A:$J, MATCH(D$2, Original!$1:$1, 0), FALSE)</f>
        <v>80</v>
      </c>
      <c r="Z17" s="12">
        <f>VLOOKUP($V17, Original!$A:$J, MATCH(E$2, Original!$1:$1, 0), FALSE)</f>
        <v>14</v>
      </c>
      <c r="AA17" s="12">
        <f>VLOOKUP($V17, Original!$A:$J, MATCH(F$2, Original!$1:$1, 0), FALSE)</f>
        <v>0.21049999999999999</v>
      </c>
      <c r="AB17" s="12">
        <f>VLOOKUP($V17, Original!$A:$J, MATCH(G$2, Original!$1:$1, 0), FALSE)</f>
        <v>4.2131699999999999</v>
      </c>
      <c r="AC17" s="21">
        <v>21</v>
      </c>
      <c r="AD17" s="12">
        <f>VLOOKUP($AC17, Original!$A:$J, MATCH(B$2, Original!$1:$1, 0), FALSE)</f>
        <v>500</v>
      </c>
      <c r="AE17" s="12">
        <f>VLOOKUP($AC17, Original!$A:$J, MATCH(C$2, Original!$1:$1, 0), FALSE)</f>
        <v>2119.5</v>
      </c>
      <c r="AF17" s="12">
        <f>VLOOKUP($AC17, Original!$A:$J, MATCH(D$2, Original!$1:$1, 0), FALSE)</f>
        <v>80</v>
      </c>
      <c r="AG17" s="12">
        <f>VLOOKUP($AC17, Original!$A:$J, MATCH(E$2, Original!$1:$1, 0), FALSE)</f>
        <v>6</v>
      </c>
      <c r="AH17" s="12">
        <f>VLOOKUP($AC17, Original!$A:$J, MATCH(F$2, Original!$1:$1, 0), FALSE)</f>
        <v>5.5285399999999996</v>
      </c>
      <c r="AI17" s="12">
        <f>VLOOKUP($AC17, Original!$A:$J, MATCH(G$2, Original!$1:$1, 0), FALSE)</f>
        <v>4.5326500000000003</v>
      </c>
      <c r="AJ17" s="21">
        <v>253</v>
      </c>
      <c r="AK17" s="12">
        <f>VLOOKUP($AJ17, Original!$A:$J, MATCH(B$2, Original!$1:$1, 0), FALSE)</f>
        <v>3000</v>
      </c>
      <c r="AL17" s="12">
        <f>VLOOKUP($AJ17, Original!$A:$J, MATCH(C$2, Original!$1:$1, 0), FALSE)</f>
        <v>1236.4000000000001</v>
      </c>
      <c r="AM17" s="12">
        <f>VLOOKUP($AJ17, Original!$A:$J, MATCH(D$2, Original!$1:$1, 0), FALSE)</f>
        <v>80</v>
      </c>
      <c r="AN17" s="12">
        <f>VLOOKUP($AJ17, Original!$A:$J, MATCH(E$2, Original!$1:$1, 0), FALSE)</f>
        <v>62</v>
      </c>
      <c r="AO17" s="12">
        <f>VLOOKUP($AJ17, Original!$A:$J, MATCH(F$2, Original!$1:$1, 0), FALSE)</f>
        <v>2.4030900000000002</v>
      </c>
      <c r="AP17" s="12">
        <f>VLOOKUP($AJ17, Original!$A:$J, MATCH(G$2, Original!$1:$1, 0), FALSE)</f>
        <v>5.8623799999999999</v>
      </c>
      <c r="AQ17" s="15">
        <v>116</v>
      </c>
      <c r="AR17" s="12">
        <f>VLOOKUP($AQ17, Original!$A:$J, MATCH(B$2, Original!$1:$1, 0), FALSE)</f>
        <v>0</v>
      </c>
      <c r="AS17" s="12">
        <f>VLOOKUP($AQ17, Original!$A:$J, MATCH(C$2, Original!$1:$1, 0), FALSE)</f>
        <v>176.62</v>
      </c>
      <c r="AT17" s="12">
        <f>VLOOKUP($AQ17, Original!$A:$J, MATCH(D$2, Original!$1:$1, 0), FALSE)</f>
        <v>80</v>
      </c>
      <c r="AU17" s="12">
        <f>VLOOKUP($AQ17, Original!$A:$J, MATCH(E$2, Original!$1:$1, 0), FALSE)</f>
        <v>30</v>
      </c>
      <c r="AV17" s="12">
        <f>VLOOKUP($AQ17, Original!$A:$J, MATCH(F$2, Original!$1:$1, 0), FALSE)</f>
        <v>4.5746700000000002</v>
      </c>
      <c r="AW17" s="12">
        <f>VLOOKUP($AQ17, Original!$A:$J, MATCH(G$2, Original!$1:$1, 0), FALSE)</f>
        <v>4.1532400000000003</v>
      </c>
      <c r="AX17" s="21">
        <v>18</v>
      </c>
      <c r="AY17" s="12">
        <f>VLOOKUP($AX17, Original!$A:$J, MATCH(B$2, Original!$1:$1, 0), FALSE)</f>
        <v>3000</v>
      </c>
      <c r="AZ17" s="12">
        <f>VLOOKUP($AX17, Original!$A:$J, MATCH(C$2, Original!$1:$1, 0), FALSE)</f>
        <v>3179.2</v>
      </c>
      <c r="BA17" s="12">
        <f>VLOOKUP($AX17, Original!$A:$J, MATCH(D$2, Original!$1:$1, 0), FALSE)</f>
        <v>80</v>
      </c>
      <c r="BB17" s="12">
        <f>VLOOKUP($AX17, Original!$A:$J, MATCH(E$2, Original!$1:$1, 0), FALSE)</f>
        <v>5</v>
      </c>
      <c r="BC17" s="12">
        <f>VLOOKUP($AX17, Original!$A:$J, MATCH(F$2, Original!$1:$1, 0), FALSE)</f>
        <v>0.46010000000000001</v>
      </c>
      <c r="BD17" s="12">
        <f>VLOOKUP($AX17, Original!$A:$J, MATCH(G$2, Original!$1:$1, 0), FALSE)</f>
        <v>3.5049999999999999</v>
      </c>
      <c r="BE17" s="21">
        <v>223</v>
      </c>
      <c r="BF17" s="12">
        <f>VLOOKUP($BE17, Original!$A:$J, MATCH(B$2, Original!$1:$1, 0), FALSE)</f>
        <v>3000</v>
      </c>
      <c r="BG17" s="12">
        <f>VLOOKUP($BE17, Original!$A:$J, MATCH(C$2, Original!$1:$1, 0), FALSE)</f>
        <v>7322.7</v>
      </c>
      <c r="BH17" s="12">
        <f>VLOOKUP($BE17, Original!$A:$J, MATCH(D$2, Original!$1:$1, 0), FALSE)</f>
        <v>80</v>
      </c>
      <c r="BI17" s="12">
        <f>VLOOKUP($BE17, Original!$A:$J, MATCH(E$2, Original!$1:$1, 0), FALSE)</f>
        <v>55</v>
      </c>
      <c r="BJ17" s="12">
        <f>VLOOKUP($BE17, Original!$A:$J, MATCH(F$2, Original!$1:$1, 0), FALSE)</f>
        <v>3.8813399999999998</v>
      </c>
      <c r="BK17" s="12">
        <f>VLOOKUP($BE17, Original!$A:$J, MATCH(G$2, Original!$1:$1, 0), FALSE)</f>
        <v>3.8570199999999999</v>
      </c>
    </row>
    <row r="18" spans="1:63" x14ac:dyDescent="0.35">
      <c r="A18" s="15">
        <v>29</v>
      </c>
      <c r="B18" s="12">
        <f>VLOOKUP($A18, Original!$A:$J, MATCH(B$2, Original!$1:$1, 0), FALSE)</f>
        <v>1000</v>
      </c>
      <c r="C18" s="12">
        <f>VLOOKUP($A18, Original!$A:$J, MATCH(C$2, Original!$1:$1, 0), FALSE)</f>
        <v>1236.4000000000001</v>
      </c>
      <c r="D18" s="12">
        <f>VLOOKUP($A18, Original!$A:$J, MATCH(D$2, Original!$1:$1, 0), FALSE)</f>
        <v>80</v>
      </c>
      <c r="E18" s="12">
        <f>VLOOKUP($A18, Original!$A:$J, MATCH(E$2, Original!$1:$1, 0), FALSE)</f>
        <v>8</v>
      </c>
      <c r="F18" s="12">
        <f>VLOOKUP($A18, Original!$A:$J, MATCH(F$2, Original!$1:$1, 0), FALSE)</f>
        <v>1.7609900000000001</v>
      </c>
      <c r="G18" s="12">
        <f>VLOOKUP($A18, Original!$A:$J, MATCH(G$2, Original!$1:$1, 0), FALSE)</f>
        <v>4.3128000000000002</v>
      </c>
      <c r="H18" s="21">
        <v>32</v>
      </c>
      <c r="I18" s="12">
        <f>VLOOKUP($H18, Original!$A:$J, MATCH(B$2, Original!$1:$1, 0), FALSE)</f>
        <v>3000</v>
      </c>
      <c r="J18" s="12">
        <f>VLOOKUP($H18, Original!$A:$J, MATCH(C$2, Original!$1:$1, 0), FALSE)</f>
        <v>176.62</v>
      </c>
      <c r="K18" s="12">
        <f>VLOOKUP($H18, Original!$A:$J, MATCH(D$2, Original!$1:$1, 0), FALSE)</f>
        <v>80</v>
      </c>
      <c r="L18" s="12">
        <f>VLOOKUP($H18, Original!$A:$J, MATCH(E$2, Original!$1:$1, 0), FALSE)</f>
        <v>9</v>
      </c>
      <c r="M18" s="12">
        <f>VLOOKUP($H18, Original!$A:$J, MATCH(F$2, Original!$1:$1, 0), FALSE)</f>
        <v>1.3214300000000001</v>
      </c>
      <c r="N18" s="12">
        <f>VLOOKUP($H18, Original!$A:$J, MATCH(G$2, Original!$1:$1, 0), FALSE)</f>
        <v>5.4983500000000003</v>
      </c>
      <c r="O18" s="21">
        <v>205</v>
      </c>
      <c r="P18" s="12">
        <f>VLOOKUP($O18, Original!$A:$J, MATCH(B$2, Original!$1:$1, 0), FALSE)</f>
        <v>1000</v>
      </c>
      <c r="Q18" s="12">
        <f>VLOOKUP($O18, Original!$A:$J, MATCH(C$2, Original!$1:$1, 0), FALSE)</f>
        <v>1589.6</v>
      </c>
      <c r="R18" s="12">
        <f>VLOOKUP($O18, Original!$A:$J, MATCH(D$2, Original!$1:$1, 0), FALSE)</f>
        <v>80</v>
      </c>
      <c r="S18" s="12">
        <f>VLOOKUP($O18, Original!$A:$J, MATCH(E$2, Original!$1:$1, 0), FALSE)</f>
        <v>52</v>
      </c>
      <c r="T18" s="12">
        <f>VLOOKUP($O18, Original!$A:$J, MATCH(F$2, Original!$1:$1, 0), FALSE)</f>
        <v>5.74871</v>
      </c>
      <c r="U18" s="12">
        <f>VLOOKUP($O18, Original!$A:$J, MATCH(G$2, Original!$1:$1, 0), FALSE)</f>
        <v>4.3745599999999998</v>
      </c>
      <c r="V18" s="15">
        <v>58</v>
      </c>
      <c r="W18" s="12">
        <f>VLOOKUP($V18, Original!$A:$J, MATCH(B$2, Original!$1:$1, 0), FALSE)</f>
        <v>2000</v>
      </c>
      <c r="X18" s="12">
        <f>VLOOKUP($V18, Original!$A:$J, MATCH(C$2, Original!$1:$1, 0), FALSE)</f>
        <v>2472.6999999999998</v>
      </c>
      <c r="Y18" s="12">
        <f>VLOOKUP($V18, Original!$A:$J, MATCH(D$2, Original!$1:$1, 0), FALSE)</f>
        <v>80</v>
      </c>
      <c r="Z18" s="12">
        <f>VLOOKUP($V18, Original!$A:$J, MATCH(E$2, Original!$1:$1, 0), FALSE)</f>
        <v>15</v>
      </c>
      <c r="AA18" s="12">
        <f>VLOOKUP($V18, Original!$A:$J, MATCH(F$2, Original!$1:$1, 0), FALSE)</f>
        <v>2.8724500000000002</v>
      </c>
      <c r="AB18" s="12">
        <f>VLOOKUP($V18, Original!$A:$J, MATCH(G$2, Original!$1:$1, 0), FALSE)</f>
        <v>3.4313600000000002</v>
      </c>
      <c r="AC18" s="21">
        <v>22</v>
      </c>
      <c r="AD18" s="12">
        <f>VLOOKUP($AC18, Original!$A:$J, MATCH(B$2, Original!$1:$1, 0), FALSE)</f>
        <v>500</v>
      </c>
      <c r="AE18" s="12">
        <f>VLOOKUP($AC18, Original!$A:$J, MATCH(C$2, Original!$1:$1, 0), FALSE)</f>
        <v>3355.9</v>
      </c>
      <c r="AF18" s="12">
        <f>VLOOKUP($AC18, Original!$A:$J, MATCH(D$2, Original!$1:$1, 0), FALSE)</f>
        <v>80</v>
      </c>
      <c r="AG18" s="12">
        <f>VLOOKUP($AC18, Original!$A:$J, MATCH(E$2, Original!$1:$1, 0), FALSE)</f>
        <v>6</v>
      </c>
      <c r="AH18" s="12">
        <f>VLOOKUP($AC18, Original!$A:$J, MATCH(F$2, Original!$1:$1, 0), FALSE)</f>
        <v>5.5285399999999996</v>
      </c>
      <c r="AI18" s="12">
        <f>VLOOKUP($AC18, Original!$A:$J, MATCH(G$2, Original!$1:$1, 0), FALSE)</f>
        <v>4.5326500000000003</v>
      </c>
      <c r="AJ18" s="21">
        <v>280</v>
      </c>
      <c r="AK18" s="12">
        <f>VLOOKUP($AJ18, Original!$A:$J, MATCH(B$2, Original!$1:$1, 0), FALSE)</f>
        <v>2000</v>
      </c>
      <c r="AL18" s="12">
        <f>VLOOKUP($AJ18, Original!$A:$J, MATCH(C$2, Original!$1:$1, 0), FALSE)</f>
        <v>20</v>
      </c>
      <c r="AM18" s="12">
        <f>VLOOKUP($AJ18, Original!$A:$J, MATCH(D$2, Original!$1:$1, 0), FALSE)</f>
        <v>80</v>
      </c>
      <c r="AN18" s="12">
        <f>VLOOKUP($AJ18, Original!$A:$J, MATCH(E$2, Original!$1:$1, 0), FALSE)</f>
        <v>69</v>
      </c>
      <c r="AO18" s="12">
        <f>VLOOKUP($AJ18, Original!$A:$J, MATCH(F$2, Original!$1:$1, 0), FALSE)</f>
        <v>3.0788099999999998</v>
      </c>
      <c r="AP18" s="12">
        <f>VLOOKUP($AJ18, Original!$A:$J, MATCH(G$2, Original!$1:$1, 0), FALSE)</f>
        <v>4.4990100000000002</v>
      </c>
      <c r="AQ18" s="15">
        <v>118</v>
      </c>
      <c r="AR18" s="12">
        <f>VLOOKUP($AQ18, Original!$A:$J, MATCH(B$2, Original!$1:$1, 0), FALSE)</f>
        <v>0</v>
      </c>
      <c r="AS18" s="12">
        <f>VLOOKUP($AQ18, Original!$A:$J, MATCH(C$2, Original!$1:$1, 0), FALSE)</f>
        <v>2649.4</v>
      </c>
      <c r="AT18" s="12">
        <f>VLOOKUP($AQ18, Original!$A:$J, MATCH(D$2, Original!$1:$1, 0), FALSE)</f>
        <v>80</v>
      </c>
      <c r="AU18" s="12">
        <f>VLOOKUP($AQ18, Original!$A:$J, MATCH(E$2, Original!$1:$1, 0), FALSE)</f>
        <v>30</v>
      </c>
      <c r="AV18" s="12">
        <f>VLOOKUP($AQ18, Original!$A:$J, MATCH(F$2, Original!$1:$1, 0), FALSE)</f>
        <v>4.5746700000000002</v>
      </c>
      <c r="AW18" s="12">
        <f>VLOOKUP($AQ18, Original!$A:$J, MATCH(G$2, Original!$1:$1, 0), FALSE)</f>
        <v>4.1532400000000003</v>
      </c>
      <c r="AX18" s="21">
        <v>19</v>
      </c>
      <c r="AY18" s="12">
        <f>VLOOKUP($AX18, Original!$A:$J, MATCH(B$2, Original!$1:$1, 0), FALSE)</f>
        <v>3000</v>
      </c>
      <c r="AZ18" s="12">
        <f>VLOOKUP($AX18, Original!$A:$J, MATCH(C$2, Original!$1:$1, 0), FALSE)</f>
        <v>4415.6000000000004</v>
      </c>
      <c r="BA18" s="12">
        <f>VLOOKUP($AX18, Original!$A:$J, MATCH(D$2, Original!$1:$1, 0), FALSE)</f>
        <v>80</v>
      </c>
      <c r="BB18" s="12">
        <f>VLOOKUP($AX18, Original!$A:$J, MATCH(E$2, Original!$1:$1, 0), FALSE)</f>
        <v>5</v>
      </c>
      <c r="BC18" s="12">
        <f>VLOOKUP($AX18, Original!$A:$J, MATCH(F$2, Original!$1:$1, 0), FALSE)</f>
        <v>0.46010000000000001</v>
      </c>
      <c r="BD18" s="12">
        <f>VLOOKUP($AX18, Original!$A:$J, MATCH(G$2, Original!$1:$1, 0), FALSE)</f>
        <v>3.5049999999999999</v>
      </c>
      <c r="BE18" s="21">
        <v>225</v>
      </c>
      <c r="BF18" s="12">
        <f>VLOOKUP($BE18, Original!$A:$J, MATCH(B$2, Original!$1:$1, 0), FALSE)</f>
        <v>1000</v>
      </c>
      <c r="BG18" s="12">
        <f>VLOOKUP($BE18, Original!$A:$J, MATCH(C$2, Original!$1:$1, 0), FALSE)</f>
        <v>1236.4000000000001</v>
      </c>
      <c r="BH18" s="12">
        <f>VLOOKUP($BE18, Original!$A:$J, MATCH(D$2, Original!$1:$1, 0), FALSE)</f>
        <v>80</v>
      </c>
      <c r="BI18" s="12">
        <f>VLOOKUP($BE18, Original!$A:$J, MATCH(E$2, Original!$1:$1, 0), FALSE)</f>
        <v>56</v>
      </c>
      <c r="BJ18" s="12">
        <f>VLOOKUP($BE18, Original!$A:$J, MATCH(F$2, Original!$1:$1, 0), FALSE)</f>
        <v>3.44408</v>
      </c>
      <c r="BK18" s="12">
        <f>VLOOKUP($BE18, Original!$A:$J, MATCH(G$2, Original!$1:$1, 0), FALSE)</f>
        <v>4.45303</v>
      </c>
    </row>
    <row r="19" spans="1:63" x14ac:dyDescent="0.35">
      <c r="A19" s="15">
        <v>30</v>
      </c>
      <c r="B19" s="12">
        <f>VLOOKUP($A19, Original!$A:$J, MATCH(B$2, Original!$1:$1, 0), FALSE)</f>
        <v>1000</v>
      </c>
      <c r="C19" s="12">
        <f>VLOOKUP($A19, Original!$A:$J, MATCH(C$2, Original!$1:$1, 0), FALSE)</f>
        <v>2472.6999999999998</v>
      </c>
      <c r="D19" s="12">
        <f>VLOOKUP($A19, Original!$A:$J, MATCH(D$2, Original!$1:$1, 0), FALSE)</f>
        <v>80</v>
      </c>
      <c r="E19" s="12">
        <f>VLOOKUP($A19, Original!$A:$J, MATCH(E$2, Original!$1:$1, 0), FALSE)</f>
        <v>8</v>
      </c>
      <c r="F19" s="12">
        <f>VLOOKUP($A19, Original!$A:$J, MATCH(F$2, Original!$1:$1, 0), FALSE)</f>
        <v>1.7609900000000001</v>
      </c>
      <c r="G19" s="12">
        <f>VLOOKUP($A19, Original!$A:$J, MATCH(G$2, Original!$1:$1, 0), FALSE)</f>
        <v>4.3128000000000002</v>
      </c>
      <c r="H19" s="21">
        <v>33</v>
      </c>
      <c r="I19" s="12">
        <f>VLOOKUP($H19, Original!$A:$J, MATCH(B$2, Original!$1:$1, 0), FALSE)</f>
        <v>3000</v>
      </c>
      <c r="J19" s="12">
        <f>VLOOKUP($H19, Original!$A:$J, MATCH(C$2, Original!$1:$1, 0), FALSE)</f>
        <v>1413</v>
      </c>
      <c r="K19" s="12">
        <f>VLOOKUP($H19, Original!$A:$J, MATCH(D$2, Original!$1:$1, 0), FALSE)</f>
        <v>80</v>
      </c>
      <c r="L19" s="12">
        <f>VLOOKUP($H19, Original!$A:$J, MATCH(E$2, Original!$1:$1, 0), FALSE)</f>
        <v>9</v>
      </c>
      <c r="M19" s="12">
        <f>VLOOKUP($H19, Original!$A:$J, MATCH(F$2, Original!$1:$1, 0), FALSE)</f>
        <v>1.3214300000000001</v>
      </c>
      <c r="N19" s="12">
        <f>VLOOKUP($H19, Original!$A:$J, MATCH(G$2, Original!$1:$1, 0), FALSE)</f>
        <v>5.4983500000000003</v>
      </c>
      <c r="O19" s="21">
        <v>208</v>
      </c>
      <c r="P19" s="12">
        <f>VLOOKUP($O19, Original!$A:$J, MATCH(B$2, Original!$1:$1, 0), FALSE)</f>
        <v>3000</v>
      </c>
      <c r="Q19" s="12">
        <f>VLOOKUP($O19, Original!$A:$J, MATCH(C$2, Original!$1:$1, 0), FALSE)</f>
        <v>529.87</v>
      </c>
      <c r="R19" s="12">
        <f>VLOOKUP($O19, Original!$A:$J, MATCH(D$2, Original!$1:$1, 0), FALSE)</f>
        <v>80</v>
      </c>
      <c r="S19" s="12">
        <f>VLOOKUP($O19, Original!$A:$J, MATCH(E$2, Original!$1:$1, 0), FALSE)</f>
        <v>53</v>
      </c>
      <c r="T19" s="12">
        <f>VLOOKUP($O19, Original!$A:$J, MATCH(F$2, Original!$1:$1, 0), FALSE)</f>
        <v>4.4612400000000001</v>
      </c>
      <c r="U19" s="12">
        <f>VLOOKUP($O19, Original!$A:$J, MATCH(G$2, Original!$1:$1, 0), FALSE)</f>
        <v>3.5349300000000001</v>
      </c>
      <c r="V19" s="15">
        <v>59</v>
      </c>
      <c r="W19" s="12">
        <f>VLOOKUP($V19, Original!$A:$J, MATCH(B$2, Original!$1:$1, 0), FALSE)</f>
        <v>2000</v>
      </c>
      <c r="X19" s="12">
        <f>VLOOKUP($V19, Original!$A:$J, MATCH(C$2, Original!$1:$1, 0), FALSE)</f>
        <v>3709.1</v>
      </c>
      <c r="Y19" s="12">
        <f>VLOOKUP($V19, Original!$A:$J, MATCH(D$2, Original!$1:$1, 0), FALSE)</f>
        <v>80</v>
      </c>
      <c r="Z19" s="12">
        <f>VLOOKUP($V19, Original!$A:$J, MATCH(E$2, Original!$1:$1, 0), FALSE)</f>
        <v>15</v>
      </c>
      <c r="AA19" s="12">
        <f>VLOOKUP($V19, Original!$A:$J, MATCH(F$2, Original!$1:$1, 0), FALSE)</f>
        <v>2.8724500000000002</v>
      </c>
      <c r="AB19" s="12">
        <f>VLOOKUP($V19, Original!$A:$J, MATCH(G$2, Original!$1:$1, 0), FALSE)</f>
        <v>3.4313600000000002</v>
      </c>
      <c r="AC19" s="21">
        <v>23</v>
      </c>
      <c r="AD19" s="12">
        <f>VLOOKUP($AC19, Original!$A:$J, MATCH(B$2, Original!$1:$1, 0), FALSE)</f>
        <v>500</v>
      </c>
      <c r="AE19" s="12">
        <f>VLOOKUP($AC19, Original!$A:$J, MATCH(C$2, Original!$1:$1, 0), FALSE)</f>
        <v>4673.8</v>
      </c>
      <c r="AF19" s="12">
        <f>VLOOKUP($AC19, Original!$A:$J, MATCH(D$2, Original!$1:$1, 0), FALSE)</f>
        <v>80</v>
      </c>
      <c r="AG19" s="12">
        <f>VLOOKUP($AC19, Original!$A:$J, MATCH(E$2, Original!$1:$1, 0), FALSE)</f>
        <v>6</v>
      </c>
      <c r="AH19" s="12">
        <f>VLOOKUP($AC19, Original!$A:$J, MATCH(F$2, Original!$1:$1, 0), FALSE)</f>
        <v>5.5285399999999996</v>
      </c>
      <c r="AI19" s="12">
        <f>VLOOKUP($AC19, Original!$A:$J, MATCH(G$2, Original!$1:$1, 0), FALSE)</f>
        <v>4.5326500000000003</v>
      </c>
      <c r="AJ19" s="21">
        <v>290</v>
      </c>
      <c r="AK19" s="12">
        <f>VLOOKUP($AJ19, Original!$A:$J, MATCH(B$2, Original!$1:$1, 0), FALSE)</f>
        <v>0</v>
      </c>
      <c r="AL19" s="12">
        <f>VLOOKUP($AJ19, Original!$A:$J, MATCH(C$2, Original!$1:$1, 0), FALSE)</f>
        <v>2826</v>
      </c>
      <c r="AM19" s="12">
        <f>VLOOKUP($AJ19, Original!$A:$J, MATCH(D$2, Original!$1:$1, 0), FALSE)</f>
        <v>80</v>
      </c>
      <c r="AN19" s="12">
        <f>VLOOKUP($AJ19, Original!$A:$J, MATCH(E$2, Original!$1:$1, 0), FALSE)</f>
        <v>3</v>
      </c>
      <c r="AO19" s="12">
        <f>VLOOKUP($AJ19, Original!$A:$J, MATCH(F$2, Original!$1:$1, 0), FALSE)</f>
        <v>1.2701899999999999</v>
      </c>
      <c r="AP19" s="12">
        <f>VLOOKUP($AJ19, Original!$A:$J, MATCH(G$2, Original!$1:$1, 0), FALSE)</f>
        <v>4.32904</v>
      </c>
      <c r="AQ19" s="15">
        <v>121</v>
      </c>
      <c r="AR19" s="12">
        <f>VLOOKUP($AQ19, Original!$A:$J, MATCH(B$2, Original!$1:$1, 0), FALSE)</f>
        <v>3000</v>
      </c>
      <c r="AS19" s="12">
        <f>VLOOKUP($AQ19, Original!$A:$J, MATCH(C$2, Original!$1:$1, 0), FALSE)</f>
        <v>1589.6</v>
      </c>
      <c r="AT19" s="12">
        <f>VLOOKUP($AQ19, Original!$A:$J, MATCH(D$2, Original!$1:$1, 0), FALSE)</f>
        <v>80</v>
      </c>
      <c r="AU19" s="12">
        <f>VLOOKUP($AQ19, Original!$A:$J, MATCH(E$2, Original!$1:$1, 0), FALSE)</f>
        <v>31</v>
      </c>
      <c r="AV19" s="12">
        <f>VLOOKUP($AQ19, Original!$A:$J, MATCH(F$2, Original!$1:$1, 0), FALSE)</f>
        <v>3.8391700000000002</v>
      </c>
      <c r="AW19" s="12">
        <f>VLOOKUP($AQ19, Original!$A:$J, MATCH(G$2, Original!$1:$1, 0), FALSE)</f>
        <v>4.5882199999999997</v>
      </c>
      <c r="AX19" s="21">
        <v>21</v>
      </c>
      <c r="AY19" s="12">
        <f>VLOOKUP($AX19, Original!$A:$J, MATCH(B$2, Original!$1:$1, 0), FALSE)</f>
        <v>500</v>
      </c>
      <c r="AZ19" s="12">
        <f>VLOOKUP($AX19, Original!$A:$J, MATCH(C$2, Original!$1:$1, 0), FALSE)</f>
        <v>2119.5</v>
      </c>
      <c r="BA19" s="12">
        <f>VLOOKUP($AX19, Original!$A:$J, MATCH(D$2, Original!$1:$1, 0), FALSE)</f>
        <v>80</v>
      </c>
      <c r="BB19" s="12">
        <f>VLOOKUP($AX19, Original!$A:$J, MATCH(E$2, Original!$1:$1, 0), FALSE)</f>
        <v>6</v>
      </c>
      <c r="BC19" s="12">
        <f>VLOOKUP($AX19, Original!$A:$J, MATCH(F$2, Original!$1:$1, 0), FALSE)</f>
        <v>5.5285399999999996</v>
      </c>
      <c r="BD19" s="12">
        <f>VLOOKUP($AX19, Original!$A:$J, MATCH(G$2, Original!$1:$1, 0), FALSE)</f>
        <v>4.5326500000000003</v>
      </c>
      <c r="BE19" s="21">
        <v>237</v>
      </c>
      <c r="BF19" s="12">
        <f>VLOOKUP($BE19, Original!$A:$J, MATCH(B$2, Original!$1:$1, 0), FALSE)</f>
        <v>1000</v>
      </c>
      <c r="BG19" s="12">
        <f>VLOOKUP($BE19, Original!$A:$J, MATCH(C$2, Original!$1:$1, 0), FALSE)</f>
        <v>1766.2</v>
      </c>
      <c r="BH19" s="12">
        <f>VLOOKUP($BE19, Original!$A:$J, MATCH(D$2, Original!$1:$1, 0), FALSE)</f>
        <v>80</v>
      </c>
      <c r="BI19" s="12">
        <f>VLOOKUP($BE19, Original!$A:$J, MATCH(E$2, Original!$1:$1, 0), FALSE)</f>
        <v>59</v>
      </c>
      <c r="BJ19" s="12">
        <f>VLOOKUP($BE19, Original!$A:$J, MATCH(F$2, Original!$1:$1, 0), FALSE)</f>
        <v>0.61170999999999998</v>
      </c>
      <c r="BK19" s="12">
        <f>VLOOKUP($BE19, Original!$A:$J, MATCH(G$2, Original!$1:$1, 0), FALSE)</f>
        <v>4.5106400000000004</v>
      </c>
    </row>
    <row r="20" spans="1:63" x14ac:dyDescent="0.35">
      <c r="A20" s="15">
        <v>34</v>
      </c>
      <c r="B20" s="12">
        <f>VLOOKUP($A20, Original!$A:$J, MATCH(B$2, Original!$1:$1, 0), FALSE)</f>
        <v>3000</v>
      </c>
      <c r="C20" s="12">
        <f>VLOOKUP($A20, Original!$A:$J, MATCH(C$2, Original!$1:$1, 0), FALSE)</f>
        <v>2649.4</v>
      </c>
      <c r="D20" s="12">
        <f>VLOOKUP($A20, Original!$A:$J, MATCH(D$2, Original!$1:$1, 0), FALSE)</f>
        <v>80</v>
      </c>
      <c r="E20" s="12">
        <f>VLOOKUP($A20, Original!$A:$J, MATCH(E$2, Original!$1:$1, 0), FALSE)</f>
        <v>9</v>
      </c>
      <c r="F20" s="12">
        <f>VLOOKUP($A20, Original!$A:$J, MATCH(F$2, Original!$1:$1, 0), FALSE)</f>
        <v>1.3214300000000001</v>
      </c>
      <c r="G20" s="12">
        <f>VLOOKUP($A20, Original!$A:$J, MATCH(G$2, Original!$1:$1, 0), FALSE)</f>
        <v>5.4983500000000003</v>
      </c>
      <c r="H20" s="21">
        <v>35</v>
      </c>
      <c r="I20" s="12">
        <f>VLOOKUP($H20, Original!$A:$J, MATCH(B$2, Original!$1:$1, 0), FALSE)</f>
        <v>3000</v>
      </c>
      <c r="J20" s="12">
        <f>VLOOKUP($H20, Original!$A:$J, MATCH(C$2, Original!$1:$1, 0), FALSE)</f>
        <v>3885.7</v>
      </c>
      <c r="K20" s="12">
        <f>VLOOKUP($H20, Original!$A:$J, MATCH(D$2, Original!$1:$1, 0), FALSE)</f>
        <v>80</v>
      </c>
      <c r="L20" s="12">
        <f>VLOOKUP($H20, Original!$A:$J, MATCH(E$2, Original!$1:$1, 0), FALSE)</f>
        <v>9</v>
      </c>
      <c r="M20" s="12">
        <f>VLOOKUP($H20, Original!$A:$J, MATCH(F$2, Original!$1:$1, 0), FALSE)</f>
        <v>1.3214300000000001</v>
      </c>
      <c r="N20" s="12">
        <f>VLOOKUP($H20, Original!$A:$J, MATCH(G$2, Original!$1:$1, 0), FALSE)</f>
        <v>5.4983500000000003</v>
      </c>
      <c r="O20" s="21">
        <v>226</v>
      </c>
      <c r="P20" s="12">
        <f>VLOOKUP($O20, Original!$A:$J, MATCH(B$2, Original!$1:$1, 0), FALSE)</f>
        <v>1000</v>
      </c>
      <c r="Q20" s="12">
        <f>VLOOKUP($O20, Original!$A:$J, MATCH(C$2, Original!$1:$1, 0), FALSE)</f>
        <v>2472.6999999999998</v>
      </c>
      <c r="R20" s="12">
        <f>VLOOKUP($O20, Original!$A:$J, MATCH(D$2, Original!$1:$1, 0), FALSE)</f>
        <v>80</v>
      </c>
      <c r="S20" s="12">
        <f>VLOOKUP($O20, Original!$A:$J, MATCH(E$2, Original!$1:$1, 0), FALSE)</f>
        <v>56</v>
      </c>
      <c r="T20" s="12">
        <f>VLOOKUP($O20, Original!$A:$J, MATCH(F$2, Original!$1:$1, 0), FALSE)</f>
        <v>3.44408</v>
      </c>
      <c r="U20" s="12">
        <f>VLOOKUP($O20, Original!$A:$J, MATCH(G$2, Original!$1:$1, 0), FALSE)</f>
        <v>4.45303</v>
      </c>
      <c r="V20" s="15">
        <v>60</v>
      </c>
      <c r="W20" s="12">
        <f>VLOOKUP($V20, Original!$A:$J, MATCH(B$2, Original!$1:$1, 0), FALSE)</f>
        <v>1000</v>
      </c>
      <c r="X20" s="12">
        <f>VLOOKUP($V20, Original!$A:$J, MATCH(C$2, Original!$1:$1, 0), FALSE)</f>
        <v>176.62</v>
      </c>
      <c r="Y20" s="12">
        <f>VLOOKUP($V20, Original!$A:$J, MATCH(D$2, Original!$1:$1, 0), FALSE)</f>
        <v>80</v>
      </c>
      <c r="Z20" s="12">
        <f>VLOOKUP($V20, Original!$A:$J, MATCH(E$2, Original!$1:$1, 0), FALSE)</f>
        <v>16</v>
      </c>
      <c r="AA20" s="12">
        <f>VLOOKUP($V20, Original!$A:$J, MATCH(F$2, Original!$1:$1, 0), FALSE)</f>
        <v>1.1664300000000001</v>
      </c>
      <c r="AB20" s="12">
        <f>VLOOKUP($V20, Original!$A:$J, MATCH(G$2, Original!$1:$1, 0), FALSE)</f>
        <v>4.3586</v>
      </c>
      <c r="AC20" s="21">
        <v>24</v>
      </c>
      <c r="AD20" s="12">
        <f>VLOOKUP($AC20, Original!$A:$J, MATCH(B$2, Original!$1:$1, 0), FALSE)</f>
        <v>2000</v>
      </c>
      <c r="AE20" s="12">
        <f>VLOOKUP($AC20, Original!$A:$J, MATCH(C$2, Original!$1:$1, 0), FALSE)</f>
        <v>1059.7</v>
      </c>
      <c r="AF20" s="12">
        <f>VLOOKUP($AC20, Original!$A:$J, MATCH(D$2, Original!$1:$1, 0), FALSE)</f>
        <v>80</v>
      </c>
      <c r="AG20" s="12">
        <f>VLOOKUP($AC20, Original!$A:$J, MATCH(E$2, Original!$1:$1, 0), FALSE)</f>
        <v>7</v>
      </c>
      <c r="AH20" s="12">
        <f>VLOOKUP($AC20, Original!$A:$J, MATCH(F$2, Original!$1:$1, 0), FALSE)</f>
        <v>4.4492000000000003</v>
      </c>
      <c r="AI20" s="12">
        <f>VLOOKUP($AC20, Original!$A:$J, MATCH(G$2, Original!$1:$1, 0), FALSE)</f>
        <v>4.0726699999999996</v>
      </c>
      <c r="AJ20" s="21">
        <v>301</v>
      </c>
      <c r="AK20" s="12">
        <f>VLOOKUP($AJ20, Original!$A:$J, MATCH(B$2, Original!$1:$1, 0), FALSE)</f>
        <v>1000</v>
      </c>
      <c r="AL20" s="12">
        <f>VLOOKUP($AJ20, Original!$A:$J, MATCH(C$2, Original!$1:$1, 0), FALSE)</f>
        <v>2119.5</v>
      </c>
      <c r="AM20" s="12">
        <f>VLOOKUP($AJ20, Original!$A:$J, MATCH(D$2, Original!$1:$1, 0), FALSE)</f>
        <v>80</v>
      </c>
      <c r="AN20" s="12">
        <f>VLOOKUP($AJ20, Original!$A:$J, MATCH(E$2, Original!$1:$1, 0), FALSE)</f>
        <v>73</v>
      </c>
      <c r="AO20" s="12">
        <f>VLOOKUP($AJ20, Original!$A:$J, MATCH(F$2, Original!$1:$1, 0), FALSE)</f>
        <v>2.8113000000000001</v>
      </c>
      <c r="AP20" s="12">
        <f>VLOOKUP($AJ20, Original!$A:$J, MATCH(G$2, Original!$1:$1, 0), FALSE)</f>
        <v>5.5791700000000004</v>
      </c>
      <c r="AQ20" s="15">
        <v>130</v>
      </c>
      <c r="AR20" s="12">
        <f>VLOOKUP($AQ20, Original!$A:$J, MATCH(B$2, Original!$1:$1, 0), FALSE)</f>
        <v>3000</v>
      </c>
      <c r="AS20" s="12">
        <f>VLOOKUP($AQ20, Original!$A:$J, MATCH(C$2, Original!$1:$1, 0), FALSE)</f>
        <v>3179.2</v>
      </c>
      <c r="AT20" s="12">
        <f>VLOOKUP($AQ20, Original!$A:$J, MATCH(D$2, Original!$1:$1, 0), FALSE)</f>
        <v>80</v>
      </c>
      <c r="AU20" s="12">
        <f>VLOOKUP($AQ20, Original!$A:$J, MATCH(E$2, Original!$1:$1, 0), FALSE)</f>
        <v>33</v>
      </c>
      <c r="AV20" s="12">
        <f>VLOOKUP($AQ20, Original!$A:$J, MATCH(F$2, Original!$1:$1, 0), FALSE)</f>
        <v>4.4680499999999999</v>
      </c>
      <c r="AW20" s="12">
        <f>VLOOKUP($AQ20, Original!$A:$J, MATCH(G$2, Original!$1:$1, 0), FALSE)</f>
        <v>4.9949399999999997</v>
      </c>
      <c r="AX20" s="21">
        <v>22</v>
      </c>
      <c r="AY20" s="12">
        <f>VLOOKUP($AX20, Original!$A:$J, MATCH(B$2, Original!$1:$1, 0), FALSE)</f>
        <v>500</v>
      </c>
      <c r="AZ20" s="12">
        <f>VLOOKUP($AX20, Original!$A:$J, MATCH(C$2, Original!$1:$1, 0), FALSE)</f>
        <v>3355.9</v>
      </c>
      <c r="BA20" s="12">
        <f>VLOOKUP($AX20, Original!$A:$J, MATCH(D$2, Original!$1:$1, 0), FALSE)</f>
        <v>80</v>
      </c>
      <c r="BB20" s="12">
        <f>VLOOKUP($AX20, Original!$A:$J, MATCH(E$2, Original!$1:$1, 0), FALSE)</f>
        <v>6</v>
      </c>
      <c r="BC20" s="12">
        <f>VLOOKUP($AX20, Original!$A:$J, MATCH(F$2, Original!$1:$1, 0), FALSE)</f>
        <v>5.5285399999999996</v>
      </c>
      <c r="BD20" s="12">
        <f>VLOOKUP($AX20, Original!$A:$J, MATCH(G$2, Original!$1:$1, 0), FALSE)</f>
        <v>4.5326500000000003</v>
      </c>
      <c r="BE20" s="21">
        <v>265</v>
      </c>
      <c r="BF20" s="12">
        <f>VLOOKUP($BE20, Original!$A:$J, MATCH(B$2, Original!$1:$1, 0), FALSE)</f>
        <v>3000</v>
      </c>
      <c r="BG20" s="12">
        <f>VLOOKUP($BE20, Original!$A:$J, MATCH(C$2, Original!$1:$1, 0), FALSE)</f>
        <v>1766.2</v>
      </c>
      <c r="BH20" s="12">
        <f>VLOOKUP($BE20, Original!$A:$J, MATCH(D$2, Original!$1:$1, 0), FALSE)</f>
        <v>80</v>
      </c>
      <c r="BI20" s="12">
        <f>VLOOKUP($BE20, Original!$A:$J, MATCH(E$2, Original!$1:$1, 0), FALSE)</f>
        <v>65</v>
      </c>
      <c r="BJ20" s="12">
        <f>VLOOKUP($BE20, Original!$A:$J, MATCH(F$2, Original!$1:$1, 0), FALSE)</f>
        <v>3.32193</v>
      </c>
      <c r="BK20" s="12">
        <f>VLOOKUP($BE20, Original!$A:$J, MATCH(G$2, Original!$1:$1, 0), FALSE)</f>
        <v>3.9438900000000001</v>
      </c>
    </row>
    <row r="21" spans="1:63" x14ac:dyDescent="0.35">
      <c r="A21" s="15">
        <v>36</v>
      </c>
      <c r="B21" s="12">
        <f>VLOOKUP($A21, Original!$A:$J, MATCH(B$2, Original!$1:$1, 0), FALSE)</f>
        <v>2000</v>
      </c>
      <c r="C21" s="12">
        <f>VLOOKUP($A21, Original!$A:$J, MATCH(C$2, Original!$1:$1, 0), FALSE)</f>
        <v>353.25</v>
      </c>
      <c r="D21" s="12">
        <f>VLOOKUP($A21, Original!$A:$J, MATCH(D$2, Original!$1:$1, 0), FALSE)</f>
        <v>80</v>
      </c>
      <c r="E21" s="12">
        <f>VLOOKUP($A21, Original!$A:$J, MATCH(E$2, Original!$1:$1, 0), FALSE)</f>
        <v>10</v>
      </c>
      <c r="F21" s="12">
        <f>VLOOKUP($A21, Original!$A:$J, MATCH(F$2, Original!$1:$1, 0), FALSE)</f>
        <v>2.7003200000000001</v>
      </c>
      <c r="G21" s="12">
        <f>VLOOKUP($A21, Original!$A:$J, MATCH(G$2, Original!$1:$1, 0), FALSE)</f>
        <v>4.2904799999999996</v>
      </c>
      <c r="H21" s="21">
        <v>39</v>
      </c>
      <c r="I21" s="12">
        <f>VLOOKUP($H21, Original!$A:$J, MATCH(B$2, Original!$1:$1, 0), FALSE)</f>
        <v>2000</v>
      </c>
      <c r="J21" s="12">
        <f>VLOOKUP($H21, Original!$A:$J, MATCH(C$2, Original!$1:$1, 0), FALSE)</f>
        <v>4062.4</v>
      </c>
      <c r="K21" s="12">
        <f>VLOOKUP($H21, Original!$A:$J, MATCH(D$2, Original!$1:$1, 0), FALSE)</f>
        <v>80</v>
      </c>
      <c r="L21" s="12">
        <f>VLOOKUP($H21, Original!$A:$J, MATCH(E$2, Original!$1:$1, 0), FALSE)</f>
        <v>10</v>
      </c>
      <c r="M21" s="12">
        <f>VLOOKUP($H21, Original!$A:$J, MATCH(F$2, Original!$1:$1, 0), FALSE)</f>
        <v>2.7003200000000001</v>
      </c>
      <c r="N21" s="12">
        <f>VLOOKUP($H21, Original!$A:$J, MATCH(G$2, Original!$1:$1, 0), FALSE)</f>
        <v>4.2904799999999996</v>
      </c>
      <c r="O21" s="21">
        <v>265</v>
      </c>
      <c r="P21" s="12">
        <f>VLOOKUP($O21, Original!$A:$J, MATCH(B$2, Original!$1:$1, 0), FALSE)</f>
        <v>3000</v>
      </c>
      <c r="Q21" s="12">
        <f>VLOOKUP($O21, Original!$A:$J, MATCH(C$2, Original!$1:$1, 0), FALSE)</f>
        <v>1766.2</v>
      </c>
      <c r="R21" s="12">
        <f>VLOOKUP($O21, Original!$A:$J, MATCH(D$2, Original!$1:$1, 0), FALSE)</f>
        <v>80</v>
      </c>
      <c r="S21" s="12">
        <f>VLOOKUP($O21, Original!$A:$J, MATCH(E$2, Original!$1:$1, 0), FALSE)</f>
        <v>65</v>
      </c>
      <c r="T21" s="12">
        <f>VLOOKUP($O21, Original!$A:$J, MATCH(F$2, Original!$1:$1, 0), FALSE)</f>
        <v>3.32193</v>
      </c>
      <c r="U21" s="12">
        <f>VLOOKUP($O21, Original!$A:$J, MATCH(G$2, Original!$1:$1, 0), FALSE)</f>
        <v>3.9438900000000001</v>
      </c>
      <c r="V21" s="15">
        <v>67</v>
      </c>
      <c r="W21" s="12">
        <f>VLOOKUP($V21, Original!$A:$J, MATCH(B$2, Original!$1:$1, 0), FALSE)</f>
        <v>2000</v>
      </c>
      <c r="X21" s="12">
        <f>VLOOKUP($V21, Original!$A:$J, MATCH(C$2, Original!$1:$1, 0), FALSE)</f>
        <v>4062.4</v>
      </c>
      <c r="Y21" s="12">
        <f>VLOOKUP($V21, Original!$A:$J, MATCH(D$2, Original!$1:$1, 0), FALSE)</f>
        <v>80</v>
      </c>
      <c r="Z21" s="12">
        <f>VLOOKUP($V21, Original!$A:$J, MATCH(E$2, Original!$1:$1, 0), FALSE)</f>
        <v>17</v>
      </c>
      <c r="AA21" s="12">
        <f>VLOOKUP($V21, Original!$A:$J, MATCH(F$2, Original!$1:$1, 0), FALSE)</f>
        <v>1.3821699999999999</v>
      </c>
      <c r="AB21" s="12">
        <f>VLOOKUP($V21, Original!$A:$J, MATCH(G$2, Original!$1:$1, 0), FALSE)</f>
        <v>5.7697900000000004</v>
      </c>
      <c r="AC21" s="21">
        <v>25</v>
      </c>
      <c r="AD21" s="12">
        <f>VLOOKUP($AC21, Original!$A:$J, MATCH(B$2, Original!$1:$1, 0), FALSE)</f>
        <v>2000</v>
      </c>
      <c r="AE21" s="12">
        <f>VLOOKUP($AC21, Original!$A:$J, MATCH(C$2, Original!$1:$1, 0), FALSE)</f>
        <v>2296.1</v>
      </c>
      <c r="AF21" s="12">
        <f>VLOOKUP($AC21, Original!$A:$J, MATCH(D$2, Original!$1:$1, 0), FALSE)</f>
        <v>80</v>
      </c>
      <c r="AG21" s="12">
        <f>VLOOKUP($AC21, Original!$A:$J, MATCH(E$2, Original!$1:$1, 0), FALSE)</f>
        <v>7</v>
      </c>
      <c r="AH21" s="12">
        <f>VLOOKUP($AC21, Original!$A:$J, MATCH(F$2, Original!$1:$1, 0), FALSE)</f>
        <v>4.4492000000000003</v>
      </c>
      <c r="AI21" s="12">
        <f>VLOOKUP($AC21, Original!$A:$J, MATCH(G$2, Original!$1:$1, 0), FALSE)</f>
        <v>4.0726699999999996</v>
      </c>
      <c r="AJ21" s="21">
        <v>339</v>
      </c>
      <c r="AK21" s="12">
        <f>VLOOKUP($AJ21, Original!$A:$J, MATCH(B$2, Original!$1:$1, 0), FALSE)</f>
        <v>2000</v>
      </c>
      <c r="AL21" s="12">
        <f>VLOOKUP($AJ21, Original!$A:$J, MATCH(C$2, Original!$1:$1, 0), FALSE)</f>
        <v>3709.1</v>
      </c>
      <c r="AM21" s="12">
        <f>VLOOKUP($AJ21, Original!$A:$J, MATCH(D$2, Original!$1:$1, 0), FALSE)</f>
        <v>80</v>
      </c>
      <c r="AN21" s="12">
        <f>VLOOKUP($AJ21, Original!$A:$J, MATCH(E$2, Original!$1:$1, 0), FALSE)</f>
        <v>81</v>
      </c>
      <c r="AO21" s="12">
        <f>VLOOKUP($AJ21, Original!$A:$J, MATCH(F$2, Original!$1:$1, 0), FALSE)</f>
        <v>1.88805</v>
      </c>
      <c r="AP21" s="12">
        <f>VLOOKUP($AJ21, Original!$A:$J, MATCH(G$2, Original!$1:$1, 0), FALSE)</f>
        <v>4.5650599999999999</v>
      </c>
      <c r="AQ21" s="15">
        <v>148</v>
      </c>
      <c r="AR21" s="12">
        <f>VLOOKUP($AQ21, Original!$A:$J, MATCH(B$2, Original!$1:$1, 0), FALSE)</f>
        <v>500</v>
      </c>
      <c r="AS21" s="12">
        <f>VLOOKUP($AQ21, Original!$A:$J, MATCH(C$2, Original!$1:$1, 0), FALSE)</f>
        <v>353.25</v>
      </c>
      <c r="AT21" s="12">
        <f>VLOOKUP($AQ21, Original!$A:$J, MATCH(D$2, Original!$1:$1, 0), FALSE)</f>
        <v>80</v>
      </c>
      <c r="AU21" s="12">
        <f>VLOOKUP($AQ21, Original!$A:$J, MATCH(E$2, Original!$1:$1, 0), FALSE)</f>
        <v>38</v>
      </c>
      <c r="AV21" s="12">
        <f>VLOOKUP($AQ21, Original!$A:$J, MATCH(F$2, Original!$1:$1, 0), FALSE)</f>
        <v>1.2701899999999999</v>
      </c>
      <c r="AW21" s="12">
        <f>VLOOKUP($AQ21, Original!$A:$J, MATCH(G$2, Original!$1:$1, 0), FALSE)</f>
        <v>4.32904</v>
      </c>
      <c r="AX21" s="21">
        <v>23</v>
      </c>
      <c r="AY21" s="12">
        <f>VLOOKUP($AX21, Original!$A:$J, MATCH(B$2, Original!$1:$1, 0), FALSE)</f>
        <v>500</v>
      </c>
      <c r="AZ21" s="12">
        <f>VLOOKUP($AX21, Original!$A:$J, MATCH(C$2, Original!$1:$1, 0), FALSE)</f>
        <v>4673.8</v>
      </c>
      <c r="BA21" s="12">
        <f>VLOOKUP($AX21, Original!$A:$J, MATCH(D$2, Original!$1:$1, 0), FALSE)</f>
        <v>80</v>
      </c>
      <c r="BB21" s="12">
        <f>VLOOKUP($AX21, Original!$A:$J, MATCH(E$2, Original!$1:$1, 0), FALSE)</f>
        <v>6</v>
      </c>
      <c r="BC21" s="12">
        <f>VLOOKUP($AX21, Original!$A:$J, MATCH(F$2, Original!$1:$1, 0), FALSE)</f>
        <v>5.5285399999999996</v>
      </c>
      <c r="BD21" s="12">
        <f>VLOOKUP($AX21, Original!$A:$J, MATCH(G$2, Original!$1:$1, 0), FALSE)</f>
        <v>4.5326500000000003</v>
      </c>
      <c r="BE21" s="21">
        <v>283</v>
      </c>
      <c r="BF21" s="12">
        <f>VLOOKUP($BE21, Original!$A:$J, MATCH(B$2, Original!$1:$1, 0), FALSE)</f>
        <v>2000</v>
      </c>
      <c r="BG21" s="12">
        <f>VLOOKUP($BE21, Original!$A:$J, MATCH(C$2, Original!$1:$1, 0), FALSE)</f>
        <v>3709.1</v>
      </c>
      <c r="BH21" s="12">
        <f>VLOOKUP($BE21, Original!$A:$J, MATCH(D$2, Original!$1:$1, 0), FALSE)</f>
        <v>80</v>
      </c>
      <c r="BI21" s="12">
        <f>VLOOKUP($BE21, Original!$A:$J, MATCH(E$2, Original!$1:$1, 0), FALSE)</f>
        <v>69</v>
      </c>
      <c r="BJ21" s="12">
        <f>VLOOKUP($BE21, Original!$A:$J, MATCH(F$2, Original!$1:$1, 0), FALSE)</f>
        <v>3.0788099999999998</v>
      </c>
      <c r="BK21" s="12">
        <f>VLOOKUP($BE21, Original!$A:$J, MATCH(G$2, Original!$1:$1, 0), FALSE)</f>
        <v>4.4990100000000002</v>
      </c>
    </row>
    <row r="22" spans="1:63" x14ac:dyDescent="0.35">
      <c r="A22" s="15">
        <v>37</v>
      </c>
      <c r="B22" s="12">
        <f>VLOOKUP($A22, Original!$A:$J, MATCH(B$2, Original!$1:$1, 0), FALSE)</f>
        <v>2000</v>
      </c>
      <c r="C22" s="12">
        <f>VLOOKUP($A22, Original!$A:$J, MATCH(C$2, Original!$1:$1, 0), FALSE)</f>
        <v>1589.6</v>
      </c>
      <c r="D22" s="12">
        <f>VLOOKUP($A22, Original!$A:$J, MATCH(D$2, Original!$1:$1, 0), FALSE)</f>
        <v>80</v>
      </c>
      <c r="E22" s="12">
        <f>VLOOKUP($A22, Original!$A:$J, MATCH(E$2, Original!$1:$1, 0), FALSE)</f>
        <v>10</v>
      </c>
      <c r="F22" s="12">
        <f>VLOOKUP($A22, Original!$A:$J, MATCH(F$2, Original!$1:$1, 0), FALSE)</f>
        <v>2.7003200000000001</v>
      </c>
      <c r="G22" s="12">
        <f>VLOOKUP($A22, Original!$A:$J, MATCH(G$2, Original!$1:$1, 0), FALSE)</f>
        <v>4.2904799999999996</v>
      </c>
      <c r="H22" s="21">
        <v>44</v>
      </c>
      <c r="I22" s="12">
        <f>VLOOKUP($H22, Original!$A:$J, MATCH(B$2, Original!$1:$1, 0), FALSE)</f>
        <v>2000</v>
      </c>
      <c r="J22" s="12">
        <f>VLOOKUP($H22, Original!$A:$J, MATCH(C$2, Original!$1:$1, 0), FALSE)</f>
        <v>706.5</v>
      </c>
      <c r="K22" s="12">
        <f>VLOOKUP($H22, Original!$A:$J, MATCH(D$2, Original!$1:$1, 0), FALSE)</f>
        <v>80</v>
      </c>
      <c r="L22" s="12">
        <f>VLOOKUP($H22, Original!$A:$J, MATCH(E$2, Original!$1:$1, 0), FALSE)</f>
        <v>12</v>
      </c>
      <c r="M22" s="12">
        <f>VLOOKUP($H22, Original!$A:$J, MATCH(F$2, Original!$1:$1, 0), FALSE)</f>
        <v>3.7908599999999999</v>
      </c>
      <c r="N22" s="12">
        <f>VLOOKUP($H22, Original!$A:$J, MATCH(G$2, Original!$1:$1, 0), FALSE)</f>
        <v>5.06569</v>
      </c>
      <c r="O22" s="21">
        <v>268</v>
      </c>
      <c r="P22" s="12">
        <f>VLOOKUP($O22, Original!$A:$J, MATCH(B$2, Original!$1:$1, 0), FALSE)</f>
        <v>0</v>
      </c>
      <c r="Q22" s="12">
        <f>VLOOKUP($O22, Original!$A:$J, MATCH(C$2, Original!$1:$1, 0), FALSE)</f>
        <v>706.5</v>
      </c>
      <c r="R22" s="12">
        <f>VLOOKUP($O22, Original!$A:$J, MATCH(D$2, Original!$1:$1, 0), FALSE)</f>
        <v>80</v>
      </c>
      <c r="S22" s="12">
        <f>VLOOKUP($O22, Original!$A:$J, MATCH(E$2, Original!$1:$1, 0), FALSE)</f>
        <v>66</v>
      </c>
      <c r="T22" s="12">
        <f>VLOOKUP($O22, Original!$A:$J, MATCH(F$2, Original!$1:$1, 0), FALSE)</f>
        <v>2.3444600000000002</v>
      </c>
      <c r="U22" s="12">
        <f>VLOOKUP($O22, Original!$A:$J, MATCH(G$2, Original!$1:$1, 0), FALSE)</f>
        <v>3.9376000000000002</v>
      </c>
      <c r="V22" s="15">
        <v>68</v>
      </c>
      <c r="W22" s="12">
        <f>VLOOKUP($V22, Original!$A:$J, MATCH(B$2, Original!$1:$1, 0), FALSE)</f>
        <v>500</v>
      </c>
      <c r="X22" s="12">
        <f>VLOOKUP($V22, Original!$A:$J, MATCH(C$2, Original!$1:$1, 0), FALSE)</f>
        <v>529.87</v>
      </c>
      <c r="Y22" s="12">
        <f>VLOOKUP($V22, Original!$A:$J, MATCH(D$2, Original!$1:$1, 0), FALSE)</f>
        <v>80</v>
      </c>
      <c r="Z22" s="12">
        <f>VLOOKUP($V22, Original!$A:$J, MATCH(E$2, Original!$1:$1, 0), FALSE)</f>
        <v>18</v>
      </c>
      <c r="AA22" s="12">
        <f>VLOOKUP($V22, Original!$A:$J, MATCH(F$2, Original!$1:$1, 0), FALSE)</f>
        <v>5.7448100000000002</v>
      </c>
      <c r="AB22" s="12">
        <f>VLOOKUP($V22, Original!$A:$J, MATCH(G$2, Original!$1:$1, 0), FALSE)</f>
        <v>3.30566</v>
      </c>
      <c r="AC22" s="21">
        <v>26</v>
      </c>
      <c r="AD22" s="12">
        <f>VLOOKUP($AC22, Original!$A:$J, MATCH(B$2, Original!$1:$1, 0), FALSE)</f>
        <v>2000</v>
      </c>
      <c r="AE22" s="12">
        <f>VLOOKUP($AC22, Original!$A:$J, MATCH(C$2, Original!$1:$1, 0), FALSE)</f>
        <v>3532.5</v>
      </c>
      <c r="AF22" s="12">
        <f>VLOOKUP($AC22, Original!$A:$J, MATCH(D$2, Original!$1:$1, 0), FALSE)</f>
        <v>80</v>
      </c>
      <c r="AG22" s="12">
        <f>VLOOKUP($AC22, Original!$A:$J, MATCH(E$2, Original!$1:$1, 0), FALSE)</f>
        <v>7</v>
      </c>
      <c r="AH22" s="12">
        <f>VLOOKUP($AC22, Original!$A:$J, MATCH(F$2, Original!$1:$1, 0), FALSE)</f>
        <v>4.4492000000000003</v>
      </c>
      <c r="AI22" s="12">
        <f>VLOOKUP($AC22, Original!$A:$J, MATCH(G$2, Original!$1:$1, 0), FALSE)</f>
        <v>4.0726699999999996</v>
      </c>
      <c r="AJ22" s="21">
        <v>357</v>
      </c>
      <c r="AK22" s="12">
        <f>VLOOKUP($AJ22, Original!$A:$J, MATCH(B$2, Original!$1:$1, 0), FALSE)</f>
        <v>2000</v>
      </c>
      <c r="AL22" s="12">
        <f>VLOOKUP($AJ22, Original!$A:$J, MATCH(C$2, Original!$1:$1, 0), FALSE)</f>
        <v>2119.5</v>
      </c>
      <c r="AM22" s="12">
        <f>VLOOKUP($AJ22, Original!$A:$J, MATCH(D$2, Original!$1:$1, 0), FALSE)</f>
        <v>80</v>
      </c>
      <c r="AN22" s="12">
        <f>VLOOKUP($AJ22, Original!$A:$J, MATCH(E$2, Original!$1:$1, 0), FALSE)</f>
        <v>86</v>
      </c>
      <c r="AO22" s="12">
        <f>VLOOKUP($AJ22, Original!$A:$J, MATCH(F$2, Original!$1:$1, 0), FALSE)</f>
        <v>1.68225</v>
      </c>
      <c r="AP22" s="12">
        <f>VLOOKUP($AJ22, Original!$A:$J, MATCH(G$2, Original!$1:$1, 0), FALSE)</f>
        <v>4.1767700000000003</v>
      </c>
      <c r="AQ22" s="15">
        <v>154</v>
      </c>
      <c r="AR22" s="12">
        <f>VLOOKUP($AQ22, Original!$A:$J, MATCH(B$2, Original!$1:$1, 0), FALSE)</f>
        <v>3000</v>
      </c>
      <c r="AS22" s="12">
        <f>VLOOKUP($AQ22, Original!$A:$J, MATCH(C$2, Original!$1:$1, 0), FALSE)</f>
        <v>3002.6</v>
      </c>
      <c r="AT22" s="12">
        <f>VLOOKUP($AQ22, Original!$A:$J, MATCH(D$2, Original!$1:$1, 0), FALSE)</f>
        <v>80</v>
      </c>
      <c r="AU22" s="12">
        <f>VLOOKUP($AQ22, Original!$A:$J, MATCH(E$2, Original!$1:$1, 0), FALSE)</f>
        <v>39</v>
      </c>
      <c r="AV22" s="12">
        <f>VLOOKUP($AQ22, Original!$A:$J, MATCH(F$2, Original!$1:$1, 0), FALSE)</f>
        <v>5.4168000000000003</v>
      </c>
      <c r="AW22" s="12">
        <f>VLOOKUP($AQ22, Original!$A:$J, MATCH(G$2, Original!$1:$1, 0), FALSE)</f>
        <v>4.34795</v>
      </c>
      <c r="AX22" s="21">
        <v>24</v>
      </c>
      <c r="AY22" s="12">
        <f>VLOOKUP($AX22, Original!$A:$J, MATCH(B$2, Original!$1:$1, 0), FALSE)</f>
        <v>2000</v>
      </c>
      <c r="AZ22" s="12">
        <f>VLOOKUP($AX22, Original!$A:$J, MATCH(C$2, Original!$1:$1, 0), FALSE)</f>
        <v>1059.7</v>
      </c>
      <c r="BA22" s="12">
        <f>VLOOKUP($AX22, Original!$A:$J, MATCH(D$2, Original!$1:$1, 0), FALSE)</f>
        <v>80</v>
      </c>
      <c r="BB22" s="12">
        <f>VLOOKUP($AX22, Original!$A:$J, MATCH(E$2, Original!$1:$1, 0), FALSE)</f>
        <v>7</v>
      </c>
      <c r="BC22" s="12">
        <f>VLOOKUP($AX22, Original!$A:$J, MATCH(F$2, Original!$1:$1, 0), FALSE)</f>
        <v>4.4492000000000003</v>
      </c>
      <c r="BD22" s="12">
        <f>VLOOKUP($AX22, Original!$A:$J, MATCH(G$2, Original!$1:$1, 0), FALSE)</f>
        <v>4.0726699999999996</v>
      </c>
      <c r="BE22" s="21">
        <v>291</v>
      </c>
      <c r="BF22" s="12">
        <f>VLOOKUP($BE22, Original!$A:$J, MATCH(B$2, Original!$1:$1, 0), FALSE)</f>
        <v>0</v>
      </c>
      <c r="BG22" s="12">
        <f>VLOOKUP($BE22, Original!$A:$J, MATCH(C$2, Original!$1:$1, 0), FALSE)</f>
        <v>4062.4</v>
      </c>
      <c r="BH22" s="12">
        <f>VLOOKUP($BE22, Original!$A:$J, MATCH(D$2, Original!$1:$1, 0), FALSE)</f>
        <v>80</v>
      </c>
      <c r="BI22" s="12">
        <f>VLOOKUP($BE22, Original!$A:$J, MATCH(E$2, Original!$1:$1, 0), FALSE)</f>
        <v>3</v>
      </c>
      <c r="BJ22" s="12">
        <f>VLOOKUP($BE22, Original!$A:$J, MATCH(F$2, Original!$1:$1, 0), FALSE)</f>
        <v>1.2701899999999999</v>
      </c>
      <c r="BK22" s="12">
        <f>VLOOKUP($BE22, Original!$A:$J, MATCH(G$2, Original!$1:$1, 0), FALSE)</f>
        <v>4.32904</v>
      </c>
    </row>
    <row r="23" spans="1:63" x14ac:dyDescent="0.35">
      <c r="A23" s="15">
        <v>38</v>
      </c>
      <c r="B23" s="12">
        <f>VLOOKUP($A23, Original!$A:$J, MATCH(B$2, Original!$1:$1, 0), FALSE)</f>
        <v>2000</v>
      </c>
      <c r="C23" s="12">
        <f>VLOOKUP($A23, Original!$A:$J, MATCH(C$2, Original!$1:$1, 0), FALSE)</f>
        <v>2826</v>
      </c>
      <c r="D23" s="12">
        <f>VLOOKUP($A23, Original!$A:$J, MATCH(D$2, Original!$1:$1, 0), FALSE)</f>
        <v>80</v>
      </c>
      <c r="E23" s="12">
        <f>VLOOKUP($A23, Original!$A:$J, MATCH(E$2, Original!$1:$1, 0), FALSE)</f>
        <v>10</v>
      </c>
      <c r="F23" s="12">
        <f>VLOOKUP($A23, Original!$A:$J, MATCH(F$2, Original!$1:$1, 0), FALSE)</f>
        <v>2.7003200000000001</v>
      </c>
      <c r="G23" s="12">
        <f>VLOOKUP($A23, Original!$A:$J, MATCH(G$2, Original!$1:$1, 0), FALSE)</f>
        <v>4.2904799999999996</v>
      </c>
      <c r="H23" s="21">
        <v>45</v>
      </c>
      <c r="I23" s="12">
        <f>VLOOKUP($H23, Original!$A:$J, MATCH(B$2, Original!$1:$1, 0), FALSE)</f>
        <v>2000</v>
      </c>
      <c r="J23" s="12">
        <f>VLOOKUP($H23, Original!$A:$J, MATCH(C$2, Original!$1:$1, 0), FALSE)</f>
        <v>1942.9</v>
      </c>
      <c r="K23" s="12">
        <f>VLOOKUP($H23, Original!$A:$J, MATCH(D$2, Original!$1:$1, 0), FALSE)</f>
        <v>80</v>
      </c>
      <c r="L23" s="12">
        <f>VLOOKUP($H23, Original!$A:$J, MATCH(E$2, Original!$1:$1, 0), FALSE)</f>
        <v>12</v>
      </c>
      <c r="M23" s="12">
        <f>VLOOKUP($H23, Original!$A:$J, MATCH(F$2, Original!$1:$1, 0), FALSE)</f>
        <v>3.7908599999999999</v>
      </c>
      <c r="N23" s="12">
        <f>VLOOKUP($H23, Original!$A:$J, MATCH(G$2, Original!$1:$1, 0), FALSE)</f>
        <v>5.06569</v>
      </c>
      <c r="O23" s="21">
        <v>326</v>
      </c>
      <c r="P23" s="12">
        <f>VLOOKUP($O23, Original!$A:$J, MATCH(B$2, Original!$1:$1, 0), FALSE)</f>
        <v>500</v>
      </c>
      <c r="Q23" s="12">
        <f>VLOOKUP($O23, Original!$A:$J, MATCH(C$2, Original!$1:$1, 0), FALSE)</f>
        <v>3179.2</v>
      </c>
      <c r="R23" s="12">
        <f>VLOOKUP($O23, Original!$A:$J, MATCH(D$2, Original!$1:$1, 0), FALSE)</f>
        <v>80</v>
      </c>
      <c r="S23" s="12">
        <f>VLOOKUP($O23, Original!$A:$J, MATCH(E$2, Original!$1:$1, 0), FALSE)</f>
        <v>4</v>
      </c>
      <c r="T23" s="12">
        <f>VLOOKUP($O23, Original!$A:$J, MATCH(F$2, Original!$1:$1, 0), FALSE)</f>
        <v>2.3444600000000002</v>
      </c>
      <c r="U23" s="12">
        <f>VLOOKUP($O23, Original!$A:$J, MATCH(G$2, Original!$1:$1, 0), FALSE)</f>
        <v>3.9376000000000002</v>
      </c>
      <c r="V23" s="15">
        <v>72</v>
      </c>
      <c r="W23" s="12">
        <f>VLOOKUP($V23, Original!$A:$J, MATCH(B$2, Original!$1:$1, 0), FALSE)</f>
        <v>3000</v>
      </c>
      <c r="X23" s="12">
        <f>VLOOKUP($V23, Original!$A:$J, MATCH(C$2, Original!$1:$1, 0), FALSE)</f>
        <v>706.5</v>
      </c>
      <c r="Y23" s="12">
        <f>VLOOKUP($V23, Original!$A:$J, MATCH(D$2, Original!$1:$1, 0), FALSE)</f>
        <v>80</v>
      </c>
      <c r="Z23" s="12">
        <f>VLOOKUP($V23, Original!$A:$J, MATCH(E$2, Original!$1:$1, 0), FALSE)</f>
        <v>19</v>
      </c>
      <c r="AA23" s="12">
        <f>VLOOKUP($V23, Original!$A:$J, MATCH(F$2, Original!$1:$1, 0), FALSE)</f>
        <v>5.2170100000000001</v>
      </c>
      <c r="AB23" s="12">
        <f>VLOOKUP($V23, Original!$A:$J, MATCH(G$2, Original!$1:$1, 0), FALSE)</f>
        <v>5.8735200000000001</v>
      </c>
      <c r="AC23" s="21">
        <v>27</v>
      </c>
      <c r="AD23" s="12">
        <f>VLOOKUP($AC23, Original!$A:$J, MATCH(B$2, Original!$1:$1, 0), FALSE)</f>
        <v>2000</v>
      </c>
      <c r="AE23" s="12">
        <f>VLOOKUP($AC23, Original!$A:$J, MATCH(C$2, Original!$1:$1, 0), FALSE)</f>
        <v>7322.7</v>
      </c>
      <c r="AF23" s="12">
        <f>VLOOKUP($AC23, Original!$A:$J, MATCH(D$2, Original!$1:$1, 0), FALSE)</f>
        <v>80</v>
      </c>
      <c r="AG23" s="12">
        <f>VLOOKUP($AC23, Original!$A:$J, MATCH(E$2, Original!$1:$1, 0), FALSE)</f>
        <v>7</v>
      </c>
      <c r="AH23" s="12">
        <f>VLOOKUP($AC23, Original!$A:$J, MATCH(F$2, Original!$1:$1, 0), FALSE)</f>
        <v>4.4492000000000003</v>
      </c>
      <c r="AI23" s="12">
        <f>VLOOKUP($AC23, Original!$A:$J, MATCH(G$2, Original!$1:$1, 0), FALSE)</f>
        <v>4.0726699999999996</v>
      </c>
      <c r="AJ23" s="21">
        <v>389</v>
      </c>
      <c r="AK23" s="12">
        <f>VLOOKUP($AJ23, Original!$A:$J, MATCH(B$2, Original!$1:$1, 0), FALSE)</f>
        <v>1000</v>
      </c>
      <c r="AL23" s="12">
        <f>VLOOKUP($AJ23, Original!$A:$J, MATCH(C$2, Original!$1:$1, 0), FALSE)</f>
        <v>2296.1</v>
      </c>
      <c r="AM23" s="12">
        <f>VLOOKUP($AJ23, Original!$A:$J, MATCH(D$2, Original!$1:$1, 0), FALSE)</f>
        <v>80</v>
      </c>
      <c r="AN23" s="12">
        <f>VLOOKUP($AJ23, Original!$A:$J, MATCH(E$2, Original!$1:$1, 0), FALSE)</f>
        <v>93</v>
      </c>
      <c r="AO23" s="12">
        <f>VLOOKUP($AJ23, Original!$A:$J, MATCH(F$2, Original!$1:$1, 0), FALSE)</f>
        <v>0.58675999999999995</v>
      </c>
      <c r="AP23" s="12">
        <f>VLOOKUP($AJ23, Original!$A:$J, MATCH(G$2, Original!$1:$1, 0), FALSE)</f>
        <v>3.9575</v>
      </c>
      <c r="AQ23" s="15">
        <v>155</v>
      </c>
      <c r="AR23" s="12">
        <f>VLOOKUP($AQ23, Original!$A:$J, MATCH(B$2, Original!$1:$1, 0), FALSE)</f>
        <v>3000</v>
      </c>
      <c r="AS23" s="12">
        <f>VLOOKUP($AQ23, Original!$A:$J, MATCH(C$2, Original!$1:$1, 0), FALSE)</f>
        <v>4239</v>
      </c>
      <c r="AT23" s="12">
        <f>VLOOKUP($AQ23, Original!$A:$J, MATCH(D$2, Original!$1:$1, 0), FALSE)</f>
        <v>80</v>
      </c>
      <c r="AU23" s="12">
        <f>VLOOKUP($AQ23, Original!$A:$J, MATCH(E$2, Original!$1:$1, 0), FALSE)</f>
        <v>39</v>
      </c>
      <c r="AV23" s="12">
        <f>VLOOKUP($AQ23, Original!$A:$J, MATCH(F$2, Original!$1:$1, 0), FALSE)</f>
        <v>5.4168000000000003</v>
      </c>
      <c r="AW23" s="12">
        <f>VLOOKUP($AQ23, Original!$A:$J, MATCH(G$2, Original!$1:$1, 0), FALSE)</f>
        <v>4.34795</v>
      </c>
      <c r="AX23" s="21">
        <v>25</v>
      </c>
      <c r="AY23" s="12">
        <f>VLOOKUP($AX23, Original!$A:$J, MATCH(B$2, Original!$1:$1, 0), FALSE)</f>
        <v>2000</v>
      </c>
      <c r="AZ23" s="12">
        <f>VLOOKUP($AX23, Original!$A:$J, MATCH(C$2, Original!$1:$1, 0), FALSE)</f>
        <v>2296.1</v>
      </c>
      <c r="BA23" s="12">
        <f>VLOOKUP($AX23, Original!$A:$J, MATCH(D$2, Original!$1:$1, 0), FALSE)</f>
        <v>80</v>
      </c>
      <c r="BB23" s="12">
        <f>VLOOKUP($AX23, Original!$A:$J, MATCH(E$2, Original!$1:$1, 0), FALSE)</f>
        <v>7</v>
      </c>
      <c r="BC23" s="12">
        <f>VLOOKUP($AX23, Original!$A:$J, MATCH(F$2, Original!$1:$1, 0), FALSE)</f>
        <v>4.4492000000000003</v>
      </c>
      <c r="BD23" s="12">
        <f>VLOOKUP($AX23, Original!$A:$J, MATCH(G$2, Original!$1:$1, 0), FALSE)</f>
        <v>4.0726699999999996</v>
      </c>
      <c r="BE23" s="21">
        <v>296</v>
      </c>
      <c r="BF23" s="12">
        <f>VLOOKUP($BE23, Original!$A:$J, MATCH(B$2, Original!$1:$1, 0), FALSE)</f>
        <v>3000</v>
      </c>
      <c r="BG23" s="12">
        <f>VLOOKUP($BE23, Original!$A:$J, MATCH(C$2, Original!$1:$1, 0), FALSE)</f>
        <v>706.5</v>
      </c>
      <c r="BH23" s="12">
        <f>VLOOKUP($BE23, Original!$A:$J, MATCH(D$2, Original!$1:$1, 0), FALSE)</f>
        <v>80</v>
      </c>
      <c r="BI23" s="12">
        <f>VLOOKUP($BE23, Original!$A:$J, MATCH(E$2, Original!$1:$1, 0), FALSE)</f>
        <v>72</v>
      </c>
      <c r="BJ23" s="12">
        <f>VLOOKUP($BE23, Original!$A:$J, MATCH(F$2, Original!$1:$1, 0), FALSE)</f>
        <v>1.4214</v>
      </c>
      <c r="BK23" s="12">
        <f>VLOOKUP($BE23, Original!$A:$J, MATCH(G$2, Original!$1:$1, 0), FALSE)</f>
        <v>5.1355199999999996</v>
      </c>
    </row>
    <row r="24" spans="1:63" x14ac:dyDescent="0.35">
      <c r="A24" s="15">
        <v>40</v>
      </c>
      <c r="B24" s="12">
        <f>VLOOKUP($A24, Original!$A:$J, MATCH(B$2, Original!$1:$1, 0), FALSE)</f>
        <v>3000</v>
      </c>
      <c r="C24" s="12">
        <f>VLOOKUP($A24, Original!$A:$J, MATCH(C$2, Original!$1:$1, 0), FALSE)</f>
        <v>529.87</v>
      </c>
      <c r="D24" s="12">
        <f>VLOOKUP($A24, Original!$A:$J, MATCH(D$2, Original!$1:$1, 0), FALSE)</f>
        <v>80</v>
      </c>
      <c r="E24" s="12">
        <f>VLOOKUP($A24, Original!$A:$J, MATCH(E$2, Original!$1:$1, 0), FALSE)</f>
        <v>11</v>
      </c>
      <c r="F24" s="12">
        <f>VLOOKUP($A24, Original!$A:$J, MATCH(F$2, Original!$1:$1, 0), FALSE)</f>
        <v>2.5369700000000002</v>
      </c>
      <c r="G24" s="12">
        <f>VLOOKUP($A24, Original!$A:$J, MATCH(G$2, Original!$1:$1, 0), FALSE)</f>
        <v>4.2263599999999997</v>
      </c>
      <c r="H24" s="21">
        <v>46</v>
      </c>
      <c r="I24" s="12">
        <f>VLOOKUP($H24, Original!$A:$J, MATCH(B$2, Original!$1:$1, 0), FALSE)</f>
        <v>2000</v>
      </c>
      <c r="J24" s="12">
        <f>VLOOKUP($H24, Original!$A:$J, MATCH(C$2, Original!$1:$1, 0), FALSE)</f>
        <v>3179.2</v>
      </c>
      <c r="K24" s="12">
        <f>VLOOKUP($H24, Original!$A:$J, MATCH(D$2, Original!$1:$1, 0), FALSE)</f>
        <v>80</v>
      </c>
      <c r="L24" s="12">
        <f>VLOOKUP($H24, Original!$A:$J, MATCH(E$2, Original!$1:$1, 0), FALSE)</f>
        <v>12</v>
      </c>
      <c r="M24" s="12">
        <f>VLOOKUP($H24, Original!$A:$J, MATCH(F$2, Original!$1:$1, 0), FALSE)</f>
        <v>3.7908599999999999</v>
      </c>
      <c r="N24" s="12">
        <f>VLOOKUP($H24, Original!$A:$J, MATCH(G$2, Original!$1:$1, 0), FALSE)</f>
        <v>5.06569</v>
      </c>
      <c r="O24" s="21">
        <v>395</v>
      </c>
      <c r="P24" s="12">
        <f>VLOOKUP($O24, Original!$A:$J, MATCH(B$2, Original!$1:$1, 0), FALSE)</f>
        <v>0</v>
      </c>
      <c r="Q24" s="12">
        <f>VLOOKUP($O24, Original!$A:$J, MATCH(C$2, Original!$1:$1, 0), FALSE)</f>
        <v>3709.1</v>
      </c>
      <c r="R24" s="12">
        <f>VLOOKUP($O24, Original!$A:$J, MATCH(D$2, Original!$1:$1, 0), FALSE)</f>
        <v>80</v>
      </c>
      <c r="S24" s="12">
        <f>VLOOKUP($O24, Original!$A:$J, MATCH(E$2, Original!$1:$1, 0), FALSE)</f>
        <v>6</v>
      </c>
      <c r="T24" s="12">
        <f>VLOOKUP($O24, Original!$A:$J, MATCH(F$2, Original!$1:$1, 0), FALSE)</f>
        <v>0.33423999999999998</v>
      </c>
      <c r="U24" s="12">
        <f>VLOOKUP($O24, Original!$A:$J, MATCH(G$2, Original!$1:$1, 0), FALSE)</f>
        <v>5.16106</v>
      </c>
      <c r="V24" s="15">
        <v>73</v>
      </c>
      <c r="W24" s="12">
        <f>VLOOKUP($V24, Original!$A:$J, MATCH(B$2, Original!$1:$1, 0), FALSE)</f>
        <v>3000</v>
      </c>
      <c r="X24" s="12">
        <f>VLOOKUP($V24, Original!$A:$J, MATCH(C$2, Original!$1:$1, 0), FALSE)</f>
        <v>1942.9</v>
      </c>
      <c r="Y24" s="12">
        <f>VLOOKUP($V24, Original!$A:$J, MATCH(D$2, Original!$1:$1, 0), FALSE)</f>
        <v>80</v>
      </c>
      <c r="Z24" s="12">
        <f>VLOOKUP($V24, Original!$A:$J, MATCH(E$2, Original!$1:$1, 0), FALSE)</f>
        <v>19</v>
      </c>
      <c r="AA24" s="12">
        <f>VLOOKUP($V24, Original!$A:$J, MATCH(F$2, Original!$1:$1, 0), FALSE)</f>
        <v>5.2170100000000001</v>
      </c>
      <c r="AB24" s="12">
        <f>VLOOKUP($V24, Original!$A:$J, MATCH(G$2, Original!$1:$1, 0), FALSE)</f>
        <v>5.8735200000000001</v>
      </c>
      <c r="AC24" s="21">
        <v>30</v>
      </c>
      <c r="AD24" s="12">
        <f>VLOOKUP($AC24, Original!$A:$J, MATCH(B$2, Original!$1:$1, 0), FALSE)</f>
        <v>1000</v>
      </c>
      <c r="AE24" s="12">
        <f>VLOOKUP($AC24, Original!$A:$J, MATCH(C$2, Original!$1:$1, 0), FALSE)</f>
        <v>2472.6999999999998</v>
      </c>
      <c r="AF24" s="12">
        <f>VLOOKUP($AC24, Original!$A:$J, MATCH(D$2, Original!$1:$1, 0), FALSE)</f>
        <v>80</v>
      </c>
      <c r="AG24" s="12">
        <f>VLOOKUP($AC24, Original!$A:$J, MATCH(E$2, Original!$1:$1, 0), FALSE)</f>
        <v>8</v>
      </c>
      <c r="AH24" s="12">
        <f>VLOOKUP($AC24, Original!$A:$J, MATCH(F$2, Original!$1:$1, 0), FALSE)</f>
        <v>1.7609900000000001</v>
      </c>
      <c r="AI24" s="12">
        <f>VLOOKUP($AC24, Original!$A:$J, MATCH(G$2, Original!$1:$1, 0), FALSE)</f>
        <v>4.3128000000000002</v>
      </c>
      <c r="AJ24" s="21">
        <v>393</v>
      </c>
      <c r="AK24" s="12">
        <f>VLOOKUP($AJ24, Original!$A:$J, MATCH(B$2, Original!$1:$1, 0), FALSE)</f>
        <v>0</v>
      </c>
      <c r="AL24" s="12">
        <f>VLOOKUP($AJ24, Original!$A:$J, MATCH(C$2, Original!$1:$1, 0), FALSE)</f>
        <v>1236.4000000000001</v>
      </c>
      <c r="AM24" s="12">
        <f>VLOOKUP($AJ24, Original!$A:$J, MATCH(D$2, Original!$1:$1, 0), FALSE)</f>
        <v>80</v>
      </c>
      <c r="AN24" s="12">
        <f>VLOOKUP($AJ24, Original!$A:$J, MATCH(E$2, Original!$1:$1, 0), FALSE)</f>
        <v>6</v>
      </c>
      <c r="AO24" s="12">
        <f>VLOOKUP($AJ24, Original!$A:$J, MATCH(F$2, Original!$1:$1, 0), FALSE)</f>
        <v>0.33423999999999998</v>
      </c>
      <c r="AP24" s="12">
        <f>VLOOKUP($AJ24, Original!$A:$J, MATCH(G$2, Original!$1:$1, 0), FALSE)</f>
        <v>5.16106</v>
      </c>
      <c r="AQ24" s="15">
        <v>158</v>
      </c>
      <c r="AR24" s="12">
        <f>VLOOKUP($AQ24, Original!$A:$J, MATCH(B$2, Original!$1:$1, 0), FALSE)</f>
        <v>2000</v>
      </c>
      <c r="AS24" s="12">
        <f>VLOOKUP($AQ24, Original!$A:$J, MATCH(C$2, Original!$1:$1, 0), FALSE)</f>
        <v>3179.2</v>
      </c>
      <c r="AT24" s="12">
        <f>VLOOKUP($AQ24, Original!$A:$J, MATCH(D$2, Original!$1:$1, 0), FALSE)</f>
        <v>80</v>
      </c>
      <c r="AU24" s="12">
        <f>VLOOKUP($AQ24, Original!$A:$J, MATCH(E$2, Original!$1:$1, 0), FALSE)</f>
        <v>40</v>
      </c>
      <c r="AV24" s="12">
        <f>VLOOKUP($AQ24, Original!$A:$J, MATCH(F$2, Original!$1:$1, 0), FALSE)</f>
        <v>5.8098700000000001</v>
      </c>
      <c r="AW24" s="12">
        <f>VLOOKUP($AQ24, Original!$A:$J, MATCH(G$2, Original!$1:$1, 0), FALSE)</f>
        <v>4.6330099999999996</v>
      </c>
      <c r="AX24" s="21">
        <v>26</v>
      </c>
      <c r="AY24" s="12">
        <f>VLOOKUP($AX24, Original!$A:$J, MATCH(B$2, Original!$1:$1, 0), FALSE)</f>
        <v>2000</v>
      </c>
      <c r="AZ24" s="12">
        <f>VLOOKUP($AX24, Original!$A:$J, MATCH(C$2, Original!$1:$1, 0), FALSE)</f>
        <v>3532.5</v>
      </c>
      <c r="BA24" s="12">
        <f>VLOOKUP($AX24, Original!$A:$J, MATCH(D$2, Original!$1:$1, 0), FALSE)</f>
        <v>80</v>
      </c>
      <c r="BB24" s="12">
        <f>VLOOKUP($AX24, Original!$A:$J, MATCH(E$2, Original!$1:$1, 0), FALSE)</f>
        <v>7</v>
      </c>
      <c r="BC24" s="12">
        <f>VLOOKUP($AX24, Original!$A:$J, MATCH(F$2, Original!$1:$1, 0), FALSE)</f>
        <v>4.4492000000000003</v>
      </c>
      <c r="BD24" s="12">
        <f>VLOOKUP($AX24, Original!$A:$J, MATCH(G$2, Original!$1:$1, 0), FALSE)</f>
        <v>4.0726699999999996</v>
      </c>
      <c r="BE24" s="21">
        <v>302</v>
      </c>
      <c r="BF24" s="12">
        <f>VLOOKUP($BE24, Original!$A:$J, MATCH(B$2, Original!$1:$1, 0), FALSE)</f>
        <v>1000</v>
      </c>
      <c r="BG24" s="12">
        <f>VLOOKUP($BE24, Original!$A:$J, MATCH(C$2, Original!$1:$1, 0), FALSE)</f>
        <v>3355.9</v>
      </c>
      <c r="BH24" s="12">
        <f>VLOOKUP($BE24, Original!$A:$J, MATCH(D$2, Original!$1:$1, 0), FALSE)</f>
        <v>80</v>
      </c>
      <c r="BI24" s="12">
        <f>VLOOKUP($BE24, Original!$A:$J, MATCH(E$2, Original!$1:$1, 0), FALSE)</f>
        <v>73</v>
      </c>
      <c r="BJ24" s="12">
        <f>VLOOKUP($BE24, Original!$A:$J, MATCH(F$2, Original!$1:$1, 0), FALSE)</f>
        <v>2.8113000000000001</v>
      </c>
      <c r="BK24" s="12">
        <f>VLOOKUP($BE24, Original!$A:$J, MATCH(G$2, Original!$1:$1, 0), FALSE)</f>
        <v>5.5791700000000004</v>
      </c>
    </row>
    <row r="25" spans="1:63" x14ac:dyDescent="0.35">
      <c r="A25" s="15">
        <v>41</v>
      </c>
      <c r="B25" s="12">
        <f>VLOOKUP($A25, Original!$A:$J, MATCH(B$2, Original!$1:$1, 0), FALSE)</f>
        <v>3000</v>
      </c>
      <c r="C25" s="12">
        <f>VLOOKUP($A25, Original!$A:$J, MATCH(C$2, Original!$1:$1, 0), FALSE)</f>
        <v>1766.2</v>
      </c>
      <c r="D25" s="12">
        <f>VLOOKUP($A25, Original!$A:$J, MATCH(D$2, Original!$1:$1, 0), FALSE)</f>
        <v>80</v>
      </c>
      <c r="E25" s="12">
        <f>VLOOKUP($A25, Original!$A:$J, MATCH(E$2, Original!$1:$1, 0), FALSE)</f>
        <v>11</v>
      </c>
      <c r="F25" s="12">
        <f>VLOOKUP($A25, Original!$A:$J, MATCH(F$2, Original!$1:$1, 0), FALSE)</f>
        <v>2.5369700000000002</v>
      </c>
      <c r="G25" s="12">
        <f>VLOOKUP($A25, Original!$A:$J, MATCH(G$2, Original!$1:$1, 0), FALSE)</f>
        <v>4.2263599999999997</v>
      </c>
      <c r="H25" s="21">
        <v>47</v>
      </c>
      <c r="I25" s="12">
        <f>VLOOKUP($H25, Original!$A:$J, MATCH(B$2, Original!$1:$1, 0), FALSE)</f>
        <v>2000</v>
      </c>
      <c r="J25" s="12">
        <f>VLOOKUP($H25, Original!$A:$J, MATCH(C$2, Original!$1:$1, 0), FALSE)</f>
        <v>4415.6000000000004</v>
      </c>
      <c r="K25" s="12">
        <f>VLOOKUP($H25, Original!$A:$J, MATCH(D$2, Original!$1:$1, 0), FALSE)</f>
        <v>80</v>
      </c>
      <c r="L25" s="12">
        <f>VLOOKUP($H25, Original!$A:$J, MATCH(E$2, Original!$1:$1, 0), FALSE)</f>
        <v>12</v>
      </c>
      <c r="M25" s="12">
        <f>VLOOKUP($H25, Original!$A:$J, MATCH(F$2, Original!$1:$1, 0), FALSE)</f>
        <v>3.7908599999999999</v>
      </c>
      <c r="N25" s="12">
        <f>VLOOKUP($H25, Original!$A:$J, MATCH(G$2, Original!$1:$1, 0), FALSE)</f>
        <v>5.06569</v>
      </c>
      <c r="O25" s="21">
        <v>399</v>
      </c>
      <c r="P25" s="12">
        <f>VLOOKUP($O25, Original!$A:$J, MATCH(B$2, Original!$1:$1, 0), FALSE)</f>
        <v>3000</v>
      </c>
      <c r="Q25" s="12">
        <f>VLOOKUP($O25, Original!$A:$J, MATCH(C$2, Original!$1:$1, 0), FALSE)</f>
        <v>3885.7</v>
      </c>
      <c r="R25" s="12">
        <f>VLOOKUP($O25, Original!$A:$J, MATCH(D$2, Original!$1:$1, 0), FALSE)</f>
        <v>80</v>
      </c>
      <c r="S25" s="12">
        <f>VLOOKUP($O25, Original!$A:$J, MATCH(E$2, Original!$1:$1, 0), FALSE)</f>
        <v>94</v>
      </c>
      <c r="T25" s="12">
        <f>VLOOKUP($O25, Original!$A:$J, MATCH(F$2, Original!$1:$1, 0), FALSE)</f>
        <v>2.69231</v>
      </c>
      <c r="U25" s="12">
        <f>VLOOKUP($O25, Original!$A:$J, MATCH(G$2, Original!$1:$1, 0), FALSE)</f>
        <v>3.8317700000000001</v>
      </c>
      <c r="V25" s="15">
        <v>74</v>
      </c>
      <c r="W25" s="12">
        <f>VLOOKUP($V25, Original!$A:$J, MATCH(B$2, Original!$1:$1, 0), FALSE)</f>
        <v>3000</v>
      </c>
      <c r="X25" s="12">
        <f>VLOOKUP($V25, Original!$A:$J, MATCH(C$2, Original!$1:$1, 0), FALSE)</f>
        <v>3179.2</v>
      </c>
      <c r="Y25" s="12">
        <f>VLOOKUP($V25, Original!$A:$J, MATCH(D$2, Original!$1:$1, 0), FALSE)</f>
        <v>80</v>
      </c>
      <c r="Z25" s="12">
        <f>VLOOKUP($V25, Original!$A:$J, MATCH(E$2, Original!$1:$1, 0), FALSE)</f>
        <v>19</v>
      </c>
      <c r="AA25" s="12">
        <f>VLOOKUP($V25, Original!$A:$J, MATCH(F$2, Original!$1:$1, 0), FALSE)</f>
        <v>5.2170100000000001</v>
      </c>
      <c r="AB25" s="12">
        <f>VLOOKUP($V25, Original!$A:$J, MATCH(G$2, Original!$1:$1, 0), FALSE)</f>
        <v>5.8735200000000001</v>
      </c>
      <c r="AC25" s="21">
        <v>31</v>
      </c>
      <c r="AD25" s="12">
        <f>VLOOKUP($AC25, Original!$A:$J, MATCH(B$2, Original!$1:$1, 0), FALSE)</f>
        <v>1000</v>
      </c>
      <c r="AE25" s="12">
        <f>VLOOKUP($AC25, Original!$A:$J, MATCH(C$2, Original!$1:$1, 0), FALSE)</f>
        <v>3709.1</v>
      </c>
      <c r="AF25" s="12">
        <f>VLOOKUP($AC25, Original!$A:$J, MATCH(D$2, Original!$1:$1, 0), FALSE)</f>
        <v>80</v>
      </c>
      <c r="AG25" s="12">
        <f>VLOOKUP($AC25, Original!$A:$J, MATCH(E$2, Original!$1:$1, 0), FALSE)</f>
        <v>8</v>
      </c>
      <c r="AH25" s="12">
        <f>VLOOKUP($AC25, Original!$A:$J, MATCH(F$2, Original!$1:$1, 0), FALSE)</f>
        <v>1.7609900000000001</v>
      </c>
      <c r="AI25" s="12">
        <f>VLOOKUP($AC25, Original!$A:$J, MATCH(G$2, Original!$1:$1, 0), FALSE)</f>
        <v>4.3128000000000002</v>
      </c>
      <c r="AJ25" s="21">
        <v>409</v>
      </c>
      <c r="AK25" s="12">
        <f>VLOOKUP($AJ25, Original!$A:$J, MATCH(B$2, Original!$1:$1, 0), FALSE)</f>
        <v>1000</v>
      </c>
      <c r="AL25" s="12">
        <f>VLOOKUP($AJ25, Original!$A:$J, MATCH(C$2, Original!$1:$1, 0), FALSE)</f>
        <v>1942.9</v>
      </c>
      <c r="AM25" s="12">
        <f>VLOOKUP($AJ25, Original!$A:$J, MATCH(D$2, Original!$1:$1, 0), FALSE)</f>
        <v>80</v>
      </c>
      <c r="AN25" s="12">
        <f>VLOOKUP($AJ25, Original!$A:$J, MATCH(E$2, Original!$1:$1, 0), FALSE)</f>
        <v>97</v>
      </c>
      <c r="AO25" s="12">
        <f>VLOOKUP($AJ25, Original!$A:$J, MATCH(F$2, Original!$1:$1, 0), FALSE)</f>
        <v>5.0779999999999999E-2</v>
      </c>
      <c r="AP25" s="12">
        <f>VLOOKUP($AJ25, Original!$A:$J, MATCH(G$2, Original!$1:$1, 0), FALSE)</f>
        <v>4.3944700000000001</v>
      </c>
      <c r="AQ25" s="15">
        <v>163</v>
      </c>
      <c r="AR25" s="12">
        <f>VLOOKUP($AQ25, Original!$A:$J, MATCH(B$2, Original!$1:$1, 0), FALSE)</f>
        <v>3000</v>
      </c>
      <c r="AS25" s="12">
        <f>VLOOKUP($AQ25, Original!$A:$J, MATCH(C$2, Original!$1:$1, 0), FALSE)</f>
        <v>4673.8</v>
      </c>
      <c r="AT25" s="12">
        <f>VLOOKUP($AQ25, Original!$A:$J, MATCH(D$2, Original!$1:$1, 0), FALSE)</f>
        <v>80</v>
      </c>
      <c r="AU25" s="12">
        <f>VLOOKUP($AQ25, Original!$A:$J, MATCH(E$2, Original!$1:$1, 0), FALSE)</f>
        <v>41</v>
      </c>
      <c r="AV25" s="12">
        <f>VLOOKUP($AQ25, Original!$A:$J, MATCH(F$2, Original!$1:$1, 0), FALSE)</f>
        <v>0.47193000000000002</v>
      </c>
      <c r="AW25" s="12">
        <f>VLOOKUP($AQ25, Original!$A:$J, MATCH(G$2, Original!$1:$1, 0), FALSE)</f>
        <v>5.1642900000000003</v>
      </c>
      <c r="AX25" s="21">
        <v>27</v>
      </c>
      <c r="AY25" s="12">
        <f>VLOOKUP($AX25, Original!$A:$J, MATCH(B$2, Original!$1:$1, 0), FALSE)</f>
        <v>2000</v>
      </c>
      <c r="AZ25" s="12">
        <f>VLOOKUP($AX25, Original!$A:$J, MATCH(C$2, Original!$1:$1, 0), FALSE)</f>
        <v>7322.7</v>
      </c>
      <c r="BA25" s="12">
        <f>VLOOKUP($AX25, Original!$A:$J, MATCH(D$2, Original!$1:$1, 0), FALSE)</f>
        <v>80</v>
      </c>
      <c r="BB25" s="12">
        <f>VLOOKUP($AX25, Original!$A:$J, MATCH(E$2, Original!$1:$1, 0), FALSE)</f>
        <v>7</v>
      </c>
      <c r="BC25" s="12">
        <f>VLOOKUP($AX25, Original!$A:$J, MATCH(F$2, Original!$1:$1, 0), FALSE)</f>
        <v>4.4492000000000003</v>
      </c>
      <c r="BD25" s="12">
        <f>VLOOKUP($AX25, Original!$A:$J, MATCH(G$2, Original!$1:$1, 0), FALSE)</f>
        <v>4.0726699999999996</v>
      </c>
      <c r="BE25" s="21">
        <v>325</v>
      </c>
      <c r="BF25" s="12">
        <f>VLOOKUP($BE25, Original!$A:$J, MATCH(B$2, Original!$1:$1, 0), FALSE)</f>
        <v>500</v>
      </c>
      <c r="BG25" s="12">
        <f>VLOOKUP($BE25, Original!$A:$J, MATCH(C$2, Original!$1:$1, 0), FALSE)</f>
        <v>1942.9</v>
      </c>
      <c r="BH25" s="12">
        <f>VLOOKUP($BE25, Original!$A:$J, MATCH(D$2, Original!$1:$1, 0), FALSE)</f>
        <v>80</v>
      </c>
      <c r="BI25" s="12">
        <f>VLOOKUP($BE25, Original!$A:$J, MATCH(E$2, Original!$1:$1, 0), FALSE)</f>
        <v>4</v>
      </c>
      <c r="BJ25" s="12">
        <f>VLOOKUP($BE25, Original!$A:$J, MATCH(F$2, Original!$1:$1, 0), FALSE)</f>
        <v>2.3444600000000002</v>
      </c>
      <c r="BK25" s="12">
        <f>VLOOKUP($BE25, Original!$A:$J, MATCH(G$2, Original!$1:$1, 0), FALSE)</f>
        <v>3.9376000000000002</v>
      </c>
    </row>
    <row r="26" spans="1:63" x14ac:dyDescent="0.35">
      <c r="A26" s="15">
        <v>42</v>
      </c>
      <c r="B26" s="12">
        <f>VLOOKUP($A26, Original!$A:$J, MATCH(B$2, Original!$1:$1, 0), FALSE)</f>
        <v>3000</v>
      </c>
      <c r="C26" s="12">
        <f>VLOOKUP($A26, Original!$A:$J, MATCH(C$2, Original!$1:$1, 0), FALSE)</f>
        <v>3002.6</v>
      </c>
      <c r="D26" s="12">
        <f>VLOOKUP($A26, Original!$A:$J, MATCH(D$2, Original!$1:$1, 0), FALSE)</f>
        <v>80</v>
      </c>
      <c r="E26" s="12">
        <f>VLOOKUP($A26, Original!$A:$J, MATCH(E$2, Original!$1:$1, 0), FALSE)</f>
        <v>11</v>
      </c>
      <c r="F26" s="12">
        <f>VLOOKUP($A26, Original!$A:$J, MATCH(F$2, Original!$1:$1, 0), FALSE)</f>
        <v>2.5369700000000002</v>
      </c>
      <c r="G26" s="12">
        <f>VLOOKUP($A26, Original!$A:$J, MATCH(G$2, Original!$1:$1, 0), FALSE)</f>
        <v>4.2263599999999997</v>
      </c>
      <c r="H26" s="21">
        <v>49</v>
      </c>
      <c r="I26" s="12">
        <f>VLOOKUP($H26, Original!$A:$J, MATCH(B$2, Original!$1:$1, 0), FALSE)</f>
        <v>3000</v>
      </c>
      <c r="J26" s="12">
        <f>VLOOKUP($H26, Original!$A:$J, MATCH(C$2, Original!$1:$1, 0), FALSE)</f>
        <v>2119.5</v>
      </c>
      <c r="K26" s="12">
        <f>VLOOKUP($H26, Original!$A:$J, MATCH(D$2, Original!$1:$1, 0), FALSE)</f>
        <v>80</v>
      </c>
      <c r="L26" s="12">
        <f>VLOOKUP($H26, Original!$A:$J, MATCH(E$2, Original!$1:$1, 0), FALSE)</f>
        <v>13</v>
      </c>
      <c r="M26" s="12">
        <f>VLOOKUP($H26, Original!$A:$J, MATCH(F$2, Original!$1:$1, 0), FALSE)</f>
        <v>5.0354200000000002</v>
      </c>
      <c r="N26" s="12">
        <f>VLOOKUP($H26, Original!$A:$J, MATCH(G$2, Original!$1:$1, 0), FALSE)</f>
        <v>3.8826299999999998</v>
      </c>
      <c r="O26" s="21">
        <v>402</v>
      </c>
      <c r="P26" s="12">
        <f>VLOOKUP($O26, Original!$A:$J, MATCH(B$2, Original!$1:$1, 0), FALSE)</f>
        <v>2000</v>
      </c>
      <c r="Q26" s="12">
        <f>VLOOKUP($O26, Original!$A:$J, MATCH(C$2, Original!$1:$1, 0), FALSE)</f>
        <v>2826</v>
      </c>
      <c r="R26" s="12">
        <f>VLOOKUP($O26, Original!$A:$J, MATCH(D$2, Original!$1:$1, 0), FALSE)</f>
        <v>80</v>
      </c>
      <c r="S26" s="12">
        <f>VLOOKUP($O26, Original!$A:$J, MATCH(E$2, Original!$1:$1, 0), FALSE)</f>
        <v>95</v>
      </c>
      <c r="T26" s="12">
        <f>VLOOKUP($O26, Original!$A:$J, MATCH(F$2, Original!$1:$1, 0), FALSE)</f>
        <v>1.89744</v>
      </c>
      <c r="U26" s="12">
        <f>VLOOKUP($O26, Original!$A:$J, MATCH(G$2, Original!$1:$1, 0), FALSE)</f>
        <v>3.7432099999999999</v>
      </c>
      <c r="V26" s="15">
        <v>81</v>
      </c>
      <c r="W26" s="12">
        <f>VLOOKUP($V26, Original!$A:$J, MATCH(B$2, Original!$1:$1, 0), FALSE)</f>
        <v>3000</v>
      </c>
      <c r="X26" s="12">
        <f>VLOOKUP($V26, Original!$A:$J, MATCH(C$2, Original!$1:$1, 0), FALSE)</f>
        <v>2296.1</v>
      </c>
      <c r="Y26" s="12">
        <f>VLOOKUP($V26, Original!$A:$J, MATCH(D$2, Original!$1:$1, 0), FALSE)</f>
        <v>80</v>
      </c>
      <c r="Z26" s="12">
        <f>VLOOKUP($V26, Original!$A:$J, MATCH(E$2, Original!$1:$1, 0), FALSE)</f>
        <v>21</v>
      </c>
      <c r="AA26" s="12">
        <f>VLOOKUP($V26, Original!$A:$J, MATCH(F$2, Original!$1:$1, 0), FALSE)</f>
        <v>0.37406</v>
      </c>
      <c r="AB26" s="12">
        <f>VLOOKUP($V26, Original!$A:$J, MATCH(G$2, Original!$1:$1, 0), FALSE)</f>
        <v>4.6145300000000002</v>
      </c>
      <c r="AC26" s="21">
        <v>32</v>
      </c>
      <c r="AD26" s="12">
        <f>VLOOKUP($AC26, Original!$A:$J, MATCH(B$2, Original!$1:$1, 0), FALSE)</f>
        <v>3000</v>
      </c>
      <c r="AE26" s="12">
        <f>VLOOKUP($AC26, Original!$A:$J, MATCH(C$2, Original!$1:$1, 0), FALSE)</f>
        <v>176.62</v>
      </c>
      <c r="AF26" s="12">
        <f>VLOOKUP($AC26, Original!$A:$J, MATCH(D$2, Original!$1:$1, 0), FALSE)</f>
        <v>80</v>
      </c>
      <c r="AG26" s="12">
        <f>VLOOKUP($AC26, Original!$A:$J, MATCH(E$2, Original!$1:$1, 0), FALSE)</f>
        <v>9</v>
      </c>
      <c r="AH26" s="12">
        <f>VLOOKUP($AC26, Original!$A:$J, MATCH(F$2, Original!$1:$1, 0), FALSE)</f>
        <v>1.3214300000000001</v>
      </c>
      <c r="AI26" s="12">
        <f>VLOOKUP($AC26, Original!$A:$J, MATCH(G$2, Original!$1:$1, 0), FALSE)</f>
        <v>5.4983500000000003</v>
      </c>
      <c r="AJ26" s="21">
        <v>414</v>
      </c>
      <c r="AK26" s="12">
        <f>VLOOKUP($AJ26, Original!$A:$J, MATCH(B$2, Original!$1:$1, 0), FALSE)</f>
        <v>2000</v>
      </c>
      <c r="AL26" s="12">
        <f>VLOOKUP($AJ26, Original!$A:$J, MATCH(C$2, Original!$1:$1, 0), FALSE)</f>
        <v>3355.9</v>
      </c>
      <c r="AM26" s="12">
        <f>VLOOKUP($AJ26, Original!$A:$J, MATCH(D$2, Original!$1:$1, 0), FALSE)</f>
        <v>80</v>
      </c>
      <c r="AN26" s="12">
        <f>VLOOKUP($AJ26, Original!$A:$J, MATCH(E$2, Original!$1:$1, 0), FALSE)</f>
        <v>98</v>
      </c>
      <c r="AO26" s="12">
        <f>VLOOKUP($AJ26, Original!$A:$J, MATCH(F$2, Original!$1:$1, 0), FALSE)</f>
        <v>2.3235199999999998</v>
      </c>
      <c r="AP26" s="12">
        <f>VLOOKUP($AJ26, Original!$A:$J, MATCH(G$2, Original!$1:$1, 0), FALSE)</f>
        <v>5.6777499999999996</v>
      </c>
      <c r="AQ26" s="15">
        <v>169</v>
      </c>
      <c r="AR26" s="12">
        <f>VLOOKUP($AQ26, Original!$A:$J, MATCH(B$2, Original!$1:$1, 0), FALSE)</f>
        <v>2000</v>
      </c>
      <c r="AS26" s="12">
        <f>VLOOKUP($AQ26, Original!$A:$J, MATCH(C$2, Original!$1:$1, 0), FALSE)</f>
        <v>1236.4000000000001</v>
      </c>
      <c r="AT26" s="12">
        <f>VLOOKUP($AQ26, Original!$A:$J, MATCH(D$2, Original!$1:$1, 0), FALSE)</f>
        <v>80</v>
      </c>
      <c r="AU26" s="12">
        <f>VLOOKUP($AQ26, Original!$A:$J, MATCH(E$2, Original!$1:$1, 0), FALSE)</f>
        <v>43</v>
      </c>
      <c r="AV26" s="12">
        <f>VLOOKUP($AQ26, Original!$A:$J, MATCH(F$2, Original!$1:$1, 0), FALSE)</f>
        <v>4.2856300000000003</v>
      </c>
      <c r="AW26" s="12">
        <f>VLOOKUP($AQ26, Original!$A:$J, MATCH(G$2, Original!$1:$1, 0), FALSE)</f>
        <v>4.5012299999999996</v>
      </c>
      <c r="AX26" s="21">
        <v>28</v>
      </c>
      <c r="AY26" s="12">
        <f>VLOOKUP($AX26, Original!$A:$J, MATCH(B$2, Original!$1:$1, 0), FALSE)</f>
        <v>1000</v>
      </c>
      <c r="AZ26" s="12">
        <f>VLOOKUP($AX26, Original!$A:$J, MATCH(C$2, Original!$1:$1, 0), FALSE)</f>
        <v>20</v>
      </c>
      <c r="BA26" s="12">
        <f>VLOOKUP($AX26, Original!$A:$J, MATCH(D$2, Original!$1:$1, 0), FALSE)</f>
        <v>80</v>
      </c>
      <c r="BB26" s="12">
        <f>VLOOKUP($AX26, Original!$A:$J, MATCH(E$2, Original!$1:$1, 0), FALSE)</f>
        <v>8</v>
      </c>
      <c r="BC26" s="12">
        <f>VLOOKUP($AX26, Original!$A:$J, MATCH(F$2, Original!$1:$1, 0), FALSE)</f>
        <v>1.7609900000000001</v>
      </c>
      <c r="BD26" s="12">
        <f>VLOOKUP($AX26, Original!$A:$J, MATCH(G$2, Original!$1:$1, 0), FALSE)</f>
        <v>4.3128000000000002</v>
      </c>
      <c r="BE26" s="21">
        <v>330</v>
      </c>
      <c r="BF26" s="12">
        <f>VLOOKUP($BE26, Original!$A:$J, MATCH(B$2, Original!$1:$1, 0), FALSE)</f>
        <v>3000</v>
      </c>
      <c r="BG26" s="12">
        <f>VLOOKUP($BE26, Original!$A:$J, MATCH(C$2, Original!$1:$1, 0), FALSE)</f>
        <v>3355.9</v>
      </c>
      <c r="BH26" s="12">
        <f>VLOOKUP($BE26, Original!$A:$J, MATCH(D$2, Original!$1:$1, 0), FALSE)</f>
        <v>80</v>
      </c>
      <c r="BI26" s="12">
        <f>VLOOKUP($BE26, Original!$A:$J, MATCH(E$2, Original!$1:$1, 0), FALSE)</f>
        <v>79</v>
      </c>
      <c r="BJ26" s="12">
        <f>VLOOKUP($BE26, Original!$A:$J, MATCH(F$2, Original!$1:$1, 0), FALSE)</f>
        <v>5.6858399999999998</v>
      </c>
      <c r="BK26" s="12">
        <f>VLOOKUP($BE26, Original!$A:$J, MATCH(G$2, Original!$1:$1, 0), FALSE)</f>
        <v>6.2666599999999999</v>
      </c>
    </row>
    <row r="27" spans="1:63" x14ac:dyDescent="0.35">
      <c r="A27" s="15">
        <v>43</v>
      </c>
      <c r="B27" s="12">
        <f>VLOOKUP($A27, Original!$A:$J, MATCH(B$2, Original!$1:$1, 0), FALSE)</f>
        <v>3000</v>
      </c>
      <c r="C27" s="12">
        <f>VLOOKUP($A27, Original!$A:$J, MATCH(C$2, Original!$1:$1, 0), FALSE)</f>
        <v>4239</v>
      </c>
      <c r="D27" s="12">
        <f>VLOOKUP($A27, Original!$A:$J, MATCH(D$2, Original!$1:$1, 0), FALSE)</f>
        <v>80</v>
      </c>
      <c r="E27" s="12">
        <f>VLOOKUP($A27, Original!$A:$J, MATCH(E$2, Original!$1:$1, 0), FALSE)</f>
        <v>11</v>
      </c>
      <c r="F27" s="12">
        <f>VLOOKUP($A27, Original!$A:$J, MATCH(F$2, Original!$1:$1, 0), FALSE)</f>
        <v>2.5369700000000002</v>
      </c>
      <c r="G27" s="12">
        <f>VLOOKUP($A27, Original!$A:$J, MATCH(G$2, Original!$1:$1, 0), FALSE)</f>
        <v>4.2263599999999997</v>
      </c>
      <c r="H27" s="21">
        <v>50</v>
      </c>
      <c r="I27" s="12">
        <f>VLOOKUP($H27, Original!$A:$J, MATCH(B$2, Original!$1:$1, 0), FALSE)</f>
        <v>3000</v>
      </c>
      <c r="J27" s="12">
        <f>VLOOKUP($H27, Original!$A:$J, MATCH(C$2, Original!$1:$1, 0), FALSE)</f>
        <v>3355.9</v>
      </c>
      <c r="K27" s="12">
        <f>VLOOKUP($H27, Original!$A:$J, MATCH(D$2, Original!$1:$1, 0), FALSE)</f>
        <v>80</v>
      </c>
      <c r="L27" s="12">
        <f>VLOOKUP($H27, Original!$A:$J, MATCH(E$2, Original!$1:$1, 0), FALSE)</f>
        <v>13</v>
      </c>
      <c r="M27" s="12">
        <f>VLOOKUP($H27, Original!$A:$J, MATCH(F$2, Original!$1:$1, 0), FALSE)</f>
        <v>5.0354200000000002</v>
      </c>
      <c r="N27" s="12">
        <f>VLOOKUP($H27, Original!$A:$J, MATCH(G$2, Original!$1:$1, 0), FALSE)</f>
        <v>3.8826299999999998</v>
      </c>
      <c r="O27" s="21">
        <v>410</v>
      </c>
      <c r="P27" s="12">
        <f>VLOOKUP($O27, Original!$A:$J, MATCH(B$2, Original!$1:$1, 0), FALSE)</f>
        <v>1000</v>
      </c>
      <c r="Q27" s="12">
        <f>VLOOKUP($O27, Original!$A:$J, MATCH(C$2, Original!$1:$1, 0), FALSE)</f>
        <v>3179.2</v>
      </c>
      <c r="R27" s="12">
        <f>VLOOKUP($O27, Original!$A:$J, MATCH(D$2, Original!$1:$1, 0), FALSE)</f>
        <v>80</v>
      </c>
      <c r="S27" s="12">
        <f>VLOOKUP($O27, Original!$A:$J, MATCH(E$2, Original!$1:$1, 0), FALSE)</f>
        <v>97</v>
      </c>
      <c r="T27" s="12">
        <f>VLOOKUP($O27, Original!$A:$J, MATCH(F$2, Original!$1:$1, 0), FALSE)</f>
        <v>5.0779999999999999E-2</v>
      </c>
      <c r="U27" s="12">
        <f>VLOOKUP($O27, Original!$A:$J, MATCH(G$2, Original!$1:$1, 0), FALSE)</f>
        <v>4.3944700000000001</v>
      </c>
      <c r="V27" s="15">
        <v>82</v>
      </c>
      <c r="W27" s="12">
        <f>VLOOKUP($V27, Original!$A:$J, MATCH(B$2, Original!$1:$1, 0), FALSE)</f>
        <v>3000</v>
      </c>
      <c r="X27" s="12">
        <f>VLOOKUP($V27, Original!$A:$J, MATCH(C$2, Original!$1:$1, 0), FALSE)</f>
        <v>3532.5</v>
      </c>
      <c r="Y27" s="12">
        <f>VLOOKUP($V27, Original!$A:$J, MATCH(D$2, Original!$1:$1, 0), FALSE)</f>
        <v>80</v>
      </c>
      <c r="Z27" s="12">
        <f>VLOOKUP($V27, Original!$A:$J, MATCH(E$2, Original!$1:$1, 0), FALSE)</f>
        <v>21</v>
      </c>
      <c r="AA27" s="12">
        <f>VLOOKUP($V27, Original!$A:$J, MATCH(F$2, Original!$1:$1, 0), FALSE)</f>
        <v>0.37406</v>
      </c>
      <c r="AB27" s="12">
        <f>VLOOKUP($V27, Original!$A:$J, MATCH(G$2, Original!$1:$1, 0), FALSE)</f>
        <v>4.6145300000000002</v>
      </c>
      <c r="AC27" s="21">
        <v>33</v>
      </c>
      <c r="AD27" s="12">
        <f>VLOOKUP($AC27, Original!$A:$J, MATCH(B$2, Original!$1:$1, 0), FALSE)</f>
        <v>3000</v>
      </c>
      <c r="AE27" s="12">
        <f>VLOOKUP($AC27, Original!$A:$J, MATCH(C$2, Original!$1:$1, 0), FALSE)</f>
        <v>1413</v>
      </c>
      <c r="AF27" s="12">
        <f>VLOOKUP($AC27, Original!$A:$J, MATCH(D$2, Original!$1:$1, 0), FALSE)</f>
        <v>80</v>
      </c>
      <c r="AG27" s="12">
        <f>VLOOKUP($AC27, Original!$A:$J, MATCH(E$2, Original!$1:$1, 0), FALSE)</f>
        <v>9</v>
      </c>
      <c r="AH27" s="12">
        <f>VLOOKUP($AC27, Original!$A:$J, MATCH(F$2, Original!$1:$1, 0), FALSE)</f>
        <v>1.3214300000000001</v>
      </c>
      <c r="AI27" s="12">
        <f>VLOOKUP($AC27, Original!$A:$J, MATCH(G$2, Original!$1:$1, 0), FALSE)</f>
        <v>5.4983500000000003</v>
      </c>
      <c r="AJ27" s="21">
        <v>438</v>
      </c>
      <c r="AK27" s="12">
        <f>VLOOKUP($AJ27, Original!$A:$J, MATCH(B$2, Original!$1:$1, 0), FALSE)</f>
        <v>3000</v>
      </c>
      <c r="AL27" s="12">
        <f>VLOOKUP($AJ27, Original!$A:$J, MATCH(C$2, Original!$1:$1, 0), FALSE)</f>
        <v>3179.2</v>
      </c>
      <c r="AM27" s="12">
        <f>VLOOKUP($AJ27, Original!$A:$J, MATCH(D$2, Original!$1:$1, 0), FALSE)</f>
        <v>80</v>
      </c>
      <c r="AN27" s="12">
        <f>VLOOKUP($AJ27, Original!$A:$J, MATCH(E$2, Original!$1:$1, 0), FALSE)</f>
        <v>103</v>
      </c>
      <c r="AO27" s="12">
        <f>VLOOKUP($AJ27, Original!$A:$J, MATCH(F$2, Original!$1:$1, 0), FALSE)</f>
        <v>5.1409900000000004</v>
      </c>
      <c r="AP27" s="12">
        <f>VLOOKUP($AJ27, Original!$A:$J, MATCH(G$2, Original!$1:$1, 0), FALSE)</f>
        <v>4.6672799999999999</v>
      </c>
      <c r="AQ27" s="15">
        <v>193</v>
      </c>
      <c r="AR27" s="12">
        <f>VLOOKUP($AQ27, Original!$A:$J, MATCH(B$2, Original!$1:$1, 0), FALSE)</f>
        <v>3000</v>
      </c>
      <c r="AS27" s="12">
        <f>VLOOKUP($AQ27, Original!$A:$J, MATCH(C$2, Original!$1:$1, 0), FALSE)</f>
        <v>2296.1</v>
      </c>
      <c r="AT27" s="12">
        <f>VLOOKUP($AQ27, Original!$A:$J, MATCH(D$2, Original!$1:$1, 0), FALSE)</f>
        <v>80</v>
      </c>
      <c r="AU27" s="12">
        <f>VLOOKUP($AQ27, Original!$A:$J, MATCH(E$2, Original!$1:$1, 0), FALSE)</f>
        <v>49</v>
      </c>
      <c r="AV27" s="12">
        <f>VLOOKUP($AQ27, Original!$A:$J, MATCH(F$2, Original!$1:$1, 0), FALSE)</f>
        <v>2.99126</v>
      </c>
      <c r="AW27" s="12">
        <f>VLOOKUP($AQ27, Original!$A:$J, MATCH(G$2, Original!$1:$1, 0), FALSE)</f>
        <v>4.2063800000000002</v>
      </c>
      <c r="AX27" s="21">
        <v>30</v>
      </c>
      <c r="AY27" s="12">
        <f>VLOOKUP($AX27, Original!$A:$J, MATCH(B$2, Original!$1:$1, 0), FALSE)</f>
        <v>1000</v>
      </c>
      <c r="AZ27" s="12">
        <f>VLOOKUP($AX27, Original!$A:$J, MATCH(C$2, Original!$1:$1, 0), FALSE)</f>
        <v>2472.6999999999998</v>
      </c>
      <c r="BA27" s="12">
        <f>VLOOKUP($AX27, Original!$A:$J, MATCH(D$2, Original!$1:$1, 0), FALSE)</f>
        <v>80</v>
      </c>
      <c r="BB27" s="12">
        <f>VLOOKUP($AX27, Original!$A:$J, MATCH(E$2, Original!$1:$1, 0), FALSE)</f>
        <v>8</v>
      </c>
      <c r="BC27" s="12">
        <f>VLOOKUP($AX27, Original!$A:$J, MATCH(F$2, Original!$1:$1, 0), FALSE)</f>
        <v>1.7609900000000001</v>
      </c>
      <c r="BD27" s="12">
        <f>VLOOKUP($AX27, Original!$A:$J, MATCH(G$2, Original!$1:$1, 0), FALSE)</f>
        <v>4.3128000000000002</v>
      </c>
      <c r="BE27" s="21">
        <v>335</v>
      </c>
      <c r="BF27" s="12">
        <f>VLOOKUP($BE27, Original!$A:$J, MATCH(B$2, Original!$1:$1, 0), FALSE)</f>
        <v>1000</v>
      </c>
      <c r="BG27" s="12">
        <f>VLOOKUP($BE27, Original!$A:$J, MATCH(C$2, Original!$1:$1, 0), FALSE)</f>
        <v>7322.7</v>
      </c>
      <c r="BH27" s="12">
        <f>VLOOKUP($BE27, Original!$A:$J, MATCH(D$2, Original!$1:$1, 0), FALSE)</f>
        <v>80</v>
      </c>
      <c r="BI27" s="12">
        <f>VLOOKUP($BE27, Original!$A:$J, MATCH(E$2, Original!$1:$1, 0), FALSE)</f>
        <v>80</v>
      </c>
      <c r="BJ27" s="12">
        <f>VLOOKUP($BE27, Original!$A:$J, MATCH(F$2, Original!$1:$1, 0), FALSE)</f>
        <v>6.1886900000000002</v>
      </c>
      <c r="BK27" s="12">
        <f>VLOOKUP($BE27, Original!$A:$J, MATCH(G$2, Original!$1:$1, 0), FALSE)</f>
        <v>5.4025999999999996</v>
      </c>
    </row>
    <row r="28" spans="1:63" x14ac:dyDescent="0.35">
      <c r="A28" s="15">
        <v>51</v>
      </c>
      <c r="B28" s="12">
        <f>VLOOKUP($A28, Original!$A:$J, MATCH(B$2, Original!$1:$1, 0), FALSE)</f>
        <v>3000</v>
      </c>
      <c r="C28" s="12">
        <f>VLOOKUP($A28, Original!$A:$J, MATCH(C$2, Original!$1:$1, 0), FALSE)</f>
        <v>4673.8</v>
      </c>
      <c r="D28" s="12">
        <f>VLOOKUP($A28, Original!$A:$J, MATCH(D$2, Original!$1:$1, 0), FALSE)</f>
        <v>80</v>
      </c>
      <c r="E28" s="12">
        <f>VLOOKUP($A28, Original!$A:$J, MATCH(E$2, Original!$1:$1, 0), FALSE)</f>
        <v>13</v>
      </c>
      <c r="F28" s="12">
        <f>VLOOKUP($A28, Original!$A:$J, MATCH(F$2, Original!$1:$1, 0), FALSE)</f>
        <v>5.0354200000000002</v>
      </c>
      <c r="G28" s="12">
        <f>VLOOKUP($A28, Original!$A:$J, MATCH(G$2, Original!$1:$1, 0), FALSE)</f>
        <v>3.8826299999999998</v>
      </c>
      <c r="H28" s="21">
        <v>52</v>
      </c>
      <c r="I28" s="12">
        <f>VLOOKUP($H28, Original!$A:$J, MATCH(B$2, Original!$1:$1, 0), FALSE)</f>
        <v>0</v>
      </c>
      <c r="J28" s="12">
        <f>VLOOKUP($H28, Original!$A:$J, MATCH(C$2, Original!$1:$1, 0), FALSE)</f>
        <v>1059.7</v>
      </c>
      <c r="K28" s="12">
        <f>VLOOKUP($H28, Original!$A:$J, MATCH(D$2, Original!$1:$1, 0), FALSE)</f>
        <v>80</v>
      </c>
      <c r="L28" s="12">
        <f>VLOOKUP($H28, Original!$A:$J, MATCH(E$2, Original!$1:$1, 0), FALSE)</f>
        <v>14</v>
      </c>
      <c r="M28" s="12">
        <f>VLOOKUP($H28, Original!$A:$J, MATCH(F$2, Original!$1:$1, 0), FALSE)</f>
        <v>0.21049999999999999</v>
      </c>
      <c r="N28" s="12">
        <f>VLOOKUP($H28, Original!$A:$J, MATCH(G$2, Original!$1:$1, 0), FALSE)</f>
        <v>4.2131699999999999</v>
      </c>
      <c r="O28" s="21">
        <v>421</v>
      </c>
      <c r="P28" s="12">
        <f>VLOOKUP($O28, Original!$A:$J, MATCH(B$2, Original!$1:$1, 0), FALSE)</f>
        <v>2000</v>
      </c>
      <c r="Q28" s="12">
        <f>VLOOKUP($O28, Original!$A:$J, MATCH(C$2, Original!$1:$1, 0), FALSE)</f>
        <v>1236.4000000000001</v>
      </c>
      <c r="R28" s="12">
        <f>VLOOKUP($O28, Original!$A:$J, MATCH(D$2, Original!$1:$1, 0), FALSE)</f>
        <v>80</v>
      </c>
      <c r="S28" s="12">
        <f>VLOOKUP($O28, Original!$A:$J, MATCH(E$2, Original!$1:$1, 0), FALSE)</f>
        <v>100</v>
      </c>
      <c r="T28" s="12">
        <f>VLOOKUP($O28, Original!$A:$J, MATCH(F$2, Original!$1:$1, 0), FALSE)</f>
        <v>3.36538</v>
      </c>
      <c r="U28" s="12">
        <f>VLOOKUP($O28, Original!$A:$J, MATCH(G$2, Original!$1:$1, 0), FALSE)</f>
        <v>5.2737699999999998</v>
      </c>
      <c r="V28" s="15">
        <v>84</v>
      </c>
      <c r="W28" s="12">
        <f>VLOOKUP($V28, Original!$A:$J, MATCH(B$2, Original!$1:$1, 0), FALSE)</f>
        <v>500</v>
      </c>
      <c r="X28" s="12">
        <f>VLOOKUP($V28, Original!$A:$J, MATCH(C$2, Original!$1:$1, 0), FALSE)</f>
        <v>20</v>
      </c>
      <c r="Y28" s="12">
        <f>VLOOKUP($V28, Original!$A:$J, MATCH(D$2, Original!$1:$1, 0), FALSE)</f>
        <v>80</v>
      </c>
      <c r="Z28" s="12">
        <f>VLOOKUP($V28, Original!$A:$J, MATCH(E$2, Original!$1:$1, 0), FALSE)</f>
        <v>22</v>
      </c>
      <c r="AA28" s="12">
        <f>VLOOKUP($V28, Original!$A:$J, MATCH(F$2, Original!$1:$1, 0), FALSE)</f>
        <v>0.33423999999999998</v>
      </c>
      <c r="AB28" s="12">
        <f>VLOOKUP($V28, Original!$A:$J, MATCH(G$2, Original!$1:$1, 0), FALSE)</f>
        <v>5.16106</v>
      </c>
      <c r="AC28" s="21">
        <v>35</v>
      </c>
      <c r="AD28" s="12">
        <f>VLOOKUP($AC28, Original!$A:$J, MATCH(B$2, Original!$1:$1, 0), FALSE)</f>
        <v>3000</v>
      </c>
      <c r="AE28" s="12">
        <f>VLOOKUP($AC28, Original!$A:$J, MATCH(C$2, Original!$1:$1, 0), FALSE)</f>
        <v>3885.7</v>
      </c>
      <c r="AF28" s="12">
        <f>VLOOKUP($AC28, Original!$A:$J, MATCH(D$2, Original!$1:$1, 0), FALSE)</f>
        <v>80</v>
      </c>
      <c r="AG28" s="12">
        <f>VLOOKUP($AC28, Original!$A:$J, MATCH(E$2, Original!$1:$1, 0), FALSE)</f>
        <v>9</v>
      </c>
      <c r="AH28" s="12">
        <f>VLOOKUP($AC28, Original!$A:$J, MATCH(F$2, Original!$1:$1, 0), FALSE)</f>
        <v>1.3214300000000001</v>
      </c>
      <c r="AI28" s="12">
        <f>VLOOKUP($AC28, Original!$A:$J, MATCH(G$2, Original!$1:$1, 0), FALSE)</f>
        <v>5.4983500000000003</v>
      </c>
      <c r="AJ28" s="21">
        <v>439</v>
      </c>
      <c r="AK28" s="12">
        <f>VLOOKUP($AJ28, Original!$A:$J, MATCH(B$2, Original!$1:$1, 0), FALSE)</f>
        <v>3000</v>
      </c>
      <c r="AL28" s="12">
        <f>VLOOKUP($AJ28, Original!$A:$J, MATCH(C$2, Original!$1:$1, 0), FALSE)</f>
        <v>4415.6000000000004</v>
      </c>
      <c r="AM28" s="12">
        <f>VLOOKUP($AJ28, Original!$A:$J, MATCH(D$2, Original!$1:$1, 0), FALSE)</f>
        <v>80</v>
      </c>
      <c r="AN28" s="12">
        <f>VLOOKUP($AJ28, Original!$A:$J, MATCH(E$2, Original!$1:$1, 0), FALSE)</f>
        <v>103</v>
      </c>
      <c r="AO28" s="12">
        <f>VLOOKUP($AJ28, Original!$A:$J, MATCH(F$2, Original!$1:$1, 0), FALSE)</f>
        <v>5.1409900000000004</v>
      </c>
      <c r="AP28" s="12">
        <f>VLOOKUP($AJ28, Original!$A:$J, MATCH(G$2, Original!$1:$1, 0), FALSE)</f>
        <v>4.6672799999999999</v>
      </c>
      <c r="AQ28" s="15">
        <v>207</v>
      </c>
      <c r="AR28" s="12">
        <f>VLOOKUP($AQ28, Original!$A:$J, MATCH(B$2, Original!$1:$1, 0), FALSE)</f>
        <v>1000</v>
      </c>
      <c r="AS28" s="12">
        <f>VLOOKUP($AQ28, Original!$A:$J, MATCH(C$2, Original!$1:$1, 0), FALSE)</f>
        <v>4062.4</v>
      </c>
      <c r="AT28" s="12">
        <f>VLOOKUP($AQ28, Original!$A:$J, MATCH(D$2, Original!$1:$1, 0), FALSE)</f>
        <v>80</v>
      </c>
      <c r="AU28" s="12">
        <f>VLOOKUP($AQ28, Original!$A:$J, MATCH(E$2, Original!$1:$1, 0), FALSE)</f>
        <v>52</v>
      </c>
      <c r="AV28" s="12">
        <f>VLOOKUP($AQ28, Original!$A:$J, MATCH(F$2, Original!$1:$1, 0), FALSE)</f>
        <v>5.74871</v>
      </c>
      <c r="AW28" s="12">
        <f>VLOOKUP($AQ28, Original!$A:$J, MATCH(G$2, Original!$1:$1, 0), FALSE)</f>
        <v>4.3745599999999998</v>
      </c>
      <c r="AX28" s="21">
        <v>31</v>
      </c>
      <c r="AY28" s="12">
        <f>VLOOKUP($AX28, Original!$A:$J, MATCH(B$2, Original!$1:$1, 0), FALSE)</f>
        <v>1000</v>
      </c>
      <c r="AZ28" s="12">
        <f>VLOOKUP($AX28, Original!$A:$J, MATCH(C$2, Original!$1:$1, 0), FALSE)</f>
        <v>3709.1</v>
      </c>
      <c r="BA28" s="12">
        <f>VLOOKUP($AX28, Original!$A:$J, MATCH(D$2, Original!$1:$1, 0), FALSE)</f>
        <v>80</v>
      </c>
      <c r="BB28" s="12">
        <f>VLOOKUP($AX28, Original!$A:$J, MATCH(E$2, Original!$1:$1, 0), FALSE)</f>
        <v>8</v>
      </c>
      <c r="BC28" s="12">
        <f>VLOOKUP($AX28, Original!$A:$J, MATCH(F$2, Original!$1:$1, 0), FALSE)</f>
        <v>1.7609900000000001</v>
      </c>
      <c r="BD28" s="12">
        <f>VLOOKUP($AX28, Original!$A:$J, MATCH(G$2, Original!$1:$1, 0), FALSE)</f>
        <v>4.3128000000000002</v>
      </c>
      <c r="BE28" s="21">
        <v>394</v>
      </c>
      <c r="BF28" s="12">
        <f>VLOOKUP($BE28, Original!$A:$J, MATCH(B$2, Original!$1:$1, 0), FALSE)</f>
        <v>0</v>
      </c>
      <c r="BG28" s="12">
        <f>VLOOKUP($BE28, Original!$A:$J, MATCH(C$2, Original!$1:$1, 0), FALSE)</f>
        <v>2472.6999999999998</v>
      </c>
      <c r="BH28" s="12">
        <f>VLOOKUP($BE28, Original!$A:$J, MATCH(D$2, Original!$1:$1, 0), FALSE)</f>
        <v>80</v>
      </c>
      <c r="BI28" s="12">
        <f>VLOOKUP($BE28, Original!$A:$J, MATCH(E$2, Original!$1:$1, 0), FALSE)</f>
        <v>6</v>
      </c>
      <c r="BJ28" s="12">
        <f>VLOOKUP($BE28, Original!$A:$J, MATCH(F$2, Original!$1:$1, 0), FALSE)</f>
        <v>0.33423999999999998</v>
      </c>
      <c r="BK28" s="12">
        <f>VLOOKUP($BE28, Original!$A:$J, MATCH(G$2, Original!$1:$1, 0), FALSE)</f>
        <v>5.16106</v>
      </c>
    </row>
    <row r="29" spans="1:63" x14ac:dyDescent="0.35">
      <c r="A29" s="15">
        <v>53</v>
      </c>
      <c r="B29" s="12">
        <f>VLOOKUP($A29, Original!$A:$J, MATCH(B$2, Original!$1:$1, 0), FALSE)</f>
        <v>0</v>
      </c>
      <c r="C29" s="12">
        <f>VLOOKUP($A29, Original!$A:$J, MATCH(C$2, Original!$1:$1, 0), FALSE)</f>
        <v>2296.1</v>
      </c>
      <c r="D29" s="12">
        <f>VLOOKUP($A29, Original!$A:$J, MATCH(D$2, Original!$1:$1, 0), FALSE)</f>
        <v>80</v>
      </c>
      <c r="E29" s="12">
        <f>VLOOKUP($A29, Original!$A:$J, MATCH(E$2, Original!$1:$1, 0), FALSE)</f>
        <v>14</v>
      </c>
      <c r="F29" s="12">
        <f>VLOOKUP($A29, Original!$A:$J, MATCH(F$2, Original!$1:$1, 0), FALSE)</f>
        <v>0.21049999999999999</v>
      </c>
      <c r="G29" s="12">
        <f>VLOOKUP($A29, Original!$A:$J, MATCH(G$2, Original!$1:$1, 0), FALSE)</f>
        <v>4.2131699999999999</v>
      </c>
      <c r="H29" s="21">
        <v>55</v>
      </c>
      <c r="I29" s="12">
        <f>VLOOKUP($H29, Original!$A:$J, MATCH(B$2, Original!$1:$1, 0), FALSE)</f>
        <v>0</v>
      </c>
      <c r="J29" s="12">
        <f>VLOOKUP($H29, Original!$A:$J, MATCH(C$2, Original!$1:$1, 0), FALSE)</f>
        <v>7322.7</v>
      </c>
      <c r="K29" s="12">
        <f>VLOOKUP($H29, Original!$A:$J, MATCH(D$2, Original!$1:$1, 0), FALSE)</f>
        <v>80</v>
      </c>
      <c r="L29" s="12">
        <f>VLOOKUP($H29, Original!$A:$J, MATCH(E$2, Original!$1:$1, 0), FALSE)</f>
        <v>14</v>
      </c>
      <c r="M29" s="12">
        <f>VLOOKUP($H29, Original!$A:$J, MATCH(F$2, Original!$1:$1, 0), FALSE)</f>
        <v>0.21049999999999999</v>
      </c>
      <c r="N29" s="12">
        <f>VLOOKUP($H29, Original!$A:$J, MATCH(G$2, Original!$1:$1, 0), FALSE)</f>
        <v>4.2131699999999999</v>
      </c>
      <c r="O29" s="21">
        <v>442</v>
      </c>
      <c r="P29" s="12">
        <f>VLOOKUP($O29, Original!$A:$J, MATCH(B$2, Original!$1:$1, 0), FALSE)</f>
        <v>1000</v>
      </c>
      <c r="Q29" s="12">
        <f>VLOOKUP($O29, Original!$A:$J, MATCH(C$2, Original!$1:$1, 0), FALSE)</f>
        <v>3355.9</v>
      </c>
      <c r="R29" s="12">
        <f>VLOOKUP($O29, Original!$A:$J, MATCH(D$2, Original!$1:$1, 0), FALSE)</f>
        <v>80</v>
      </c>
      <c r="S29" s="12">
        <f>VLOOKUP($O29, Original!$A:$J, MATCH(E$2, Original!$1:$1, 0), FALSE)</f>
        <v>104</v>
      </c>
      <c r="T29" s="12">
        <f>VLOOKUP($O29, Original!$A:$J, MATCH(F$2, Original!$1:$1, 0), FALSE)</f>
        <v>0.95108000000000004</v>
      </c>
      <c r="U29" s="12">
        <f>VLOOKUP($O29, Original!$A:$J, MATCH(G$2, Original!$1:$1, 0), FALSE)</f>
        <v>4.9501600000000003</v>
      </c>
      <c r="V29" s="15">
        <v>85</v>
      </c>
      <c r="W29" s="12">
        <f>VLOOKUP($V29, Original!$A:$J, MATCH(B$2, Original!$1:$1, 0), FALSE)</f>
        <v>500</v>
      </c>
      <c r="X29" s="12">
        <f>VLOOKUP($V29, Original!$A:$J, MATCH(C$2, Original!$1:$1, 0), FALSE)</f>
        <v>1236.4000000000001</v>
      </c>
      <c r="Y29" s="12">
        <f>VLOOKUP($V29, Original!$A:$J, MATCH(D$2, Original!$1:$1, 0), FALSE)</f>
        <v>80</v>
      </c>
      <c r="Z29" s="12">
        <f>VLOOKUP($V29, Original!$A:$J, MATCH(E$2, Original!$1:$1, 0), FALSE)</f>
        <v>22</v>
      </c>
      <c r="AA29" s="12">
        <f>VLOOKUP($V29, Original!$A:$J, MATCH(F$2, Original!$1:$1, 0), FALSE)</f>
        <v>0.33423999999999998</v>
      </c>
      <c r="AB29" s="12">
        <f>VLOOKUP($V29, Original!$A:$J, MATCH(G$2, Original!$1:$1, 0), FALSE)</f>
        <v>5.16106</v>
      </c>
      <c r="AC29" s="21">
        <v>37</v>
      </c>
      <c r="AD29" s="12">
        <f>VLOOKUP($AC29, Original!$A:$J, MATCH(B$2, Original!$1:$1, 0), FALSE)</f>
        <v>2000</v>
      </c>
      <c r="AE29" s="12">
        <f>VLOOKUP($AC29, Original!$A:$J, MATCH(C$2, Original!$1:$1, 0), FALSE)</f>
        <v>1589.6</v>
      </c>
      <c r="AF29" s="12">
        <f>VLOOKUP($AC29, Original!$A:$J, MATCH(D$2, Original!$1:$1, 0), FALSE)</f>
        <v>80</v>
      </c>
      <c r="AG29" s="12">
        <f>VLOOKUP($AC29, Original!$A:$J, MATCH(E$2, Original!$1:$1, 0), FALSE)</f>
        <v>10</v>
      </c>
      <c r="AH29" s="12">
        <f>VLOOKUP($AC29, Original!$A:$J, MATCH(F$2, Original!$1:$1, 0), FALSE)</f>
        <v>2.7003200000000001</v>
      </c>
      <c r="AI29" s="12">
        <f>VLOOKUP($AC29, Original!$A:$J, MATCH(G$2, Original!$1:$1, 0), FALSE)</f>
        <v>4.2904799999999996</v>
      </c>
      <c r="AJ29" s="21">
        <v>441</v>
      </c>
      <c r="AK29" s="12">
        <f>VLOOKUP($AJ29, Original!$A:$J, MATCH(B$2, Original!$1:$1, 0), FALSE)</f>
        <v>1000</v>
      </c>
      <c r="AL29" s="12">
        <f>VLOOKUP($AJ29, Original!$A:$J, MATCH(C$2, Original!$1:$1, 0), FALSE)</f>
        <v>2119.5</v>
      </c>
      <c r="AM29" s="12">
        <f>VLOOKUP($AJ29, Original!$A:$J, MATCH(D$2, Original!$1:$1, 0), FALSE)</f>
        <v>80</v>
      </c>
      <c r="AN29" s="12">
        <f>VLOOKUP($AJ29, Original!$A:$J, MATCH(E$2, Original!$1:$1, 0), FALSE)</f>
        <v>104</v>
      </c>
      <c r="AO29" s="12">
        <f>VLOOKUP($AJ29, Original!$A:$J, MATCH(F$2, Original!$1:$1, 0), FALSE)</f>
        <v>0.95108000000000004</v>
      </c>
      <c r="AP29" s="12">
        <f>VLOOKUP($AJ29, Original!$A:$J, MATCH(G$2, Original!$1:$1, 0), FALSE)</f>
        <v>4.9501600000000003</v>
      </c>
      <c r="AQ29" s="15">
        <v>214</v>
      </c>
      <c r="AR29" s="12">
        <f>VLOOKUP($AQ29, Original!$A:$J, MATCH(B$2, Original!$1:$1, 0), FALSE)</f>
        <v>2000</v>
      </c>
      <c r="AS29" s="12">
        <f>VLOOKUP($AQ29, Original!$A:$J, MATCH(C$2, Original!$1:$1, 0), FALSE)</f>
        <v>3179.2</v>
      </c>
      <c r="AT29" s="12">
        <f>VLOOKUP($AQ29, Original!$A:$J, MATCH(D$2, Original!$1:$1, 0), FALSE)</f>
        <v>80</v>
      </c>
      <c r="AU29" s="12">
        <f>VLOOKUP($AQ29, Original!$A:$J, MATCH(E$2, Original!$1:$1, 0), FALSE)</f>
        <v>54</v>
      </c>
      <c r="AV29" s="12">
        <f>VLOOKUP($AQ29, Original!$A:$J, MATCH(F$2, Original!$1:$1, 0), FALSE)</f>
        <v>5.0228400000000004</v>
      </c>
      <c r="AW29" s="12">
        <f>VLOOKUP($AQ29, Original!$A:$J, MATCH(G$2, Original!$1:$1, 0), FALSE)</f>
        <v>4.0378800000000004</v>
      </c>
      <c r="AX29" s="21">
        <v>32</v>
      </c>
      <c r="AY29" s="12">
        <f>VLOOKUP($AX29, Original!$A:$J, MATCH(B$2, Original!$1:$1, 0), FALSE)</f>
        <v>3000</v>
      </c>
      <c r="AZ29" s="12">
        <f>VLOOKUP($AX29, Original!$A:$J, MATCH(C$2, Original!$1:$1, 0), FALSE)</f>
        <v>176.62</v>
      </c>
      <c r="BA29" s="12">
        <f>VLOOKUP($AX29, Original!$A:$J, MATCH(D$2, Original!$1:$1, 0), FALSE)</f>
        <v>80</v>
      </c>
      <c r="BB29" s="12">
        <f>VLOOKUP($AX29, Original!$A:$J, MATCH(E$2, Original!$1:$1, 0), FALSE)</f>
        <v>9</v>
      </c>
      <c r="BC29" s="12">
        <f>VLOOKUP($AX29, Original!$A:$J, MATCH(F$2, Original!$1:$1, 0), FALSE)</f>
        <v>1.3214300000000001</v>
      </c>
      <c r="BD29" s="12">
        <f>VLOOKUP($AX29, Original!$A:$J, MATCH(G$2, Original!$1:$1, 0), FALSE)</f>
        <v>5.4983500000000003</v>
      </c>
      <c r="BE29" s="21">
        <v>433</v>
      </c>
      <c r="BF29" s="12">
        <f>VLOOKUP($BE29, Original!$A:$J, MATCH(B$2, Original!$1:$1, 0), FALSE)</f>
        <v>2000</v>
      </c>
      <c r="BG29" s="12">
        <f>VLOOKUP($BE29, Original!$A:$J, MATCH(C$2, Original!$1:$1, 0), FALSE)</f>
        <v>1766.2</v>
      </c>
      <c r="BH29" s="12">
        <f>VLOOKUP($BE29, Original!$A:$J, MATCH(D$2, Original!$1:$1, 0), FALSE)</f>
        <v>80</v>
      </c>
      <c r="BI29" s="12">
        <f>VLOOKUP($BE29, Original!$A:$J, MATCH(E$2, Original!$1:$1, 0), FALSE)</f>
        <v>102</v>
      </c>
      <c r="BJ29" s="12">
        <f>VLOOKUP($BE29, Original!$A:$J, MATCH(F$2, Original!$1:$1, 0), FALSE)</f>
        <v>5.2118500000000001</v>
      </c>
      <c r="BK29" s="12">
        <f>VLOOKUP($BE29, Original!$A:$J, MATCH(G$2, Original!$1:$1, 0), FALSE)</f>
        <v>4.4660099999999998</v>
      </c>
    </row>
    <row r="30" spans="1:63" x14ac:dyDescent="0.35">
      <c r="A30" s="15">
        <v>54</v>
      </c>
      <c r="B30" s="12">
        <f>VLOOKUP($A30, Original!$A:$J, MATCH(B$2, Original!$1:$1, 0), FALSE)</f>
        <v>0</v>
      </c>
      <c r="C30" s="12">
        <f>VLOOKUP($A30, Original!$A:$J, MATCH(C$2, Original!$1:$1, 0), FALSE)</f>
        <v>3532.5</v>
      </c>
      <c r="D30" s="12">
        <f>VLOOKUP($A30, Original!$A:$J, MATCH(D$2, Original!$1:$1, 0), FALSE)</f>
        <v>80</v>
      </c>
      <c r="E30" s="12">
        <f>VLOOKUP($A30, Original!$A:$J, MATCH(E$2, Original!$1:$1, 0), FALSE)</f>
        <v>14</v>
      </c>
      <c r="F30" s="12">
        <f>VLOOKUP($A30, Original!$A:$J, MATCH(F$2, Original!$1:$1, 0), FALSE)</f>
        <v>0.21049999999999999</v>
      </c>
      <c r="G30" s="12">
        <f>VLOOKUP($A30, Original!$A:$J, MATCH(G$2, Original!$1:$1, 0), FALSE)</f>
        <v>4.2131699999999999</v>
      </c>
      <c r="H30" s="21">
        <v>57</v>
      </c>
      <c r="I30" s="12">
        <f>VLOOKUP($H30, Original!$A:$J, MATCH(B$2, Original!$1:$1, 0), FALSE)</f>
        <v>2000</v>
      </c>
      <c r="J30" s="12">
        <f>VLOOKUP($H30, Original!$A:$J, MATCH(C$2, Original!$1:$1, 0), FALSE)</f>
        <v>1236.4000000000001</v>
      </c>
      <c r="K30" s="12">
        <f>VLOOKUP($H30, Original!$A:$J, MATCH(D$2, Original!$1:$1, 0), FALSE)</f>
        <v>80</v>
      </c>
      <c r="L30" s="12">
        <f>VLOOKUP($H30, Original!$A:$J, MATCH(E$2, Original!$1:$1, 0), FALSE)</f>
        <v>15</v>
      </c>
      <c r="M30" s="12">
        <f>VLOOKUP($H30, Original!$A:$J, MATCH(F$2, Original!$1:$1, 0), FALSE)</f>
        <v>2.8724500000000002</v>
      </c>
      <c r="N30" s="12">
        <f>VLOOKUP($H30, Original!$A:$J, MATCH(G$2, Original!$1:$1, 0), FALSE)</f>
        <v>3.4313600000000002</v>
      </c>
      <c r="O30" s="21">
        <v>470</v>
      </c>
      <c r="P30" s="12">
        <f>VLOOKUP($O30, Original!$A:$J, MATCH(B$2, Original!$1:$1, 0), FALSE)</f>
        <v>500</v>
      </c>
      <c r="Q30" s="12">
        <f>VLOOKUP($O30, Original!$A:$J, MATCH(C$2, Original!$1:$1, 0), FALSE)</f>
        <v>3355.9</v>
      </c>
      <c r="R30" s="12">
        <f>VLOOKUP($O30, Original!$A:$J, MATCH(D$2, Original!$1:$1, 0), FALSE)</f>
        <v>105</v>
      </c>
      <c r="S30" s="12">
        <f>VLOOKUP($O30, Original!$A:$J, MATCH(E$2, Original!$1:$1, 0), FALSE)</f>
        <v>1</v>
      </c>
      <c r="T30" s="12">
        <f>VLOOKUP($O30, Original!$A:$J, MATCH(F$2, Original!$1:$1, 0), FALSE)</f>
        <v>5.5285399999999996</v>
      </c>
      <c r="U30" s="12">
        <f>VLOOKUP($O30, Original!$A:$J, MATCH(G$2, Original!$1:$1, 0), FALSE)</f>
        <v>4.5326500000000003</v>
      </c>
      <c r="V30" s="15">
        <v>94</v>
      </c>
      <c r="W30" s="12">
        <f>VLOOKUP($V30, Original!$A:$J, MATCH(B$2, Original!$1:$1, 0), FALSE)</f>
        <v>2000</v>
      </c>
      <c r="X30" s="12">
        <f>VLOOKUP($V30, Original!$A:$J, MATCH(C$2, Original!$1:$1, 0), FALSE)</f>
        <v>2826</v>
      </c>
      <c r="Y30" s="12">
        <f>VLOOKUP($V30, Original!$A:$J, MATCH(D$2, Original!$1:$1, 0), FALSE)</f>
        <v>80</v>
      </c>
      <c r="Z30" s="12">
        <f>VLOOKUP($V30, Original!$A:$J, MATCH(E$2, Original!$1:$1, 0), FALSE)</f>
        <v>24</v>
      </c>
      <c r="AA30" s="12">
        <f>VLOOKUP($V30, Original!$A:$J, MATCH(F$2, Original!$1:$1, 0), FALSE)</f>
        <v>3.0416500000000002</v>
      </c>
      <c r="AB30" s="12">
        <f>VLOOKUP($V30, Original!$A:$J, MATCH(G$2, Original!$1:$1, 0), FALSE)</f>
        <v>4.95709</v>
      </c>
      <c r="AC30" s="21">
        <v>38</v>
      </c>
      <c r="AD30" s="12">
        <f>VLOOKUP($AC30, Original!$A:$J, MATCH(B$2, Original!$1:$1, 0), FALSE)</f>
        <v>2000</v>
      </c>
      <c r="AE30" s="12">
        <f>VLOOKUP($AC30, Original!$A:$J, MATCH(C$2, Original!$1:$1, 0), FALSE)</f>
        <v>2826</v>
      </c>
      <c r="AF30" s="12">
        <f>VLOOKUP($AC30, Original!$A:$J, MATCH(D$2, Original!$1:$1, 0), FALSE)</f>
        <v>80</v>
      </c>
      <c r="AG30" s="12">
        <f>VLOOKUP($AC30, Original!$A:$J, MATCH(E$2, Original!$1:$1, 0), FALSE)</f>
        <v>10</v>
      </c>
      <c r="AH30" s="12">
        <f>VLOOKUP($AC30, Original!$A:$J, MATCH(F$2, Original!$1:$1, 0), FALSE)</f>
        <v>2.7003200000000001</v>
      </c>
      <c r="AI30" s="12">
        <f>VLOOKUP($AC30, Original!$A:$J, MATCH(G$2, Original!$1:$1, 0), FALSE)</f>
        <v>4.2904799999999996</v>
      </c>
      <c r="AJ30" s="21">
        <v>454</v>
      </c>
      <c r="AK30" s="12">
        <f>VLOOKUP($AJ30, Original!$A:$J, MATCH(B$2, Original!$1:$1, 0), FALSE)</f>
        <v>1000</v>
      </c>
      <c r="AL30" s="12">
        <f>VLOOKUP($AJ30, Original!$A:$J, MATCH(C$2, Original!$1:$1, 0), FALSE)</f>
        <v>2649.4</v>
      </c>
      <c r="AM30" s="12">
        <f>VLOOKUP($AJ30, Original!$A:$J, MATCH(D$2, Original!$1:$1, 0), FALSE)</f>
        <v>105</v>
      </c>
      <c r="AN30" s="12">
        <f>VLOOKUP($AJ30, Original!$A:$J, MATCH(E$2, Original!$1:$1, 0), FALSE)</f>
        <v>9</v>
      </c>
      <c r="AO30" s="12">
        <f>VLOOKUP($AJ30, Original!$A:$J, MATCH(F$2, Original!$1:$1, 0), FALSE)</f>
        <v>5.9462299999999999</v>
      </c>
      <c r="AP30" s="12">
        <f>VLOOKUP($AJ30, Original!$A:$J, MATCH(G$2, Original!$1:$1, 0), FALSE)</f>
        <v>4.8928000000000003</v>
      </c>
      <c r="AQ30" s="15">
        <v>227</v>
      </c>
      <c r="AR30" s="12">
        <f>VLOOKUP($AQ30, Original!$A:$J, MATCH(B$2, Original!$1:$1, 0), FALSE)</f>
        <v>1000</v>
      </c>
      <c r="AS30" s="12">
        <f>VLOOKUP($AQ30, Original!$A:$J, MATCH(C$2, Original!$1:$1, 0), FALSE)</f>
        <v>3709.1</v>
      </c>
      <c r="AT30" s="12">
        <f>VLOOKUP($AQ30, Original!$A:$J, MATCH(D$2, Original!$1:$1, 0), FALSE)</f>
        <v>80</v>
      </c>
      <c r="AU30" s="12">
        <f>VLOOKUP($AQ30, Original!$A:$J, MATCH(E$2, Original!$1:$1, 0), FALSE)</f>
        <v>56</v>
      </c>
      <c r="AV30" s="12">
        <f>VLOOKUP($AQ30, Original!$A:$J, MATCH(F$2, Original!$1:$1, 0), FALSE)</f>
        <v>3.44408</v>
      </c>
      <c r="AW30" s="12">
        <f>VLOOKUP($AQ30, Original!$A:$J, MATCH(G$2, Original!$1:$1, 0), FALSE)</f>
        <v>4.45303</v>
      </c>
      <c r="AX30" s="21">
        <v>34</v>
      </c>
      <c r="AY30" s="12">
        <f>VLOOKUP($AX30, Original!$A:$J, MATCH(B$2, Original!$1:$1, 0), FALSE)</f>
        <v>3000</v>
      </c>
      <c r="AZ30" s="12">
        <f>VLOOKUP($AX30, Original!$A:$J, MATCH(C$2, Original!$1:$1, 0), FALSE)</f>
        <v>2649.4</v>
      </c>
      <c r="BA30" s="12">
        <f>VLOOKUP($AX30, Original!$A:$J, MATCH(D$2, Original!$1:$1, 0), FALSE)</f>
        <v>80</v>
      </c>
      <c r="BB30" s="12">
        <f>VLOOKUP($AX30, Original!$A:$J, MATCH(E$2, Original!$1:$1, 0), FALSE)</f>
        <v>9</v>
      </c>
      <c r="BC30" s="12">
        <f>VLOOKUP($AX30, Original!$A:$J, MATCH(F$2, Original!$1:$1, 0), FALSE)</f>
        <v>1.3214300000000001</v>
      </c>
      <c r="BD30" s="12">
        <f>VLOOKUP($AX30, Original!$A:$J, MATCH(G$2, Original!$1:$1, 0), FALSE)</f>
        <v>5.4983500000000003</v>
      </c>
      <c r="BE30" s="21">
        <v>451</v>
      </c>
      <c r="BF30" s="12">
        <f>VLOOKUP($BE30, Original!$A:$J, MATCH(B$2, Original!$1:$1, 0), FALSE)</f>
        <v>3000</v>
      </c>
      <c r="BG30" s="12">
        <f>VLOOKUP($BE30, Original!$A:$J, MATCH(C$2, Original!$1:$1, 0), FALSE)</f>
        <v>3709.1</v>
      </c>
      <c r="BH30" s="12">
        <f>VLOOKUP($BE30, Original!$A:$J, MATCH(D$2, Original!$1:$1, 0), FALSE)</f>
        <v>105</v>
      </c>
      <c r="BI30" s="12">
        <f>VLOOKUP($BE30, Original!$A:$J, MATCH(E$2, Original!$1:$1, 0), FALSE)</f>
        <v>8</v>
      </c>
      <c r="BJ30" s="12">
        <f>VLOOKUP($BE30, Original!$A:$J, MATCH(F$2, Original!$1:$1, 0), FALSE)</f>
        <v>0.93852999999999998</v>
      </c>
      <c r="BK30" s="12">
        <f>VLOOKUP($BE30, Original!$A:$J, MATCH(G$2, Original!$1:$1, 0), FALSE)</f>
        <v>5.1856400000000002</v>
      </c>
    </row>
    <row r="31" spans="1:63" x14ac:dyDescent="0.35">
      <c r="A31" s="15">
        <v>56</v>
      </c>
      <c r="B31" s="12">
        <f>VLOOKUP($A31, Original!$A:$J, MATCH(B$2, Original!$1:$1, 0), FALSE)</f>
        <v>2000</v>
      </c>
      <c r="C31" s="12">
        <f>VLOOKUP($A31, Original!$A:$J, MATCH(C$2, Original!$1:$1, 0), FALSE)</f>
        <v>20</v>
      </c>
      <c r="D31" s="12">
        <f>VLOOKUP($A31, Original!$A:$J, MATCH(D$2, Original!$1:$1, 0), FALSE)</f>
        <v>80</v>
      </c>
      <c r="E31" s="12">
        <f>VLOOKUP($A31, Original!$A:$J, MATCH(E$2, Original!$1:$1, 0), FALSE)</f>
        <v>15</v>
      </c>
      <c r="F31" s="12">
        <f>VLOOKUP($A31, Original!$A:$J, MATCH(F$2, Original!$1:$1, 0), FALSE)</f>
        <v>2.8724500000000002</v>
      </c>
      <c r="G31" s="12">
        <f>VLOOKUP($A31, Original!$A:$J, MATCH(G$2, Original!$1:$1, 0), FALSE)</f>
        <v>3.4313600000000002</v>
      </c>
      <c r="H31" s="21">
        <v>61</v>
      </c>
      <c r="I31" s="12">
        <f>VLOOKUP($H31, Original!$A:$J, MATCH(B$2, Original!$1:$1, 0), FALSE)</f>
        <v>1000</v>
      </c>
      <c r="J31" s="12">
        <f>VLOOKUP($H31, Original!$A:$J, MATCH(C$2, Original!$1:$1, 0), FALSE)</f>
        <v>1413</v>
      </c>
      <c r="K31" s="12">
        <f>VLOOKUP($H31, Original!$A:$J, MATCH(D$2, Original!$1:$1, 0), FALSE)</f>
        <v>80</v>
      </c>
      <c r="L31" s="12">
        <f>VLOOKUP($H31, Original!$A:$J, MATCH(E$2, Original!$1:$1, 0), FALSE)</f>
        <v>16</v>
      </c>
      <c r="M31" s="12">
        <f>VLOOKUP($H31, Original!$A:$J, MATCH(F$2, Original!$1:$1, 0), FALSE)</f>
        <v>1.1664300000000001</v>
      </c>
      <c r="N31" s="12">
        <f>VLOOKUP($H31, Original!$A:$J, MATCH(G$2, Original!$1:$1, 0), FALSE)</f>
        <v>4.3586</v>
      </c>
      <c r="O31" s="21">
        <v>480</v>
      </c>
      <c r="P31" s="12">
        <f>VLOOKUP($O31, Original!$A:$J, MATCH(B$2, Original!$1:$1, 0), FALSE)</f>
        <v>3000</v>
      </c>
      <c r="Q31" s="12">
        <f>VLOOKUP($O31, Original!$A:$J, MATCH(C$2, Original!$1:$1, 0), FALSE)</f>
        <v>176.62</v>
      </c>
      <c r="R31" s="12">
        <f>VLOOKUP($O31, Original!$A:$J, MATCH(D$2, Original!$1:$1, 0), FALSE)</f>
        <v>105</v>
      </c>
      <c r="S31" s="12">
        <f>VLOOKUP($O31, Original!$A:$J, MATCH(E$2, Original!$1:$1, 0), FALSE)</f>
        <v>15</v>
      </c>
      <c r="T31" s="12">
        <f>VLOOKUP($O31, Original!$A:$J, MATCH(F$2, Original!$1:$1, 0), FALSE)</f>
        <v>1.3214300000000001</v>
      </c>
      <c r="U31" s="12">
        <f>VLOOKUP($O31, Original!$A:$J, MATCH(G$2, Original!$1:$1, 0), FALSE)</f>
        <v>5.4983500000000003</v>
      </c>
      <c r="V31" s="15">
        <v>96</v>
      </c>
      <c r="W31" s="12">
        <f>VLOOKUP($V31, Original!$A:$J, MATCH(B$2, Original!$1:$1, 0), FALSE)</f>
        <v>1000</v>
      </c>
      <c r="X31" s="12">
        <f>VLOOKUP($V31, Original!$A:$J, MATCH(C$2, Original!$1:$1, 0), FALSE)</f>
        <v>529.87</v>
      </c>
      <c r="Y31" s="12">
        <f>VLOOKUP($V31, Original!$A:$J, MATCH(D$2, Original!$1:$1, 0), FALSE)</f>
        <v>80</v>
      </c>
      <c r="Z31" s="12">
        <f>VLOOKUP($V31, Original!$A:$J, MATCH(E$2, Original!$1:$1, 0), FALSE)</f>
        <v>25</v>
      </c>
      <c r="AA31" s="12">
        <f>VLOOKUP($V31, Original!$A:$J, MATCH(F$2, Original!$1:$1, 0), FALSE)</f>
        <v>2.1894300000000002</v>
      </c>
      <c r="AB31" s="12">
        <f>VLOOKUP($V31, Original!$A:$J, MATCH(G$2, Original!$1:$1, 0), FALSE)</f>
        <v>4.6785300000000003</v>
      </c>
      <c r="AC31" s="21">
        <v>40</v>
      </c>
      <c r="AD31" s="12">
        <f>VLOOKUP($AC31, Original!$A:$J, MATCH(B$2, Original!$1:$1, 0), FALSE)</f>
        <v>3000</v>
      </c>
      <c r="AE31" s="12">
        <f>VLOOKUP($AC31, Original!$A:$J, MATCH(C$2, Original!$1:$1, 0), FALSE)</f>
        <v>529.87</v>
      </c>
      <c r="AF31" s="12">
        <f>VLOOKUP($AC31, Original!$A:$J, MATCH(D$2, Original!$1:$1, 0), FALSE)</f>
        <v>80</v>
      </c>
      <c r="AG31" s="12">
        <f>VLOOKUP($AC31, Original!$A:$J, MATCH(E$2, Original!$1:$1, 0), FALSE)</f>
        <v>11</v>
      </c>
      <c r="AH31" s="12">
        <f>VLOOKUP($AC31, Original!$A:$J, MATCH(F$2, Original!$1:$1, 0), FALSE)</f>
        <v>2.5369700000000002</v>
      </c>
      <c r="AI31" s="12">
        <f>VLOOKUP($AC31, Original!$A:$J, MATCH(G$2, Original!$1:$1, 0), FALSE)</f>
        <v>4.2263599999999997</v>
      </c>
      <c r="AJ31" s="21">
        <v>459</v>
      </c>
      <c r="AK31" s="12">
        <f>VLOOKUP($AJ31, Original!$A:$J, MATCH(B$2, Original!$1:$1, 0), FALSE)</f>
        <v>3000</v>
      </c>
      <c r="AL31" s="12">
        <f>VLOOKUP($AJ31, Original!$A:$J, MATCH(C$2, Original!$1:$1, 0), FALSE)</f>
        <v>4062.4</v>
      </c>
      <c r="AM31" s="12">
        <f>VLOOKUP($AJ31, Original!$A:$J, MATCH(D$2, Original!$1:$1, 0), FALSE)</f>
        <v>105</v>
      </c>
      <c r="AN31" s="12">
        <f>VLOOKUP($AJ31, Original!$A:$J, MATCH(E$2, Original!$1:$1, 0), FALSE)</f>
        <v>10</v>
      </c>
      <c r="AO31" s="12">
        <f>VLOOKUP($AJ31, Original!$A:$J, MATCH(F$2, Original!$1:$1, 0), FALSE)</f>
        <v>1.1549400000000001</v>
      </c>
      <c r="AP31" s="12">
        <f>VLOOKUP($AJ31, Original!$A:$J, MATCH(G$2, Original!$1:$1, 0), FALSE)</f>
        <v>4.8287699999999996</v>
      </c>
      <c r="AQ31" s="15">
        <v>245</v>
      </c>
      <c r="AR31" s="12">
        <f>VLOOKUP($AQ31, Original!$A:$J, MATCH(B$2, Original!$1:$1, 0), FALSE)</f>
        <v>2000</v>
      </c>
      <c r="AS31" s="12">
        <f>VLOOKUP($AQ31, Original!$A:$J, MATCH(C$2, Original!$1:$1, 0), FALSE)</f>
        <v>2119.5</v>
      </c>
      <c r="AT31" s="12">
        <f>VLOOKUP($AQ31, Original!$A:$J, MATCH(D$2, Original!$1:$1, 0), FALSE)</f>
        <v>80</v>
      </c>
      <c r="AU31" s="12">
        <f>VLOOKUP($AQ31, Original!$A:$J, MATCH(E$2, Original!$1:$1, 0), FALSE)</f>
        <v>61</v>
      </c>
      <c r="AV31" s="12">
        <f>VLOOKUP($AQ31, Original!$A:$J, MATCH(F$2, Original!$1:$1, 0), FALSE)</f>
        <v>5.4671000000000003</v>
      </c>
      <c r="AW31" s="12">
        <f>VLOOKUP($AQ31, Original!$A:$J, MATCH(G$2, Original!$1:$1, 0), FALSE)</f>
        <v>4.8470000000000004</v>
      </c>
      <c r="AX31" s="21">
        <v>35</v>
      </c>
      <c r="AY31" s="12">
        <f>VLOOKUP($AX31, Original!$A:$J, MATCH(B$2, Original!$1:$1, 0), FALSE)</f>
        <v>3000</v>
      </c>
      <c r="AZ31" s="12">
        <f>VLOOKUP($AX31, Original!$A:$J, MATCH(C$2, Original!$1:$1, 0), FALSE)</f>
        <v>3885.7</v>
      </c>
      <c r="BA31" s="12">
        <f>VLOOKUP($AX31, Original!$A:$J, MATCH(D$2, Original!$1:$1, 0), FALSE)</f>
        <v>80</v>
      </c>
      <c r="BB31" s="12">
        <f>VLOOKUP($AX31, Original!$A:$J, MATCH(E$2, Original!$1:$1, 0), FALSE)</f>
        <v>9</v>
      </c>
      <c r="BC31" s="12">
        <f>VLOOKUP($AX31, Original!$A:$J, MATCH(F$2, Original!$1:$1, 0), FALSE)</f>
        <v>1.3214300000000001</v>
      </c>
      <c r="BD31" s="12">
        <f>VLOOKUP($AX31, Original!$A:$J, MATCH(G$2, Original!$1:$1, 0), FALSE)</f>
        <v>5.4983500000000003</v>
      </c>
      <c r="BE31" s="21">
        <v>462</v>
      </c>
      <c r="BF31" s="12">
        <f>VLOOKUP($BE31, Original!$A:$J, MATCH(B$2, Original!$1:$1, 0), FALSE)</f>
        <v>2000</v>
      </c>
      <c r="BG31" s="12">
        <f>VLOOKUP($BE31, Original!$A:$J, MATCH(C$2, Original!$1:$1, 0), FALSE)</f>
        <v>3002.6</v>
      </c>
      <c r="BH31" s="12">
        <f>VLOOKUP($BE31, Original!$A:$J, MATCH(D$2, Original!$1:$1, 0), FALSE)</f>
        <v>105</v>
      </c>
      <c r="BI31" s="12">
        <f>VLOOKUP($BE31, Original!$A:$J, MATCH(E$2, Original!$1:$1, 0), FALSE)</f>
        <v>11</v>
      </c>
      <c r="BJ31" s="12">
        <f>VLOOKUP($BE31, Original!$A:$J, MATCH(F$2, Original!$1:$1, 0), FALSE)</f>
        <v>3.1880999999999999</v>
      </c>
      <c r="BK31" s="12">
        <f>VLOOKUP($BE31, Original!$A:$J, MATCH(G$2, Original!$1:$1, 0), FALSE)</f>
        <v>4.0152999999999999</v>
      </c>
    </row>
    <row r="32" spans="1:63" x14ac:dyDescent="0.35">
      <c r="A32" s="15">
        <v>58</v>
      </c>
      <c r="B32" s="12">
        <f>VLOOKUP($A32, Original!$A:$J, MATCH(B$2, Original!$1:$1, 0), FALSE)</f>
        <v>2000</v>
      </c>
      <c r="C32" s="12">
        <f>VLOOKUP($A32, Original!$A:$J, MATCH(C$2, Original!$1:$1, 0), FALSE)</f>
        <v>2472.6999999999998</v>
      </c>
      <c r="D32" s="12">
        <f>VLOOKUP($A32, Original!$A:$J, MATCH(D$2, Original!$1:$1, 0), FALSE)</f>
        <v>80</v>
      </c>
      <c r="E32" s="12">
        <f>VLOOKUP($A32, Original!$A:$J, MATCH(E$2, Original!$1:$1, 0), FALSE)</f>
        <v>15</v>
      </c>
      <c r="F32" s="12">
        <f>VLOOKUP($A32, Original!$A:$J, MATCH(F$2, Original!$1:$1, 0), FALSE)</f>
        <v>2.8724500000000002</v>
      </c>
      <c r="G32" s="12">
        <f>VLOOKUP($A32, Original!$A:$J, MATCH(G$2, Original!$1:$1, 0), FALSE)</f>
        <v>3.4313600000000002</v>
      </c>
      <c r="H32" s="21">
        <v>66</v>
      </c>
      <c r="I32" s="12">
        <f>VLOOKUP($H32, Original!$A:$J, MATCH(B$2, Original!$1:$1, 0), FALSE)</f>
        <v>2000</v>
      </c>
      <c r="J32" s="12">
        <f>VLOOKUP($H32, Original!$A:$J, MATCH(C$2, Original!$1:$1, 0), FALSE)</f>
        <v>2826</v>
      </c>
      <c r="K32" s="12">
        <f>VLOOKUP($H32, Original!$A:$J, MATCH(D$2, Original!$1:$1, 0), FALSE)</f>
        <v>80</v>
      </c>
      <c r="L32" s="12">
        <f>VLOOKUP($H32, Original!$A:$J, MATCH(E$2, Original!$1:$1, 0), FALSE)</f>
        <v>17</v>
      </c>
      <c r="M32" s="12">
        <f>VLOOKUP($H32, Original!$A:$J, MATCH(F$2, Original!$1:$1, 0), FALSE)</f>
        <v>1.3821699999999999</v>
      </c>
      <c r="N32" s="12">
        <f>VLOOKUP($H32, Original!$A:$J, MATCH(G$2, Original!$1:$1, 0), FALSE)</f>
        <v>5.7697900000000004</v>
      </c>
      <c r="O32" s="21">
        <v>485</v>
      </c>
      <c r="P32" s="12">
        <f>VLOOKUP($O32, Original!$A:$J, MATCH(B$2, Original!$1:$1, 0), FALSE)</f>
        <v>2000</v>
      </c>
      <c r="Q32" s="12">
        <f>VLOOKUP($O32, Original!$A:$J, MATCH(C$2, Original!$1:$1, 0), FALSE)</f>
        <v>1589.6</v>
      </c>
      <c r="R32" s="12">
        <f>VLOOKUP($O32, Original!$A:$J, MATCH(D$2, Original!$1:$1, 0), FALSE)</f>
        <v>105</v>
      </c>
      <c r="S32" s="12">
        <f>VLOOKUP($O32, Original!$A:$J, MATCH(E$2, Original!$1:$1, 0), FALSE)</f>
        <v>16</v>
      </c>
      <c r="T32" s="12">
        <f>VLOOKUP($O32, Original!$A:$J, MATCH(F$2, Original!$1:$1, 0), FALSE)</f>
        <v>2.7003200000000001</v>
      </c>
      <c r="U32" s="12">
        <f>VLOOKUP($O32, Original!$A:$J, MATCH(G$2, Original!$1:$1, 0), FALSE)</f>
        <v>4.2904799999999996</v>
      </c>
      <c r="V32" s="15">
        <v>101</v>
      </c>
      <c r="W32" s="12">
        <f>VLOOKUP($V32, Original!$A:$J, MATCH(B$2, Original!$1:$1, 0), FALSE)</f>
        <v>2000</v>
      </c>
      <c r="X32" s="12">
        <f>VLOOKUP($V32, Original!$A:$J, MATCH(C$2, Original!$1:$1, 0), FALSE)</f>
        <v>1942.9</v>
      </c>
      <c r="Y32" s="12">
        <f>VLOOKUP($V32, Original!$A:$J, MATCH(D$2, Original!$1:$1, 0), FALSE)</f>
        <v>80</v>
      </c>
      <c r="Z32" s="12">
        <f>VLOOKUP($V32, Original!$A:$J, MATCH(E$2, Original!$1:$1, 0), FALSE)</f>
        <v>26</v>
      </c>
      <c r="AA32" s="12">
        <f>VLOOKUP($V32, Original!$A:$J, MATCH(F$2, Original!$1:$1, 0), FALSE)</f>
        <v>2.6419700000000002</v>
      </c>
      <c r="AB32" s="12">
        <f>VLOOKUP($V32, Original!$A:$J, MATCH(G$2, Original!$1:$1, 0), FALSE)</f>
        <v>3.8396699999999999</v>
      </c>
      <c r="AC32" s="21">
        <v>43</v>
      </c>
      <c r="AD32" s="12">
        <f>VLOOKUP($AC32, Original!$A:$J, MATCH(B$2, Original!$1:$1, 0), FALSE)</f>
        <v>3000</v>
      </c>
      <c r="AE32" s="12">
        <f>VLOOKUP($AC32, Original!$A:$J, MATCH(C$2, Original!$1:$1, 0), FALSE)</f>
        <v>4239</v>
      </c>
      <c r="AF32" s="12">
        <f>VLOOKUP($AC32, Original!$A:$J, MATCH(D$2, Original!$1:$1, 0), FALSE)</f>
        <v>80</v>
      </c>
      <c r="AG32" s="12">
        <f>VLOOKUP($AC32, Original!$A:$J, MATCH(E$2, Original!$1:$1, 0), FALSE)</f>
        <v>11</v>
      </c>
      <c r="AH32" s="12">
        <f>VLOOKUP($AC32, Original!$A:$J, MATCH(F$2, Original!$1:$1, 0), FALSE)</f>
        <v>2.5369700000000002</v>
      </c>
      <c r="AI32" s="12">
        <f>VLOOKUP($AC32, Original!$A:$J, MATCH(G$2, Original!$1:$1, 0), FALSE)</f>
        <v>4.2263599999999997</v>
      </c>
      <c r="AJ32" s="21">
        <v>471</v>
      </c>
      <c r="AK32" s="12">
        <f>VLOOKUP($AJ32, Original!$A:$J, MATCH(B$2, Original!$1:$1, 0), FALSE)</f>
        <v>500</v>
      </c>
      <c r="AL32" s="12">
        <f>VLOOKUP($AJ32, Original!$A:$J, MATCH(C$2, Original!$1:$1, 0), FALSE)</f>
        <v>4673.8</v>
      </c>
      <c r="AM32" s="12">
        <f>VLOOKUP($AJ32, Original!$A:$J, MATCH(D$2, Original!$1:$1, 0), FALSE)</f>
        <v>105</v>
      </c>
      <c r="AN32" s="12">
        <f>VLOOKUP($AJ32, Original!$A:$J, MATCH(E$2, Original!$1:$1, 0), FALSE)</f>
        <v>1</v>
      </c>
      <c r="AO32" s="12">
        <f>VLOOKUP($AJ32, Original!$A:$J, MATCH(F$2, Original!$1:$1, 0), FALSE)</f>
        <v>5.5285399999999996</v>
      </c>
      <c r="AP32" s="12">
        <f>VLOOKUP($AJ32, Original!$A:$J, MATCH(G$2, Original!$1:$1, 0), FALSE)</f>
        <v>4.5326500000000003</v>
      </c>
      <c r="AQ32" s="15">
        <v>248</v>
      </c>
      <c r="AR32" s="12">
        <f>VLOOKUP($AQ32, Original!$A:$J, MATCH(B$2, Original!$1:$1, 0), FALSE)</f>
        <v>500</v>
      </c>
      <c r="AS32" s="12">
        <f>VLOOKUP($AQ32, Original!$A:$J, MATCH(C$2, Original!$1:$1, 0), FALSE)</f>
        <v>1059.7</v>
      </c>
      <c r="AT32" s="12">
        <f>VLOOKUP($AQ32, Original!$A:$J, MATCH(D$2, Original!$1:$1, 0), FALSE)</f>
        <v>80</v>
      </c>
      <c r="AU32" s="12">
        <f>VLOOKUP($AQ32, Original!$A:$J, MATCH(E$2, Original!$1:$1, 0), FALSE)</f>
        <v>2</v>
      </c>
      <c r="AV32" s="12">
        <f>VLOOKUP($AQ32, Original!$A:$J, MATCH(F$2, Original!$1:$1, 0), FALSE)</f>
        <v>0.21049999999999999</v>
      </c>
      <c r="AW32" s="12">
        <f>VLOOKUP($AQ32, Original!$A:$J, MATCH(G$2, Original!$1:$1, 0), FALSE)</f>
        <v>4.2131699999999999</v>
      </c>
      <c r="AX32" s="21">
        <v>37</v>
      </c>
      <c r="AY32" s="12">
        <f>VLOOKUP($AX32, Original!$A:$J, MATCH(B$2, Original!$1:$1, 0), FALSE)</f>
        <v>2000</v>
      </c>
      <c r="AZ32" s="12">
        <f>VLOOKUP($AX32, Original!$A:$J, MATCH(C$2, Original!$1:$1, 0), FALSE)</f>
        <v>1589.6</v>
      </c>
      <c r="BA32" s="12">
        <f>VLOOKUP($AX32, Original!$A:$J, MATCH(D$2, Original!$1:$1, 0), FALSE)</f>
        <v>80</v>
      </c>
      <c r="BB32" s="12">
        <f>VLOOKUP($AX32, Original!$A:$J, MATCH(E$2, Original!$1:$1, 0), FALSE)</f>
        <v>10</v>
      </c>
      <c r="BC32" s="12">
        <f>VLOOKUP($AX32, Original!$A:$J, MATCH(F$2, Original!$1:$1, 0), FALSE)</f>
        <v>2.7003200000000001</v>
      </c>
      <c r="BD32" s="12">
        <f>VLOOKUP($AX32, Original!$A:$J, MATCH(G$2, Original!$1:$1, 0), FALSE)</f>
        <v>4.2904799999999996</v>
      </c>
      <c r="BE32" s="21">
        <v>468</v>
      </c>
      <c r="BF32" s="12">
        <f>VLOOKUP($BE32, Original!$A:$J, MATCH(B$2, Original!$1:$1, 0), FALSE)</f>
        <v>500</v>
      </c>
      <c r="BG32" s="12">
        <f>VLOOKUP($BE32, Original!$A:$J, MATCH(C$2, Original!$1:$1, 0), FALSE)</f>
        <v>883.12</v>
      </c>
      <c r="BH32" s="12">
        <f>VLOOKUP($BE32, Original!$A:$J, MATCH(D$2, Original!$1:$1, 0), FALSE)</f>
        <v>105</v>
      </c>
      <c r="BI32" s="12">
        <f>VLOOKUP($BE32, Original!$A:$J, MATCH(E$2, Original!$1:$1, 0), FALSE)</f>
        <v>1</v>
      </c>
      <c r="BJ32" s="12">
        <f>VLOOKUP($BE32, Original!$A:$J, MATCH(F$2, Original!$1:$1, 0), FALSE)</f>
        <v>5.5285399999999996</v>
      </c>
      <c r="BK32" s="12">
        <f>VLOOKUP($BE32, Original!$A:$J, MATCH(G$2, Original!$1:$1, 0), FALSE)</f>
        <v>4.5326500000000003</v>
      </c>
    </row>
    <row r="33" spans="1:63" x14ac:dyDescent="0.35">
      <c r="A33" s="15">
        <v>59</v>
      </c>
      <c r="B33" s="12">
        <f>VLOOKUP($A33, Original!$A:$J, MATCH(B$2, Original!$1:$1, 0), FALSE)</f>
        <v>2000</v>
      </c>
      <c r="C33" s="12">
        <f>VLOOKUP($A33, Original!$A:$J, MATCH(C$2, Original!$1:$1, 0), FALSE)</f>
        <v>3709.1</v>
      </c>
      <c r="D33" s="12">
        <f>VLOOKUP($A33, Original!$A:$J, MATCH(D$2, Original!$1:$1, 0), FALSE)</f>
        <v>80</v>
      </c>
      <c r="E33" s="12">
        <f>VLOOKUP($A33, Original!$A:$J, MATCH(E$2, Original!$1:$1, 0), FALSE)</f>
        <v>15</v>
      </c>
      <c r="F33" s="12">
        <f>VLOOKUP($A33, Original!$A:$J, MATCH(F$2, Original!$1:$1, 0), FALSE)</f>
        <v>2.8724500000000002</v>
      </c>
      <c r="G33" s="12">
        <f>VLOOKUP($A33, Original!$A:$J, MATCH(G$2, Original!$1:$1, 0), FALSE)</f>
        <v>3.4313600000000002</v>
      </c>
      <c r="H33" s="21">
        <v>69</v>
      </c>
      <c r="I33" s="12">
        <f>VLOOKUP($H33, Original!$A:$J, MATCH(B$2, Original!$1:$1, 0), FALSE)</f>
        <v>500</v>
      </c>
      <c r="J33" s="12">
        <f>VLOOKUP($H33, Original!$A:$J, MATCH(C$2, Original!$1:$1, 0), FALSE)</f>
        <v>1766.2</v>
      </c>
      <c r="K33" s="12">
        <f>VLOOKUP($H33, Original!$A:$J, MATCH(D$2, Original!$1:$1, 0), FALSE)</f>
        <v>80</v>
      </c>
      <c r="L33" s="12">
        <f>VLOOKUP($H33, Original!$A:$J, MATCH(E$2, Original!$1:$1, 0), FALSE)</f>
        <v>18</v>
      </c>
      <c r="M33" s="12">
        <f>VLOOKUP($H33, Original!$A:$J, MATCH(F$2, Original!$1:$1, 0), FALSE)</f>
        <v>5.7448100000000002</v>
      </c>
      <c r="N33" s="12">
        <f>VLOOKUP($H33, Original!$A:$J, MATCH(G$2, Original!$1:$1, 0), FALSE)</f>
        <v>3.30566</v>
      </c>
      <c r="O33" s="21">
        <v>488</v>
      </c>
      <c r="P33" s="12">
        <f>VLOOKUP($O33, Original!$A:$J, MATCH(B$2, Original!$1:$1, 0), FALSE)</f>
        <v>3000</v>
      </c>
      <c r="Q33" s="12">
        <f>VLOOKUP($O33, Original!$A:$J, MATCH(C$2, Original!$1:$1, 0), FALSE)</f>
        <v>529.87</v>
      </c>
      <c r="R33" s="12">
        <f>VLOOKUP($O33, Original!$A:$J, MATCH(D$2, Original!$1:$1, 0), FALSE)</f>
        <v>105</v>
      </c>
      <c r="S33" s="12">
        <f>VLOOKUP($O33, Original!$A:$J, MATCH(E$2, Original!$1:$1, 0), FALSE)</f>
        <v>17</v>
      </c>
      <c r="T33" s="12">
        <f>VLOOKUP($O33, Original!$A:$J, MATCH(F$2, Original!$1:$1, 0), FALSE)</f>
        <v>2.5369700000000002</v>
      </c>
      <c r="U33" s="12">
        <f>VLOOKUP($O33, Original!$A:$J, MATCH(G$2, Original!$1:$1, 0), FALSE)</f>
        <v>4.2263599999999997</v>
      </c>
      <c r="V33" s="15">
        <v>102</v>
      </c>
      <c r="W33" s="12">
        <f>VLOOKUP($V33, Original!$A:$J, MATCH(B$2, Original!$1:$1, 0), FALSE)</f>
        <v>2000</v>
      </c>
      <c r="X33" s="12">
        <f>VLOOKUP($V33, Original!$A:$J, MATCH(C$2, Original!$1:$1, 0), FALSE)</f>
        <v>3179.2</v>
      </c>
      <c r="Y33" s="12">
        <f>VLOOKUP($V33, Original!$A:$J, MATCH(D$2, Original!$1:$1, 0), FALSE)</f>
        <v>80</v>
      </c>
      <c r="Z33" s="12">
        <f>VLOOKUP($V33, Original!$A:$J, MATCH(E$2, Original!$1:$1, 0), FALSE)</f>
        <v>26</v>
      </c>
      <c r="AA33" s="12">
        <f>VLOOKUP($V33, Original!$A:$J, MATCH(F$2, Original!$1:$1, 0), FALSE)</f>
        <v>2.6419700000000002</v>
      </c>
      <c r="AB33" s="12">
        <f>VLOOKUP($V33, Original!$A:$J, MATCH(G$2, Original!$1:$1, 0), FALSE)</f>
        <v>3.8396699999999999</v>
      </c>
      <c r="AC33" s="21">
        <v>44</v>
      </c>
      <c r="AD33" s="12">
        <f>VLOOKUP($AC33, Original!$A:$J, MATCH(B$2, Original!$1:$1, 0), FALSE)</f>
        <v>2000</v>
      </c>
      <c r="AE33" s="12">
        <f>VLOOKUP($AC33, Original!$A:$J, MATCH(C$2, Original!$1:$1, 0), FALSE)</f>
        <v>706.5</v>
      </c>
      <c r="AF33" s="12">
        <f>VLOOKUP($AC33, Original!$A:$J, MATCH(D$2, Original!$1:$1, 0), FALSE)</f>
        <v>80</v>
      </c>
      <c r="AG33" s="12">
        <f>VLOOKUP($AC33, Original!$A:$J, MATCH(E$2, Original!$1:$1, 0), FALSE)</f>
        <v>12</v>
      </c>
      <c r="AH33" s="12">
        <f>VLOOKUP($AC33, Original!$A:$J, MATCH(F$2, Original!$1:$1, 0), FALSE)</f>
        <v>3.7908599999999999</v>
      </c>
      <c r="AI33" s="12">
        <f>VLOOKUP($AC33, Original!$A:$J, MATCH(G$2, Original!$1:$1, 0), FALSE)</f>
        <v>5.06569</v>
      </c>
      <c r="AJ33" s="21">
        <v>484</v>
      </c>
      <c r="AK33" s="12">
        <f>VLOOKUP($AJ33, Original!$A:$J, MATCH(B$2, Original!$1:$1, 0), FALSE)</f>
        <v>2000</v>
      </c>
      <c r="AL33" s="12">
        <f>VLOOKUP($AJ33, Original!$A:$J, MATCH(C$2, Original!$1:$1, 0), FALSE)</f>
        <v>353.25</v>
      </c>
      <c r="AM33" s="12">
        <f>VLOOKUP($AJ33, Original!$A:$J, MATCH(D$2, Original!$1:$1, 0), FALSE)</f>
        <v>105</v>
      </c>
      <c r="AN33" s="12">
        <f>VLOOKUP($AJ33, Original!$A:$J, MATCH(E$2, Original!$1:$1, 0), FALSE)</f>
        <v>16</v>
      </c>
      <c r="AO33" s="12">
        <f>VLOOKUP($AJ33, Original!$A:$J, MATCH(F$2, Original!$1:$1, 0), FALSE)</f>
        <v>2.7003200000000001</v>
      </c>
      <c r="AP33" s="12">
        <f>VLOOKUP($AJ33, Original!$A:$J, MATCH(G$2, Original!$1:$1, 0), FALSE)</f>
        <v>4.2904799999999996</v>
      </c>
      <c r="AQ33" s="15">
        <v>256</v>
      </c>
      <c r="AR33" s="12">
        <f>VLOOKUP($AQ33, Original!$A:$J, MATCH(B$2, Original!$1:$1, 0), FALSE)</f>
        <v>2000</v>
      </c>
      <c r="AS33" s="12">
        <f>VLOOKUP($AQ33, Original!$A:$J, MATCH(C$2, Original!$1:$1, 0), FALSE)</f>
        <v>176.62</v>
      </c>
      <c r="AT33" s="12">
        <f>VLOOKUP($AQ33, Original!$A:$J, MATCH(D$2, Original!$1:$1, 0), FALSE)</f>
        <v>80</v>
      </c>
      <c r="AU33" s="12">
        <f>VLOOKUP($AQ33, Original!$A:$J, MATCH(E$2, Original!$1:$1, 0), FALSE)</f>
        <v>63</v>
      </c>
      <c r="AV33" s="12">
        <f>VLOOKUP($AQ33, Original!$A:$J, MATCH(F$2, Original!$1:$1, 0), FALSE)</f>
        <v>4.7547699999999997</v>
      </c>
      <c r="AW33" s="12">
        <f>VLOOKUP($AQ33, Original!$A:$J, MATCH(G$2, Original!$1:$1, 0), FALSE)</f>
        <v>4.4330299999999996</v>
      </c>
      <c r="AX33" s="21">
        <v>38</v>
      </c>
      <c r="AY33" s="12">
        <f>VLOOKUP($AX33, Original!$A:$J, MATCH(B$2, Original!$1:$1, 0), FALSE)</f>
        <v>2000</v>
      </c>
      <c r="AZ33" s="12">
        <f>VLOOKUP($AX33, Original!$A:$J, MATCH(C$2, Original!$1:$1, 0), FALSE)</f>
        <v>2826</v>
      </c>
      <c r="BA33" s="12">
        <f>VLOOKUP($AX33, Original!$A:$J, MATCH(D$2, Original!$1:$1, 0), FALSE)</f>
        <v>80</v>
      </c>
      <c r="BB33" s="12">
        <f>VLOOKUP($AX33, Original!$A:$J, MATCH(E$2, Original!$1:$1, 0), FALSE)</f>
        <v>10</v>
      </c>
      <c r="BC33" s="12">
        <f>VLOOKUP($AX33, Original!$A:$J, MATCH(F$2, Original!$1:$1, 0), FALSE)</f>
        <v>2.7003200000000001</v>
      </c>
      <c r="BD33" s="12">
        <f>VLOOKUP($AX33, Original!$A:$J, MATCH(G$2, Original!$1:$1, 0), FALSE)</f>
        <v>4.2904799999999996</v>
      </c>
      <c r="BE33" s="21">
        <v>470</v>
      </c>
      <c r="BF33" s="12">
        <f>VLOOKUP($BE33, Original!$A:$J, MATCH(B$2, Original!$1:$1, 0), FALSE)</f>
        <v>500</v>
      </c>
      <c r="BG33" s="12">
        <f>VLOOKUP($BE33, Original!$A:$J, MATCH(C$2, Original!$1:$1, 0), FALSE)</f>
        <v>3355.9</v>
      </c>
      <c r="BH33" s="12">
        <f>VLOOKUP($BE33, Original!$A:$J, MATCH(D$2, Original!$1:$1, 0), FALSE)</f>
        <v>105</v>
      </c>
      <c r="BI33" s="12">
        <f>VLOOKUP($BE33, Original!$A:$J, MATCH(E$2, Original!$1:$1, 0), FALSE)</f>
        <v>1</v>
      </c>
      <c r="BJ33" s="12">
        <f>VLOOKUP($BE33, Original!$A:$J, MATCH(F$2, Original!$1:$1, 0), FALSE)</f>
        <v>5.5285399999999996</v>
      </c>
      <c r="BK33" s="12">
        <f>VLOOKUP($BE33, Original!$A:$J, MATCH(G$2, Original!$1:$1, 0), FALSE)</f>
        <v>4.5326500000000003</v>
      </c>
    </row>
    <row r="34" spans="1:63" x14ac:dyDescent="0.35">
      <c r="A34" s="15">
        <v>60</v>
      </c>
      <c r="B34" s="12">
        <f>VLOOKUP($A34, Original!$A:$J, MATCH(B$2, Original!$1:$1, 0), FALSE)</f>
        <v>1000</v>
      </c>
      <c r="C34" s="12">
        <f>VLOOKUP($A34, Original!$A:$J, MATCH(C$2, Original!$1:$1, 0), FALSE)</f>
        <v>176.62</v>
      </c>
      <c r="D34" s="12">
        <f>VLOOKUP($A34, Original!$A:$J, MATCH(D$2, Original!$1:$1, 0), FALSE)</f>
        <v>80</v>
      </c>
      <c r="E34" s="12">
        <f>VLOOKUP($A34, Original!$A:$J, MATCH(E$2, Original!$1:$1, 0), FALSE)</f>
        <v>16</v>
      </c>
      <c r="F34" s="12">
        <f>VLOOKUP($A34, Original!$A:$J, MATCH(F$2, Original!$1:$1, 0), FALSE)</f>
        <v>1.1664300000000001</v>
      </c>
      <c r="G34" s="12">
        <f>VLOOKUP($A34, Original!$A:$J, MATCH(G$2, Original!$1:$1, 0), FALSE)</f>
        <v>4.3586</v>
      </c>
      <c r="H34" s="21">
        <v>70</v>
      </c>
      <c r="I34" s="12">
        <f>VLOOKUP($H34, Original!$A:$J, MATCH(B$2, Original!$1:$1, 0), FALSE)</f>
        <v>500</v>
      </c>
      <c r="J34" s="12">
        <f>VLOOKUP($H34, Original!$A:$J, MATCH(C$2, Original!$1:$1, 0), FALSE)</f>
        <v>3002.6</v>
      </c>
      <c r="K34" s="12">
        <f>VLOOKUP($H34, Original!$A:$J, MATCH(D$2, Original!$1:$1, 0), FALSE)</f>
        <v>80</v>
      </c>
      <c r="L34" s="12">
        <f>VLOOKUP($H34, Original!$A:$J, MATCH(E$2, Original!$1:$1, 0), FALSE)</f>
        <v>18</v>
      </c>
      <c r="M34" s="12">
        <f>VLOOKUP($H34, Original!$A:$J, MATCH(F$2, Original!$1:$1, 0), FALSE)</f>
        <v>5.7448100000000002</v>
      </c>
      <c r="N34" s="12">
        <f>VLOOKUP($H34, Original!$A:$J, MATCH(G$2, Original!$1:$1, 0), FALSE)</f>
        <v>3.30566</v>
      </c>
      <c r="O34" s="21">
        <v>496</v>
      </c>
      <c r="P34" s="12">
        <f>VLOOKUP($O34, Original!$A:$J, MATCH(B$2, Original!$1:$1, 0), FALSE)</f>
        <v>3000</v>
      </c>
      <c r="Q34" s="12">
        <f>VLOOKUP($O34, Original!$A:$J, MATCH(C$2, Original!$1:$1, 0), FALSE)</f>
        <v>883.12</v>
      </c>
      <c r="R34" s="12">
        <f>VLOOKUP($O34, Original!$A:$J, MATCH(D$2, Original!$1:$1, 0), FALSE)</f>
        <v>105</v>
      </c>
      <c r="S34" s="12">
        <f>VLOOKUP($O34, Original!$A:$J, MATCH(E$2, Original!$1:$1, 0), FALSE)</f>
        <v>19</v>
      </c>
      <c r="T34" s="12">
        <f>VLOOKUP($O34, Original!$A:$J, MATCH(F$2, Original!$1:$1, 0), FALSE)</f>
        <v>5.0354200000000002</v>
      </c>
      <c r="U34" s="12">
        <f>VLOOKUP($O34, Original!$A:$J, MATCH(G$2, Original!$1:$1, 0), FALSE)</f>
        <v>3.8826299999999998</v>
      </c>
      <c r="V34" s="15">
        <v>106</v>
      </c>
      <c r="W34" s="12">
        <f>VLOOKUP($V34, Original!$A:$J, MATCH(B$2, Original!$1:$1, 0), FALSE)</f>
        <v>3000</v>
      </c>
      <c r="X34" s="12">
        <f>VLOOKUP($V34, Original!$A:$J, MATCH(C$2, Original!$1:$1, 0), FALSE)</f>
        <v>3355.9</v>
      </c>
      <c r="Y34" s="12">
        <f>VLOOKUP($V34, Original!$A:$J, MATCH(D$2, Original!$1:$1, 0), FALSE)</f>
        <v>80</v>
      </c>
      <c r="Z34" s="12">
        <f>VLOOKUP($V34, Original!$A:$J, MATCH(E$2, Original!$1:$1, 0), FALSE)</f>
        <v>27</v>
      </c>
      <c r="AA34" s="12">
        <f>VLOOKUP($V34, Original!$A:$J, MATCH(F$2, Original!$1:$1, 0), FALSE)</f>
        <v>3.3234400000000002</v>
      </c>
      <c r="AB34" s="12">
        <f>VLOOKUP($V34, Original!$A:$J, MATCH(G$2, Original!$1:$1, 0), FALSE)</f>
        <v>5.2264499999999998</v>
      </c>
      <c r="AC34" s="21">
        <v>46</v>
      </c>
      <c r="AD34" s="12">
        <f>VLOOKUP($AC34, Original!$A:$J, MATCH(B$2, Original!$1:$1, 0), FALSE)</f>
        <v>2000</v>
      </c>
      <c r="AE34" s="12">
        <f>VLOOKUP($AC34, Original!$A:$J, MATCH(C$2, Original!$1:$1, 0), FALSE)</f>
        <v>3179.2</v>
      </c>
      <c r="AF34" s="12">
        <f>VLOOKUP($AC34, Original!$A:$J, MATCH(D$2, Original!$1:$1, 0), FALSE)</f>
        <v>80</v>
      </c>
      <c r="AG34" s="12">
        <f>VLOOKUP($AC34, Original!$A:$J, MATCH(E$2, Original!$1:$1, 0), FALSE)</f>
        <v>12</v>
      </c>
      <c r="AH34" s="12">
        <f>VLOOKUP($AC34, Original!$A:$J, MATCH(F$2, Original!$1:$1, 0), FALSE)</f>
        <v>3.7908599999999999</v>
      </c>
      <c r="AI34" s="12">
        <f>VLOOKUP($AC34, Original!$A:$J, MATCH(G$2, Original!$1:$1, 0), FALSE)</f>
        <v>5.06569</v>
      </c>
      <c r="AJ34" s="21">
        <v>515</v>
      </c>
      <c r="AK34" s="12">
        <f>VLOOKUP($AJ34, Original!$A:$J, MATCH(B$2, Original!$1:$1, 0), FALSE)</f>
        <v>2000</v>
      </c>
      <c r="AL34" s="12">
        <f>VLOOKUP($AJ34, Original!$A:$J, MATCH(C$2, Original!$1:$1, 0), FALSE)</f>
        <v>4062.4</v>
      </c>
      <c r="AM34" s="12">
        <f>VLOOKUP($AJ34, Original!$A:$J, MATCH(D$2, Original!$1:$1, 0), FALSE)</f>
        <v>105</v>
      </c>
      <c r="AN34" s="12">
        <f>VLOOKUP($AJ34, Original!$A:$J, MATCH(E$2, Original!$1:$1, 0), FALSE)</f>
        <v>22</v>
      </c>
      <c r="AO34" s="12">
        <f>VLOOKUP($AJ34, Original!$A:$J, MATCH(F$2, Original!$1:$1, 0), FALSE)</f>
        <v>1.3821699999999999</v>
      </c>
      <c r="AP34" s="12">
        <f>VLOOKUP($AJ34, Original!$A:$J, MATCH(G$2, Original!$1:$1, 0), FALSE)</f>
        <v>5.7697900000000004</v>
      </c>
      <c r="AQ34" s="15">
        <v>257</v>
      </c>
      <c r="AR34" s="12">
        <f>VLOOKUP($AQ34, Original!$A:$J, MATCH(B$2, Original!$1:$1, 0), FALSE)</f>
        <v>2000</v>
      </c>
      <c r="AS34" s="12">
        <f>VLOOKUP($AQ34, Original!$A:$J, MATCH(C$2, Original!$1:$1, 0), FALSE)</f>
        <v>1413</v>
      </c>
      <c r="AT34" s="12">
        <f>VLOOKUP($AQ34, Original!$A:$J, MATCH(D$2, Original!$1:$1, 0), FALSE)</f>
        <v>80</v>
      </c>
      <c r="AU34" s="12">
        <f>VLOOKUP($AQ34, Original!$A:$J, MATCH(E$2, Original!$1:$1, 0), FALSE)</f>
        <v>63</v>
      </c>
      <c r="AV34" s="12">
        <f>VLOOKUP($AQ34, Original!$A:$J, MATCH(F$2, Original!$1:$1, 0), FALSE)</f>
        <v>4.7547699999999997</v>
      </c>
      <c r="AW34" s="12">
        <f>VLOOKUP($AQ34, Original!$A:$J, MATCH(G$2, Original!$1:$1, 0), FALSE)</f>
        <v>4.4330299999999996</v>
      </c>
      <c r="AX34" s="21">
        <v>40</v>
      </c>
      <c r="AY34" s="12">
        <f>VLOOKUP($AX34, Original!$A:$J, MATCH(B$2, Original!$1:$1, 0), FALSE)</f>
        <v>3000</v>
      </c>
      <c r="AZ34" s="12">
        <f>VLOOKUP($AX34, Original!$A:$J, MATCH(C$2, Original!$1:$1, 0), FALSE)</f>
        <v>529.87</v>
      </c>
      <c r="BA34" s="12">
        <f>VLOOKUP($AX34, Original!$A:$J, MATCH(D$2, Original!$1:$1, 0), FALSE)</f>
        <v>80</v>
      </c>
      <c r="BB34" s="12">
        <f>VLOOKUP($AX34, Original!$A:$J, MATCH(E$2, Original!$1:$1, 0), FALSE)</f>
        <v>11</v>
      </c>
      <c r="BC34" s="12">
        <f>VLOOKUP($AX34, Original!$A:$J, MATCH(F$2, Original!$1:$1, 0), FALSE)</f>
        <v>2.5369700000000002</v>
      </c>
      <c r="BD34" s="12">
        <f>VLOOKUP($AX34, Original!$A:$J, MATCH(G$2, Original!$1:$1, 0), FALSE)</f>
        <v>4.2263599999999997</v>
      </c>
      <c r="BE34" s="21">
        <v>485</v>
      </c>
      <c r="BF34" s="12">
        <f>VLOOKUP($BE34, Original!$A:$J, MATCH(B$2, Original!$1:$1, 0), FALSE)</f>
        <v>2000</v>
      </c>
      <c r="BG34" s="12">
        <f>VLOOKUP($BE34, Original!$A:$J, MATCH(C$2, Original!$1:$1, 0), FALSE)</f>
        <v>1589.6</v>
      </c>
      <c r="BH34" s="12">
        <f>VLOOKUP($BE34, Original!$A:$J, MATCH(D$2, Original!$1:$1, 0), FALSE)</f>
        <v>105</v>
      </c>
      <c r="BI34" s="12">
        <f>VLOOKUP($BE34, Original!$A:$J, MATCH(E$2, Original!$1:$1, 0), FALSE)</f>
        <v>16</v>
      </c>
      <c r="BJ34" s="12">
        <f>VLOOKUP($BE34, Original!$A:$J, MATCH(F$2, Original!$1:$1, 0), FALSE)</f>
        <v>2.7003200000000001</v>
      </c>
      <c r="BK34" s="12">
        <f>VLOOKUP($BE34, Original!$A:$J, MATCH(G$2, Original!$1:$1, 0), FALSE)</f>
        <v>4.2904799999999996</v>
      </c>
    </row>
    <row r="35" spans="1:63" x14ac:dyDescent="0.35">
      <c r="A35" s="15">
        <v>62</v>
      </c>
      <c r="B35" s="12">
        <f>VLOOKUP($A35, Original!$A:$J, MATCH(B$2, Original!$1:$1, 0), FALSE)</f>
        <v>1000</v>
      </c>
      <c r="C35" s="12">
        <f>VLOOKUP($A35, Original!$A:$J, MATCH(C$2, Original!$1:$1, 0), FALSE)</f>
        <v>2649.4</v>
      </c>
      <c r="D35" s="12">
        <f>VLOOKUP($A35, Original!$A:$J, MATCH(D$2, Original!$1:$1, 0), FALSE)</f>
        <v>80</v>
      </c>
      <c r="E35" s="12">
        <f>VLOOKUP($A35, Original!$A:$J, MATCH(E$2, Original!$1:$1, 0), FALSE)</f>
        <v>16</v>
      </c>
      <c r="F35" s="12">
        <f>VLOOKUP($A35, Original!$A:$J, MATCH(F$2, Original!$1:$1, 0), FALSE)</f>
        <v>1.1664300000000001</v>
      </c>
      <c r="G35" s="12">
        <f>VLOOKUP($A35, Original!$A:$J, MATCH(G$2, Original!$1:$1, 0), FALSE)</f>
        <v>4.3586</v>
      </c>
      <c r="H35" s="21">
        <v>71</v>
      </c>
      <c r="I35" s="12">
        <f>VLOOKUP($H35, Original!$A:$J, MATCH(B$2, Original!$1:$1, 0), FALSE)</f>
        <v>500</v>
      </c>
      <c r="J35" s="12">
        <f>VLOOKUP($H35, Original!$A:$J, MATCH(C$2, Original!$1:$1, 0), FALSE)</f>
        <v>4239</v>
      </c>
      <c r="K35" s="12">
        <f>VLOOKUP($H35, Original!$A:$J, MATCH(D$2, Original!$1:$1, 0), FALSE)</f>
        <v>80</v>
      </c>
      <c r="L35" s="12">
        <f>VLOOKUP($H35, Original!$A:$J, MATCH(E$2, Original!$1:$1, 0), FALSE)</f>
        <v>18</v>
      </c>
      <c r="M35" s="12">
        <f>VLOOKUP($H35, Original!$A:$J, MATCH(F$2, Original!$1:$1, 0), FALSE)</f>
        <v>5.7448100000000002</v>
      </c>
      <c r="N35" s="12">
        <f>VLOOKUP($H35, Original!$A:$J, MATCH(G$2, Original!$1:$1, 0), FALSE)</f>
        <v>3.30566</v>
      </c>
      <c r="O35" s="21">
        <v>522</v>
      </c>
      <c r="P35" s="12">
        <f>VLOOKUP($O35, Original!$A:$J, MATCH(B$2, Original!$1:$1, 0), FALSE)</f>
        <v>3000</v>
      </c>
      <c r="Q35" s="12">
        <f>VLOOKUP($O35, Original!$A:$J, MATCH(C$2, Original!$1:$1, 0), FALSE)</f>
        <v>3179.2</v>
      </c>
      <c r="R35" s="12">
        <f>VLOOKUP($O35, Original!$A:$J, MATCH(D$2, Original!$1:$1, 0), FALSE)</f>
        <v>105</v>
      </c>
      <c r="S35" s="12">
        <f>VLOOKUP($O35, Original!$A:$J, MATCH(E$2, Original!$1:$1, 0), FALSE)</f>
        <v>23</v>
      </c>
      <c r="T35" s="12">
        <f>VLOOKUP($O35, Original!$A:$J, MATCH(F$2, Original!$1:$1, 0), FALSE)</f>
        <v>5.2170100000000001</v>
      </c>
      <c r="U35" s="12">
        <f>VLOOKUP($O35, Original!$A:$J, MATCH(G$2, Original!$1:$1, 0), FALSE)</f>
        <v>5.8735200000000001</v>
      </c>
      <c r="V35" s="15">
        <v>107</v>
      </c>
      <c r="W35" s="12">
        <f>VLOOKUP($V35, Original!$A:$J, MATCH(B$2, Original!$1:$1, 0), FALSE)</f>
        <v>3000</v>
      </c>
      <c r="X35" s="12">
        <f>VLOOKUP($V35, Original!$A:$J, MATCH(C$2, Original!$1:$1, 0), FALSE)</f>
        <v>4673.8</v>
      </c>
      <c r="Y35" s="12">
        <f>VLOOKUP($V35, Original!$A:$J, MATCH(D$2, Original!$1:$1, 0), FALSE)</f>
        <v>80</v>
      </c>
      <c r="Z35" s="12">
        <f>VLOOKUP($V35, Original!$A:$J, MATCH(E$2, Original!$1:$1, 0), FALSE)</f>
        <v>27</v>
      </c>
      <c r="AA35" s="12">
        <f>VLOOKUP($V35, Original!$A:$J, MATCH(F$2, Original!$1:$1, 0), FALSE)</f>
        <v>3.3234400000000002</v>
      </c>
      <c r="AB35" s="12">
        <f>VLOOKUP($V35, Original!$A:$J, MATCH(G$2, Original!$1:$1, 0), FALSE)</f>
        <v>5.2264499999999998</v>
      </c>
      <c r="AC35" s="21">
        <v>47</v>
      </c>
      <c r="AD35" s="12">
        <f>VLOOKUP($AC35, Original!$A:$J, MATCH(B$2, Original!$1:$1, 0), FALSE)</f>
        <v>2000</v>
      </c>
      <c r="AE35" s="12">
        <f>VLOOKUP($AC35, Original!$A:$J, MATCH(C$2, Original!$1:$1, 0), FALSE)</f>
        <v>4415.6000000000004</v>
      </c>
      <c r="AF35" s="12">
        <f>VLOOKUP($AC35, Original!$A:$J, MATCH(D$2, Original!$1:$1, 0), FALSE)</f>
        <v>80</v>
      </c>
      <c r="AG35" s="12">
        <f>VLOOKUP($AC35, Original!$A:$J, MATCH(E$2, Original!$1:$1, 0), FALSE)</f>
        <v>12</v>
      </c>
      <c r="AH35" s="12">
        <f>VLOOKUP($AC35, Original!$A:$J, MATCH(F$2, Original!$1:$1, 0), FALSE)</f>
        <v>3.7908599999999999</v>
      </c>
      <c r="AI35" s="12">
        <f>VLOOKUP($AC35, Original!$A:$J, MATCH(G$2, Original!$1:$1, 0), FALSE)</f>
        <v>5.06569</v>
      </c>
      <c r="AJ35" s="21">
        <v>519</v>
      </c>
      <c r="AK35" s="12">
        <f>VLOOKUP($AJ35, Original!$A:$J, MATCH(B$2, Original!$1:$1, 0), FALSE)</f>
        <v>500</v>
      </c>
      <c r="AL35" s="12">
        <f>VLOOKUP($AJ35, Original!$A:$J, MATCH(C$2, Original!$1:$1, 0), FALSE)</f>
        <v>4239</v>
      </c>
      <c r="AM35" s="12">
        <f>VLOOKUP($AJ35, Original!$A:$J, MATCH(D$2, Original!$1:$1, 0), FALSE)</f>
        <v>105</v>
      </c>
      <c r="AN35" s="12">
        <f>VLOOKUP($AJ35, Original!$A:$J, MATCH(E$2, Original!$1:$1, 0), FALSE)</f>
        <v>3</v>
      </c>
      <c r="AO35" s="12">
        <f>VLOOKUP($AJ35, Original!$A:$J, MATCH(F$2, Original!$1:$1, 0), FALSE)</f>
        <v>5.7448100000000002</v>
      </c>
      <c r="AP35" s="12">
        <f>VLOOKUP($AJ35, Original!$A:$J, MATCH(G$2, Original!$1:$1, 0), FALSE)</f>
        <v>3.30566</v>
      </c>
      <c r="AQ35" s="15">
        <v>266</v>
      </c>
      <c r="AR35" s="12">
        <f>VLOOKUP($AQ35, Original!$A:$J, MATCH(B$2, Original!$1:$1, 0), FALSE)</f>
        <v>3000</v>
      </c>
      <c r="AS35" s="12">
        <f>VLOOKUP($AQ35, Original!$A:$J, MATCH(C$2, Original!$1:$1, 0), FALSE)</f>
        <v>3002.6</v>
      </c>
      <c r="AT35" s="12">
        <f>VLOOKUP($AQ35, Original!$A:$J, MATCH(D$2, Original!$1:$1, 0), FALSE)</f>
        <v>80</v>
      </c>
      <c r="AU35" s="12">
        <f>VLOOKUP($AQ35, Original!$A:$J, MATCH(E$2, Original!$1:$1, 0), FALSE)</f>
        <v>65</v>
      </c>
      <c r="AV35" s="12">
        <f>VLOOKUP($AQ35, Original!$A:$J, MATCH(F$2, Original!$1:$1, 0), FALSE)</f>
        <v>3.32193</v>
      </c>
      <c r="AW35" s="12">
        <f>VLOOKUP($AQ35, Original!$A:$J, MATCH(G$2, Original!$1:$1, 0), FALSE)</f>
        <v>3.9438900000000001</v>
      </c>
      <c r="AX35" s="21">
        <v>41</v>
      </c>
      <c r="AY35" s="12">
        <f>VLOOKUP($AX35, Original!$A:$J, MATCH(B$2, Original!$1:$1, 0), FALSE)</f>
        <v>3000</v>
      </c>
      <c r="AZ35" s="12">
        <f>VLOOKUP($AX35, Original!$A:$J, MATCH(C$2, Original!$1:$1, 0), FALSE)</f>
        <v>1766.2</v>
      </c>
      <c r="BA35" s="12">
        <f>VLOOKUP($AX35, Original!$A:$J, MATCH(D$2, Original!$1:$1, 0), FALSE)</f>
        <v>80</v>
      </c>
      <c r="BB35" s="12">
        <f>VLOOKUP($AX35, Original!$A:$J, MATCH(E$2, Original!$1:$1, 0), FALSE)</f>
        <v>11</v>
      </c>
      <c r="BC35" s="12">
        <f>VLOOKUP($AX35, Original!$A:$J, MATCH(F$2, Original!$1:$1, 0), FALSE)</f>
        <v>2.5369700000000002</v>
      </c>
      <c r="BD35" s="12">
        <f>VLOOKUP($AX35, Original!$A:$J, MATCH(G$2, Original!$1:$1, 0), FALSE)</f>
        <v>4.2263599999999997</v>
      </c>
      <c r="BE35" s="21">
        <v>487</v>
      </c>
      <c r="BF35" s="12">
        <f>VLOOKUP($BE35, Original!$A:$J, MATCH(B$2, Original!$1:$1, 0), FALSE)</f>
        <v>2000</v>
      </c>
      <c r="BG35" s="12">
        <f>VLOOKUP($BE35, Original!$A:$J, MATCH(C$2, Original!$1:$1, 0), FALSE)</f>
        <v>4062.4</v>
      </c>
      <c r="BH35" s="12">
        <f>VLOOKUP($BE35, Original!$A:$J, MATCH(D$2, Original!$1:$1, 0), FALSE)</f>
        <v>105</v>
      </c>
      <c r="BI35" s="12">
        <f>VLOOKUP($BE35, Original!$A:$J, MATCH(E$2, Original!$1:$1, 0), FALSE)</f>
        <v>16</v>
      </c>
      <c r="BJ35" s="12">
        <f>VLOOKUP($BE35, Original!$A:$J, MATCH(F$2, Original!$1:$1, 0), FALSE)</f>
        <v>2.7003200000000001</v>
      </c>
      <c r="BK35" s="12">
        <f>VLOOKUP($BE35, Original!$A:$J, MATCH(G$2, Original!$1:$1, 0), FALSE)</f>
        <v>4.2904799999999996</v>
      </c>
    </row>
    <row r="36" spans="1:63" x14ac:dyDescent="0.35">
      <c r="A36" s="15">
        <v>65</v>
      </c>
      <c r="B36" s="12">
        <f>VLOOKUP($A36, Original!$A:$J, MATCH(B$2, Original!$1:$1, 0), FALSE)</f>
        <v>2000</v>
      </c>
      <c r="C36" s="12">
        <f>VLOOKUP($A36, Original!$A:$J, MATCH(C$2, Original!$1:$1, 0), FALSE)</f>
        <v>1589.6</v>
      </c>
      <c r="D36" s="12">
        <f>VLOOKUP($A36, Original!$A:$J, MATCH(D$2, Original!$1:$1, 0), FALSE)</f>
        <v>80</v>
      </c>
      <c r="E36" s="12">
        <f>VLOOKUP($A36, Original!$A:$J, MATCH(E$2, Original!$1:$1, 0), FALSE)</f>
        <v>17</v>
      </c>
      <c r="F36" s="12">
        <f>VLOOKUP($A36, Original!$A:$J, MATCH(F$2, Original!$1:$1, 0), FALSE)</f>
        <v>1.3821699999999999</v>
      </c>
      <c r="G36" s="12">
        <f>VLOOKUP($A36, Original!$A:$J, MATCH(G$2, Original!$1:$1, 0), FALSE)</f>
        <v>5.7697900000000004</v>
      </c>
      <c r="H36" s="21">
        <v>73</v>
      </c>
      <c r="I36" s="12">
        <f>VLOOKUP($H36, Original!$A:$J, MATCH(B$2, Original!$1:$1, 0), FALSE)</f>
        <v>3000</v>
      </c>
      <c r="J36" s="12">
        <f>VLOOKUP($H36, Original!$A:$J, MATCH(C$2, Original!$1:$1, 0), FALSE)</f>
        <v>1942.9</v>
      </c>
      <c r="K36" s="12">
        <f>VLOOKUP($H36, Original!$A:$J, MATCH(D$2, Original!$1:$1, 0), FALSE)</f>
        <v>80</v>
      </c>
      <c r="L36" s="12">
        <f>VLOOKUP($H36, Original!$A:$J, MATCH(E$2, Original!$1:$1, 0), FALSE)</f>
        <v>19</v>
      </c>
      <c r="M36" s="12">
        <f>VLOOKUP($H36, Original!$A:$J, MATCH(F$2, Original!$1:$1, 0), FALSE)</f>
        <v>5.2170100000000001</v>
      </c>
      <c r="N36" s="12">
        <f>VLOOKUP($H36, Original!$A:$J, MATCH(G$2, Original!$1:$1, 0), FALSE)</f>
        <v>5.8735200000000001</v>
      </c>
      <c r="O36" s="21">
        <v>531</v>
      </c>
      <c r="P36" s="12">
        <f>VLOOKUP($O36, Original!$A:$J, MATCH(B$2, Original!$1:$1, 0), FALSE)</f>
        <v>3000</v>
      </c>
      <c r="Q36" s="12">
        <f>VLOOKUP($O36, Original!$A:$J, MATCH(C$2, Original!$1:$1, 0), FALSE)</f>
        <v>7322.7</v>
      </c>
      <c r="R36" s="12">
        <f>VLOOKUP($O36, Original!$A:$J, MATCH(D$2, Original!$1:$1, 0), FALSE)</f>
        <v>105</v>
      </c>
      <c r="S36" s="12">
        <f>VLOOKUP($O36, Original!$A:$J, MATCH(E$2, Original!$1:$1, 0), FALSE)</f>
        <v>25</v>
      </c>
      <c r="T36" s="12">
        <f>VLOOKUP($O36, Original!$A:$J, MATCH(F$2, Original!$1:$1, 0), FALSE)</f>
        <v>0.37406</v>
      </c>
      <c r="U36" s="12">
        <f>VLOOKUP($O36, Original!$A:$J, MATCH(G$2, Original!$1:$1, 0), FALSE)</f>
        <v>4.6145300000000002</v>
      </c>
      <c r="V36" s="15">
        <v>113</v>
      </c>
      <c r="W36" s="12">
        <f>VLOOKUP($V36, Original!$A:$J, MATCH(B$2, Original!$1:$1, 0), FALSE)</f>
        <v>3000</v>
      </c>
      <c r="X36" s="12">
        <f>VLOOKUP($V36, Original!$A:$J, MATCH(C$2, Original!$1:$1, 0), FALSE)</f>
        <v>1236.4000000000001</v>
      </c>
      <c r="Y36" s="12">
        <f>VLOOKUP($V36, Original!$A:$J, MATCH(D$2, Original!$1:$1, 0), FALSE)</f>
        <v>80</v>
      </c>
      <c r="Z36" s="12">
        <f>VLOOKUP($V36, Original!$A:$J, MATCH(E$2, Original!$1:$1, 0), FALSE)</f>
        <v>29</v>
      </c>
      <c r="AA36" s="12">
        <f>VLOOKUP($V36, Original!$A:$J, MATCH(F$2, Original!$1:$1, 0), FALSE)</f>
        <v>0.57799</v>
      </c>
      <c r="AB36" s="12">
        <f>VLOOKUP($V36, Original!$A:$J, MATCH(G$2, Original!$1:$1, 0), FALSE)</f>
        <v>3.8920599999999999</v>
      </c>
      <c r="AC36" s="21">
        <v>48</v>
      </c>
      <c r="AD36" s="12">
        <f>VLOOKUP($AC36, Original!$A:$J, MATCH(B$2, Original!$1:$1, 0), FALSE)</f>
        <v>3000</v>
      </c>
      <c r="AE36" s="12">
        <f>VLOOKUP($AC36, Original!$A:$J, MATCH(C$2, Original!$1:$1, 0), FALSE)</f>
        <v>883.12</v>
      </c>
      <c r="AF36" s="12">
        <f>VLOOKUP($AC36, Original!$A:$J, MATCH(D$2, Original!$1:$1, 0), FALSE)</f>
        <v>80</v>
      </c>
      <c r="AG36" s="12">
        <f>VLOOKUP($AC36, Original!$A:$J, MATCH(E$2, Original!$1:$1, 0), FALSE)</f>
        <v>13</v>
      </c>
      <c r="AH36" s="12">
        <f>VLOOKUP($AC36, Original!$A:$J, MATCH(F$2, Original!$1:$1, 0), FALSE)</f>
        <v>5.0354200000000002</v>
      </c>
      <c r="AI36" s="12">
        <f>VLOOKUP($AC36, Original!$A:$J, MATCH(G$2, Original!$1:$1, 0), FALSE)</f>
        <v>3.8826299999999998</v>
      </c>
      <c r="AJ36" s="21">
        <v>540</v>
      </c>
      <c r="AK36" s="12">
        <f>VLOOKUP($AJ36, Original!$A:$J, MATCH(B$2, Original!$1:$1, 0), FALSE)</f>
        <v>2000</v>
      </c>
      <c r="AL36" s="12">
        <f>VLOOKUP($AJ36, Original!$A:$J, MATCH(C$2, Original!$1:$1, 0), FALSE)</f>
        <v>353.25</v>
      </c>
      <c r="AM36" s="12">
        <f>VLOOKUP($AJ36, Original!$A:$J, MATCH(D$2, Original!$1:$1, 0), FALSE)</f>
        <v>105</v>
      </c>
      <c r="AN36" s="12">
        <f>VLOOKUP($AJ36, Original!$A:$J, MATCH(E$2, Original!$1:$1, 0), FALSE)</f>
        <v>27</v>
      </c>
      <c r="AO36" s="12">
        <f>VLOOKUP($AJ36, Original!$A:$J, MATCH(F$2, Original!$1:$1, 0), FALSE)</f>
        <v>3.0416500000000002</v>
      </c>
      <c r="AP36" s="12">
        <f>VLOOKUP($AJ36, Original!$A:$J, MATCH(G$2, Original!$1:$1, 0), FALSE)</f>
        <v>4.95709</v>
      </c>
      <c r="AQ36" s="15">
        <v>271</v>
      </c>
      <c r="AR36" s="12">
        <f>VLOOKUP($AQ36, Original!$A:$J, MATCH(B$2, Original!$1:$1, 0), FALSE)</f>
        <v>0</v>
      </c>
      <c r="AS36" s="12">
        <f>VLOOKUP($AQ36, Original!$A:$J, MATCH(C$2, Original!$1:$1, 0), FALSE)</f>
        <v>4415.6000000000004</v>
      </c>
      <c r="AT36" s="12">
        <f>VLOOKUP($AQ36, Original!$A:$J, MATCH(D$2, Original!$1:$1, 0), FALSE)</f>
        <v>80</v>
      </c>
      <c r="AU36" s="12">
        <f>VLOOKUP($AQ36, Original!$A:$J, MATCH(E$2, Original!$1:$1, 0), FALSE)</f>
        <v>66</v>
      </c>
      <c r="AV36" s="12">
        <f>VLOOKUP($AQ36, Original!$A:$J, MATCH(F$2, Original!$1:$1, 0), FALSE)</f>
        <v>2.3444600000000002</v>
      </c>
      <c r="AW36" s="12">
        <f>VLOOKUP($AQ36, Original!$A:$J, MATCH(G$2, Original!$1:$1, 0), FALSE)</f>
        <v>3.9376000000000002</v>
      </c>
      <c r="AX36" s="21">
        <v>42</v>
      </c>
      <c r="AY36" s="12">
        <f>VLOOKUP($AX36, Original!$A:$J, MATCH(B$2, Original!$1:$1, 0), FALSE)</f>
        <v>3000</v>
      </c>
      <c r="AZ36" s="12">
        <f>VLOOKUP($AX36, Original!$A:$J, MATCH(C$2, Original!$1:$1, 0), FALSE)</f>
        <v>3002.6</v>
      </c>
      <c r="BA36" s="12">
        <f>VLOOKUP($AX36, Original!$A:$J, MATCH(D$2, Original!$1:$1, 0), FALSE)</f>
        <v>80</v>
      </c>
      <c r="BB36" s="12">
        <f>VLOOKUP($AX36, Original!$A:$J, MATCH(E$2, Original!$1:$1, 0), FALSE)</f>
        <v>11</v>
      </c>
      <c r="BC36" s="12">
        <f>VLOOKUP($AX36, Original!$A:$J, MATCH(F$2, Original!$1:$1, 0), FALSE)</f>
        <v>2.5369700000000002</v>
      </c>
      <c r="BD36" s="12">
        <f>VLOOKUP($AX36, Original!$A:$J, MATCH(G$2, Original!$1:$1, 0), FALSE)</f>
        <v>4.2263599999999997</v>
      </c>
      <c r="BE36" s="21">
        <v>496</v>
      </c>
      <c r="BF36" s="12">
        <f>VLOOKUP($BE36, Original!$A:$J, MATCH(B$2, Original!$1:$1, 0), FALSE)</f>
        <v>3000</v>
      </c>
      <c r="BG36" s="12">
        <f>VLOOKUP($BE36, Original!$A:$J, MATCH(C$2, Original!$1:$1, 0), FALSE)</f>
        <v>883.12</v>
      </c>
      <c r="BH36" s="12">
        <f>VLOOKUP($BE36, Original!$A:$J, MATCH(D$2, Original!$1:$1, 0), FALSE)</f>
        <v>105</v>
      </c>
      <c r="BI36" s="12">
        <f>VLOOKUP($BE36, Original!$A:$J, MATCH(E$2, Original!$1:$1, 0), FALSE)</f>
        <v>19</v>
      </c>
      <c r="BJ36" s="12">
        <f>VLOOKUP($BE36, Original!$A:$J, MATCH(F$2, Original!$1:$1, 0), FALSE)</f>
        <v>5.0354200000000002</v>
      </c>
      <c r="BK36" s="12">
        <f>VLOOKUP($BE36, Original!$A:$J, MATCH(G$2, Original!$1:$1, 0), FALSE)</f>
        <v>3.8826299999999998</v>
      </c>
    </row>
    <row r="37" spans="1:63" x14ac:dyDescent="0.35">
      <c r="A37" s="15">
        <v>67</v>
      </c>
      <c r="B37" s="12">
        <f>VLOOKUP($A37, Original!$A:$J, MATCH(B$2, Original!$1:$1, 0), FALSE)</f>
        <v>2000</v>
      </c>
      <c r="C37" s="12">
        <f>VLOOKUP($A37, Original!$A:$J, MATCH(C$2, Original!$1:$1, 0), FALSE)</f>
        <v>4062.4</v>
      </c>
      <c r="D37" s="12">
        <f>VLOOKUP($A37, Original!$A:$J, MATCH(D$2, Original!$1:$1, 0), FALSE)</f>
        <v>80</v>
      </c>
      <c r="E37" s="12">
        <f>VLOOKUP($A37, Original!$A:$J, MATCH(E$2, Original!$1:$1, 0), FALSE)</f>
        <v>17</v>
      </c>
      <c r="F37" s="12">
        <f>VLOOKUP($A37, Original!$A:$J, MATCH(F$2, Original!$1:$1, 0), FALSE)</f>
        <v>1.3821699999999999</v>
      </c>
      <c r="G37" s="12">
        <f>VLOOKUP($A37, Original!$A:$J, MATCH(G$2, Original!$1:$1, 0), FALSE)</f>
        <v>5.7697900000000004</v>
      </c>
      <c r="H37" s="21">
        <v>74</v>
      </c>
      <c r="I37" s="12">
        <f>VLOOKUP($H37, Original!$A:$J, MATCH(B$2, Original!$1:$1, 0), FALSE)</f>
        <v>3000</v>
      </c>
      <c r="J37" s="12">
        <f>VLOOKUP($H37, Original!$A:$J, MATCH(C$2, Original!$1:$1, 0), FALSE)</f>
        <v>3179.2</v>
      </c>
      <c r="K37" s="12">
        <f>VLOOKUP($H37, Original!$A:$J, MATCH(D$2, Original!$1:$1, 0), FALSE)</f>
        <v>80</v>
      </c>
      <c r="L37" s="12">
        <f>VLOOKUP($H37, Original!$A:$J, MATCH(E$2, Original!$1:$1, 0), FALSE)</f>
        <v>19</v>
      </c>
      <c r="M37" s="12">
        <f>VLOOKUP($H37, Original!$A:$J, MATCH(F$2, Original!$1:$1, 0), FALSE)</f>
        <v>5.2170100000000001</v>
      </c>
      <c r="N37" s="12">
        <f>VLOOKUP($H37, Original!$A:$J, MATCH(G$2, Original!$1:$1, 0), FALSE)</f>
        <v>5.8735200000000001</v>
      </c>
      <c r="O37" s="21">
        <v>543</v>
      </c>
      <c r="P37" s="12">
        <f>VLOOKUP($O37, Original!$A:$J, MATCH(B$2, Original!$1:$1, 0), FALSE)</f>
        <v>2000</v>
      </c>
      <c r="Q37" s="12">
        <f>VLOOKUP($O37, Original!$A:$J, MATCH(C$2, Original!$1:$1, 0), FALSE)</f>
        <v>4062.4</v>
      </c>
      <c r="R37" s="12">
        <f>VLOOKUP($O37, Original!$A:$J, MATCH(D$2, Original!$1:$1, 0), FALSE)</f>
        <v>105</v>
      </c>
      <c r="S37" s="12">
        <f>VLOOKUP($O37, Original!$A:$J, MATCH(E$2, Original!$1:$1, 0), FALSE)</f>
        <v>27</v>
      </c>
      <c r="T37" s="12">
        <f>VLOOKUP($O37, Original!$A:$J, MATCH(F$2, Original!$1:$1, 0), FALSE)</f>
        <v>3.0416500000000002</v>
      </c>
      <c r="U37" s="12">
        <f>VLOOKUP($O37, Original!$A:$J, MATCH(G$2, Original!$1:$1, 0), FALSE)</f>
        <v>4.95709</v>
      </c>
      <c r="V37" s="15">
        <v>116</v>
      </c>
      <c r="W37" s="12">
        <f>VLOOKUP($V37, Original!$A:$J, MATCH(B$2, Original!$1:$1, 0), FALSE)</f>
        <v>0</v>
      </c>
      <c r="X37" s="12">
        <f>VLOOKUP($V37, Original!$A:$J, MATCH(C$2, Original!$1:$1, 0), FALSE)</f>
        <v>176.62</v>
      </c>
      <c r="Y37" s="12">
        <f>VLOOKUP($V37, Original!$A:$J, MATCH(D$2, Original!$1:$1, 0), FALSE)</f>
        <v>80</v>
      </c>
      <c r="Z37" s="12">
        <f>VLOOKUP($V37, Original!$A:$J, MATCH(E$2, Original!$1:$1, 0), FALSE)</f>
        <v>30</v>
      </c>
      <c r="AA37" s="12">
        <f>VLOOKUP($V37, Original!$A:$J, MATCH(F$2, Original!$1:$1, 0), FALSE)</f>
        <v>4.5746700000000002</v>
      </c>
      <c r="AB37" s="12">
        <f>VLOOKUP($V37, Original!$A:$J, MATCH(G$2, Original!$1:$1, 0), FALSE)</f>
        <v>4.1532400000000003</v>
      </c>
      <c r="AC37" s="21">
        <v>49</v>
      </c>
      <c r="AD37" s="12">
        <f>VLOOKUP($AC37, Original!$A:$J, MATCH(B$2, Original!$1:$1, 0), FALSE)</f>
        <v>3000</v>
      </c>
      <c r="AE37" s="12">
        <f>VLOOKUP($AC37, Original!$A:$J, MATCH(C$2, Original!$1:$1, 0), FALSE)</f>
        <v>2119.5</v>
      </c>
      <c r="AF37" s="12">
        <f>VLOOKUP($AC37, Original!$A:$J, MATCH(D$2, Original!$1:$1, 0), FALSE)</f>
        <v>80</v>
      </c>
      <c r="AG37" s="12">
        <f>VLOOKUP($AC37, Original!$A:$J, MATCH(E$2, Original!$1:$1, 0), FALSE)</f>
        <v>13</v>
      </c>
      <c r="AH37" s="12">
        <f>VLOOKUP($AC37, Original!$A:$J, MATCH(F$2, Original!$1:$1, 0), FALSE)</f>
        <v>5.0354200000000002</v>
      </c>
      <c r="AI37" s="12">
        <f>VLOOKUP($AC37, Original!$A:$J, MATCH(G$2, Original!$1:$1, 0), FALSE)</f>
        <v>3.8826299999999998</v>
      </c>
      <c r="AJ37" s="21">
        <v>542</v>
      </c>
      <c r="AK37" s="12">
        <f>VLOOKUP($AJ37, Original!$A:$J, MATCH(B$2, Original!$1:$1, 0), FALSE)</f>
        <v>2000</v>
      </c>
      <c r="AL37" s="12">
        <f>VLOOKUP($AJ37, Original!$A:$J, MATCH(C$2, Original!$1:$1, 0), FALSE)</f>
        <v>2826</v>
      </c>
      <c r="AM37" s="12">
        <f>VLOOKUP($AJ37, Original!$A:$J, MATCH(D$2, Original!$1:$1, 0), FALSE)</f>
        <v>105</v>
      </c>
      <c r="AN37" s="12">
        <f>VLOOKUP($AJ37, Original!$A:$J, MATCH(E$2, Original!$1:$1, 0), FALSE)</f>
        <v>27</v>
      </c>
      <c r="AO37" s="12">
        <f>VLOOKUP($AJ37, Original!$A:$J, MATCH(F$2, Original!$1:$1, 0), FALSE)</f>
        <v>3.0416500000000002</v>
      </c>
      <c r="AP37" s="12">
        <f>VLOOKUP($AJ37, Original!$A:$J, MATCH(G$2, Original!$1:$1, 0), FALSE)</f>
        <v>4.95709</v>
      </c>
      <c r="AQ37" s="15">
        <v>273</v>
      </c>
      <c r="AR37" s="12">
        <f>VLOOKUP($AQ37, Original!$A:$J, MATCH(B$2, Original!$1:$1, 0), FALSE)</f>
        <v>3000</v>
      </c>
      <c r="AS37" s="12">
        <f>VLOOKUP($AQ37, Original!$A:$J, MATCH(C$2, Original!$1:$1, 0), FALSE)</f>
        <v>2119.5</v>
      </c>
      <c r="AT37" s="12">
        <f>VLOOKUP($AQ37, Original!$A:$J, MATCH(D$2, Original!$1:$1, 0), FALSE)</f>
        <v>80</v>
      </c>
      <c r="AU37" s="12">
        <f>VLOOKUP($AQ37, Original!$A:$J, MATCH(E$2, Original!$1:$1, 0), FALSE)</f>
        <v>67</v>
      </c>
      <c r="AV37" s="12">
        <f>VLOOKUP($AQ37, Original!$A:$J, MATCH(F$2, Original!$1:$1, 0), FALSE)</f>
        <v>5.9655399999999998</v>
      </c>
      <c r="AW37" s="12">
        <f>VLOOKUP($AQ37, Original!$A:$J, MATCH(G$2, Original!$1:$1, 0), FALSE)</f>
        <v>4.85989</v>
      </c>
      <c r="AX37" s="21">
        <v>44</v>
      </c>
      <c r="AY37" s="12">
        <f>VLOOKUP($AX37, Original!$A:$J, MATCH(B$2, Original!$1:$1, 0), FALSE)</f>
        <v>2000</v>
      </c>
      <c r="AZ37" s="12">
        <f>VLOOKUP($AX37, Original!$A:$J, MATCH(C$2, Original!$1:$1, 0), FALSE)</f>
        <v>706.5</v>
      </c>
      <c r="BA37" s="12">
        <f>VLOOKUP($AX37, Original!$A:$J, MATCH(D$2, Original!$1:$1, 0), FALSE)</f>
        <v>80</v>
      </c>
      <c r="BB37" s="12">
        <f>VLOOKUP($AX37, Original!$A:$J, MATCH(E$2, Original!$1:$1, 0), FALSE)</f>
        <v>12</v>
      </c>
      <c r="BC37" s="12">
        <f>VLOOKUP($AX37, Original!$A:$J, MATCH(F$2, Original!$1:$1, 0), FALSE)</f>
        <v>3.7908599999999999</v>
      </c>
      <c r="BD37" s="12">
        <f>VLOOKUP($AX37, Original!$A:$J, MATCH(G$2, Original!$1:$1, 0), FALSE)</f>
        <v>5.06569</v>
      </c>
      <c r="BE37" s="21">
        <v>505</v>
      </c>
      <c r="BF37" s="12">
        <f>VLOOKUP($BE37, Original!$A:$J, MATCH(B$2, Original!$1:$1, 0), FALSE)</f>
        <v>2000</v>
      </c>
      <c r="BG37" s="12">
        <f>VLOOKUP($BE37, Original!$A:$J, MATCH(C$2, Original!$1:$1, 0), FALSE)</f>
        <v>1236.4000000000001</v>
      </c>
      <c r="BH37" s="12">
        <f>VLOOKUP($BE37, Original!$A:$J, MATCH(D$2, Original!$1:$1, 0), FALSE)</f>
        <v>105</v>
      </c>
      <c r="BI37" s="12">
        <f>VLOOKUP($BE37, Original!$A:$J, MATCH(E$2, Original!$1:$1, 0), FALSE)</f>
        <v>20</v>
      </c>
      <c r="BJ37" s="12">
        <f>VLOOKUP($BE37, Original!$A:$J, MATCH(F$2, Original!$1:$1, 0), FALSE)</f>
        <v>2.8724500000000002</v>
      </c>
      <c r="BK37" s="12">
        <f>VLOOKUP($BE37, Original!$A:$J, MATCH(G$2, Original!$1:$1, 0), FALSE)</f>
        <v>3.4313600000000002</v>
      </c>
    </row>
    <row r="38" spans="1:63" x14ac:dyDescent="0.35">
      <c r="A38" s="15">
        <v>72</v>
      </c>
      <c r="B38" s="12">
        <f>VLOOKUP($A38, Original!$A:$J, MATCH(B$2, Original!$1:$1, 0), FALSE)</f>
        <v>3000</v>
      </c>
      <c r="C38" s="12">
        <f>VLOOKUP($A38, Original!$A:$J, MATCH(C$2, Original!$1:$1, 0), FALSE)</f>
        <v>706.5</v>
      </c>
      <c r="D38" s="12">
        <f>VLOOKUP($A38, Original!$A:$J, MATCH(D$2, Original!$1:$1, 0), FALSE)</f>
        <v>80</v>
      </c>
      <c r="E38" s="12">
        <f>VLOOKUP($A38, Original!$A:$J, MATCH(E$2, Original!$1:$1, 0), FALSE)</f>
        <v>19</v>
      </c>
      <c r="F38" s="12">
        <f>VLOOKUP($A38, Original!$A:$J, MATCH(F$2, Original!$1:$1, 0), FALSE)</f>
        <v>5.2170100000000001</v>
      </c>
      <c r="G38" s="12">
        <f>VLOOKUP($A38, Original!$A:$J, MATCH(G$2, Original!$1:$1, 0), FALSE)</f>
        <v>5.8735200000000001</v>
      </c>
      <c r="H38" s="21">
        <v>76</v>
      </c>
      <c r="I38" s="12">
        <f>VLOOKUP($H38, Original!$A:$J, MATCH(B$2, Original!$1:$1, 0), FALSE)</f>
        <v>2000</v>
      </c>
      <c r="J38" s="12">
        <f>VLOOKUP($H38, Original!$A:$J, MATCH(C$2, Original!$1:$1, 0), FALSE)</f>
        <v>883.12</v>
      </c>
      <c r="K38" s="12">
        <f>VLOOKUP($H38, Original!$A:$J, MATCH(D$2, Original!$1:$1, 0), FALSE)</f>
        <v>80</v>
      </c>
      <c r="L38" s="12">
        <f>VLOOKUP($H38, Original!$A:$J, MATCH(E$2, Original!$1:$1, 0), FALSE)</f>
        <v>20</v>
      </c>
      <c r="M38" s="12">
        <f>VLOOKUP($H38, Original!$A:$J, MATCH(F$2, Original!$1:$1, 0), FALSE)</f>
        <v>0.79518999999999995</v>
      </c>
      <c r="N38" s="12">
        <f>VLOOKUP($H38, Original!$A:$J, MATCH(G$2, Original!$1:$1, 0), FALSE)</f>
        <v>5.3004699999999998</v>
      </c>
      <c r="O38" s="21">
        <v>556</v>
      </c>
      <c r="P38" s="12">
        <f>VLOOKUP($O38, Original!$A:$J, MATCH(B$2, Original!$1:$1, 0), FALSE)</f>
        <v>2000</v>
      </c>
      <c r="Q38" s="12">
        <f>VLOOKUP($O38, Original!$A:$J, MATCH(C$2, Original!$1:$1, 0), FALSE)</f>
        <v>1059.7</v>
      </c>
      <c r="R38" s="12">
        <f>VLOOKUP($O38, Original!$A:$J, MATCH(D$2, Original!$1:$1, 0), FALSE)</f>
        <v>105</v>
      </c>
      <c r="S38" s="12">
        <f>VLOOKUP($O38, Original!$A:$J, MATCH(E$2, Original!$1:$1, 0), FALSE)</f>
        <v>31</v>
      </c>
      <c r="T38" s="12">
        <f>VLOOKUP($O38, Original!$A:$J, MATCH(F$2, Original!$1:$1, 0), FALSE)</f>
        <v>3.1941700000000002</v>
      </c>
      <c r="U38" s="12">
        <f>VLOOKUP($O38, Original!$A:$J, MATCH(G$2, Original!$1:$1, 0), FALSE)</f>
        <v>5.7671299999999999</v>
      </c>
      <c r="V38" s="15">
        <v>118</v>
      </c>
      <c r="W38" s="12">
        <f>VLOOKUP($V38, Original!$A:$J, MATCH(B$2, Original!$1:$1, 0), FALSE)</f>
        <v>0</v>
      </c>
      <c r="X38" s="12">
        <f>VLOOKUP($V38, Original!$A:$J, MATCH(C$2, Original!$1:$1, 0), FALSE)</f>
        <v>2649.4</v>
      </c>
      <c r="Y38" s="12">
        <f>VLOOKUP($V38, Original!$A:$J, MATCH(D$2, Original!$1:$1, 0), FALSE)</f>
        <v>80</v>
      </c>
      <c r="Z38" s="12">
        <f>VLOOKUP($V38, Original!$A:$J, MATCH(E$2, Original!$1:$1, 0), FALSE)</f>
        <v>30</v>
      </c>
      <c r="AA38" s="12">
        <f>VLOOKUP($V38, Original!$A:$J, MATCH(F$2, Original!$1:$1, 0), FALSE)</f>
        <v>4.5746700000000002</v>
      </c>
      <c r="AB38" s="12">
        <f>VLOOKUP($V38, Original!$A:$J, MATCH(G$2, Original!$1:$1, 0), FALSE)</f>
        <v>4.1532400000000003</v>
      </c>
      <c r="AC38" s="21">
        <v>50</v>
      </c>
      <c r="AD38" s="12">
        <f>VLOOKUP($AC38, Original!$A:$J, MATCH(B$2, Original!$1:$1, 0), FALSE)</f>
        <v>3000</v>
      </c>
      <c r="AE38" s="12">
        <f>VLOOKUP($AC38, Original!$A:$J, MATCH(C$2, Original!$1:$1, 0), FALSE)</f>
        <v>3355.9</v>
      </c>
      <c r="AF38" s="12">
        <f>VLOOKUP($AC38, Original!$A:$J, MATCH(D$2, Original!$1:$1, 0), FALSE)</f>
        <v>80</v>
      </c>
      <c r="AG38" s="12">
        <f>VLOOKUP($AC38, Original!$A:$J, MATCH(E$2, Original!$1:$1, 0), FALSE)</f>
        <v>13</v>
      </c>
      <c r="AH38" s="12">
        <f>VLOOKUP($AC38, Original!$A:$J, MATCH(F$2, Original!$1:$1, 0), FALSE)</f>
        <v>5.0354200000000002</v>
      </c>
      <c r="AI38" s="12">
        <f>VLOOKUP($AC38, Original!$A:$J, MATCH(G$2, Original!$1:$1, 0), FALSE)</f>
        <v>3.8826299999999998</v>
      </c>
      <c r="AJ38" s="21">
        <v>568</v>
      </c>
      <c r="AK38" s="12">
        <f>VLOOKUP($AJ38, Original!$A:$J, MATCH(B$2, Original!$1:$1, 0), FALSE)</f>
        <v>3000</v>
      </c>
      <c r="AL38" s="12">
        <f>VLOOKUP($AJ38, Original!$A:$J, MATCH(C$2, Original!$1:$1, 0), FALSE)</f>
        <v>353.25</v>
      </c>
      <c r="AM38" s="12">
        <f>VLOOKUP($AJ38, Original!$A:$J, MATCH(D$2, Original!$1:$1, 0), FALSE)</f>
        <v>105</v>
      </c>
      <c r="AN38" s="12">
        <f>VLOOKUP($AJ38, Original!$A:$J, MATCH(E$2, Original!$1:$1, 0), FALSE)</f>
        <v>33</v>
      </c>
      <c r="AO38" s="12">
        <f>VLOOKUP($AJ38, Original!$A:$J, MATCH(F$2, Original!$1:$1, 0), FALSE)</f>
        <v>3.8391700000000002</v>
      </c>
      <c r="AP38" s="12">
        <f>VLOOKUP($AJ38, Original!$A:$J, MATCH(G$2, Original!$1:$1, 0), FALSE)</f>
        <v>4.5882199999999997</v>
      </c>
      <c r="AQ38" s="15">
        <v>278</v>
      </c>
      <c r="AR38" s="12">
        <f>VLOOKUP($AQ38, Original!$A:$J, MATCH(B$2, Original!$1:$1, 0), FALSE)</f>
        <v>2000</v>
      </c>
      <c r="AS38" s="12">
        <f>VLOOKUP($AQ38, Original!$A:$J, MATCH(C$2, Original!$1:$1, 0), FALSE)</f>
        <v>3532.5</v>
      </c>
      <c r="AT38" s="12">
        <f>VLOOKUP($AQ38, Original!$A:$J, MATCH(D$2, Original!$1:$1, 0), FALSE)</f>
        <v>80</v>
      </c>
      <c r="AU38" s="12">
        <f>VLOOKUP($AQ38, Original!$A:$J, MATCH(E$2, Original!$1:$1, 0), FALSE)</f>
        <v>68</v>
      </c>
      <c r="AV38" s="12">
        <f>VLOOKUP($AQ38, Original!$A:$J, MATCH(F$2, Original!$1:$1, 0), FALSE)</f>
        <v>0.74009999999999998</v>
      </c>
      <c r="AW38" s="12">
        <f>VLOOKUP($AQ38, Original!$A:$J, MATCH(G$2, Original!$1:$1, 0), FALSE)</f>
        <v>4.8098799999999997</v>
      </c>
      <c r="AX38" s="21">
        <v>45</v>
      </c>
      <c r="AY38" s="12">
        <f>VLOOKUP($AX38, Original!$A:$J, MATCH(B$2, Original!$1:$1, 0), FALSE)</f>
        <v>2000</v>
      </c>
      <c r="AZ38" s="12">
        <f>VLOOKUP($AX38, Original!$A:$J, MATCH(C$2, Original!$1:$1, 0), FALSE)</f>
        <v>1942.9</v>
      </c>
      <c r="BA38" s="12">
        <f>VLOOKUP($AX38, Original!$A:$J, MATCH(D$2, Original!$1:$1, 0), FALSE)</f>
        <v>80</v>
      </c>
      <c r="BB38" s="12">
        <f>VLOOKUP($AX38, Original!$A:$J, MATCH(E$2, Original!$1:$1, 0), FALSE)</f>
        <v>12</v>
      </c>
      <c r="BC38" s="12">
        <f>VLOOKUP($AX38, Original!$A:$J, MATCH(F$2, Original!$1:$1, 0), FALSE)</f>
        <v>3.7908599999999999</v>
      </c>
      <c r="BD38" s="12">
        <f>VLOOKUP($AX38, Original!$A:$J, MATCH(G$2, Original!$1:$1, 0), FALSE)</f>
        <v>5.06569</v>
      </c>
      <c r="BE38" s="21">
        <v>522</v>
      </c>
      <c r="BF38" s="12">
        <f>VLOOKUP($BE38, Original!$A:$J, MATCH(B$2, Original!$1:$1, 0), FALSE)</f>
        <v>3000</v>
      </c>
      <c r="BG38" s="12">
        <f>VLOOKUP($BE38, Original!$A:$J, MATCH(C$2, Original!$1:$1, 0), FALSE)</f>
        <v>3179.2</v>
      </c>
      <c r="BH38" s="12">
        <f>VLOOKUP($BE38, Original!$A:$J, MATCH(D$2, Original!$1:$1, 0), FALSE)</f>
        <v>105</v>
      </c>
      <c r="BI38" s="12">
        <f>VLOOKUP($BE38, Original!$A:$J, MATCH(E$2, Original!$1:$1, 0), FALSE)</f>
        <v>23</v>
      </c>
      <c r="BJ38" s="12">
        <f>VLOOKUP($BE38, Original!$A:$J, MATCH(F$2, Original!$1:$1, 0), FALSE)</f>
        <v>5.2170100000000001</v>
      </c>
      <c r="BK38" s="12">
        <f>VLOOKUP($BE38, Original!$A:$J, MATCH(G$2, Original!$1:$1, 0), FALSE)</f>
        <v>5.8735200000000001</v>
      </c>
    </row>
    <row r="39" spans="1:63" x14ac:dyDescent="0.35">
      <c r="A39" s="15">
        <v>84</v>
      </c>
      <c r="B39" s="12">
        <f>VLOOKUP($A39, Original!$A:$J, MATCH(B$2, Original!$1:$1, 0), FALSE)</f>
        <v>500</v>
      </c>
      <c r="C39" s="12">
        <f>VLOOKUP($A39, Original!$A:$J, MATCH(C$2, Original!$1:$1, 0), FALSE)</f>
        <v>20</v>
      </c>
      <c r="D39" s="12">
        <f>VLOOKUP($A39, Original!$A:$J, MATCH(D$2, Original!$1:$1, 0), FALSE)</f>
        <v>80</v>
      </c>
      <c r="E39" s="12">
        <f>VLOOKUP($A39, Original!$A:$J, MATCH(E$2, Original!$1:$1, 0), FALSE)</f>
        <v>22</v>
      </c>
      <c r="F39" s="12">
        <f>VLOOKUP($A39, Original!$A:$J, MATCH(F$2, Original!$1:$1, 0), FALSE)</f>
        <v>0.33423999999999998</v>
      </c>
      <c r="G39" s="12">
        <f>VLOOKUP($A39, Original!$A:$J, MATCH(G$2, Original!$1:$1, 0), FALSE)</f>
        <v>5.16106</v>
      </c>
      <c r="H39" s="21">
        <v>77</v>
      </c>
      <c r="I39" s="12">
        <f>VLOOKUP($H39, Original!$A:$J, MATCH(B$2, Original!$1:$1, 0), FALSE)</f>
        <v>2000</v>
      </c>
      <c r="J39" s="12">
        <f>VLOOKUP($H39, Original!$A:$J, MATCH(C$2, Original!$1:$1, 0), FALSE)</f>
        <v>2119.5</v>
      </c>
      <c r="K39" s="12">
        <f>VLOOKUP($H39, Original!$A:$J, MATCH(D$2, Original!$1:$1, 0), FALSE)</f>
        <v>80</v>
      </c>
      <c r="L39" s="12">
        <f>VLOOKUP($H39, Original!$A:$J, MATCH(E$2, Original!$1:$1, 0), FALSE)</f>
        <v>20</v>
      </c>
      <c r="M39" s="12">
        <f>VLOOKUP($H39, Original!$A:$J, MATCH(F$2, Original!$1:$1, 0), FALSE)</f>
        <v>0.79518999999999995</v>
      </c>
      <c r="N39" s="12">
        <f>VLOOKUP($H39, Original!$A:$J, MATCH(G$2, Original!$1:$1, 0), FALSE)</f>
        <v>5.3004699999999998</v>
      </c>
      <c r="O39" s="21">
        <v>562</v>
      </c>
      <c r="P39" s="12">
        <f>VLOOKUP($O39, Original!$A:$J, MATCH(B$2, Original!$1:$1, 0), FALSE)</f>
        <v>3000</v>
      </c>
      <c r="Q39" s="12">
        <f>VLOOKUP($O39, Original!$A:$J, MATCH(C$2, Original!$1:$1, 0), FALSE)</f>
        <v>2472.6999999999998</v>
      </c>
      <c r="R39" s="12">
        <f>VLOOKUP($O39, Original!$A:$J, MATCH(D$2, Original!$1:$1, 0), FALSE)</f>
        <v>105</v>
      </c>
      <c r="S39" s="12">
        <f>VLOOKUP($O39, Original!$A:$J, MATCH(E$2, Original!$1:$1, 0), FALSE)</f>
        <v>32</v>
      </c>
      <c r="T39" s="12">
        <f>VLOOKUP($O39, Original!$A:$J, MATCH(F$2, Original!$1:$1, 0), FALSE)</f>
        <v>0.57799</v>
      </c>
      <c r="U39" s="12">
        <f>VLOOKUP($O39, Original!$A:$J, MATCH(G$2, Original!$1:$1, 0), FALSE)</f>
        <v>3.8920599999999999</v>
      </c>
      <c r="V39" s="15">
        <v>121</v>
      </c>
      <c r="W39" s="12">
        <f>VLOOKUP($V39, Original!$A:$J, MATCH(B$2, Original!$1:$1, 0), FALSE)</f>
        <v>3000</v>
      </c>
      <c r="X39" s="12">
        <f>VLOOKUP($V39, Original!$A:$J, MATCH(C$2, Original!$1:$1, 0), FALSE)</f>
        <v>1589.6</v>
      </c>
      <c r="Y39" s="12">
        <f>VLOOKUP($V39, Original!$A:$J, MATCH(D$2, Original!$1:$1, 0), FALSE)</f>
        <v>80</v>
      </c>
      <c r="Z39" s="12">
        <f>VLOOKUP($V39, Original!$A:$J, MATCH(E$2, Original!$1:$1, 0), FALSE)</f>
        <v>31</v>
      </c>
      <c r="AA39" s="12">
        <f>VLOOKUP($V39, Original!$A:$J, MATCH(F$2, Original!$1:$1, 0), FALSE)</f>
        <v>3.8391700000000002</v>
      </c>
      <c r="AB39" s="12">
        <f>VLOOKUP($V39, Original!$A:$J, MATCH(G$2, Original!$1:$1, 0), FALSE)</f>
        <v>4.5882199999999997</v>
      </c>
      <c r="AC39" s="21">
        <v>51</v>
      </c>
      <c r="AD39" s="12">
        <f>VLOOKUP($AC39, Original!$A:$J, MATCH(B$2, Original!$1:$1, 0), FALSE)</f>
        <v>3000</v>
      </c>
      <c r="AE39" s="12">
        <f>VLOOKUP($AC39, Original!$A:$J, MATCH(C$2, Original!$1:$1, 0), FALSE)</f>
        <v>4673.8</v>
      </c>
      <c r="AF39" s="12">
        <f>VLOOKUP($AC39, Original!$A:$J, MATCH(D$2, Original!$1:$1, 0), FALSE)</f>
        <v>80</v>
      </c>
      <c r="AG39" s="12">
        <f>VLOOKUP($AC39, Original!$A:$J, MATCH(E$2, Original!$1:$1, 0), FALSE)</f>
        <v>13</v>
      </c>
      <c r="AH39" s="12">
        <f>VLOOKUP($AC39, Original!$A:$J, MATCH(F$2, Original!$1:$1, 0), FALSE)</f>
        <v>5.0354200000000002</v>
      </c>
      <c r="AI39" s="12">
        <f>VLOOKUP($AC39, Original!$A:$J, MATCH(G$2, Original!$1:$1, 0), FALSE)</f>
        <v>3.8826299999999998</v>
      </c>
      <c r="AJ39" s="21">
        <v>575</v>
      </c>
      <c r="AK39" s="12">
        <f>VLOOKUP($AJ39, Original!$A:$J, MATCH(B$2, Original!$1:$1, 0), FALSE)</f>
        <v>2000</v>
      </c>
      <c r="AL39" s="12">
        <f>VLOOKUP($AJ39, Original!$A:$J, MATCH(C$2, Original!$1:$1, 0), FALSE)</f>
        <v>4239</v>
      </c>
      <c r="AM39" s="12">
        <f>VLOOKUP($AJ39, Original!$A:$J, MATCH(D$2, Original!$1:$1, 0), FALSE)</f>
        <v>105</v>
      </c>
      <c r="AN39" s="12">
        <f>VLOOKUP($AJ39, Original!$A:$J, MATCH(E$2, Original!$1:$1, 0), FALSE)</f>
        <v>34</v>
      </c>
      <c r="AO39" s="12">
        <f>VLOOKUP($AJ39, Original!$A:$J, MATCH(F$2, Original!$1:$1, 0), FALSE)</f>
        <v>4.21014</v>
      </c>
      <c r="AP39" s="12">
        <f>VLOOKUP($AJ39, Original!$A:$J, MATCH(G$2, Original!$1:$1, 0), FALSE)</f>
        <v>4.9979199999999997</v>
      </c>
      <c r="AQ39" s="15">
        <v>289</v>
      </c>
      <c r="AR39" s="12">
        <f>VLOOKUP($AQ39, Original!$A:$J, MATCH(B$2, Original!$1:$1, 0), FALSE)</f>
        <v>0</v>
      </c>
      <c r="AS39" s="12">
        <f>VLOOKUP($AQ39, Original!$A:$J, MATCH(C$2, Original!$1:$1, 0), FALSE)</f>
        <v>1589.6</v>
      </c>
      <c r="AT39" s="12">
        <f>VLOOKUP($AQ39, Original!$A:$J, MATCH(D$2, Original!$1:$1, 0), FALSE)</f>
        <v>80</v>
      </c>
      <c r="AU39" s="12">
        <f>VLOOKUP($AQ39, Original!$A:$J, MATCH(E$2, Original!$1:$1, 0), FALSE)</f>
        <v>3</v>
      </c>
      <c r="AV39" s="12">
        <f>VLOOKUP($AQ39, Original!$A:$J, MATCH(F$2, Original!$1:$1, 0), FALSE)</f>
        <v>1.2701899999999999</v>
      </c>
      <c r="AW39" s="12">
        <f>VLOOKUP($AQ39, Original!$A:$J, MATCH(G$2, Original!$1:$1, 0), FALSE)</f>
        <v>4.32904</v>
      </c>
      <c r="AX39" s="21">
        <v>46</v>
      </c>
      <c r="AY39" s="12">
        <f>VLOOKUP($AX39, Original!$A:$J, MATCH(B$2, Original!$1:$1, 0), FALSE)</f>
        <v>2000</v>
      </c>
      <c r="AZ39" s="12">
        <f>VLOOKUP($AX39, Original!$A:$J, MATCH(C$2, Original!$1:$1, 0), FALSE)</f>
        <v>3179.2</v>
      </c>
      <c r="BA39" s="12">
        <f>VLOOKUP($AX39, Original!$A:$J, MATCH(D$2, Original!$1:$1, 0), FALSE)</f>
        <v>80</v>
      </c>
      <c r="BB39" s="12">
        <f>VLOOKUP($AX39, Original!$A:$J, MATCH(E$2, Original!$1:$1, 0), FALSE)</f>
        <v>12</v>
      </c>
      <c r="BC39" s="12">
        <f>VLOOKUP($AX39, Original!$A:$J, MATCH(F$2, Original!$1:$1, 0), FALSE)</f>
        <v>3.7908599999999999</v>
      </c>
      <c r="BD39" s="12">
        <f>VLOOKUP($AX39, Original!$A:$J, MATCH(G$2, Original!$1:$1, 0), FALSE)</f>
        <v>5.06569</v>
      </c>
      <c r="BE39" s="21">
        <v>550</v>
      </c>
      <c r="BF39" s="12">
        <f>VLOOKUP($BE39, Original!$A:$J, MATCH(B$2, Original!$1:$1, 0), FALSE)</f>
        <v>2000</v>
      </c>
      <c r="BG39" s="12">
        <f>VLOOKUP($BE39, Original!$A:$J, MATCH(C$2, Original!$1:$1, 0), FALSE)</f>
        <v>3179.2</v>
      </c>
      <c r="BH39" s="12">
        <f>VLOOKUP($BE39, Original!$A:$J, MATCH(D$2, Original!$1:$1, 0), FALSE)</f>
        <v>105</v>
      </c>
      <c r="BI39" s="12">
        <f>VLOOKUP($BE39, Original!$A:$J, MATCH(E$2, Original!$1:$1, 0), FALSE)</f>
        <v>29</v>
      </c>
      <c r="BJ39" s="12">
        <f>VLOOKUP($BE39, Original!$A:$J, MATCH(F$2, Original!$1:$1, 0), FALSE)</f>
        <v>2.6419700000000002</v>
      </c>
      <c r="BK39" s="12">
        <f>VLOOKUP($BE39, Original!$A:$J, MATCH(G$2, Original!$1:$1, 0), FALSE)</f>
        <v>3.8396699999999999</v>
      </c>
    </row>
    <row r="40" spans="1:63" x14ac:dyDescent="0.35">
      <c r="A40" s="15">
        <v>85</v>
      </c>
      <c r="B40" s="12">
        <f>VLOOKUP($A40, Original!$A:$J, MATCH(B$2, Original!$1:$1, 0), FALSE)</f>
        <v>500</v>
      </c>
      <c r="C40" s="12">
        <f>VLOOKUP($A40, Original!$A:$J, MATCH(C$2, Original!$1:$1, 0), FALSE)</f>
        <v>1236.4000000000001</v>
      </c>
      <c r="D40" s="12">
        <f>VLOOKUP($A40, Original!$A:$J, MATCH(D$2, Original!$1:$1, 0), FALSE)</f>
        <v>80</v>
      </c>
      <c r="E40" s="12">
        <f>VLOOKUP($A40, Original!$A:$J, MATCH(E$2, Original!$1:$1, 0), FALSE)</f>
        <v>22</v>
      </c>
      <c r="F40" s="12">
        <f>VLOOKUP($A40, Original!$A:$J, MATCH(F$2, Original!$1:$1, 0), FALSE)</f>
        <v>0.33423999999999998</v>
      </c>
      <c r="G40" s="12">
        <f>VLOOKUP($A40, Original!$A:$J, MATCH(G$2, Original!$1:$1, 0), FALSE)</f>
        <v>5.16106</v>
      </c>
      <c r="H40" s="21">
        <v>78</v>
      </c>
      <c r="I40" s="12">
        <f>VLOOKUP($H40, Original!$A:$J, MATCH(B$2, Original!$1:$1, 0), FALSE)</f>
        <v>2000</v>
      </c>
      <c r="J40" s="12">
        <f>VLOOKUP($H40, Original!$A:$J, MATCH(C$2, Original!$1:$1, 0), FALSE)</f>
        <v>3355.9</v>
      </c>
      <c r="K40" s="12">
        <f>VLOOKUP($H40, Original!$A:$J, MATCH(D$2, Original!$1:$1, 0), FALSE)</f>
        <v>80</v>
      </c>
      <c r="L40" s="12">
        <f>VLOOKUP($H40, Original!$A:$J, MATCH(E$2, Original!$1:$1, 0), FALSE)</f>
        <v>20</v>
      </c>
      <c r="M40" s="12">
        <f>VLOOKUP($H40, Original!$A:$J, MATCH(F$2, Original!$1:$1, 0), FALSE)</f>
        <v>0.79518999999999995</v>
      </c>
      <c r="N40" s="12">
        <f>VLOOKUP($H40, Original!$A:$J, MATCH(G$2, Original!$1:$1, 0), FALSE)</f>
        <v>5.3004699999999998</v>
      </c>
      <c r="O40" s="21">
        <v>583</v>
      </c>
      <c r="P40" s="12">
        <f>VLOOKUP($O40, Original!$A:$J, MATCH(B$2, Original!$1:$1, 0), FALSE)</f>
        <v>1000</v>
      </c>
      <c r="Q40" s="12">
        <f>VLOOKUP($O40, Original!$A:$J, MATCH(C$2, Original!$1:$1, 0), FALSE)</f>
        <v>4673.8</v>
      </c>
      <c r="R40" s="12">
        <f>VLOOKUP($O40, Original!$A:$J, MATCH(D$2, Original!$1:$1, 0), FALSE)</f>
        <v>105</v>
      </c>
      <c r="S40" s="12">
        <f>VLOOKUP($O40, Original!$A:$J, MATCH(E$2, Original!$1:$1, 0), FALSE)</f>
        <v>36</v>
      </c>
      <c r="T40" s="12">
        <f>VLOOKUP($O40, Original!$A:$J, MATCH(F$2, Original!$1:$1, 0), FALSE)</f>
        <v>5.4792800000000002</v>
      </c>
      <c r="U40" s="12">
        <f>VLOOKUP($O40, Original!$A:$J, MATCH(G$2, Original!$1:$1, 0), FALSE)</f>
        <v>5.3595300000000003</v>
      </c>
      <c r="V40" s="15">
        <v>123</v>
      </c>
      <c r="W40" s="12">
        <f>VLOOKUP($V40, Original!$A:$J, MATCH(B$2, Original!$1:$1, 0), FALSE)</f>
        <v>3000</v>
      </c>
      <c r="X40" s="12">
        <f>VLOOKUP($V40, Original!$A:$J, MATCH(C$2, Original!$1:$1, 0), FALSE)</f>
        <v>4062.4</v>
      </c>
      <c r="Y40" s="12">
        <f>VLOOKUP($V40, Original!$A:$J, MATCH(D$2, Original!$1:$1, 0), FALSE)</f>
        <v>80</v>
      </c>
      <c r="Z40" s="12">
        <f>VLOOKUP($V40, Original!$A:$J, MATCH(E$2, Original!$1:$1, 0), FALSE)</f>
        <v>31</v>
      </c>
      <c r="AA40" s="12">
        <f>VLOOKUP($V40, Original!$A:$J, MATCH(F$2, Original!$1:$1, 0), FALSE)</f>
        <v>3.8391700000000002</v>
      </c>
      <c r="AB40" s="12">
        <f>VLOOKUP($V40, Original!$A:$J, MATCH(G$2, Original!$1:$1, 0), FALSE)</f>
        <v>4.5882199999999997</v>
      </c>
      <c r="AC40" s="21">
        <v>52</v>
      </c>
      <c r="AD40" s="12">
        <f>VLOOKUP($AC40, Original!$A:$J, MATCH(B$2, Original!$1:$1, 0), FALSE)</f>
        <v>0</v>
      </c>
      <c r="AE40" s="12">
        <f>VLOOKUP($AC40, Original!$A:$J, MATCH(C$2, Original!$1:$1, 0), FALSE)</f>
        <v>1059.7</v>
      </c>
      <c r="AF40" s="12">
        <f>VLOOKUP($AC40, Original!$A:$J, MATCH(D$2, Original!$1:$1, 0), FALSE)</f>
        <v>80</v>
      </c>
      <c r="AG40" s="12">
        <f>VLOOKUP($AC40, Original!$A:$J, MATCH(E$2, Original!$1:$1, 0), FALSE)</f>
        <v>14</v>
      </c>
      <c r="AH40" s="12">
        <f>VLOOKUP($AC40, Original!$A:$J, MATCH(F$2, Original!$1:$1, 0), FALSE)</f>
        <v>0.21049999999999999</v>
      </c>
      <c r="AI40" s="12">
        <f>VLOOKUP($AC40, Original!$A:$J, MATCH(G$2, Original!$1:$1, 0), FALSE)</f>
        <v>4.2131699999999999</v>
      </c>
      <c r="AJ40" s="21">
        <v>586</v>
      </c>
      <c r="AK40" s="12">
        <f>VLOOKUP($AJ40, Original!$A:$J, MATCH(B$2, Original!$1:$1, 0), FALSE)</f>
        <v>2000</v>
      </c>
      <c r="AL40" s="12">
        <f>VLOOKUP($AJ40, Original!$A:$J, MATCH(C$2, Original!$1:$1, 0), FALSE)</f>
        <v>3532.5</v>
      </c>
      <c r="AM40" s="12">
        <f>VLOOKUP($AJ40, Original!$A:$J, MATCH(D$2, Original!$1:$1, 0), FALSE)</f>
        <v>105</v>
      </c>
      <c r="AN40" s="12">
        <f>VLOOKUP($AJ40, Original!$A:$J, MATCH(E$2, Original!$1:$1, 0), FALSE)</f>
        <v>37</v>
      </c>
      <c r="AO40" s="12">
        <f>VLOOKUP($AJ40, Original!$A:$J, MATCH(F$2, Original!$1:$1, 0), FALSE)</f>
        <v>1.2331000000000001</v>
      </c>
      <c r="AP40" s="12">
        <f>VLOOKUP($AJ40, Original!$A:$J, MATCH(G$2, Original!$1:$1, 0), FALSE)</f>
        <v>3.99885</v>
      </c>
      <c r="AQ40" s="15">
        <v>311</v>
      </c>
      <c r="AR40" s="12">
        <f>VLOOKUP($AQ40, Original!$A:$J, MATCH(B$2, Original!$1:$1, 0), FALSE)</f>
        <v>3000</v>
      </c>
      <c r="AS40" s="12">
        <f>VLOOKUP($AQ40, Original!$A:$J, MATCH(C$2, Original!$1:$1, 0), FALSE)</f>
        <v>3709.1</v>
      </c>
      <c r="AT40" s="12">
        <f>VLOOKUP($AQ40, Original!$A:$J, MATCH(D$2, Original!$1:$1, 0), FALSE)</f>
        <v>80</v>
      </c>
      <c r="AU40" s="12">
        <f>VLOOKUP($AQ40, Original!$A:$J, MATCH(E$2, Original!$1:$1, 0), FALSE)</f>
        <v>75</v>
      </c>
      <c r="AV40" s="12">
        <f>VLOOKUP($AQ40, Original!$A:$J, MATCH(F$2, Original!$1:$1, 0), FALSE)</f>
        <v>2.1229800000000001</v>
      </c>
      <c r="AW40" s="12">
        <f>VLOOKUP($AQ40, Original!$A:$J, MATCH(G$2, Original!$1:$1, 0), FALSE)</f>
        <v>4.3373799999999996</v>
      </c>
      <c r="AX40" s="21">
        <v>47</v>
      </c>
      <c r="AY40" s="12">
        <f>VLOOKUP($AX40, Original!$A:$J, MATCH(B$2, Original!$1:$1, 0), FALSE)</f>
        <v>2000</v>
      </c>
      <c r="AZ40" s="12">
        <f>VLOOKUP($AX40, Original!$A:$J, MATCH(C$2, Original!$1:$1, 0), FALSE)</f>
        <v>4415.6000000000004</v>
      </c>
      <c r="BA40" s="12">
        <f>VLOOKUP($AX40, Original!$A:$J, MATCH(D$2, Original!$1:$1, 0), FALSE)</f>
        <v>80</v>
      </c>
      <c r="BB40" s="12">
        <f>VLOOKUP($AX40, Original!$A:$J, MATCH(E$2, Original!$1:$1, 0), FALSE)</f>
        <v>12</v>
      </c>
      <c r="BC40" s="12">
        <f>VLOOKUP($AX40, Original!$A:$J, MATCH(F$2, Original!$1:$1, 0), FALSE)</f>
        <v>3.7908599999999999</v>
      </c>
      <c r="BD40" s="12">
        <f>VLOOKUP($AX40, Original!$A:$J, MATCH(G$2, Original!$1:$1, 0), FALSE)</f>
        <v>5.06569</v>
      </c>
      <c r="BE40" s="21">
        <v>574</v>
      </c>
      <c r="BF40" s="12">
        <f>VLOOKUP($BE40, Original!$A:$J, MATCH(B$2, Original!$1:$1, 0), FALSE)</f>
        <v>2000</v>
      </c>
      <c r="BG40" s="12">
        <f>VLOOKUP($BE40, Original!$A:$J, MATCH(C$2, Original!$1:$1, 0), FALSE)</f>
        <v>3002.6</v>
      </c>
      <c r="BH40" s="12">
        <f>VLOOKUP($BE40, Original!$A:$J, MATCH(D$2, Original!$1:$1, 0), FALSE)</f>
        <v>105</v>
      </c>
      <c r="BI40" s="12">
        <f>VLOOKUP($BE40, Original!$A:$J, MATCH(E$2, Original!$1:$1, 0), FALSE)</f>
        <v>34</v>
      </c>
      <c r="BJ40" s="12">
        <f>VLOOKUP($BE40, Original!$A:$J, MATCH(F$2, Original!$1:$1, 0), FALSE)</f>
        <v>4.21014</v>
      </c>
      <c r="BK40" s="12">
        <f>VLOOKUP($BE40, Original!$A:$J, MATCH(G$2, Original!$1:$1, 0), FALSE)</f>
        <v>4.9979199999999997</v>
      </c>
    </row>
    <row r="41" spans="1:63" x14ac:dyDescent="0.35">
      <c r="A41" s="15">
        <v>90</v>
      </c>
      <c r="B41" s="12">
        <f>VLOOKUP($A41, Original!$A:$J, MATCH(B$2, Original!$1:$1, 0), FALSE)</f>
        <v>3000</v>
      </c>
      <c r="C41" s="12">
        <f>VLOOKUP($A41, Original!$A:$J, MATCH(C$2, Original!$1:$1, 0), FALSE)</f>
        <v>2649.4</v>
      </c>
      <c r="D41" s="12">
        <f>VLOOKUP($A41, Original!$A:$J, MATCH(D$2, Original!$1:$1, 0), FALSE)</f>
        <v>80</v>
      </c>
      <c r="E41" s="12">
        <f>VLOOKUP($A41, Original!$A:$J, MATCH(E$2, Original!$1:$1, 0), FALSE)</f>
        <v>23</v>
      </c>
      <c r="F41" s="12">
        <f>VLOOKUP($A41, Original!$A:$J, MATCH(F$2, Original!$1:$1, 0), FALSE)</f>
        <v>6.19991</v>
      </c>
      <c r="G41" s="12">
        <f>VLOOKUP($A41, Original!$A:$J, MATCH(G$2, Original!$1:$1, 0), FALSE)</f>
        <v>3.81223</v>
      </c>
      <c r="H41" s="21">
        <v>79</v>
      </c>
      <c r="I41" s="12">
        <f>VLOOKUP($H41, Original!$A:$J, MATCH(B$2, Original!$1:$1, 0), FALSE)</f>
        <v>2000</v>
      </c>
      <c r="J41" s="12">
        <f>VLOOKUP($H41, Original!$A:$J, MATCH(C$2, Original!$1:$1, 0), FALSE)</f>
        <v>4673.8</v>
      </c>
      <c r="K41" s="12">
        <f>VLOOKUP($H41, Original!$A:$J, MATCH(D$2, Original!$1:$1, 0), FALSE)</f>
        <v>80</v>
      </c>
      <c r="L41" s="12">
        <f>VLOOKUP($H41, Original!$A:$J, MATCH(E$2, Original!$1:$1, 0), FALSE)</f>
        <v>20</v>
      </c>
      <c r="M41" s="12">
        <f>VLOOKUP($H41, Original!$A:$J, MATCH(F$2, Original!$1:$1, 0), FALSE)</f>
        <v>0.79518999999999995</v>
      </c>
      <c r="N41" s="12">
        <f>VLOOKUP($H41, Original!$A:$J, MATCH(G$2, Original!$1:$1, 0), FALSE)</f>
        <v>5.3004699999999998</v>
      </c>
      <c r="O41" s="21">
        <v>593</v>
      </c>
      <c r="P41" s="12">
        <f>VLOOKUP($O41, Original!$A:$J, MATCH(B$2, Original!$1:$1, 0), FALSE)</f>
        <v>2000</v>
      </c>
      <c r="Q41" s="12">
        <f>VLOOKUP($O41, Original!$A:$J, MATCH(C$2, Original!$1:$1, 0), FALSE)</f>
        <v>1413</v>
      </c>
      <c r="R41" s="12">
        <f>VLOOKUP($O41, Original!$A:$J, MATCH(D$2, Original!$1:$1, 0), FALSE)</f>
        <v>105</v>
      </c>
      <c r="S41" s="12">
        <f>VLOOKUP($O41, Original!$A:$J, MATCH(E$2, Original!$1:$1, 0), FALSE)</f>
        <v>39</v>
      </c>
      <c r="T41" s="12">
        <f>VLOOKUP($O41, Original!$A:$J, MATCH(F$2, Original!$1:$1, 0), FALSE)</f>
        <v>5.57219</v>
      </c>
      <c r="U41" s="12">
        <f>VLOOKUP($O41, Original!$A:$J, MATCH(G$2, Original!$1:$1, 0), FALSE)</f>
        <v>4.24322</v>
      </c>
      <c r="V41" s="15">
        <v>127</v>
      </c>
      <c r="W41" s="12">
        <f>VLOOKUP($V41, Original!$A:$J, MATCH(B$2, Original!$1:$1, 0), FALSE)</f>
        <v>2000</v>
      </c>
      <c r="X41" s="12">
        <f>VLOOKUP($V41, Original!$A:$J, MATCH(C$2, Original!$1:$1, 0), FALSE)</f>
        <v>4239</v>
      </c>
      <c r="Y41" s="12">
        <f>VLOOKUP($V41, Original!$A:$J, MATCH(D$2, Original!$1:$1, 0), FALSE)</f>
        <v>80</v>
      </c>
      <c r="Z41" s="12">
        <f>VLOOKUP($V41, Original!$A:$J, MATCH(E$2, Original!$1:$1, 0), FALSE)</f>
        <v>32</v>
      </c>
      <c r="AA41" s="12">
        <f>VLOOKUP($V41, Original!$A:$J, MATCH(F$2, Original!$1:$1, 0), FALSE)</f>
        <v>4.21014</v>
      </c>
      <c r="AB41" s="12">
        <f>VLOOKUP($V41, Original!$A:$J, MATCH(G$2, Original!$1:$1, 0), FALSE)</f>
        <v>4.9979199999999997</v>
      </c>
      <c r="AC41" s="21">
        <v>53</v>
      </c>
      <c r="AD41" s="12">
        <f>VLOOKUP($AC41, Original!$A:$J, MATCH(B$2, Original!$1:$1, 0), FALSE)</f>
        <v>0</v>
      </c>
      <c r="AE41" s="12">
        <f>VLOOKUP($AC41, Original!$A:$J, MATCH(C$2, Original!$1:$1, 0), FALSE)</f>
        <v>2296.1</v>
      </c>
      <c r="AF41" s="12">
        <f>VLOOKUP($AC41, Original!$A:$J, MATCH(D$2, Original!$1:$1, 0), FALSE)</f>
        <v>80</v>
      </c>
      <c r="AG41" s="12">
        <f>VLOOKUP($AC41, Original!$A:$J, MATCH(E$2, Original!$1:$1, 0), FALSE)</f>
        <v>14</v>
      </c>
      <c r="AH41" s="12">
        <f>VLOOKUP($AC41, Original!$A:$J, MATCH(F$2, Original!$1:$1, 0), FALSE)</f>
        <v>0.21049999999999999</v>
      </c>
      <c r="AI41" s="12">
        <f>VLOOKUP($AC41, Original!$A:$J, MATCH(G$2, Original!$1:$1, 0), FALSE)</f>
        <v>4.2131699999999999</v>
      </c>
      <c r="AJ41" s="21">
        <v>594</v>
      </c>
      <c r="AK41" s="12">
        <f>VLOOKUP($AJ41, Original!$A:$J, MATCH(B$2, Original!$1:$1, 0), FALSE)</f>
        <v>2000</v>
      </c>
      <c r="AL41" s="12">
        <f>VLOOKUP($AJ41, Original!$A:$J, MATCH(C$2, Original!$1:$1, 0), FALSE)</f>
        <v>2649.4</v>
      </c>
      <c r="AM41" s="12">
        <f>VLOOKUP($AJ41, Original!$A:$J, MATCH(D$2, Original!$1:$1, 0), FALSE)</f>
        <v>105</v>
      </c>
      <c r="AN41" s="12">
        <f>VLOOKUP($AJ41, Original!$A:$J, MATCH(E$2, Original!$1:$1, 0), FALSE)</f>
        <v>39</v>
      </c>
      <c r="AO41" s="12">
        <f>VLOOKUP($AJ41, Original!$A:$J, MATCH(F$2, Original!$1:$1, 0), FALSE)</f>
        <v>5.57219</v>
      </c>
      <c r="AP41" s="12">
        <f>VLOOKUP($AJ41, Original!$A:$J, MATCH(G$2, Original!$1:$1, 0), FALSE)</f>
        <v>4.24322</v>
      </c>
      <c r="AQ41" s="15">
        <v>317</v>
      </c>
      <c r="AR41" s="12">
        <f>VLOOKUP($AQ41, Original!$A:$J, MATCH(B$2, Original!$1:$1, 0), FALSE)</f>
        <v>3000</v>
      </c>
      <c r="AS41" s="12">
        <f>VLOOKUP($AQ41, Original!$A:$J, MATCH(C$2, Original!$1:$1, 0), FALSE)</f>
        <v>1589.6</v>
      </c>
      <c r="AT41" s="12">
        <f>VLOOKUP($AQ41, Original!$A:$J, MATCH(D$2, Original!$1:$1, 0), FALSE)</f>
        <v>80</v>
      </c>
      <c r="AU41" s="12">
        <f>VLOOKUP($AQ41, Original!$A:$J, MATCH(E$2, Original!$1:$1, 0), FALSE)</f>
        <v>77</v>
      </c>
      <c r="AV41" s="12">
        <f>VLOOKUP($AQ41, Original!$A:$J, MATCH(F$2, Original!$1:$1, 0), FALSE)</f>
        <v>0.14468</v>
      </c>
      <c r="AW41" s="12">
        <f>VLOOKUP($AQ41, Original!$A:$J, MATCH(G$2, Original!$1:$1, 0), FALSE)</f>
        <v>5.8796600000000003</v>
      </c>
      <c r="AX41" s="21">
        <v>48</v>
      </c>
      <c r="AY41" s="12">
        <f>VLOOKUP($AX41, Original!$A:$J, MATCH(B$2, Original!$1:$1, 0), FALSE)</f>
        <v>3000</v>
      </c>
      <c r="AZ41" s="12">
        <f>VLOOKUP($AX41, Original!$A:$J, MATCH(C$2, Original!$1:$1, 0), FALSE)</f>
        <v>883.12</v>
      </c>
      <c r="BA41" s="12">
        <f>VLOOKUP($AX41, Original!$A:$J, MATCH(D$2, Original!$1:$1, 0), FALSE)</f>
        <v>80</v>
      </c>
      <c r="BB41" s="12">
        <f>VLOOKUP($AX41, Original!$A:$J, MATCH(E$2, Original!$1:$1, 0), FALSE)</f>
        <v>13</v>
      </c>
      <c r="BC41" s="12">
        <f>VLOOKUP($AX41, Original!$A:$J, MATCH(F$2, Original!$1:$1, 0), FALSE)</f>
        <v>5.0354200000000002</v>
      </c>
      <c r="BD41" s="12">
        <f>VLOOKUP($AX41, Original!$A:$J, MATCH(G$2, Original!$1:$1, 0), FALSE)</f>
        <v>3.8826299999999998</v>
      </c>
      <c r="BE41" s="21">
        <v>588</v>
      </c>
      <c r="BF41" s="12">
        <f>VLOOKUP($BE41, Original!$A:$J, MATCH(B$2, Original!$1:$1, 0), FALSE)</f>
        <v>1000</v>
      </c>
      <c r="BG41" s="12">
        <f>VLOOKUP($BE41, Original!$A:$J, MATCH(C$2, Original!$1:$1, 0), FALSE)</f>
        <v>20</v>
      </c>
      <c r="BH41" s="12">
        <f>VLOOKUP($BE41, Original!$A:$J, MATCH(D$2, Original!$1:$1, 0), FALSE)</f>
        <v>105</v>
      </c>
      <c r="BI41" s="12">
        <f>VLOOKUP($BE41, Original!$A:$J, MATCH(E$2, Original!$1:$1, 0), FALSE)</f>
        <v>38</v>
      </c>
      <c r="BJ41" s="12">
        <f>VLOOKUP($BE41, Original!$A:$J, MATCH(F$2, Original!$1:$1, 0), FALSE)</f>
        <v>2.04806</v>
      </c>
      <c r="BK41" s="12">
        <f>VLOOKUP($BE41, Original!$A:$J, MATCH(G$2, Original!$1:$1, 0), FALSE)</f>
        <v>5.2925199999999997</v>
      </c>
    </row>
    <row r="42" spans="1:63" x14ac:dyDescent="0.35">
      <c r="A42" s="15">
        <v>92</v>
      </c>
      <c r="B42" s="12">
        <f>VLOOKUP($A42, Original!$A:$J, MATCH(B$2, Original!$1:$1, 0), FALSE)</f>
        <v>2000</v>
      </c>
      <c r="C42" s="12">
        <f>VLOOKUP($A42, Original!$A:$J, MATCH(C$2, Original!$1:$1, 0), FALSE)</f>
        <v>353.25</v>
      </c>
      <c r="D42" s="12">
        <f>VLOOKUP($A42, Original!$A:$J, MATCH(D$2, Original!$1:$1, 0), FALSE)</f>
        <v>80</v>
      </c>
      <c r="E42" s="12">
        <f>VLOOKUP($A42, Original!$A:$J, MATCH(E$2, Original!$1:$1, 0), FALSE)</f>
        <v>24</v>
      </c>
      <c r="F42" s="12">
        <f>VLOOKUP($A42, Original!$A:$J, MATCH(F$2, Original!$1:$1, 0), FALSE)</f>
        <v>3.0416500000000002</v>
      </c>
      <c r="G42" s="12">
        <f>VLOOKUP($A42, Original!$A:$J, MATCH(G$2, Original!$1:$1, 0), FALSE)</f>
        <v>4.95709</v>
      </c>
      <c r="H42" s="21">
        <v>80</v>
      </c>
      <c r="I42" s="12">
        <f>VLOOKUP($H42, Original!$A:$J, MATCH(B$2, Original!$1:$1, 0), FALSE)</f>
        <v>3000</v>
      </c>
      <c r="J42" s="12">
        <f>VLOOKUP($H42, Original!$A:$J, MATCH(C$2, Original!$1:$1, 0), FALSE)</f>
        <v>1059.7</v>
      </c>
      <c r="K42" s="12">
        <f>VLOOKUP($H42, Original!$A:$J, MATCH(D$2, Original!$1:$1, 0), FALSE)</f>
        <v>80</v>
      </c>
      <c r="L42" s="12">
        <f>VLOOKUP($H42, Original!$A:$J, MATCH(E$2, Original!$1:$1, 0), FALSE)</f>
        <v>21</v>
      </c>
      <c r="M42" s="12">
        <f>VLOOKUP($H42, Original!$A:$J, MATCH(F$2, Original!$1:$1, 0), FALSE)</f>
        <v>0.37406</v>
      </c>
      <c r="N42" s="12">
        <f>VLOOKUP($H42, Original!$A:$J, MATCH(G$2, Original!$1:$1, 0), FALSE)</f>
        <v>4.6145300000000002</v>
      </c>
      <c r="O42" s="21">
        <v>611</v>
      </c>
      <c r="P42" s="12">
        <f>VLOOKUP($O42, Original!$A:$J, MATCH(B$2, Original!$1:$1, 0), FALSE)</f>
        <v>3000</v>
      </c>
      <c r="Q42" s="12">
        <f>VLOOKUP($O42, Original!$A:$J, MATCH(C$2, Original!$1:$1, 0), FALSE)</f>
        <v>4673.8</v>
      </c>
      <c r="R42" s="12">
        <f>VLOOKUP($O42, Original!$A:$J, MATCH(D$2, Original!$1:$1, 0), FALSE)</f>
        <v>105</v>
      </c>
      <c r="S42" s="12">
        <f>VLOOKUP($O42, Original!$A:$J, MATCH(E$2, Original!$1:$1, 0), FALSE)</f>
        <v>42</v>
      </c>
      <c r="T42" s="12">
        <f>VLOOKUP($O42, Original!$A:$J, MATCH(F$2, Original!$1:$1, 0), FALSE)</f>
        <v>0.47193000000000002</v>
      </c>
      <c r="U42" s="12">
        <f>VLOOKUP($O42, Original!$A:$J, MATCH(G$2, Original!$1:$1, 0), FALSE)</f>
        <v>5.1642900000000003</v>
      </c>
      <c r="V42" s="15">
        <v>133</v>
      </c>
      <c r="W42" s="12">
        <f>VLOOKUP($V42, Original!$A:$J, MATCH(B$2, Original!$1:$1, 0), FALSE)</f>
        <v>1000</v>
      </c>
      <c r="X42" s="12">
        <f>VLOOKUP($V42, Original!$A:$J, MATCH(C$2, Original!$1:$1, 0), FALSE)</f>
        <v>2119.5</v>
      </c>
      <c r="Y42" s="12">
        <f>VLOOKUP($V42, Original!$A:$J, MATCH(D$2, Original!$1:$1, 0), FALSE)</f>
        <v>80</v>
      </c>
      <c r="Z42" s="12">
        <f>VLOOKUP($V42, Original!$A:$J, MATCH(E$2, Original!$1:$1, 0), FALSE)</f>
        <v>34</v>
      </c>
      <c r="AA42" s="12">
        <f>VLOOKUP($V42, Original!$A:$J, MATCH(F$2, Original!$1:$1, 0), FALSE)</f>
        <v>5.4792800000000002</v>
      </c>
      <c r="AB42" s="12">
        <f>VLOOKUP($V42, Original!$A:$J, MATCH(G$2, Original!$1:$1, 0), FALSE)</f>
        <v>5.3595300000000003</v>
      </c>
      <c r="AC42" s="21">
        <v>55</v>
      </c>
      <c r="AD42" s="12">
        <f>VLOOKUP($AC42, Original!$A:$J, MATCH(B$2, Original!$1:$1, 0), FALSE)</f>
        <v>0</v>
      </c>
      <c r="AE42" s="12">
        <f>VLOOKUP($AC42, Original!$A:$J, MATCH(C$2, Original!$1:$1, 0), FALSE)</f>
        <v>7322.7</v>
      </c>
      <c r="AF42" s="12">
        <f>VLOOKUP($AC42, Original!$A:$J, MATCH(D$2, Original!$1:$1, 0), FALSE)</f>
        <v>80</v>
      </c>
      <c r="AG42" s="12">
        <f>VLOOKUP($AC42, Original!$A:$J, MATCH(E$2, Original!$1:$1, 0), FALSE)</f>
        <v>14</v>
      </c>
      <c r="AH42" s="12">
        <f>VLOOKUP($AC42, Original!$A:$J, MATCH(F$2, Original!$1:$1, 0), FALSE)</f>
        <v>0.21049999999999999</v>
      </c>
      <c r="AI42" s="12">
        <f>VLOOKUP($AC42, Original!$A:$J, MATCH(G$2, Original!$1:$1, 0), FALSE)</f>
        <v>4.2131699999999999</v>
      </c>
      <c r="AJ42" s="21">
        <v>599</v>
      </c>
      <c r="AK42" s="12">
        <f>VLOOKUP($AJ42, Original!$A:$J, MATCH(B$2, Original!$1:$1, 0), FALSE)</f>
        <v>500</v>
      </c>
      <c r="AL42" s="12">
        <f>VLOOKUP($AJ42, Original!$A:$J, MATCH(C$2, Original!$1:$1, 0), FALSE)</f>
        <v>4062.4</v>
      </c>
      <c r="AM42" s="12">
        <f>VLOOKUP($AJ42, Original!$A:$J, MATCH(D$2, Original!$1:$1, 0), FALSE)</f>
        <v>105</v>
      </c>
      <c r="AN42" s="12">
        <f>VLOOKUP($AJ42, Original!$A:$J, MATCH(E$2, Original!$1:$1, 0), FALSE)</f>
        <v>6</v>
      </c>
      <c r="AO42" s="12">
        <f>VLOOKUP($AJ42, Original!$A:$J, MATCH(F$2, Original!$1:$1, 0), FALSE)</f>
        <v>1.2701899999999999</v>
      </c>
      <c r="AP42" s="12">
        <f>VLOOKUP($AJ42, Original!$A:$J, MATCH(G$2, Original!$1:$1, 0), FALSE)</f>
        <v>4.32904</v>
      </c>
      <c r="AQ42" s="15">
        <v>321</v>
      </c>
      <c r="AR42" s="12">
        <f>VLOOKUP($AQ42, Original!$A:$J, MATCH(B$2, Original!$1:$1, 0), FALSE)</f>
        <v>1000</v>
      </c>
      <c r="AS42" s="12">
        <f>VLOOKUP($AQ42, Original!$A:$J, MATCH(C$2, Original!$1:$1, 0), FALSE)</f>
        <v>1766.2</v>
      </c>
      <c r="AT42" s="12">
        <f>VLOOKUP($AQ42, Original!$A:$J, MATCH(D$2, Original!$1:$1, 0), FALSE)</f>
        <v>80</v>
      </c>
      <c r="AU42" s="12">
        <f>VLOOKUP($AQ42, Original!$A:$J, MATCH(E$2, Original!$1:$1, 0), FALSE)</f>
        <v>78</v>
      </c>
      <c r="AV42" s="12">
        <f>VLOOKUP($AQ42, Original!$A:$J, MATCH(F$2, Original!$1:$1, 0), FALSE)</f>
        <v>4.8204000000000002</v>
      </c>
      <c r="AW42" s="12">
        <f>VLOOKUP($AQ42, Original!$A:$J, MATCH(G$2, Original!$1:$1, 0), FALSE)</f>
        <v>3.5423900000000001</v>
      </c>
      <c r="AX42" s="21">
        <v>49</v>
      </c>
      <c r="AY42" s="12">
        <f>VLOOKUP($AX42, Original!$A:$J, MATCH(B$2, Original!$1:$1, 0), FALSE)</f>
        <v>3000</v>
      </c>
      <c r="AZ42" s="12">
        <f>VLOOKUP($AX42, Original!$A:$J, MATCH(C$2, Original!$1:$1, 0), FALSE)</f>
        <v>2119.5</v>
      </c>
      <c r="BA42" s="12">
        <f>VLOOKUP($AX42, Original!$A:$J, MATCH(D$2, Original!$1:$1, 0), FALSE)</f>
        <v>80</v>
      </c>
      <c r="BB42" s="12">
        <f>VLOOKUP($AX42, Original!$A:$J, MATCH(E$2, Original!$1:$1, 0), FALSE)</f>
        <v>13</v>
      </c>
      <c r="BC42" s="12">
        <f>VLOOKUP($AX42, Original!$A:$J, MATCH(F$2, Original!$1:$1, 0), FALSE)</f>
        <v>5.0354200000000002</v>
      </c>
      <c r="BD42" s="12">
        <f>VLOOKUP($AX42, Original!$A:$J, MATCH(G$2, Original!$1:$1, 0), FALSE)</f>
        <v>3.8826299999999998</v>
      </c>
      <c r="BE42" s="21">
        <v>604</v>
      </c>
      <c r="BF42" s="12">
        <f>VLOOKUP($BE42, Original!$A:$J, MATCH(B$2, Original!$1:$1, 0), FALSE)</f>
        <v>2000</v>
      </c>
      <c r="BG42" s="12">
        <f>VLOOKUP($BE42, Original!$A:$J, MATCH(C$2, Original!$1:$1, 0), FALSE)</f>
        <v>706.5</v>
      </c>
      <c r="BH42" s="12">
        <f>VLOOKUP($BE42, Original!$A:$J, MATCH(D$2, Original!$1:$1, 0), FALSE)</f>
        <v>105</v>
      </c>
      <c r="BI42" s="12">
        <f>VLOOKUP($BE42, Original!$A:$J, MATCH(E$2, Original!$1:$1, 0), FALSE)</f>
        <v>41</v>
      </c>
      <c r="BJ42" s="12">
        <f>VLOOKUP($BE42, Original!$A:$J, MATCH(F$2, Original!$1:$1, 0), FALSE)</f>
        <v>5.8098700000000001</v>
      </c>
      <c r="BK42" s="12">
        <f>VLOOKUP($BE42, Original!$A:$J, MATCH(G$2, Original!$1:$1, 0), FALSE)</f>
        <v>4.6330099999999996</v>
      </c>
    </row>
    <row r="43" spans="1:63" x14ac:dyDescent="0.35">
      <c r="A43" s="15">
        <v>94</v>
      </c>
      <c r="B43" s="12">
        <f>VLOOKUP($A43, Original!$A:$J, MATCH(B$2, Original!$1:$1, 0), FALSE)</f>
        <v>2000</v>
      </c>
      <c r="C43" s="12">
        <f>VLOOKUP($A43, Original!$A:$J, MATCH(C$2, Original!$1:$1, 0), FALSE)</f>
        <v>2826</v>
      </c>
      <c r="D43" s="12">
        <f>VLOOKUP($A43, Original!$A:$J, MATCH(D$2, Original!$1:$1, 0), FALSE)</f>
        <v>80</v>
      </c>
      <c r="E43" s="12">
        <f>VLOOKUP($A43, Original!$A:$J, MATCH(E$2, Original!$1:$1, 0), FALSE)</f>
        <v>24</v>
      </c>
      <c r="F43" s="12">
        <f>VLOOKUP($A43, Original!$A:$J, MATCH(F$2, Original!$1:$1, 0), FALSE)</f>
        <v>3.0416500000000002</v>
      </c>
      <c r="G43" s="12">
        <f>VLOOKUP($A43, Original!$A:$J, MATCH(G$2, Original!$1:$1, 0), FALSE)</f>
        <v>4.95709</v>
      </c>
      <c r="H43" s="21">
        <v>81</v>
      </c>
      <c r="I43" s="12">
        <f>VLOOKUP($H43, Original!$A:$J, MATCH(B$2, Original!$1:$1, 0), FALSE)</f>
        <v>3000</v>
      </c>
      <c r="J43" s="12">
        <f>VLOOKUP($H43, Original!$A:$J, MATCH(C$2, Original!$1:$1, 0), FALSE)</f>
        <v>2296.1</v>
      </c>
      <c r="K43" s="12">
        <f>VLOOKUP($H43, Original!$A:$J, MATCH(D$2, Original!$1:$1, 0), FALSE)</f>
        <v>80</v>
      </c>
      <c r="L43" s="12">
        <f>VLOOKUP($H43, Original!$A:$J, MATCH(E$2, Original!$1:$1, 0), FALSE)</f>
        <v>21</v>
      </c>
      <c r="M43" s="12">
        <f>VLOOKUP($H43, Original!$A:$J, MATCH(F$2, Original!$1:$1, 0), FALSE)</f>
        <v>0.37406</v>
      </c>
      <c r="N43" s="12">
        <f>VLOOKUP($H43, Original!$A:$J, MATCH(G$2, Original!$1:$1, 0), FALSE)</f>
        <v>4.6145300000000002</v>
      </c>
      <c r="O43" s="21">
        <v>619</v>
      </c>
      <c r="P43" s="12">
        <f>VLOOKUP($O43, Original!$A:$J, MATCH(B$2, Original!$1:$1, 0), FALSE)</f>
        <v>2000</v>
      </c>
      <c r="Q43" s="12">
        <f>VLOOKUP($O43, Original!$A:$J, MATCH(C$2, Original!$1:$1, 0), FALSE)</f>
        <v>3709.1</v>
      </c>
      <c r="R43" s="12">
        <f>VLOOKUP($O43, Original!$A:$J, MATCH(D$2, Original!$1:$1, 0), FALSE)</f>
        <v>105</v>
      </c>
      <c r="S43" s="12">
        <f>VLOOKUP($O43, Original!$A:$J, MATCH(E$2, Original!$1:$1, 0), FALSE)</f>
        <v>44</v>
      </c>
      <c r="T43" s="12">
        <f>VLOOKUP($O43, Original!$A:$J, MATCH(F$2, Original!$1:$1, 0), FALSE)</f>
        <v>4.2856300000000003</v>
      </c>
      <c r="U43" s="12">
        <f>VLOOKUP($O43, Original!$A:$J, MATCH(G$2, Original!$1:$1, 0), FALSE)</f>
        <v>4.5012299999999996</v>
      </c>
      <c r="V43" s="15">
        <v>135</v>
      </c>
      <c r="W43" s="12">
        <f>VLOOKUP($V43, Original!$A:$J, MATCH(B$2, Original!$1:$1, 0), FALSE)</f>
        <v>1000</v>
      </c>
      <c r="X43" s="12">
        <f>VLOOKUP($V43, Original!$A:$J, MATCH(C$2, Original!$1:$1, 0), FALSE)</f>
        <v>4673.8</v>
      </c>
      <c r="Y43" s="12">
        <f>VLOOKUP($V43, Original!$A:$J, MATCH(D$2, Original!$1:$1, 0), FALSE)</f>
        <v>80</v>
      </c>
      <c r="Z43" s="12">
        <f>VLOOKUP($V43, Original!$A:$J, MATCH(E$2, Original!$1:$1, 0), FALSE)</f>
        <v>34</v>
      </c>
      <c r="AA43" s="12">
        <f>VLOOKUP($V43, Original!$A:$J, MATCH(F$2, Original!$1:$1, 0), FALSE)</f>
        <v>5.4792800000000002</v>
      </c>
      <c r="AB43" s="12">
        <f>VLOOKUP($V43, Original!$A:$J, MATCH(G$2, Original!$1:$1, 0), FALSE)</f>
        <v>5.3595300000000003</v>
      </c>
      <c r="AC43" s="21">
        <v>56</v>
      </c>
      <c r="AD43" s="12">
        <f>VLOOKUP($AC43, Original!$A:$J, MATCH(B$2, Original!$1:$1, 0), FALSE)</f>
        <v>2000</v>
      </c>
      <c r="AE43" s="12">
        <f>VLOOKUP($AC43, Original!$A:$J, MATCH(C$2, Original!$1:$1, 0), FALSE)</f>
        <v>20</v>
      </c>
      <c r="AF43" s="12">
        <f>VLOOKUP($AC43, Original!$A:$J, MATCH(D$2, Original!$1:$1, 0), FALSE)</f>
        <v>80</v>
      </c>
      <c r="AG43" s="12">
        <f>VLOOKUP($AC43, Original!$A:$J, MATCH(E$2, Original!$1:$1, 0), FALSE)</f>
        <v>15</v>
      </c>
      <c r="AH43" s="12">
        <f>VLOOKUP($AC43, Original!$A:$J, MATCH(F$2, Original!$1:$1, 0), FALSE)</f>
        <v>2.8724500000000002</v>
      </c>
      <c r="AI43" s="12">
        <f>VLOOKUP($AC43, Original!$A:$J, MATCH(G$2, Original!$1:$1, 0), FALSE)</f>
        <v>3.4313600000000002</v>
      </c>
      <c r="AJ43" s="21">
        <v>601</v>
      </c>
      <c r="AK43" s="12">
        <f>VLOOKUP($AJ43, Original!$A:$J, MATCH(B$2, Original!$1:$1, 0), FALSE)</f>
        <v>3000</v>
      </c>
      <c r="AL43" s="12">
        <f>VLOOKUP($AJ43, Original!$A:$J, MATCH(C$2, Original!$1:$1, 0), FALSE)</f>
        <v>1766.2</v>
      </c>
      <c r="AM43" s="12">
        <f>VLOOKUP($AJ43, Original!$A:$J, MATCH(D$2, Original!$1:$1, 0), FALSE)</f>
        <v>105</v>
      </c>
      <c r="AN43" s="12">
        <f>VLOOKUP($AJ43, Original!$A:$J, MATCH(E$2, Original!$1:$1, 0), FALSE)</f>
        <v>40</v>
      </c>
      <c r="AO43" s="12">
        <f>VLOOKUP($AJ43, Original!$A:$J, MATCH(F$2, Original!$1:$1, 0), FALSE)</f>
        <v>5.4168000000000003</v>
      </c>
      <c r="AP43" s="12">
        <f>VLOOKUP($AJ43, Original!$A:$J, MATCH(G$2, Original!$1:$1, 0), FALSE)</f>
        <v>4.34795</v>
      </c>
      <c r="AQ43" s="15">
        <v>331</v>
      </c>
      <c r="AR43" s="12">
        <f>VLOOKUP($AQ43, Original!$A:$J, MATCH(B$2, Original!$1:$1, 0), FALSE)</f>
        <v>3000</v>
      </c>
      <c r="AS43" s="12">
        <f>VLOOKUP($AQ43, Original!$A:$J, MATCH(C$2, Original!$1:$1, 0), FALSE)</f>
        <v>4673.8</v>
      </c>
      <c r="AT43" s="12">
        <f>VLOOKUP($AQ43, Original!$A:$J, MATCH(D$2, Original!$1:$1, 0), FALSE)</f>
        <v>80</v>
      </c>
      <c r="AU43" s="12">
        <f>VLOOKUP($AQ43, Original!$A:$J, MATCH(E$2, Original!$1:$1, 0), FALSE)</f>
        <v>79</v>
      </c>
      <c r="AV43" s="12">
        <f>VLOOKUP($AQ43, Original!$A:$J, MATCH(F$2, Original!$1:$1, 0), FALSE)</f>
        <v>5.6858399999999998</v>
      </c>
      <c r="AW43" s="12">
        <f>VLOOKUP($AQ43, Original!$A:$J, MATCH(G$2, Original!$1:$1, 0), FALSE)</f>
        <v>6.2666599999999999</v>
      </c>
      <c r="AX43" s="21">
        <v>50</v>
      </c>
      <c r="AY43" s="12">
        <f>VLOOKUP($AX43, Original!$A:$J, MATCH(B$2, Original!$1:$1, 0), FALSE)</f>
        <v>3000</v>
      </c>
      <c r="AZ43" s="12">
        <f>VLOOKUP($AX43, Original!$A:$J, MATCH(C$2, Original!$1:$1, 0), FALSE)</f>
        <v>3355.9</v>
      </c>
      <c r="BA43" s="12">
        <f>VLOOKUP($AX43, Original!$A:$J, MATCH(D$2, Original!$1:$1, 0), FALSE)</f>
        <v>80</v>
      </c>
      <c r="BB43" s="12">
        <f>VLOOKUP($AX43, Original!$A:$J, MATCH(E$2, Original!$1:$1, 0), FALSE)</f>
        <v>13</v>
      </c>
      <c r="BC43" s="12">
        <f>VLOOKUP($AX43, Original!$A:$J, MATCH(F$2, Original!$1:$1, 0), FALSE)</f>
        <v>5.0354200000000002</v>
      </c>
      <c r="BD43" s="12">
        <f>VLOOKUP($AX43, Original!$A:$J, MATCH(G$2, Original!$1:$1, 0), FALSE)</f>
        <v>3.8826299999999998</v>
      </c>
      <c r="BE43" s="21">
        <v>613</v>
      </c>
      <c r="BF43" s="12">
        <f>VLOOKUP($BE43, Original!$A:$J, MATCH(B$2, Original!$1:$1, 0), FALSE)</f>
        <v>1000</v>
      </c>
      <c r="BG43" s="12">
        <f>VLOOKUP($BE43, Original!$A:$J, MATCH(C$2, Original!$1:$1, 0), FALSE)</f>
        <v>2296.1</v>
      </c>
      <c r="BH43" s="12">
        <f>VLOOKUP($BE43, Original!$A:$J, MATCH(D$2, Original!$1:$1, 0), FALSE)</f>
        <v>105</v>
      </c>
      <c r="BI43" s="12">
        <f>VLOOKUP($BE43, Original!$A:$J, MATCH(E$2, Original!$1:$1, 0), FALSE)</f>
        <v>43</v>
      </c>
      <c r="BJ43" s="12">
        <f>VLOOKUP($BE43, Original!$A:$J, MATCH(F$2, Original!$1:$1, 0), FALSE)</f>
        <v>4.5130400000000002</v>
      </c>
      <c r="BK43" s="12">
        <f>VLOOKUP($BE43, Original!$A:$J, MATCH(G$2, Original!$1:$1, 0), FALSE)</f>
        <v>4.0675100000000004</v>
      </c>
    </row>
    <row r="44" spans="1:63" x14ac:dyDescent="0.35">
      <c r="A44" s="15">
        <v>95</v>
      </c>
      <c r="B44" s="12">
        <f>VLOOKUP($A44, Original!$A:$J, MATCH(B$2, Original!$1:$1, 0), FALSE)</f>
        <v>2000</v>
      </c>
      <c r="C44" s="12">
        <f>VLOOKUP($A44, Original!$A:$J, MATCH(C$2, Original!$1:$1, 0), FALSE)</f>
        <v>4062.4</v>
      </c>
      <c r="D44" s="12">
        <f>VLOOKUP($A44, Original!$A:$J, MATCH(D$2, Original!$1:$1, 0), FALSE)</f>
        <v>80</v>
      </c>
      <c r="E44" s="12">
        <f>VLOOKUP($A44, Original!$A:$J, MATCH(E$2, Original!$1:$1, 0), FALSE)</f>
        <v>24</v>
      </c>
      <c r="F44" s="12">
        <f>VLOOKUP($A44, Original!$A:$J, MATCH(F$2, Original!$1:$1, 0), FALSE)</f>
        <v>3.0416500000000002</v>
      </c>
      <c r="G44" s="12">
        <f>VLOOKUP($A44, Original!$A:$J, MATCH(G$2, Original!$1:$1, 0), FALSE)</f>
        <v>4.95709</v>
      </c>
      <c r="H44" s="21">
        <v>82</v>
      </c>
      <c r="I44" s="12">
        <f>VLOOKUP($H44, Original!$A:$J, MATCH(B$2, Original!$1:$1, 0), FALSE)</f>
        <v>3000</v>
      </c>
      <c r="J44" s="12">
        <f>VLOOKUP($H44, Original!$A:$J, MATCH(C$2, Original!$1:$1, 0), FALSE)</f>
        <v>3532.5</v>
      </c>
      <c r="K44" s="12">
        <f>VLOOKUP($H44, Original!$A:$J, MATCH(D$2, Original!$1:$1, 0), FALSE)</f>
        <v>80</v>
      </c>
      <c r="L44" s="12">
        <f>VLOOKUP($H44, Original!$A:$J, MATCH(E$2, Original!$1:$1, 0), FALSE)</f>
        <v>21</v>
      </c>
      <c r="M44" s="12">
        <f>VLOOKUP($H44, Original!$A:$J, MATCH(F$2, Original!$1:$1, 0), FALSE)</f>
        <v>0.37406</v>
      </c>
      <c r="N44" s="12">
        <f>VLOOKUP($H44, Original!$A:$J, MATCH(G$2, Original!$1:$1, 0), FALSE)</f>
        <v>4.6145300000000002</v>
      </c>
      <c r="O44" s="21">
        <v>633</v>
      </c>
      <c r="P44" s="12">
        <f>VLOOKUP($O44, Original!$A:$J, MATCH(B$2, Original!$1:$1, 0), FALSE)</f>
        <v>1000</v>
      </c>
      <c r="Q44" s="12">
        <f>VLOOKUP($O44, Original!$A:$J, MATCH(C$2, Original!$1:$1, 0), FALSE)</f>
        <v>1942.9</v>
      </c>
      <c r="R44" s="12">
        <f>VLOOKUP($O44, Original!$A:$J, MATCH(D$2, Original!$1:$1, 0), FALSE)</f>
        <v>105</v>
      </c>
      <c r="S44" s="12">
        <f>VLOOKUP($O44, Original!$A:$J, MATCH(E$2, Original!$1:$1, 0), FALSE)</f>
        <v>48</v>
      </c>
      <c r="T44" s="12">
        <f>VLOOKUP($O44, Original!$A:$J, MATCH(F$2, Original!$1:$1, 0), FALSE)</f>
        <v>4.7218099999999996</v>
      </c>
      <c r="U44" s="12">
        <f>VLOOKUP($O44, Original!$A:$J, MATCH(G$2, Original!$1:$1, 0), FALSE)</f>
        <v>4.5874100000000002</v>
      </c>
      <c r="V44" s="15">
        <v>136</v>
      </c>
      <c r="W44" s="12">
        <f>VLOOKUP($V44, Original!$A:$J, MATCH(B$2, Original!$1:$1, 0), FALSE)</f>
        <v>2000</v>
      </c>
      <c r="X44" s="12">
        <f>VLOOKUP($V44, Original!$A:$J, MATCH(C$2, Original!$1:$1, 0), FALSE)</f>
        <v>1059.7</v>
      </c>
      <c r="Y44" s="12">
        <f>VLOOKUP($V44, Original!$A:$J, MATCH(D$2, Original!$1:$1, 0), FALSE)</f>
        <v>80</v>
      </c>
      <c r="Z44" s="12">
        <f>VLOOKUP($V44, Original!$A:$J, MATCH(E$2, Original!$1:$1, 0), FALSE)</f>
        <v>35</v>
      </c>
      <c r="AA44" s="12">
        <f>VLOOKUP($V44, Original!$A:$J, MATCH(F$2, Original!$1:$1, 0), FALSE)</f>
        <v>1.2331000000000001</v>
      </c>
      <c r="AB44" s="12">
        <f>VLOOKUP($V44, Original!$A:$J, MATCH(G$2, Original!$1:$1, 0), FALSE)</f>
        <v>3.99885</v>
      </c>
      <c r="AC44" s="21">
        <v>57</v>
      </c>
      <c r="AD44" s="12">
        <f>VLOOKUP($AC44, Original!$A:$J, MATCH(B$2, Original!$1:$1, 0), FALSE)</f>
        <v>2000</v>
      </c>
      <c r="AE44" s="12">
        <f>VLOOKUP($AC44, Original!$A:$J, MATCH(C$2, Original!$1:$1, 0), FALSE)</f>
        <v>1236.4000000000001</v>
      </c>
      <c r="AF44" s="12">
        <f>VLOOKUP($AC44, Original!$A:$J, MATCH(D$2, Original!$1:$1, 0), FALSE)</f>
        <v>80</v>
      </c>
      <c r="AG44" s="12">
        <f>VLOOKUP($AC44, Original!$A:$J, MATCH(E$2, Original!$1:$1, 0), FALSE)</f>
        <v>15</v>
      </c>
      <c r="AH44" s="12">
        <f>VLOOKUP($AC44, Original!$A:$J, MATCH(F$2, Original!$1:$1, 0), FALSE)</f>
        <v>2.8724500000000002</v>
      </c>
      <c r="AI44" s="12">
        <f>VLOOKUP($AC44, Original!$A:$J, MATCH(G$2, Original!$1:$1, 0), FALSE)</f>
        <v>3.4313600000000002</v>
      </c>
      <c r="AJ44" s="21">
        <v>604</v>
      </c>
      <c r="AK44" s="12">
        <f>VLOOKUP($AJ44, Original!$A:$J, MATCH(B$2, Original!$1:$1, 0), FALSE)</f>
        <v>2000</v>
      </c>
      <c r="AL44" s="12">
        <f>VLOOKUP($AJ44, Original!$A:$J, MATCH(C$2, Original!$1:$1, 0), FALSE)</f>
        <v>706.5</v>
      </c>
      <c r="AM44" s="12">
        <f>VLOOKUP($AJ44, Original!$A:$J, MATCH(D$2, Original!$1:$1, 0), FALSE)</f>
        <v>105</v>
      </c>
      <c r="AN44" s="12">
        <f>VLOOKUP($AJ44, Original!$A:$J, MATCH(E$2, Original!$1:$1, 0), FALSE)</f>
        <v>41</v>
      </c>
      <c r="AO44" s="12">
        <f>VLOOKUP($AJ44, Original!$A:$J, MATCH(F$2, Original!$1:$1, 0), FALSE)</f>
        <v>5.8098700000000001</v>
      </c>
      <c r="AP44" s="12">
        <f>VLOOKUP($AJ44, Original!$A:$J, MATCH(G$2, Original!$1:$1, 0), FALSE)</f>
        <v>4.6330099999999996</v>
      </c>
      <c r="AQ44" s="15">
        <v>344</v>
      </c>
      <c r="AR44" s="12">
        <f>VLOOKUP($AQ44, Original!$A:$J, MATCH(B$2, Original!$1:$1, 0), FALSE)</f>
        <v>1000</v>
      </c>
      <c r="AS44" s="12">
        <f>VLOOKUP($AQ44, Original!$A:$J, MATCH(C$2, Original!$1:$1, 0), FALSE)</f>
        <v>353.25</v>
      </c>
      <c r="AT44" s="12">
        <f>VLOOKUP($AQ44, Original!$A:$J, MATCH(D$2, Original!$1:$1, 0), FALSE)</f>
        <v>80</v>
      </c>
      <c r="AU44" s="12">
        <f>VLOOKUP($AQ44, Original!$A:$J, MATCH(E$2, Original!$1:$1, 0), FALSE)</f>
        <v>83</v>
      </c>
      <c r="AV44" s="12">
        <f>VLOOKUP($AQ44, Original!$A:$J, MATCH(F$2, Original!$1:$1, 0), FALSE)</f>
        <v>1.5167200000000001</v>
      </c>
      <c r="AW44" s="12">
        <f>VLOOKUP($AQ44, Original!$A:$J, MATCH(G$2, Original!$1:$1, 0), FALSE)</f>
        <v>3.7915700000000001</v>
      </c>
      <c r="AX44" s="21">
        <v>51</v>
      </c>
      <c r="AY44" s="12">
        <f>VLOOKUP($AX44, Original!$A:$J, MATCH(B$2, Original!$1:$1, 0), FALSE)</f>
        <v>3000</v>
      </c>
      <c r="AZ44" s="12">
        <f>VLOOKUP($AX44, Original!$A:$J, MATCH(C$2, Original!$1:$1, 0), FALSE)</f>
        <v>4673.8</v>
      </c>
      <c r="BA44" s="12">
        <f>VLOOKUP($AX44, Original!$A:$J, MATCH(D$2, Original!$1:$1, 0), FALSE)</f>
        <v>80</v>
      </c>
      <c r="BB44" s="12">
        <f>VLOOKUP($AX44, Original!$A:$J, MATCH(E$2, Original!$1:$1, 0), FALSE)</f>
        <v>13</v>
      </c>
      <c r="BC44" s="12">
        <f>VLOOKUP($AX44, Original!$A:$J, MATCH(F$2, Original!$1:$1, 0), FALSE)</f>
        <v>5.0354200000000002</v>
      </c>
      <c r="BD44" s="12">
        <f>VLOOKUP($AX44, Original!$A:$J, MATCH(G$2, Original!$1:$1, 0), FALSE)</f>
        <v>3.8826299999999998</v>
      </c>
      <c r="BE44" s="21">
        <v>616</v>
      </c>
      <c r="BF44" s="12">
        <f>VLOOKUP($BE44, Original!$A:$J, MATCH(B$2, Original!$1:$1, 0), FALSE)</f>
        <v>2000</v>
      </c>
      <c r="BG44" s="12">
        <f>VLOOKUP($BE44, Original!$A:$J, MATCH(C$2, Original!$1:$1, 0), FALSE)</f>
        <v>20</v>
      </c>
      <c r="BH44" s="12">
        <f>VLOOKUP($BE44, Original!$A:$J, MATCH(D$2, Original!$1:$1, 0), FALSE)</f>
        <v>105</v>
      </c>
      <c r="BI44" s="12">
        <f>VLOOKUP($BE44, Original!$A:$J, MATCH(E$2, Original!$1:$1, 0), FALSE)</f>
        <v>44</v>
      </c>
      <c r="BJ44" s="12">
        <f>VLOOKUP($BE44, Original!$A:$J, MATCH(F$2, Original!$1:$1, 0), FALSE)</f>
        <v>4.2856300000000003</v>
      </c>
      <c r="BK44" s="12">
        <f>VLOOKUP($BE44, Original!$A:$J, MATCH(G$2, Original!$1:$1, 0), FALSE)</f>
        <v>4.5012299999999996</v>
      </c>
    </row>
    <row r="45" spans="1:63" x14ac:dyDescent="0.35">
      <c r="A45" s="15">
        <v>96</v>
      </c>
      <c r="B45" s="12">
        <f>VLOOKUP($A45, Original!$A:$J, MATCH(B$2, Original!$1:$1, 0), FALSE)</f>
        <v>1000</v>
      </c>
      <c r="C45" s="12">
        <f>VLOOKUP($A45, Original!$A:$J, MATCH(C$2, Original!$1:$1, 0), FALSE)</f>
        <v>529.87</v>
      </c>
      <c r="D45" s="12">
        <f>VLOOKUP($A45, Original!$A:$J, MATCH(D$2, Original!$1:$1, 0), FALSE)</f>
        <v>80</v>
      </c>
      <c r="E45" s="12">
        <f>VLOOKUP($A45, Original!$A:$J, MATCH(E$2, Original!$1:$1, 0), FALSE)</f>
        <v>25</v>
      </c>
      <c r="F45" s="12">
        <f>VLOOKUP($A45, Original!$A:$J, MATCH(F$2, Original!$1:$1, 0), FALSE)</f>
        <v>2.1894300000000002</v>
      </c>
      <c r="G45" s="12">
        <f>VLOOKUP($A45, Original!$A:$J, MATCH(G$2, Original!$1:$1, 0), FALSE)</f>
        <v>4.6785300000000003</v>
      </c>
      <c r="H45" s="21">
        <v>83</v>
      </c>
      <c r="I45" s="12">
        <f>VLOOKUP($H45, Original!$A:$J, MATCH(B$2, Original!$1:$1, 0), FALSE)</f>
        <v>3000</v>
      </c>
      <c r="J45" s="12">
        <f>VLOOKUP($H45, Original!$A:$J, MATCH(C$2, Original!$1:$1, 0), FALSE)</f>
        <v>7322.7</v>
      </c>
      <c r="K45" s="12">
        <f>VLOOKUP($H45, Original!$A:$J, MATCH(D$2, Original!$1:$1, 0), FALSE)</f>
        <v>80</v>
      </c>
      <c r="L45" s="12">
        <f>VLOOKUP($H45, Original!$A:$J, MATCH(E$2, Original!$1:$1, 0), FALSE)</f>
        <v>21</v>
      </c>
      <c r="M45" s="12">
        <f>VLOOKUP($H45, Original!$A:$J, MATCH(F$2, Original!$1:$1, 0), FALSE)</f>
        <v>0.37406</v>
      </c>
      <c r="N45" s="12">
        <f>VLOOKUP($H45, Original!$A:$J, MATCH(G$2, Original!$1:$1, 0), FALSE)</f>
        <v>4.6145300000000002</v>
      </c>
      <c r="O45" s="21">
        <v>646</v>
      </c>
      <c r="P45" s="12">
        <f>VLOOKUP($O45, Original!$A:$J, MATCH(B$2, Original!$1:$1, 0), FALSE)</f>
        <v>3000</v>
      </c>
      <c r="Q45" s="12">
        <f>VLOOKUP($O45, Original!$A:$J, MATCH(C$2, Original!$1:$1, 0), FALSE)</f>
        <v>2472.6999999999998</v>
      </c>
      <c r="R45" s="12">
        <f>VLOOKUP($O45, Original!$A:$J, MATCH(D$2, Original!$1:$1, 0), FALSE)</f>
        <v>105</v>
      </c>
      <c r="S45" s="12">
        <f>VLOOKUP($O45, Original!$A:$J, MATCH(E$2, Original!$1:$1, 0), FALSE)</f>
        <v>51</v>
      </c>
      <c r="T45" s="12">
        <f>VLOOKUP($O45, Original!$A:$J, MATCH(F$2, Original!$1:$1, 0), FALSE)</f>
        <v>2.65787</v>
      </c>
      <c r="U45" s="12">
        <f>VLOOKUP($O45, Original!$A:$J, MATCH(G$2, Original!$1:$1, 0), FALSE)</f>
        <v>4.9284100000000004</v>
      </c>
      <c r="V45" s="15">
        <v>140</v>
      </c>
      <c r="W45" s="12">
        <f>VLOOKUP($V45, Original!$A:$J, MATCH(B$2, Original!$1:$1, 0), FALSE)</f>
        <v>1000</v>
      </c>
      <c r="X45" s="12">
        <f>VLOOKUP($V45, Original!$A:$J, MATCH(C$2, Original!$1:$1, 0), FALSE)</f>
        <v>20</v>
      </c>
      <c r="Y45" s="12">
        <f>VLOOKUP($V45, Original!$A:$J, MATCH(D$2, Original!$1:$1, 0), FALSE)</f>
        <v>80</v>
      </c>
      <c r="Z45" s="12">
        <f>VLOOKUP($V45, Original!$A:$J, MATCH(E$2, Original!$1:$1, 0), FALSE)</f>
        <v>36</v>
      </c>
      <c r="AA45" s="12">
        <f>VLOOKUP($V45, Original!$A:$J, MATCH(F$2, Original!$1:$1, 0), FALSE)</f>
        <v>2.04806</v>
      </c>
      <c r="AB45" s="12">
        <f>VLOOKUP($V45, Original!$A:$J, MATCH(G$2, Original!$1:$1, 0), FALSE)</f>
        <v>5.2925199999999997</v>
      </c>
      <c r="AC45" s="21">
        <v>61</v>
      </c>
      <c r="AD45" s="12">
        <f>VLOOKUP($AC45, Original!$A:$J, MATCH(B$2, Original!$1:$1, 0), FALSE)</f>
        <v>1000</v>
      </c>
      <c r="AE45" s="12">
        <f>VLOOKUP($AC45, Original!$A:$J, MATCH(C$2, Original!$1:$1, 0), FALSE)</f>
        <v>1413</v>
      </c>
      <c r="AF45" s="12">
        <f>VLOOKUP($AC45, Original!$A:$J, MATCH(D$2, Original!$1:$1, 0), FALSE)</f>
        <v>80</v>
      </c>
      <c r="AG45" s="12">
        <f>VLOOKUP($AC45, Original!$A:$J, MATCH(E$2, Original!$1:$1, 0), FALSE)</f>
        <v>16</v>
      </c>
      <c r="AH45" s="12">
        <f>VLOOKUP($AC45, Original!$A:$J, MATCH(F$2, Original!$1:$1, 0), FALSE)</f>
        <v>1.1664300000000001</v>
      </c>
      <c r="AI45" s="12">
        <f>VLOOKUP($AC45, Original!$A:$J, MATCH(G$2, Original!$1:$1, 0), FALSE)</f>
        <v>4.3586</v>
      </c>
      <c r="AJ45" s="21">
        <v>617</v>
      </c>
      <c r="AK45" s="12">
        <f>VLOOKUP($AJ45, Original!$A:$J, MATCH(B$2, Original!$1:$1, 0), FALSE)</f>
        <v>2000</v>
      </c>
      <c r="AL45" s="12">
        <f>VLOOKUP($AJ45, Original!$A:$J, MATCH(C$2, Original!$1:$1, 0), FALSE)</f>
        <v>1236.4000000000001</v>
      </c>
      <c r="AM45" s="12">
        <f>VLOOKUP($AJ45, Original!$A:$J, MATCH(D$2, Original!$1:$1, 0), FALSE)</f>
        <v>105</v>
      </c>
      <c r="AN45" s="12">
        <f>VLOOKUP($AJ45, Original!$A:$J, MATCH(E$2, Original!$1:$1, 0), FALSE)</f>
        <v>44</v>
      </c>
      <c r="AO45" s="12">
        <f>VLOOKUP($AJ45, Original!$A:$J, MATCH(F$2, Original!$1:$1, 0), FALSE)</f>
        <v>4.2856300000000003</v>
      </c>
      <c r="AP45" s="12">
        <f>VLOOKUP($AJ45, Original!$A:$J, MATCH(G$2, Original!$1:$1, 0), FALSE)</f>
        <v>4.5012299999999996</v>
      </c>
      <c r="AQ45" s="15">
        <v>351</v>
      </c>
      <c r="AR45" s="12">
        <f>VLOOKUP($AQ45, Original!$A:$J, MATCH(B$2, Original!$1:$1, 0), FALSE)</f>
        <v>3000</v>
      </c>
      <c r="AS45" s="12">
        <f>VLOOKUP($AQ45, Original!$A:$J, MATCH(C$2, Original!$1:$1, 0), FALSE)</f>
        <v>4239</v>
      </c>
      <c r="AT45" s="12">
        <f>VLOOKUP($AQ45, Original!$A:$J, MATCH(D$2, Original!$1:$1, 0), FALSE)</f>
        <v>80</v>
      </c>
      <c r="AU45" s="12">
        <f>VLOOKUP($AQ45, Original!$A:$J, MATCH(E$2, Original!$1:$1, 0), FALSE)</f>
        <v>84</v>
      </c>
      <c r="AV45" s="12">
        <f>VLOOKUP($AQ45, Original!$A:$J, MATCH(F$2, Original!$1:$1, 0), FALSE)</f>
        <v>1.26898</v>
      </c>
      <c r="AW45" s="12">
        <f>VLOOKUP($AQ45, Original!$A:$J, MATCH(G$2, Original!$1:$1, 0), FALSE)</f>
        <v>3.69903</v>
      </c>
      <c r="AX45" s="21">
        <v>55</v>
      </c>
      <c r="AY45" s="12">
        <f>VLOOKUP($AX45, Original!$A:$J, MATCH(B$2, Original!$1:$1, 0), FALSE)</f>
        <v>0</v>
      </c>
      <c r="AZ45" s="12">
        <f>VLOOKUP($AX45, Original!$A:$J, MATCH(C$2, Original!$1:$1, 0), FALSE)</f>
        <v>7322.7</v>
      </c>
      <c r="BA45" s="12">
        <f>VLOOKUP($AX45, Original!$A:$J, MATCH(D$2, Original!$1:$1, 0), FALSE)</f>
        <v>80</v>
      </c>
      <c r="BB45" s="12">
        <f>VLOOKUP($AX45, Original!$A:$J, MATCH(E$2, Original!$1:$1, 0), FALSE)</f>
        <v>14</v>
      </c>
      <c r="BC45" s="12">
        <f>VLOOKUP($AX45, Original!$A:$J, MATCH(F$2, Original!$1:$1, 0), FALSE)</f>
        <v>0.21049999999999999</v>
      </c>
      <c r="BD45" s="12">
        <f>VLOOKUP($AX45, Original!$A:$J, MATCH(G$2, Original!$1:$1, 0), FALSE)</f>
        <v>4.2131699999999999</v>
      </c>
      <c r="BE45" s="21">
        <v>636</v>
      </c>
      <c r="BF45" s="12">
        <f>VLOOKUP($BE45, Original!$A:$J, MATCH(B$2, Original!$1:$1, 0), FALSE)</f>
        <v>2000</v>
      </c>
      <c r="BG45" s="12">
        <f>VLOOKUP($BE45, Original!$A:$J, MATCH(C$2, Original!$1:$1, 0), FALSE)</f>
        <v>883.12</v>
      </c>
      <c r="BH45" s="12">
        <f>VLOOKUP($BE45, Original!$A:$J, MATCH(D$2, Original!$1:$1, 0), FALSE)</f>
        <v>105</v>
      </c>
      <c r="BI45" s="12">
        <f>VLOOKUP($BE45, Original!$A:$J, MATCH(E$2, Original!$1:$1, 0), FALSE)</f>
        <v>49</v>
      </c>
      <c r="BJ45" s="12">
        <f>VLOOKUP($BE45, Original!$A:$J, MATCH(F$2, Original!$1:$1, 0), FALSE)</f>
        <v>4.2742899999999997</v>
      </c>
      <c r="BK45" s="12">
        <f>VLOOKUP($BE45, Original!$A:$J, MATCH(G$2, Original!$1:$1, 0), FALSE)</f>
        <v>5.9254100000000003</v>
      </c>
    </row>
    <row r="46" spans="1:63" x14ac:dyDescent="0.35">
      <c r="A46" s="15">
        <v>99</v>
      </c>
      <c r="B46" s="12">
        <f>VLOOKUP($A46, Original!$A:$J, MATCH(B$2, Original!$1:$1, 0), FALSE)</f>
        <v>1000</v>
      </c>
      <c r="C46" s="12">
        <f>VLOOKUP($A46, Original!$A:$J, MATCH(C$2, Original!$1:$1, 0), FALSE)</f>
        <v>4239</v>
      </c>
      <c r="D46" s="12">
        <f>VLOOKUP($A46, Original!$A:$J, MATCH(D$2, Original!$1:$1, 0), FALSE)</f>
        <v>80</v>
      </c>
      <c r="E46" s="12">
        <f>VLOOKUP($A46, Original!$A:$J, MATCH(E$2, Original!$1:$1, 0), FALSE)</f>
        <v>25</v>
      </c>
      <c r="F46" s="12">
        <f>VLOOKUP($A46, Original!$A:$J, MATCH(F$2, Original!$1:$1, 0), FALSE)</f>
        <v>2.1894300000000002</v>
      </c>
      <c r="G46" s="12">
        <f>VLOOKUP($A46, Original!$A:$J, MATCH(G$2, Original!$1:$1, 0), FALSE)</f>
        <v>4.6785300000000003</v>
      </c>
      <c r="H46" s="21">
        <v>86</v>
      </c>
      <c r="I46" s="12">
        <f>VLOOKUP($H46, Original!$A:$J, MATCH(B$2, Original!$1:$1, 0), FALSE)</f>
        <v>500</v>
      </c>
      <c r="J46" s="12">
        <f>VLOOKUP($H46, Original!$A:$J, MATCH(C$2, Original!$1:$1, 0), FALSE)</f>
        <v>2472.6999999999998</v>
      </c>
      <c r="K46" s="12">
        <f>VLOOKUP($H46, Original!$A:$J, MATCH(D$2, Original!$1:$1, 0), FALSE)</f>
        <v>80</v>
      </c>
      <c r="L46" s="12">
        <f>VLOOKUP($H46, Original!$A:$J, MATCH(E$2, Original!$1:$1, 0), FALSE)</f>
        <v>22</v>
      </c>
      <c r="M46" s="12">
        <f>VLOOKUP($H46, Original!$A:$J, MATCH(F$2, Original!$1:$1, 0), FALSE)</f>
        <v>0.33423999999999998</v>
      </c>
      <c r="N46" s="12">
        <f>VLOOKUP($H46, Original!$A:$J, MATCH(G$2, Original!$1:$1, 0), FALSE)</f>
        <v>5.16106</v>
      </c>
      <c r="O46" s="21">
        <v>647</v>
      </c>
      <c r="P46" s="12">
        <f>VLOOKUP($O46, Original!$A:$J, MATCH(B$2, Original!$1:$1, 0), FALSE)</f>
        <v>3000</v>
      </c>
      <c r="Q46" s="12">
        <f>VLOOKUP($O46, Original!$A:$J, MATCH(C$2, Original!$1:$1, 0), FALSE)</f>
        <v>3709.1</v>
      </c>
      <c r="R46" s="12">
        <f>VLOOKUP($O46, Original!$A:$J, MATCH(D$2, Original!$1:$1, 0), FALSE)</f>
        <v>105</v>
      </c>
      <c r="S46" s="12">
        <f>VLOOKUP($O46, Original!$A:$J, MATCH(E$2, Original!$1:$1, 0), FALSE)</f>
        <v>51</v>
      </c>
      <c r="T46" s="12">
        <f>VLOOKUP($O46, Original!$A:$J, MATCH(F$2, Original!$1:$1, 0), FALSE)</f>
        <v>2.65787</v>
      </c>
      <c r="U46" s="12">
        <f>VLOOKUP($O46, Original!$A:$J, MATCH(G$2, Original!$1:$1, 0), FALSE)</f>
        <v>4.9284100000000004</v>
      </c>
      <c r="V46" s="15">
        <v>146</v>
      </c>
      <c r="W46" s="12">
        <f>VLOOKUP($V46, Original!$A:$J, MATCH(B$2, Original!$1:$1, 0), FALSE)</f>
        <v>2000</v>
      </c>
      <c r="X46" s="12">
        <f>VLOOKUP($V46, Original!$A:$J, MATCH(C$2, Original!$1:$1, 0), FALSE)</f>
        <v>2649.4</v>
      </c>
      <c r="Y46" s="12">
        <f>VLOOKUP($V46, Original!$A:$J, MATCH(D$2, Original!$1:$1, 0), FALSE)</f>
        <v>80</v>
      </c>
      <c r="Z46" s="12">
        <f>VLOOKUP($V46, Original!$A:$J, MATCH(E$2, Original!$1:$1, 0), FALSE)</f>
        <v>37</v>
      </c>
      <c r="AA46" s="12">
        <f>VLOOKUP($V46, Original!$A:$J, MATCH(F$2, Original!$1:$1, 0), FALSE)</f>
        <v>5.57219</v>
      </c>
      <c r="AB46" s="12">
        <f>VLOOKUP($V46, Original!$A:$J, MATCH(G$2, Original!$1:$1, 0), FALSE)</f>
        <v>4.24322</v>
      </c>
      <c r="AC46" s="21">
        <v>63</v>
      </c>
      <c r="AD46" s="12">
        <f>VLOOKUP($AC46, Original!$A:$J, MATCH(B$2, Original!$1:$1, 0), FALSE)</f>
        <v>1000</v>
      </c>
      <c r="AE46" s="12">
        <f>VLOOKUP($AC46, Original!$A:$J, MATCH(C$2, Original!$1:$1, 0), FALSE)</f>
        <v>3885.7</v>
      </c>
      <c r="AF46" s="12">
        <f>VLOOKUP($AC46, Original!$A:$J, MATCH(D$2, Original!$1:$1, 0), FALSE)</f>
        <v>80</v>
      </c>
      <c r="AG46" s="12">
        <f>VLOOKUP($AC46, Original!$A:$J, MATCH(E$2, Original!$1:$1, 0), FALSE)</f>
        <v>16</v>
      </c>
      <c r="AH46" s="12">
        <f>VLOOKUP($AC46, Original!$A:$J, MATCH(F$2, Original!$1:$1, 0), FALSE)</f>
        <v>1.1664300000000001</v>
      </c>
      <c r="AI46" s="12">
        <f>VLOOKUP($AC46, Original!$A:$J, MATCH(G$2, Original!$1:$1, 0), FALSE)</f>
        <v>4.3586</v>
      </c>
      <c r="AJ46" s="21">
        <v>626</v>
      </c>
      <c r="AK46" s="12">
        <f>VLOOKUP($AJ46, Original!$A:$J, MATCH(B$2, Original!$1:$1, 0), FALSE)</f>
        <v>3000</v>
      </c>
      <c r="AL46" s="12">
        <f>VLOOKUP($AJ46, Original!$A:$J, MATCH(C$2, Original!$1:$1, 0), FALSE)</f>
        <v>2826</v>
      </c>
      <c r="AM46" s="12">
        <f>VLOOKUP($AJ46, Original!$A:$J, MATCH(D$2, Original!$1:$1, 0), FALSE)</f>
        <v>105</v>
      </c>
      <c r="AN46" s="12">
        <f>VLOOKUP($AJ46, Original!$A:$J, MATCH(E$2, Original!$1:$1, 0), FALSE)</f>
        <v>46</v>
      </c>
      <c r="AO46" s="12">
        <f>VLOOKUP($AJ46, Original!$A:$J, MATCH(F$2, Original!$1:$1, 0), FALSE)</f>
        <v>1.8564400000000001</v>
      </c>
      <c r="AP46" s="12">
        <f>VLOOKUP($AJ46, Original!$A:$J, MATCH(G$2, Original!$1:$1, 0), FALSE)</f>
        <v>5.1514600000000002</v>
      </c>
      <c r="AQ46" s="15">
        <v>363</v>
      </c>
      <c r="AR46" s="12">
        <f>VLOOKUP($AQ46, Original!$A:$J, MATCH(B$2, Original!$1:$1, 0), FALSE)</f>
        <v>3000</v>
      </c>
      <c r="AS46" s="12">
        <f>VLOOKUP($AQ46, Original!$A:$J, MATCH(C$2, Original!$1:$1, 0), FALSE)</f>
        <v>7322.7</v>
      </c>
      <c r="AT46" s="12">
        <f>VLOOKUP($AQ46, Original!$A:$J, MATCH(D$2, Original!$1:$1, 0), FALSE)</f>
        <v>80</v>
      </c>
      <c r="AU46" s="12">
        <f>VLOOKUP($AQ46, Original!$A:$J, MATCH(E$2, Original!$1:$1, 0), FALSE)</f>
        <v>87</v>
      </c>
      <c r="AV46" s="12">
        <f>VLOOKUP($AQ46, Original!$A:$J, MATCH(F$2, Original!$1:$1, 0), FALSE)</f>
        <v>1.06105</v>
      </c>
      <c r="AW46" s="12">
        <f>VLOOKUP($AQ46, Original!$A:$J, MATCH(G$2, Original!$1:$1, 0), FALSE)</f>
        <v>4.0928500000000003</v>
      </c>
      <c r="AX46" s="21">
        <v>56</v>
      </c>
      <c r="AY46" s="12">
        <f>VLOOKUP($AX46, Original!$A:$J, MATCH(B$2, Original!$1:$1, 0), FALSE)</f>
        <v>2000</v>
      </c>
      <c r="AZ46" s="12">
        <f>VLOOKUP($AX46, Original!$A:$J, MATCH(C$2, Original!$1:$1, 0), FALSE)</f>
        <v>20</v>
      </c>
      <c r="BA46" s="12">
        <f>VLOOKUP($AX46, Original!$A:$J, MATCH(D$2, Original!$1:$1, 0), FALSE)</f>
        <v>80</v>
      </c>
      <c r="BB46" s="12">
        <f>VLOOKUP($AX46, Original!$A:$J, MATCH(E$2, Original!$1:$1, 0), FALSE)</f>
        <v>15</v>
      </c>
      <c r="BC46" s="12">
        <f>VLOOKUP($AX46, Original!$A:$J, MATCH(F$2, Original!$1:$1, 0), FALSE)</f>
        <v>2.8724500000000002</v>
      </c>
      <c r="BD46" s="12">
        <f>VLOOKUP($AX46, Original!$A:$J, MATCH(G$2, Original!$1:$1, 0), FALSE)</f>
        <v>3.4313600000000002</v>
      </c>
      <c r="BE46" s="21">
        <v>661</v>
      </c>
      <c r="BF46" s="12">
        <f>VLOOKUP($BE46, Original!$A:$J, MATCH(B$2, Original!$1:$1, 0), FALSE)</f>
        <v>2000</v>
      </c>
      <c r="BG46" s="12">
        <f>VLOOKUP($BE46, Original!$A:$J, MATCH(C$2, Original!$1:$1, 0), FALSE)</f>
        <v>1942.9</v>
      </c>
      <c r="BH46" s="12">
        <f>VLOOKUP($BE46, Original!$A:$J, MATCH(D$2, Original!$1:$1, 0), FALSE)</f>
        <v>105</v>
      </c>
      <c r="BI46" s="12">
        <f>VLOOKUP($BE46, Original!$A:$J, MATCH(E$2, Original!$1:$1, 0), FALSE)</f>
        <v>55</v>
      </c>
      <c r="BJ46" s="12">
        <f>VLOOKUP($BE46, Original!$A:$J, MATCH(F$2, Original!$1:$1, 0), FALSE)</f>
        <v>5.0228400000000004</v>
      </c>
      <c r="BK46" s="12">
        <f>VLOOKUP($BE46, Original!$A:$J, MATCH(G$2, Original!$1:$1, 0), FALSE)</f>
        <v>4.0378800000000004</v>
      </c>
    </row>
    <row r="47" spans="1:63" x14ac:dyDescent="0.35">
      <c r="A47" s="15">
        <v>101</v>
      </c>
      <c r="B47" s="12">
        <f>VLOOKUP($A47, Original!$A:$J, MATCH(B$2, Original!$1:$1, 0), FALSE)</f>
        <v>2000</v>
      </c>
      <c r="C47" s="12">
        <f>VLOOKUP($A47, Original!$A:$J, MATCH(C$2, Original!$1:$1, 0), FALSE)</f>
        <v>1942.9</v>
      </c>
      <c r="D47" s="12">
        <f>VLOOKUP($A47, Original!$A:$J, MATCH(D$2, Original!$1:$1, 0), FALSE)</f>
        <v>80</v>
      </c>
      <c r="E47" s="12">
        <f>VLOOKUP($A47, Original!$A:$J, MATCH(E$2, Original!$1:$1, 0), FALSE)</f>
        <v>26</v>
      </c>
      <c r="F47" s="12">
        <f>VLOOKUP($A47, Original!$A:$J, MATCH(F$2, Original!$1:$1, 0), FALSE)</f>
        <v>2.6419700000000002</v>
      </c>
      <c r="G47" s="12">
        <f>VLOOKUP($A47, Original!$A:$J, MATCH(G$2, Original!$1:$1, 0), FALSE)</f>
        <v>3.8396699999999999</v>
      </c>
      <c r="H47" s="21">
        <v>88</v>
      </c>
      <c r="I47" s="12">
        <f>VLOOKUP($H47, Original!$A:$J, MATCH(B$2, Original!$1:$1, 0), FALSE)</f>
        <v>3000</v>
      </c>
      <c r="J47" s="12">
        <f>VLOOKUP($H47, Original!$A:$J, MATCH(C$2, Original!$1:$1, 0), FALSE)</f>
        <v>176.62</v>
      </c>
      <c r="K47" s="12">
        <f>VLOOKUP($H47, Original!$A:$J, MATCH(D$2, Original!$1:$1, 0), FALSE)</f>
        <v>80</v>
      </c>
      <c r="L47" s="12">
        <f>VLOOKUP($H47, Original!$A:$J, MATCH(E$2, Original!$1:$1, 0), FALSE)</f>
        <v>23</v>
      </c>
      <c r="M47" s="12">
        <f>VLOOKUP($H47, Original!$A:$J, MATCH(F$2, Original!$1:$1, 0), FALSE)</f>
        <v>6.19991</v>
      </c>
      <c r="N47" s="12">
        <f>VLOOKUP($H47, Original!$A:$J, MATCH(G$2, Original!$1:$1, 0), FALSE)</f>
        <v>3.81223</v>
      </c>
      <c r="O47" s="21">
        <v>657</v>
      </c>
      <c r="P47" s="12">
        <f>VLOOKUP($O47, Original!$A:$J, MATCH(B$2, Original!$1:$1, 0), FALSE)</f>
        <v>3000</v>
      </c>
      <c r="Q47" s="12">
        <f>VLOOKUP($O47, Original!$A:$J, MATCH(C$2, Original!$1:$1, 0), FALSE)</f>
        <v>1766.2</v>
      </c>
      <c r="R47" s="12">
        <f>VLOOKUP($O47, Original!$A:$J, MATCH(D$2, Original!$1:$1, 0), FALSE)</f>
        <v>105</v>
      </c>
      <c r="S47" s="12">
        <f>VLOOKUP($O47, Original!$A:$J, MATCH(E$2, Original!$1:$1, 0), FALSE)</f>
        <v>54</v>
      </c>
      <c r="T47" s="12">
        <f>VLOOKUP($O47, Original!$A:$J, MATCH(F$2, Original!$1:$1, 0), FALSE)</f>
        <v>4.4612400000000001</v>
      </c>
      <c r="U47" s="12">
        <f>VLOOKUP($O47, Original!$A:$J, MATCH(G$2, Original!$1:$1, 0), FALSE)</f>
        <v>3.5349300000000001</v>
      </c>
      <c r="V47" s="15">
        <v>147</v>
      </c>
      <c r="W47" s="12">
        <f>VLOOKUP($V47, Original!$A:$J, MATCH(B$2, Original!$1:$1, 0), FALSE)</f>
        <v>2000</v>
      </c>
      <c r="X47" s="12">
        <f>VLOOKUP($V47, Original!$A:$J, MATCH(C$2, Original!$1:$1, 0), FALSE)</f>
        <v>3885.7</v>
      </c>
      <c r="Y47" s="12">
        <f>VLOOKUP($V47, Original!$A:$J, MATCH(D$2, Original!$1:$1, 0), FALSE)</f>
        <v>80</v>
      </c>
      <c r="Z47" s="12">
        <f>VLOOKUP($V47, Original!$A:$J, MATCH(E$2, Original!$1:$1, 0), FALSE)</f>
        <v>37</v>
      </c>
      <c r="AA47" s="12">
        <f>VLOOKUP($V47, Original!$A:$J, MATCH(F$2, Original!$1:$1, 0), FALSE)</f>
        <v>5.57219</v>
      </c>
      <c r="AB47" s="12">
        <f>VLOOKUP($V47, Original!$A:$J, MATCH(G$2, Original!$1:$1, 0), FALSE)</f>
        <v>4.24322</v>
      </c>
      <c r="AC47" s="21">
        <v>64</v>
      </c>
      <c r="AD47" s="12">
        <f>VLOOKUP($AC47, Original!$A:$J, MATCH(B$2, Original!$1:$1, 0), FALSE)</f>
        <v>2000</v>
      </c>
      <c r="AE47" s="12">
        <f>VLOOKUP($AC47, Original!$A:$J, MATCH(C$2, Original!$1:$1, 0), FALSE)</f>
        <v>353.25</v>
      </c>
      <c r="AF47" s="12">
        <f>VLOOKUP($AC47, Original!$A:$J, MATCH(D$2, Original!$1:$1, 0), FALSE)</f>
        <v>80</v>
      </c>
      <c r="AG47" s="12">
        <f>VLOOKUP($AC47, Original!$A:$J, MATCH(E$2, Original!$1:$1, 0), FALSE)</f>
        <v>17</v>
      </c>
      <c r="AH47" s="12">
        <f>VLOOKUP($AC47, Original!$A:$J, MATCH(F$2, Original!$1:$1, 0), FALSE)</f>
        <v>1.3821699999999999</v>
      </c>
      <c r="AI47" s="12">
        <f>VLOOKUP($AC47, Original!$A:$J, MATCH(G$2, Original!$1:$1, 0), FALSE)</f>
        <v>5.7697900000000004</v>
      </c>
      <c r="AJ47" s="21">
        <v>652</v>
      </c>
      <c r="AK47" s="12">
        <f>VLOOKUP($AJ47, Original!$A:$J, MATCH(B$2, Original!$1:$1, 0), FALSE)</f>
        <v>1000</v>
      </c>
      <c r="AL47" s="12">
        <f>VLOOKUP($AJ47, Original!$A:$J, MATCH(C$2, Original!$1:$1, 0), FALSE)</f>
        <v>353.25</v>
      </c>
      <c r="AM47" s="12">
        <f>VLOOKUP($AJ47, Original!$A:$J, MATCH(D$2, Original!$1:$1, 0), FALSE)</f>
        <v>105</v>
      </c>
      <c r="AN47" s="12">
        <f>VLOOKUP($AJ47, Original!$A:$J, MATCH(E$2, Original!$1:$1, 0), FALSE)</f>
        <v>53</v>
      </c>
      <c r="AO47" s="12">
        <f>VLOOKUP($AJ47, Original!$A:$J, MATCH(F$2, Original!$1:$1, 0), FALSE)</f>
        <v>5.74871</v>
      </c>
      <c r="AP47" s="12">
        <f>VLOOKUP($AJ47, Original!$A:$J, MATCH(G$2, Original!$1:$1, 0), FALSE)</f>
        <v>4.3745599999999998</v>
      </c>
      <c r="AQ47" s="15">
        <v>367</v>
      </c>
      <c r="AR47" s="12">
        <f>VLOOKUP($AQ47, Original!$A:$J, MATCH(B$2, Original!$1:$1, 0), FALSE)</f>
        <v>3000</v>
      </c>
      <c r="AS47" s="12">
        <f>VLOOKUP($AQ47, Original!$A:$J, MATCH(C$2, Original!$1:$1, 0), FALSE)</f>
        <v>3709.1</v>
      </c>
      <c r="AT47" s="12">
        <f>VLOOKUP($AQ47, Original!$A:$J, MATCH(D$2, Original!$1:$1, 0), FALSE)</f>
        <v>80</v>
      </c>
      <c r="AU47" s="12">
        <f>VLOOKUP($AQ47, Original!$A:$J, MATCH(E$2, Original!$1:$1, 0), FALSE)</f>
        <v>88</v>
      </c>
      <c r="AV47" s="12">
        <f>VLOOKUP($AQ47, Original!$A:$J, MATCH(F$2, Original!$1:$1, 0), FALSE)</f>
        <v>1.58741</v>
      </c>
      <c r="AW47" s="12">
        <f>VLOOKUP($AQ47, Original!$A:$J, MATCH(G$2, Original!$1:$1, 0), FALSE)</f>
        <v>4.7782400000000003</v>
      </c>
      <c r="AX47" s="21">
        <v>57</v>
      </c>
      <c r="AY47" s="12">
        <f>VLOOKUP($AX47, Original!$A:$J, MATCH(B$2, Original!$1:$1, 0), FALSE)</f>
        <v>2000</v>
      </c>
      <c r="AZ47" s="12">
        <f>VLOOKUP($AX47, Original!$A:$J, MATCH(C$2, Original!$1:$1, 0), FALSE)</f>
        <v>1236.4000000000001</v>
      </c>
      <c r="BA47" s="12">
        <f>VLOOKUP($AX47, Original!$A:$J, MATCH(D$2, Original!$1:$1, 0), FALSE)</f>
        <v>80</v>
      </c>
      <c r="BB47" s="12">
        <f>VLOOKUP($AX47, Original!$A:$J, MATCH(E$2, Original!$1:$1, 0), FALSE)</f>
        <v>15</v>
      </c>
      <c r="BC47" s="12">
        <f>VLOOKUP($AX47, Original!$A:$J, MATCH(F$2, Original!$1:$1, 0), FALSE)</f>
        <v>2.8724500000000002</v>
      </c>
      <c r="BD47" s="12">
        <f>VLOOKUP($AX47, Original!$A:$J, MATCH(G$2, Original!$1:$1, 0), FALSE)</f>
        <v>3.4313600000000002</v>
      </c>
      <c r="BE47" s="21">
        <v>677</v>
      </c>
      <c r="BF47" s="12">
        <f>VLOOKUP($BE47, Original!$A:$J, MATCH(B$2, Original!$1:$1, 0), FALSE)</f>
        <v>3000</v>
      </c>
      <c r="BG47" s="12">
        <f>VLOOKUP($BE47, Original!$A:$J, MATCH(C$2, Original!$1:$1, 0), FALSE)</f>
        <v>1413</v>
      </c>
      <c r="BH47" s="12">
        <f>VLOOKUP($BE47, Original!$A:$J, MATCH(D$2, Original!$1:$1, 0), FALSE)</f>
        <v>105</v>
      </c>
      <c r="BI47" s="12">
        <f>VLOOKUP($BE47, Original!$A:$J, MATCH(E$2, Original!$1:$1, 0), FALSE)</f>
        <v>58</v>
      </c>
      <c r="BJ47" s="12">
        <f>VLOOKUP($BE47, Original!$A:$J, MATCH(F$2, Original!$1:$1, 0), FALSE)</f>
        <v>3.7506900000000001</v>
      </c>
      <c r="BK47" s="12">
        <f>VLOOKUP($BE47, Original!$A:$J, MATCH(G$2, Original!$1:$1, 0), FALSE)</f>
        <v>5.1342600000000003</v>
      </c>
    </row>
    <row r="48" spans="1:63" x14ac:dyDescent="0.35">
      <c r="A48" s="15">
        <v>102</v>
      </c>
      <c r="B48" s="12">
        <f>VLOOKUP($A48, Original!$A:$J, MATCH(B$2, Original!$1:$1, 0), FALSE)</f>
        <v>2000</v>
      </c>
      <c r="C48" s="12">
        <f>VLOOKUP($A48, Original!$A:$J, MATCH(C$2, Original!$1:$1, 0), FALSE)</f>
        <v>3179.2</v>
      </c>
      <c r="D48" s="12">
        <f>VLOOKUP($A48, Original!$A:$J, MATCH(D$2, Original!$1:$1, 0), FALSE)</f>
        <v>80</v>
      </c>
      <c r="E48" s="12">
        <f>VLOOKUP($A48, Original!$A:$J, MATCH(E$2, Original!$1:$1, 0), FALSE)</f>
        <v>26</v>
      </c>
      <c r="F48" s="12">
        <f>VLOOKUP($A48, Original!$A:$J, MATCH(F$2, Original!$1:$1, 0), FALSE)</f>
        <v>2.6419700000000002</v>
      </c>
      <c r="G48" s="12">
        <f>VLOOKUP($A48, Original!$A:$J, MATCH(G$2, Original!$1:$1, 0), FALSE)</f>
        <v>3.8396699999999999</v>
      </c>
      <c r="H48" s="21">
        <v>89</v>
      </c>
      <c r="I48" s="12">
        <f>VLOOKUP($H48, Original!$A:$J, MATCH(B$2, Original!$1:$1, 0), FALSE)</f>
        <v>3000</v>
      </c>
      <c r="J48" s="12">
        <f>VLOOKUP($H48, Original!$A:$J, MATCH(C$2, Original!$1:$1, 0), FALSE)</f>
        <v>1413</v>
      </c>
      <c r="K48" s="12">
        <f>VLOOKUP($H48, Original!$A:$J, MATCH(D$2, Original!$1:$1, 0), FALSE)</f>
        <v>80</v>
      </c>
      <c r="L48" s="12">
        <f>VLOOKUP($H48, Original!$A:$J, MATCH(E$2, Original!$1:$1, 0), FALSE)</f>
        <v>23</v>
      </c>
      <c r="M48" s="12">
        <f>VLOOKUP($H48, Original!$A:$J, MATCH(F$2, Original!$1:$1, 0), FALSE)</f>
        <v>6.19991</v>
      </c>
      <c r="N48" s="12">
        <f>VLOOKUP($H48, Original!$A:$J, MATCH(G$2, Original!$1:$1, 0), FALSE)</f>
        <v>3.81223</v>
      </c>
      <c r="O48" s="21">
        <v>667</v>
      </c>
      <c r="P48" s="12">
        <f>VLOOKUP($O48, Original!$A:$J, MATCH(B$2, Original!$1:$1, 0), FALSE)</f>
        <v>0</v>
      </c>
      <c r="Q48" s="12">
        <f>VLOOKUP($O48, Original!$A:$J, MATCH(C$2, Original!$1:$1, 0), FALSE)</f>
        <v>4673.8</v>
      </c>
      <c r="R48" s="12">
        <f>VLOOKUP($O48, Original!$A:$J, MATCH(D$2, Original!$1:$1, 0), FALSE)</f>
        <v>105</v>
      </c>
      <c r="S48" s="12">
        <f>VLOOKUP($O48, Original!$A:$J, MATCH(E$2, Original!$1:$1, 0), FALSE)</f>
        <v>1</v>
      </c>
      <c r="T48" s="12">
        <f>VLOOKUP($O48, Original!$A:$J, MATCH(F$2, Original!$1:$1, 0), FALSE)</f>
        <v>5.5285399999999996</v>
      </c>
      <c r="U48" s="12">
        <f>VLOOKUP($O48, Original!$A:$J, MATCH(G$2, Original!$1:$1, 0), FALSE)</f>
        <v>4.5326500000000003</v>
      </c>
      <c r="V48" s="15">
        <v>148</v>
      </c>
      <c r="W48" s="12">
        <f>VLOOKUP($V48, Original!$A:$J, MATCH(B$2, Original!$1:$1, 0), FALSE)</f>
        <v>500</v>
      </c>
      <c r="X48" s="12">
        <f>VLOOKUP($V48, Original!$A:$J, MATCH(C$2, Original!$1:$1, 0), FALSE)</f>
        <v>353.25</v>
      </c>
      <c r="Y48" s="12">
        <f>VLOOKUP($V48, Original!$A:$J, MATCH(D$2, Original!$1:$1, 0), FALSE)</f>
        <v>80</v>
      </c>
      <c r="Z48" s="12">
        <f>VLOOKUP($V48, Original!$A:$J, MATCH(E$2, Original!$1:$1, 0), FALSE)</f>
        <v>38</v>
      </c>
      <c r="AA48" s="12">
        <f>VLOOKUP($V48, Original!$A:$J, MATCH(F$2, Original!$1:$1, 0), FALSE)</f>
        <v>1.2701899999999999</v>
      </c>
      <c r="AB48" s="12">
        <f>VLOOKUP($V48, Original!$A:$J, MATCH(G$2, Original!$1:$1, 0), FALSE)</f>
        <v>4.32904</v>
      </c>
      <c r="AC48" s="21">
        <v>65</v>
      </c>
      <c r="AD48" s="12">
        <f>VLOOKUP($AC48, Original!$A:$J, MATCH(B$2, Original!$1:$1, 0), FALSE)</f>
        <v>2000</v>
      </c>
      <c r="AE48" s="12">
        <f>VLOOKUP($AC48, Original!$A:$J, MATCH(C$2, Original!$1:$1, 0), FALSE)</f>
        <v>1589.6</v>
      </c>
      <c r="AF48" s="12">
        <f>VLOOKUP($AC48, Original!$A:$J, MATCH(D$2, Original!$1:$1, 0), FALSE)</f>
        <v>80</v>
      </c>
      <c r="AG48" s="12">
        <f>VLOOKUP($AC48, Original!$A:$J, MATCH(E$2, Original!$1:$1, 0), FALSE)</f>
        <v>17</v>
      </c>
      <c r="AH48" s="12">
        <f>VLOOKUP($AC48, Original!$A:$J, MATCH(F$2, Original!$1:$1, 0), FALSE)</f>
        <v>1.3821699999999999</v>
      </c>
      <c r="AI48" s="12">
        <f>VLOOKUP($AC48, Original!$A:$J, MATCH(G$2, Original!$1:$1, 0), FALSE)</f>
        <v>5.7697900000000004</v>
      </c>
      <c r="AJ48" s="21">
        <v>689</v>
      </c>
      <c r="AK48" s="12">
        <f>VLOOKUP($AJ48, Original!$A:$J, MATCH(B$2, Original!$1:$1, 0), FALSE)</f>
        <v>3000</v>
      </c>
      <c r="AL48" s="12">
        <f>VLOOKUP($AJ48, Original!$A:$J, MATCH(C$2, Original!$1:$1, 0), FALSE)</f>
        <v>1942.9</v>
      </c>
      <c r="AM48" s="12">
        <f>VLOOKUP($AJ48, Original!$A:$J, MATCH(D$2, Original!$1:$1, 0), FALSE)</f>
        <v>105</v>
      </c>
      <c r="AN48" s="12">
        <f>VLOOKUP($AJ48, Original!$A:$J, MATCH(E$2, Original!$1:$1, 0), FALSE)</f>
        <v>61</v>
      </c>
      <c r="AO48" s="12">
        <f>VLOOKUP($AJ48, Original!$A:$J, MATCH(F$2, Original!$1:$1, 0), FALSE)</f>
        <v>0.13888</v>
      </c>
      <c r="AP48" s="12">
        <f>VLOOKUP($AJ48, Original!$A:$J, MATCH(G$2, Original!$1:$1, 0), FALSE)</f>
        <v>4.9292100000000003</v>
      </c>
      <c r="AQ48" s="15">
        <v>368</v>
      </c>
      <c r="AR48" s="12">
        <f>VLOOKUP($AQ48, Original!$A:$J, MATCH(B$2, Original!$1:$1, 0), FALSE)</f>
        <v>2000</v>
      </c>
      <c r="AS48" s="12">
        <f>VLOOKUP($AQ48, Original!$A:$J, MATCH(C$2, Original!$1:$1, 0), FALSE)</f>
        <v>176.62</v>
      </c>
      <c r="AT48" s="12">
        <f>VLOOKUP($AQ48, Original!$A:$J, MATCH(D$2, Original!$1:$1, 0), FALSE)</f>
        <v>80</v>
      </c>
      <c r="AU48" s="12">
        <f>VLOOKUP($AQ48, Original!$A:$J, MATCH(E$2, Original!$1:$1, 0), FALSE)</f>
        <v>89</v>
      </c>
      <c r="AV48" s="12">
        <f>VLOOKUP($AQ48, Original!$A:$J, MATCH(F$2, Original!$1:$1, 0), FALSE)</f>
        <v>0.68772</v>
      </c>
      <c r="AW48" s="12">
        <f>VLOOKUP($AQ48, Original!$A:$J, MATCH(G$2, Original!$1:$1, 0), FALSE)</f>
        <v>3.9026700000000001</v>
      </c>
      <c r="AX48" s="21">
        <v>58</v>
      </c>
      <c r="AY48" s="12">
        <f>VLOOKUP($AX48, Original!$A:$J, MATCH(B$2, Original!$1:$1, 0), FALSE)</f>
        <v>2000</v>
      </c>
      <c r="AZ48" s="12">
        <f>VLOOKUP($AX48, Original!$A:$J, MATCH(C$2, Original!$1:$1, 0), FALSE)</f>
        <v>2472.6999999999998</v>
      </c>
      <c r="BA48" s="12">
        <f>VLOOKUP($AX48, Original!$A:$J, MATCH(D$2, Original!$1:$1, 0), FALSE)</f>
        <v>80</v>
      </c>
      <c r="BB48" s="12">
        <f>VLOOKUP($AX48, Original!$A:$J, MATCH(E$2, Original!$1:$1, 0), FALSE)</f>
        <v>15</v>
      </c>
      <c r="BC48" s="12">
        <f>VLOOKUP($AX48, Original!$A:$J, MATCH(F$2, Original!$1:$1, 0), FALSE)</f>
        <v>2.8724500000000002</v>
      </c>
      <c r="BD48" s="12">
        <f>VLOOKUP($AX48, Original!$A:$J, MATCH(G$2, Original!$1:$1, 0), FALSE)</f>
        <v>3.4313600000000002</v>
      </c>
      <c r="BE48" s="21">
        <v>678</v>
      </c>
      <c r="BF48" s="12">
        <f>VLOOKUP($BE48, Original!$A:$J, MATCH(B$2, Original!$1:$1, 0), FALSE)</f>
        <v>3000</v>
      </c>
      <c r="BG48" s="12">
        <f>VLOOKUP($BE48, Original!$A:$J, MATCH(C$2, Original!$1:$1, 0), FALSE)</f>
        <v>2649.4</v>
      </c>
      <c r="BH48" s="12">
        <f>VLOOKUP($BE48, Original!$A:$J, MATCH(D$2, Original!$1:$1, 0), FALSE)</f>
        <v>105</v>
      </c>
      <c r="BI48" s="12">
        <f>VLOOKUP($BE48, Original!$A:$J, MATCH(E$2, Original!$1:$1, 0), FALSE)</f>
        <v>58</v>
      </c>
      <c r="BJ48" s="12">
        <f>VLOOKUP($BE48, Original!$A:$J, MATCH(F$2, Original!$1:$1, 0), FALSE)</f>
        <v>3.7506900000000001</v>
      </c>
      <c r="BK48" s="12">
        <f>VLOOKUP($BE48, Original!$A:$J, MATCH(G$2, Original!$1:$1, 0), FALSE)</f>
        <v>5.1342600000000003</v>
      </c>
    </row>
    <row r="49" spans="1:63" x14ac:dyDescent="0.35">
      <c r="A49" s="15">
        <v>103</v>
      </c>
      <c r="B49" s="12">
        <f>VLOOKUP($A49, Original!$A:$J, MATCH(B$2, Original!$1:$1, 0), FALSE)</f>
        <v>2000</v>
      </c>
      <c r="C49" s="12">
        <f>VLOOKUP($A49, Original!$A:$J, MATCH(C$2, Original!$1:$1, 0), FALSE)</f>
        <v>4415.6000000000004</v>
      </c>
      <c r="D49" s="12">
        <f>VLOOKUP($A49, Original!$A:$J, MATCH(D$2, Original!$1:$1, 0), FALSE)</f>
        <v>80</v>
      </c>
      <c r="E49" s="12">
        <f>VLOOKUP($A49, Original!$A:$J, MATCH(E$2, Original!$1:$1, 0), FALSE)</f>
        <v>26</v>
      </c>
      <c r="F49" s="12">
        <f>VLOOKUP($A49, Original!$A:$J, MATCH(F$2, Original!$1:$1, 0), FALSE)</f>
        <v>2.6419700000000002</v>
      </c>
      <c r="G49" s="12">
        <f>VLOOKUP($A49, Original!$A:$J, MATCH(G$2, Original!$1:$1, 0), FALSE)</f>
        <v>3.8396699999999999</v>
      </c>
      <c r="H49" s="21">
        <v>91</v>
      </c>
      <c r="I49" s="12">
        <f>VLOOKUP($H49, Original!$A:$J, MATCH(B$2, Original!$1:$1, 0), FALSE)</f>
        <v>3000</v>
      </c>
      <c r="J49" s="12">
        <f>VLOOKUP($H49, Original!$A:$J, MATCH(C$2, Original!$1:$1, 0), FALSE)</f>
        <v>3885.7</v>
      </c>
      <c r="K49" s="12">
        <f>VLOOKUP($H49, Original!$A:$J, MATCH(D$2, Original!$1:$1, 0), FALSE)</f>
        <v>80</v>
      </c>
      <c r="L49" s="12">
        <f>VLOOKUP($H49, Original!$A:$J, MATCH(E$2, Original!$1:$1, 0), FALSE)</f>
        <v>23</v>
      </c>
      <c r="M49" s="12">
        <f>VLOOKUP($H49, Original!$A:$J, MATCH(F$2, Original!$1:$1, 0), FALSE)</f>
        <v>6.19991</v>
      </c>
      <c r="N49" s="12">
        <f>VLOOKUP($H49, Original!$A:$J, MATCH(G$2, Original!$1:$1, 0), FALSE)</f>
        <v>3.81223</v>
      </c>
      <c r="O49" s="21">
        <v>678</v>
      </c>
      <c r="P49" s="12">
        <f>VLOOKUP($O49, Original!$A:$J, MATCH(B$2, Original!$1:$1, 0), FALSE)</f>
        <v>3000</v>
      </c>
      <c r="Q49" s="12">
        <f>VLOOKUP($O49, Original!$A:$J, MATCH(C$2, Original!$1:$1, 0), FALSE)</f>
        <v>2649.4</v>
      </c>
      <c r="R49" s="12">
        <f>VLOOKUP($O49, Original!$A:$J, MATCH(D$2, Original!$1:$1, 0), FALSE)</f>
        <v>105</v>
      </c>
      <c r="S49" s="12">
        <f>VLOOKUP($O49, Original!$A:$J, MATCH(E$2, Original!$1:$1, 0), FALSE)</f>
        <v>58</v>
      </c>
      <c r="T49" s="12">
        <f>VLOOKUP($O49, Original!$A:$J, MATCH(F$2, Original!$1:$1, 0), FALSE)</f>
        <v>3.7506900000000001</v>
      </c>
      <c r="U49" s="12">
        <f>VLOOKUP($O49, Original!$A:$J, MATCH(G$2, Original!$1:$1, 0), FALSE)</f>
        <v>5.1342600000000003</v>
      </c>
      <c r="V49" s="15">
        <v>149</v>
      </c>
      <c r="W49" s="12">
        <f>VLOOKUP($V49, Original!$A:$J, MATCH(B$2, Original!$1:$1, 0), FALSE)</f>
        <v>500</v>
      </c>
      <c r="X49" s="12">
        <f>VLOOKUP($V49, Original!$A:$J, MATCH(C$2, Original!$1:$1, 0), FALSE)</f>
        <v>1589.6</v>
      </c>
      <c r="Y49" s="12">
        <f>VLOOKUP($V49, Original!$A:$J, MATCH(D$2, Original!$1:$1, 0), FALSE)</f>
        <v>80</v>
      </c>
      <c r="Z49" s="12">
        <f>VLOOKUP($V49, Original!$A:$J, MATCH(E$2, Original!$1:$1, 0), FALSE)</f>
        <v>38</v>
      </c>
      <c r="AA49" s="12">
        <f>VLOOKUP($V49, Original!$A:$J, MATCH(F$2, Original!$1:$1, 0), FALSE)</f>
        <v>1.2701899999999999</v>
      </c>
      <c r="AB49" s="12">
        <f>VLOOKUP($V49, Original!$A:$J, MATCH(G$2, Original!$1:$1, 0), FALSE)</f>
        <v>4.32904</v>
      </c>
      <c r="AC49" s="21">
        <v>66</v>
      </c>
      <c r="AD49" s="12">
        <f>VLOOKUP($AC49, Original!$A:$J, MATCH(B$2, Original!$1:$1, 0), FALSE)</f>
        <v>2000</v>
      </c>
      <c r="AE49" s="12">
        <f>VLOOKUP($AC49, Original!$A:$J, MATCH(C$2, Original!$1:$1, 0), FALSE)</f>
        <v>2826</v>
      </c>
      <c r="AF49" s="12">
        <f>VLOOKUP($AC49, Original!$A:$J, MATCH(D$2, Original!$1:$1, 0), FALSE)</f>
        <v>80</v>
      </c>
      <c r="AG49" s="12">
        <f>VLOOKUP($AC49, Original!$A:$J, MATCH(E$2, Original!$1:$1, 0), FALSE)</f>
        <v>17</v>
      </c>
      <c r="AH49" s="12">
        <f>VLOOKUP($AC49, Original!$A:$J, MATCH(F$2, Original!$1:$1, 0), FALSE)</f>
        <v>1.3821699999999999</v>
      </c>
      <c r="AI49" s="12">
        <f>VLOOKUP($AC49, Original!$A:$J, MATCH(G$2, Original!$1:$1, 0), FALSE)</f>
        <v>5.7697900000000004</v>
      </c>
      <c r="AJ49" s="21">
        <v>719</v>
      </c>
      <c r="AK49" s="12">
        <f>VLOOKUP($AJ49, Original!$A:$J, MATCH(B$2, Original!$1:$1, 0), FALSE)</f>
        <v>0</v>
      </c>
      <c r="AL49" s="12">
        <f>VLOOKUP($AJ49, Original!$A:$J, MATCH(C$2, Original!$1:$1, 0), FALSE)</f>
        <v>4415.6000000000004</v>
      </c>
      <c r="AM49" s="12">
        <f>VLOOKUP($AJ49, Original!$A:$J, MATCH(D$2, Original!$1:$1, 0), FALSE)</f>
        <v>105</v>
      </c>
      <c r="AN49" s="12">
        <f>VLOOKUP($AJ49, Original!$A:$J, MATCH(E$2, Original!$1:$1, 0), FALSE)</f>
        <v>7</v>
      </c>
      <c r="AO49" s="12">
        <f>VLOOKUP($AJ49, Original!$A:$J, MATCH(F$2, Original!$1:$1, 0), FALSE)</f>
        <v>2.3444600000000002</v>
      </c>
      <c r="AP49" s="12">
        <f>VLOOKUP($AJ49, Original!$A:$J, MATCH(G$2, Original!$1:$1, 0), FALSE)</f>
        <v>3.9376000000000002</v>
      </c>
      <c r="AQ49" s="15">
        <v>374</v>
      </c>
      <c r="AR49" s="12">
        <f>VLOOKUP($AQ49, Original!$A:$J, MATCH(B$2, Original!$1:$1, 0), FALSE)</f>
        <v>3000</v>
      </c>
      <c r="AS49" s="12">
        <f>VLOOKUP($AQ49, Original!$A:$J, MATCH(C$2, Original!$1:$1, 0), FALSE)</f>
        <v>2826</v>
      </c>
      <c r="AT49" s="12">
        <f>VLOOKUP($AQ49, Original!$A:$J, MATCH(D$2, Original!$1:$1, 0), FALSE)</f>
        <v>80</v>
      </c>
      <c r="AU49" s="12">
        <f>VLOOKUP($AQ49, Original!$A:$J, MATCH(E$2, Original!$1:$1, 0), FALSE)</f>
        <v>90</v>
      </c>
      <c r="AV49" s="12">
        <f>VLOOKUP($AQ49, Original!$A:$J, MATCH(F$2, Original!$1:$1, 0), FALSE)</f>
        <v>6.0032399999999999</v>
      </c>
      <c r="AW49" s="12">
        <f>VLOOKUP($AQ49, Original!$A:$J, MATCH(G$2, Original!$1:$1, 0), FALSE)</f>
        <v>4.1757799999999996</v>
      </c>
      <c r="AX49" s="21">
        <v>60</v>
      </c>
      <c r="AY49" s="12">
        <f>VLOOKUP($AX49, Original!$A:$J, MATCH(B$2, Original!$1:$1, 0), FALSE)</f>
        <v>1000</v>
      </c>
      <c r="AZ49" s="12">
        <f>VLOOKUP($AX49, Original!$A:$J, MATCH(C$2, Original!$1:$1, 0), FALSE)</f>
        <v>176.62</v>
      </c>
      <c r="BA49" s="12">
        <f>VLOOKUP($AX49, Original!$A:$J, MATCH(D$2, Original!$1:$1, 0), FALSE)</f>
        <v>80</v>
      </c>
      <c r="BB49" s="12">
        <f>VLOOKUP($AX49, Original!$A:$J, MATCH(E$2, Original!$1:$1, 0), FALSE)</f>
        <v>16</v>
      </c>
      <c r="BC49" s="12">
        <f>VLOOKUP($AX49, Original!$A:$J, MATCH(F$2, Original!$1:$1, 0), FALSE)</f>
        <v>1.1664300000000001</v>
      </c>
      <c r="BD49" s="12">
        <f>VLOOKUP($AX49, Original!$A:$J, MATCH(G$2, Original!$1:$1, 0), FALSE)</f>
        <v>4.3586</v>
      </c>
      <c r="BE49" s="21">
        <v>681</v>
      </c>
      <c r="BF49" s="12">
        <f>VLOOKUP($BE49, Original!$A:$J, MATCH(B$2, Original!$1:$1, 0), FALSE)</f>
        <v>2000</v>
      </c>
      <c r="BG49" s="12">
        <f>VLOOKUP($BE49, Original!$A:$J, MATCH(C$2, Original!$1:$1, 0), FALSE)</f>
        <v>1589.6</v>
      </c>
      <c r="BH49" s="12">
        <f>VLOOKUP($BE49, Original!$A:$J, MATCH(D$2, Original!$1:$1, 0), FALSE)</f>
        <v>105</v>
      </c>
      <c r="BI49" s="12">
        <f>VLOOKUP($BE49, Original!$A:$J, MATCH(E$2, Original!$1:$1, 0), FALSE)</f>
        <v>59</v>
      </c>
      <c r="BJ49" s="12">
        <f>VLOOKUP($BE49, Original!$A:$J, MATCH(F$2, Original!$1:$1, 0), FALSE)</f>
        <v>1.4507000000000001</v>
      </c>
      <c r="BK49" s="12">
        <f>VLOOKUP($BE49, Original!$A:$J, MATCH(G$2, Original!$1:$1, 0), FALSE)</f>
        <v>4.5797100000000004</v>
      </c>
    </row>
    <row r="50" spans="1:63" x14ac:dyDescent="0.35">
      <c r="A50" s="15">
        <v>107</v>
      </c>
      <c r="B50" s="12">
        <f>VLOOKUP($A50, Original!$A:$J, MATCH(B$2, Original!$1:$1, 0), FALSE)</f>
        <v>3000</v>
      </c>
      <c r="C50" s="12">
        <f>VLOOKUP($A50, Original!$A:$J, MATCH(C$2, Original!$1:$1, 0), FALSE)</f>
        <v>4673.8</v>
      </c>
      <c r="D50" s="12">
        <f>VLOOKUP($A50, Original!$A:$J, MATCH(D$2, Original!$1:$1, 0), FALSE)</f>
        <v>80</v>
      </c>
      <c r="E50" s="12">
        <f>VLOOKUP($A50, Original!$A:$J, MATCH(E$2, Original!$1:$1, 0), FALSE)</f>
        <v>27</v>
      </c>
      <c r="F50" s="12">
        <f>VLOOKUP($A50, Original!$A:$J, MATCH(F$2, Original!$1:$1, 0), FALSE)</f>
        <v>3.3234400000000002</v>
      </c>
      <c r="G50" s="12">
        <f>VLOOKUP($A50, Original!$A:$J, MATCH(G$2, Original!$1:$1, 0), FALSE)</f>
        <v>5.2264499999999998</v>
      </c>
      <c r="H50" s="21">
        <v>93</v>
      </c>
      <c r="I50" s="12">
        <f>VLOOKUP($H50, Original!$A:$J, MATCH(B$2, Original!$1:$1, 0), FALSE)</f>
        <v>2000</v>
      </c>
      <c r="J50" s="12">
        <f>VLOOKUP($H50, Original!$A:$J, MATCH(C$2, Original!$1:$1, 0), FALSE)</f>
        <v>1589.6</v>
      </c>
      <c r="K50" s="12">
        <f>VLOOKUP($H50, Original!$A:$J, MATCH(D$2, Original!$1:$1, 0), FALSE)</f>
        <v>80</v>
      </c>
      <c r="L50" s="12">
        <f>VLOOKUP($H50, Original!$A:$J, MATCH(E$2, Original!$1:$1, 0), FALSE)</f>
        <v>24</v>
      </c>
      <c r="M50" s="12">
        <f>VLOOKUP($H50, Original!$A:$J, MATCH(F$2, Original!$1:$1, 0), FALSE)</f>
        <v>3.0416500000000002</v>
      </c>
      <c r="N50" s="12">
        <f>VLOOKUP($H50, Original!$A:$J, MATCH(G$2, Original!$1:$1, 0), FALSE)</f>
        <v>4.95709</v>
      </c>
      <c r="O50" s="21">
        <v>679</v>
      </c>
      <c r="P50" s="12">
        <f>VLOOKUP($O50, Original!$A:$J, MATCH(B$2, Original!$1:$1, 0), FALSE)</f>
        <v>3000</v>
      </c>
      <c r="Q50" s="12">
        <f>VLOOKUP($O50, Original!$A:$J, MATCH(C$2, Original!$1:$1, 0), FALSE)</f>
        <v>3885.7</v>
      </c>
      <c r="R50" s="12">
        <f>VLOOKUP($O50, Original!$A:$J, MATCH(D$2, Original!$1:$1, 0), FALSE)</f>
        <v>105</v>
      </c>
      <c r="S50" s="12">
        <f>VLOOKUP($O50, Original!$A:$J, MATCH(E$2, Original!$1:$1, 0), FALSE)</f>
        <v>58</v>
      </c>
      <c r="T50" s="12">
        <f>VLOOKUP($O50, Original!$A:$J, MATCH(F$2, Original!$1:$1, 0), FALSE)</f>
        <v>3.7506900000000001</v>
      </c>
      <c r="U50" s="12">
        <f>VLOOKUP($O50, Original!$A:$J, MATCH(G$2, Original!$1:$1, 0), FALSE)</f>
        <v>5.1342600000000003</v>
      </c>
      <c r="V50" s="15">
        <v>153</v>
      </c>
      <c r="W50" s="12">
        <f>VLOOKUP($V50, Original!$A:$J, MATCH(B$2, Original!$1:$1, 0), FALSE)</f>
        <v>3000</v>
      </c>
      <c r="X50" s="12">
        <f>VLOOKUP($V50, Original!$A:$J, MATCH(C$2, Original!$1:$1, 0), FALSE)</f>
        <v>1766.2</v>
      </c>
      <c r="Y50" s="12">
        <f>VLOOKUP($V50, Original!$A:$J, MATCH(D$2, Original!$1:$1, 0), FALSE)</f>
        <v>80</v>
      </c>
      <c r="Z50" s="12">
        <f>VLOOKUP($V50, Original!$A:$J, MATCH(E$2, Original!$1:$1, 0), FALSE)</f>
        <v>39</v>
      </c>
      <c r="AA50" s="12">
        <f>VLOOKUP($V50, Original!$A:$J, MATCH(F$2, Original!$1:$1, 0), FALSE)</f>
        <v>5.4168000000000003</v>
      </c>
      <c r="AB50" s="12">
        <f>VLOOKUP($V50, Original!$A:$J, MATCH(G$2, Original!$1:$1, 0), FALSE)</f>
        <v>4.34795</v>
      </c>
      <c r="AC50" s="21">
        <v>69</v>
      </c>
      <c r="AD50" s="12">
        <f>VLOOKUP($AC50, Original!$A:$J, MATCH(B$2, Original!$1:$1, 0), FALSE)</f>
        <v>500</v>
      </c>
      <c r="AE50" s="12">
        <f>VLOOKUP($AC50, Original!$A:$J, MATCH(C$2, Original!$1:$1, 0), FALSE)</f>
        <v>1766.2</v>
      </c>
      <c r="AF50" s="12">
        <f>VLOOKUP($AC50, Original!$A:$J, MATCH(D$2, Original!$1:$1, 0), FALSE)</f>
        <v>80</v>
      </c>
      <c r="AG50" s="12">
        <f>VLOOKUP($AC50, Original!$A:$J, MATCH(E$2, Original!$1:$1, 0), FALSE)</f>
        <v>18</v>
      </c>
      <c r="AH50" s="12">
        <f>VLOOKUP($AC50, Original!$A:$J, MATCH(F$2, Original!$1:$1, 0), FALSE)</f>
        <v>5.7448100000000002</v>
      </c>
      <c r="AI50" s="12">
        <f>VLOOKUP($AC50, Original!$A:$J, MATCH(G$2, Original!$1:$1, 0), FALSE)</f>
        <v>3.30566</v>
      </c>
      <c r="AJ50" s="21">
        <v>738</v>
      </c>
      <c r="AK50" s="12">
        <f>VLOOKUP($AJ50, Original!$A:$J, MATCH(B$2, Original!$1:$1, 0), FALSE)</f>
        <v>0</v>
      </c>
      <c r="AL50" s="12">
        <f>VLOOKUP($AJ50, Original!$A:$J, MATCH(C$2, Original!$1:$1, 0), FALSE)</f>
        <v>2826</v>
      </c>
      <c r="AM50" s="12">
        <f>VLOOKUP($AJ50, Original!$A:$J, MATCH(D$2, Original!$1:$1, 0), FALSE)</f>
        <v>105</v>
      </c>
      <c r="AN50" s="12">
        <f>VLOOKUP($AJ50, Original!$A:$J, MATCH(E$2, Original!$1:$1, 0), FALSE)</f>
        <v>3</v>
      </c>
      <c r="AO50" s="12">
        <f>VLOOKUP($AJ50, Original!$A:$J, MATCH(F$2, Original!$1:$1, 0), FALSE)</f>
        <v>1.2701899999999999</v>
      </c>
      <c r="AP50" s="12">
        <f>VLOOKUP($AJ50, Original!$A:$J, MATCH(G$2, Original!$1:$1, 0), FALSE)</f>
        <v>4.32904</v>
      </c>
      <c r="AQ50" s="15">
        <v>382</v>
      </c>
      <c r="AR50" s="12">
        <f>VLOOKUP($AQ50, Original!$A:$J, MATCH(B$2, Original!$1:$1, 0), FALSE)</f>
        <v>2000</v>
      </c>
      <c r="AS50" s="12">
        <f>VLOOKUP($AQ50, Original!$A:$J, MATCH(C$2, Original!$1:$1, 0), FALSE)</f>
        <v>3179.2</v>
      </c>
      <c r="AT50" s="12">
        <f>VLOOKUP($AQ50, Original!$A:$J, MATCH(D$2, Original!$1:$1, 0), FALSE)</f>
        <v>80</v>
      </c>
      <c r="AU50" s="12">
        <f>VLOOKUP($AQ50, Original!$A:$J, MATCH(E$2, Original!$1:$1, 0), FALSE)</f>
        <v>91</v>
      </c>
      <c r="AV50" s="12">
        <f>VLOOKUP($AQ50, Original!$A:$J, MATCH(F$2, Original!$1:$1, 0), FALSE)</f>
        <v>0.37730999999999998</v>
      </c>
      <c r="AW50" s="12">
        <f>VLOOKUP($AQ50, Original!$A:$J, MATCH(G$2, Original!$1:$1, 0), FALSE)</f>
        <v>5.0966800000000001</v>
      </c>
      <c r="AX50" s="21">
        <v>61</v>
      </c>
      <c r="AY50" s="12">
        <f>VLOOKUP($AX50, Original!$A:$J, MATCH(B$2, Original!$1:$1, 0), FALSE)</f>
        <v>1000</v>
      </c>
      <c r="AZ50" s="12">
        <f>VLOOKUP($AX50, Original!$A:$J, MATCH(C$2, Original!$1:$1, 0), FALSE)</f>
        <v>1413</v>
      </c>
      <c r="BA50" s="12">
        <f>VLOOKUP($AX50, Original!$A:$J, MATCH(D$2, Original!$1:$1, 0), FALSE)</f>
        <v>80</v>
      </c>
      <c r="BB50" s="12">
        <f>VLOOKUP($AX50, Original!$A:$J, MATCH(E$2, Original!$1:$1, 0), FALSE)</f>
        <v>16</v>
      </c>
      <c r="BC50" s="12">
        <f>VLOOKUP($AX50, Original!$A:$J, MATCH(F$2, Original!$1:$1, 0), FALSE)</f>
        <v>1.1664300000000001</v>
      </c>
      <c r="BD50" s="12">
        <f>VLOOKUP($AX50, Original!$A:$J, MATCH(G$2, Original!$1:$1, 0), FALSE)</f>
        <v>4.3586</v>
      </c>
      <c r="BE50" s="21">
        <v>688</v>
      </c>
      <c r="BF50" s="12">
        <f>VLOOKUP($BE50, Original!$A:$J, MATCH(B$2, Original!$1:$1, 0), FALSE)</f>
        <v>3000</v>
      </c>
      <c r="BG50" s="12">
        <f>VLOOKUP($BE50, Original!$A:$J, MATCH(C$2, Original!$1:$1, 0), FALSE)</f>
        <v>706.5</v>
      </c>
      <c r="BH50" s="12">
        <f>VLOOKUP($BE50, Original!$A:$J, MATCH(D$2, Original!$1:$1, 0), FALSE)</f>
        <v>105</v>
      </c>
      <c r="BI50" s="12">
        <f>VLOOKUP($BE50, Original!$A:$J, MATCH(E$2, Original!$1:$1, 0), FALSE)</f>
        <v>61</v>
      </c>
      <c r="BJ50" s="12">
        <f>VLOOKUP($BE50, Original!$A:$J, MATCH(F$2, Original!$1:$1, 0), FALSE)</f>
        <v>0.13888</v>
      </c>
      <c r="BK50" s="12">
        <f>VLOOKUP($BE50, Original!$A:$J, MATCH(G$2, Original!$1:$1, 0), FALSE)</f>
        <v>4.9292100000000003</v>
      </c>
    </row>
    <row r="51" spans="1:63" x14ac:dyDescent="0.35">
      <c r="A51" s="15">
        <v>110</v>
      </c>
      <c r="B51" s="12">
        <f>VLOOKUP($A51, Original!$A:$J, MATCH(B$2, Original!$1:$1, 0), FALSE)</f>
        <v>2000</v>
      </c>
      <c r="C51" s="12">
        <f>VLOOKUP($A51, Original!$A:$J, MATCH(C$2, Original!$1:$1, 0), FALSE)</f>
        <v>3532.5</v>
      </c>
      <c r="D51" s="12">
        <f>VLOOKUP($A51, Original!$A:$J, MATCH(D$2, Original!$1:$1, 0), FALSE)</f>
        <v>80</v>
      </c>
      <c r="E51" s="12">
        <f>VLOOKUP($A51, Original!$A:$J, MATCH(E$2, Original!$1:$1, 0), FALSE)</f>
        <v>28</v>
      </c>
      <c r="F51" s="12">
        <f>VLOOKUP($A51, Original!$A:$J, MATCH(F$2, Original!$1:$1, 0), FALSE)</f>
        <v>3.1941700000000002</v>
      </c>
      <c r="G51" s="12">
        <f>VLOOKUP($A51, Original!$A:$J, MATCH(G$2, Original!$1:$1, 0), FALSE)</f>
        <v>5.7671299999999999</v>
      </c>
      <c r="H51" s="21">
        <v>97</v>
      </c>
      <c r="I51" s="12">
        <f>VLOOKUP($H51, Original!$A:$J, MATCH(B$2, Original!$1:$1, 0), FALSE)</f>
        <v>1000</v>
      </c>
      <c r="J51" s="12">
        <f>VLOOKUP($H51, Original!$A:$J, MATCH(C$2, Original!$1:$1, 0), FALSE)</f>
        <v>1766.2</v>
      </c>
      <c r="K51" s="12">
        <f>VLOOKUP($H51, Original!$A:$J, MATCH(D$2, Original!$1:$1, 0), FALSE)</f>
        <v>80</v>
      </c>
      <c r="L51" s="12">
        <f>VLOOKUP($H51, Original!$A:$J, MATCH(E$2, Original!$1:$1, 0), FALSE)</f>
        <v>25</v>
      </c>
      <c r="M51" s="12">
        <f>VLOOKUP($H51, Original!$A:$J, MATCH(F$2, Original!$1:$1, 0), FALSE)</f>
        <v>2.1894300000000002</v>
      </c>
      <c r="N51" s="12">
        <f>VLOOKUP($H51, Original!$A:$J, MATCH(G$2, Original!$1:$1, 0), FALSE)</f>
        <v>4.6785300000000003</v>
      </c>
      <c r="O51" s="21">
        <v>683</v>
      </c>
      <c r="P51" s="12">
        <f>VLOOKUP($O51, Original!$A:$J, MATCH(B$2, Original!$1:$1, 0), FALSE)</f>
        <v>2000</v>
      </c>
      <c r="Q51" s="12">
        <f>VLOOKUP($O51, Original!$A:$J, MATCH(C$2, Original!$1:$1, 0), FALSE)</f>
        <v>4062.4</v>
      </c>
      <c r="R51" s="12">
        <f>VLOOKUP($O51, Original!$A:$J, MATCH(D$2, Original!$1:$1, 0), FALSE)</f>
        <v>105</v>
      </c>
      <c r="S51" s="12">
        <f>VLOOKUP($O51, Original!$A:$J, MATCH(E$2, Original!$1:$1, 0), FALSE)</f>
        <v>59</v>
      </c>
      <c r="T51" s="12">
        <f>VLOOKUP($O51, Original!$A:$J, MATCH(F$2, Original!$1:$1, 0), FALSE)</f>
        <v>1.4507000000000001</v>
      </c>
      <c r="U51" s="12">
        <f>VLOOKUP($O51, Original!$A:$J, MATCH(G$2, Original!$1:$1, 0), FALSE)</f>
        <v>4.5797100000000004</v>
      </c>
      <c r="V51" s="15">
        <v>154</v>
      </c>
      <c r="W51" s="12">
        <f>VLOOKUP($V51, Original!$A:$J, MATCH(B$2, Original!$1:$1, 0), FALSE)</f>
        <v>3000</v>
      </c>
      <c r="X51" s="12">
        <f>VLOOKUP($V51, Original!$A:$J, MATCH(C$2, Original!$1:$1, 0), FALSE)</f>
        <v>3002.6</v>
      </c>
      <c r="Y51" s="12">
        <f>VLOOKUP($V51, Original!$A:$J, MATCH(D$2, Original!$1:$1, 0), FALSE)</f>
        <v>80</v>
      </c>
      <c r="Z51" s="12">
        <f>VLOOKUP($V51, Original!$A:$J, MATCH(E$2, Original!$1:$1, 0), FALSE)</f>
        <v>39</v>
      </c>
      <c r="AA51" s="12">
        <f>VLOOKUP($V51, Original!$A:$J, MATCH(F$2, Original!$1:$1, 0), FALSE)</f>
        <v>5.4168000000000003</v>
      </c>
      <c r="AB51" s="12">
        <f>VLOOKUP($V51, Original!$A:$J, MATCH(G$2, Original!$1:$1, 0), FALSE)</f>
        <v>4.34795</v>
      </c>
      <c r="AC51" s="21">
        <v>70</v>
      </c>
      <c r="AD51" s="12">
        <f>VLOOKUP($AC51, Original!$A:$J, MATCH(B$2, Original!$1:$1, 0), FALSE)</f>
        <v>500</v>
      </c>
      <c r="AE51" s="12">
        <f>VLOOKUP($AC51, Original!$A:$J, MATCH(C$2, Original!$1:$1, 0), FALSE)</f>
        <v>3002.6</v>
      </c>
      <c r="AF51" s="12">
        <f>VLOOKUP($AC51, Original!$A:$J, MATCH(D$2, Original!$1:$1, 0), FALSE)</f>
        <v>80</v>
      </c>
      <c r="AG51" s="12">
        <f>VLOOKUP($AC51, Original!$A:$J, MATCH(E$2, Original!$1:$1, 0), FALSE)</f>
        <v>18</v>
      </c>
      <c r="AH51" s="12">
        <f>VLOOKUP($AC51, Original!$A:$J, MATCH(F$2, Original!$1:$1, 0), FALSE)</f>
        <v>5.7448100000000002</v>
      </c>
      <c r="AI51" s="12">
        <f>VLOOKUP($AC51, Original!$A:$J, MATCH(G$2, Original!$1:$1, 0), FALSE)</f>
        <v>3.30566</v>
      </c>
      <c r="AJ51" s="21">
        <v>747</v>
      </c>
      <c r="AK51" s="12">
        <f>VLOOKUP($AJ51, Original!$A:$J, MATCH(B$2, Original!$1:$1, 0), FALSE)</f>
        <v>3000</v>
      </c>
      <c r="AL51" s="12">
        <f>VLOOKUP($AJ51, Original!$A:$J, MATCH(C$2, Original!$1:$1, 0), FALSE)</f>
        <v>4415.6000000000004</v>
      </c>
      <c r="AM51" s="12">
        <f>VLOOKUP($AJ51, Original!$A:$J, MATCH(D$2, Original!$1:$1, 0), FALSE)</f>
        <v>105</v>
      </c>
      <c r="AN51" s="12">
        <f>VLOOKUP($AJ51, Original!$A:$J, MATCH(E$2, Original!$1:$1, 0), FALSE)</f>
        <v>72</v>
      </c>
      <c r="AO51" s="12">
        <f>VLOOKUP($AJ51, Original!$A:$J, MATCH(F$2, Original!$1:$1, 0), FALSE)</f>
        <v>1.4214</v>
      </c>
      <c r="AP51" s="12">
        <f>VLOOKUP($AJ51, Original!$A:$J, MATCH(G$2, Original!$1:$1, 0), FALSE)</f>
        <v>5.1355199999999996</v>
      </c>
      <c r="AQ51" s="15">
        <v>386</v>
      </c>
      <c r="AR51" s="12">
        <f>VLOOKUP($AQ51, Original!$A:$J, MATCH(B$2, Original!$1:$1, 0), FALSE)</f>
        <v>3000</v>
      </c>
      <c r="AS51" s="12">
        <f>VLOOKUP($AQ51, Original!$A:$J, MATCH(C$2, Original!$1:$1, 0), FALSE)</f>
        <v>3355.9</v>
      </c>
      <c r="AT51" s="12">
        <f>VLOOKUP($AQ51, Original!$A:$J, MATCH(D$2, Original!$1:$1, 0), FALSE)</f>
        <v>80</v>
      </c>
      <c r="AU51" s="12">
        <f>VLOOKUP($AQ51, Original!$A:$J, MATCH(E$2, Original!$1:$1, 0), FALSE)</f>
        <v>92</v>
      </c>
      <c r="AV51" s="12">
        <f>VLOOKUP($AQ51, Original!$A:$J, MATCH(F$2, Original!$1:$1, 0), FALSE)</f>
        <v>1.5820099999999999</v>
      </c>
      <c r="AW51" s="12">
        <f>VLOOKUP($AQ51, Original!$A:$J, MATCH(G$2, Original!$1:$1, 0), FALSE)</f>
        <v>4.0347600000000003</v>
      </c>
      <c r="AX51" s="21">
        <v>62</v>
      </c>
      <c r="AY51" s="12">
        <f>VLOOKUP($AX51, Original!$A:$J, MATCH(B$2, Original!$1:$1, 0), FALSE)</f>
        <v>1000</v>
      </c>
      <c r="AZ51" s="12">
        <f>VLOOKUP($AX51, Original!$A:$J, MATCH(C$2, Original!$1:$1, 0), FALSE)</f>
        <v>2649.4</v>
      </c>
      <c r="BA51" s="12">
        <f>VLOOKUP($AX51, Original!$A:$J, MATCH(D$2, Original!$1:$1, 0), FALSE)</f>
        <v>80</v>
      </c>
      <c r="BB51" s="12">
        <f>VLOOKUP($AX51, Original!$A:$J, MATCH(E$2, Original!$1:$1, 0), FALSE)</f>
        <v>16</v>
      </c>
      <c r="BC51" s="12">
        <f>VLOOKUP($AX51, Original!$A:$J, MATCH(F$2, Original!$1:$1, 0), FALSE)</f>
        <v>1.1664300000000001</v>
      </c>
      <c r="BD51" s="12">
        <f>VLOOKUP($AX51, Original!$A:$J, MATCH(G$2, Original!$1:$1, 0), FALSE)</f>
        <v>4.3586</v>
      </c>
      <c r="BE51" s="21">
        <v>718</v>
      </c>
      <c r="BF51" s="12">
        <f>VLOOKUP($BE51, Original!$A:$J, MATCH(B$2, Original!$1:$1, 0), FALSE)</f>
        <v>0</v>
      </c>
      <c r="BG51" s="12">
        <f>VLOOKUP($BE51, Original!$A:$J, MATCH(C$2, Original!$1:$1, 0), FALSE)</f>
        <v>3179.2</v>
      </c>
      <c r="BH51" s="12">
        <f>VLOOKUP($BE51, Original!$A:$J, MATCH(D$2, Original!$1:$1, 0), FALSE)</f>
        <v>105</v>
      </c>
      <c r="BI51" s="12">
        <f>VLOOKUP($BE51, Original!$A:$J, MATCH(E$2, Original!$1:$1, 0), FALSE)</f>
        <v>7</v>
      </c>
      <c r="BJ51" s="12">
        <f>VLOOKUP($BE51, Original!$A:$J, MATCH(F$2, Original!$1:$1, 0), FALSE)</f>
        <v>2.3444600000000002</v>
      </c>
      <c r="BK51" s="12">
        <f>VLOOKUP($BE51, Original!$A:$J, MATCH(G$2, Original!$1:$1, 0), FALSE)</f>
        <v>3.9376000000000002</v>
      </c>
    </row>
    <row r="52" spans="1:63" x14ac:dyDescent="0.35">
      <c r="A52" s="15">
        <v>111</v>
      </c>
      <c r="B52" s="12">
        <f>VLOOKUP($A52, Original!$A:$J, MATCH(B$2, Original!$1:$1, 0), FALSE)</f>
        <v>2000</v>
      </c>
      <c r="C52" s="12">
        <f>VLOOKUP($A52, Original!$A:$J, MATCH(C$2, Original!$1:$1, 0), FALSE)</f>
        <v>7322.7</v>
      </c>
      <c r="D52" s="12">
        <f>VLOOKUP($A52, Original!$A:$J, MATCH(D$2, Original!$1:$1, 0), FALSE)</f>
        <v>80</v>
      </c>
      <c r="E52" s="12">
        <f>VLOOKUP($A52, Original!$A:$J, MATCH(E$2, Original!$1:$1, 0), FALSE)</f>
        <v>28</v>
      </c>
      <c r="F52" s="12">
        <f>VLOOKUP($A52, Original!$A:$J, MATCH(F$2, Original!$1:$1, 0), FALSE)</f>
        <v>3.1941700000000002</v>
      </c>
      <c r="G52" s="12">
        <f>VLOOKUP($A52, Original!$A:$J, MATCH(G$2, Original!$1:$1, 0), FALSE)</f>
        <v>5.7671299999999999</v>
      </c>
      <c r="H52" s="21">
        <v>98</v>
      </c>
      <c r="I52" s="12">
        <f>VLOOKUP($H52, Original!$A:$J, MATCH(B$2, Original!$1:$1, 0), FALSE)</f>
        <v>1000</v>
      </c>
      <c r="J52" s="12">
        <f>VLOOKUP($H52, Original!$A:$J, MATCH(C$2, Original!$1:$1, 0), FALSE)</f>
        <v>3002.6</v>
      </c>
      <c r="K52" s="12">
        <f>VLOOKUP($H52, Original!$A:$J, MATCH(D$2, Original!$1:$1, 0), FALSE)</f>
        <v>80</v>
      </c>
      <c r="L52" s="12">
        <f>VLOOKUP($H52, Original!$A:$J, MATCH(E$2, Original!$1:$1, 0), FALSE)</f>
        <v>25</v>
      </c>
      <c r="M52" s="12">
        <f>VLOOKUP($H52, Original!$A:$J, MATCH(F$2, Original!$1:$1, 0), FALSE)</f>
        <v>2.1894300000000002</v>
      </c>
      <c r="N52" s="12">
        <f>VLOOKUP($H52, Original!$A:$J, MATCH(G$2, Original!$1:$1, 0), FALSE)</f>
        <v>4.6785300000000003</v>
      </c>
      <c r="O52" s="21">
        <v>696</v>
      </c>
      <c r="P52" s="12">
        <f>VLOOKUP($O52, Original!$A:$J, MATCH(B$2, Original!$1:$1, 0), FALSE)</f>
        <v>500</v>
      </c>
      <c r="Q52" s="12">
        <f>VLOOKUP($O52, Original!$A:$J, MATCH(C$2, Original!$1:$1, 0), FALSE)</f>
        <v>1059.7</v>
      </c>
      <c r="R52" s="12">
        <f>VLOOKUP($O52, Original!$A:$J, MATCH(D$2, Original!$1:$1, 0), FALSE)</f>
        <v>105</v>
      </c>
      <c r="S52" s="12">
        <f>VLOOKUP($O52, Original!$A:$J, MATCH(E$2, Original!$1:$1, 0), FALSE)</f>
        <v>2</v>
      </c>
      <c r="T52" s="12">
        <f>VLOOKUP($O52, Original!$A:$J, MATCH(F$2, Original!$1:$1, 0), FALSE)</f>
        <v>0.21049999999999999</v>
      </c>
      <c r="U52" s="12">
        <f>VLOOKUP($O52, Original!$A:$J, MATCH(G$2, Original!$1:$1, 0), FALSE)</f>
        <v>4.2131699999999999</v>
      </c>
      <c r="V52" s="15">
        <v>159</v>
      </c>
      <c r="W52" s="12">
        <f>VLOOKUP($V52, Original!$A:$J, MATCH(B$2, Original!$1:$1, 0), FALSE)</f>
        <v>2000</v>
      </c>
      <c r="X52" s="12">
        <f>VLOOKUP($V52, Original!$A:$J, MATCH(C$2, Original!$1:$1, 0), FALSE)</f>
        <v>4415.6000000000004</v>
      </c>
      <c r="Y52" s="12">
        <f>VLOOKUP($V52, Original!$A:$J, MATCH(D$2, Original!$1:$1, 0), FALSE)</f>
        <v>80</v>
      </c>
      <c r="Z52" s="12">
        <f>VLOOKUP($V52, Original!$A:$J, MATCH(E$2, Original!$1:$1, 0), FALSE)</f>
        <v>40</v>
      </c>
      <c r="AA52" s="12">
        <f>VLOOKUP($V52, Original!$A:$J, MATCH(F$2, Original!$1:$1, 0), FALSE)</f>
        <v>5.8098700000000001</v>
      </c>
      <c r="AB52" s="12">
        <f>VLOOKUP($V52, Original!$A:$J, MATCH(G$2, Original!$1:$1, 0), FALSE)</f>
        <v>4.6330099999999996</v>
      </c>
      <c r="AC52" s="21">
        <v>75</v>
      </c>
      <c r="AD52" s="12">
        <f>VLOOKUP($AC52, Original!$A:$J, MATCH(B$2, Original!$1:$1, 0), FALSE)</f>
        <v>3000</v>
      </c>
      <c r="AE52" s="12">
        <f>VLOOKUP($AC52, Original!$A:$J, MATCH(C$2, Original!$1:$1, 0), FALSE)</f>
        <v>4415.6000000000004</v>
      </c>
      <c r="AF52" s="12">
        <f>VLOOKUP($AC52, Original!$A:$J, MATCH(D$2, Original!$1:$1, 0), FALSE)</f>
        <v>80</v>
      </c>
      <c r="AG52" s="12">
        <f>VLOOKUP($AC52, Original!$A:$J, MATCH(E$2, Original!$1:$1, 0), FALSE)</f>
        <v>19</v>
      </c>
      <c r="AH52" s="12">
        <f>VLOOKUP($AC52, Original!$A:$J, MATCH(F$2, Original!$1:$1, 0), FALSE)</f>
        <v>5.2170100000000001</v>
      </c>
      <c r="AI52" s="12">
        <f>VLOOKUP($AC52, Original!$A:$J, MATCH(G$2, Original!$1:$1, 0), FALSE)</f>
        <v>5.8735200000000001</v>
      </c>
      <c r="AJ52" s="21">
        <v>753</v>
      </c>
      <c r="AK52" s="12">
        <f>VLOOKUP($AJ52, Original!$A:$J, MATCH(B$2, Original!$1:$1, 0), FALSE)</f>
        <v>3000</v>
      </c>
      <c r="AL52" s="12">
        <f>VLOOKUP($AJ52, Original!$A:$J, MATCH(C$2, Original!$1:$1, 0), FALSE)</f>
        <v>2296.1</v>
      </c>
      <c r="AM52" s="12">
        <f>VLOOKUP($AJ52, Original!$A:$J, MATCH(D$2, Original!$1:$1, 0), FALSE)</f>
        <v>105</v>
      </c>
      <c r="AN52" s="12">
        <f>VLOOKUP($AJ52, Original!$A:$J, MATCH(E$2, Original!$1:$1, 0), FALSE)</f>
        <v>74</v>
      </c>
      <c r="AO52" s="12">
        <f>VLOOKUP($AJ52, Original!$A:$J, MATCH(F$2, Original!$1:$1, 0), FALSE)</f>
        <v>5.5746200000000004</v>
      </c>
      <c r="AP52" s="12">
        <f>VLOOKUP($AJ52, Original!$A:$J, MATCH(G$2, Original!$1:$1, 0), FALSE)</f>
        <v>3.9794</v>
      </c>
      <c r="AQ52" s="15">
        <v>392</v>
      </c>
      <c r="AR52" s="12">
        <f>VLOOKUP($AQ52, Original!$A:$J, MATCH(B$2, Original!$1:$1, 0), FALSE)</f>
        <v>0</v>
      </c>
      <c r="AS52" s="12">
        <f>VLOOKUP($AQ52, Original!$A:$J, MATCH(C$2, Original!$1:$1, 0), FALSE)</f>
        <v>20</v>
      </c>
      <c r="AT52" s="12">
        <f>VLOOKUP($AQ52, Original!$A:$J, MATCH(D$2, Original!$1:$1, 0), FALSE)</f>
        <v>80</v>
      </c>
      <c r="AU52" s="12">
        <f>VLOOKUP($AQ52, Original!$A:$J, MATCH(E$2, Original!$1:$1, 0), FALSE)</f>
        <v>6</v>
      </c>
      <c r="AV52" s="12">
        <f>VLOOKUP($AQ52, Original!$A:$J, MATCH(F$2, Original!$1:$1, 0), FALSE)</f>
        <v>0.33423999999999998</v>
      </c>
      <c r="AW52" s="12">
        <f>VLOOKUP($AQ52, Original!$A:$J, MATCH(G$2, Original!$1:$1, 0), FALSE)</f>
        <v>5.16106</v>
      </c>
      <c r="AX52" s="21">
        <v>63</v>
      </c>
      <c r="AY52" s="12">
        <f>VLOOKUP($AX52, Original!$A:$J, MATCH(B$2, Original!$1:$1, 0), FALSE)</f>
        <v>1000</v>
      </c>
      <c r="AZ52" s="12">
        <f>VLOOKUP($AX52, Original!$A:$J, MATCH(C$2, Original!$1:$1, 0), FALSE)</f>
        <v>3885.7</v>
      </c>
      <c r="BA52" s="12">
        <f>VLOOKUP($AX52, Original!$A:$J, MATCH(D$2, Original!$1:$1, 0), FALSE)</f>
        <v>80</v>
      </c>
      <c r="BB52" s="12">
        <f>VLOOKUP($AX52, Original!$A:$J, MATCH(E$2, Original!$1:$1, 0), FALSE)</f>
        <v>16</v>
      </c>
      <c r="BC52" s="12">
        <f>VLOOKUP($AX52, Original!$A:$J, MATCH(F$2, Original!$1:$1, 0), FALSE)</f>
        <v>1.1664300000000001</v>
      </c>
      <c r="BD52" s="12">
        <f>VLOOKUP($AX52, Original!$A:$J, MATCH(G$2, Original!$1:$1, 0), FALSE)</f>
        <v>4.3586</v>
      </c>
      <c r="BE52" s="21">
        <v>735</v>
      </c>
      <c r="BF52" s="12">
        <f>VLOOKUP($BE52, Original!$A:$J, MATCH(B$2, Original!$1:$1, 0), FALSE)</f>
        <v>3000</v>
      </c>
      <c r="BG52" s="12">
        <f>VLOOKUP($BE52, Original!$A:$J, MATCH(C$2, Original!$1:$1, 0), FALSE)</f>
        <v>3885.7</v>
      </c>
      <c r="BH52" s="12">
        <f>VLOOKUP($BE52, Original!$A:$J, MATCH(D$2, Original!$1:$1, 0), FALSE)</f>
        <v>105</v>
      </c>
      <c r="BI52" s="12">
        <f>VLOOKUP($BE52, Original!$A:$J, MATCH(E$2, Original!$1:$1, 0), FALSE)</f>
        <v>70</v>
      </c>
      <c r="BJ52" s="12">
        <f>VLOOKUP($BE52, Original!$A:$J, MATCH(F$2, Original!$1:$1, 0), FALSE)</f>
        <v>3.0993499999999998</v>
      </c>
      <c r="BK52" s="12">
        <f>VLOOKUP($BE52, Original!$A:$J, MATCH(G$2, Original!$1:$1, 0), FALSE)</f>
        <v>4.8720999999999997</v>
      </c>
    </row>
    <row r="53" spans="1:63" x14ac:dyDescent="0.35">
      <c r="A53" s="15">
        <v>112</v>
      </c>
      <c r="B53" s="12">
        <f>VLOOKUP($A53, Original!$A:$J, MATCH(B$2, Original!$1:$1, 0), FALSE)</f>
        <v>3000</v>
      </c>
      <c r="C53" s="12">
        <f>VLOOKUP($A53, Original!$A:$J, MATCH(C$2, Original!$1:$1, 0), FALSE)</f>
        <v>20</v>
      </c>
      <c r="D53" s="12">
        <f>VLOOKUP($A53, Original!$A:$J, MATCH(D$2, Original!$1:$1, 0), FALSE)</f>
        <v>80</v>
      </c>
      <c r="E53" s="12">
        <f>VLOOKUP($A53, Original!$A:$J, MATCH(E$2, Original!$1:$1, 0), FALSE)</f>
        <v>29</v>
      </c>
      <c r="F53" s="12">
        <f>VLOOKUP($A53, Original!$A:$J, MATCH(F$2, Original!$1:$1, 0), FALSE)</f>
        <v>0.57799</v>
      </c>
      <c r="G53" s="12">
        <f>VLOOKUP($A53, Original!$A:$J, MATCH(G$2, Original!$1:$1, 0), FALSE)</f>
        <v>3.8920599999999999</v>
      </c>
      <c r="H53" s="21">
        <v>100</v>
      </c>
      <c r="I53" s="12">
        <f>VLOOKUP($H53, Original!$A:$J, MATCH(B$2, Original!$1:$1, 0), FALSE)</f>
        <v>2000</v>
      </c>
      <c r="J53" s="12">
        <f>VLOOKUP($H53, Original!$A:$J, MATCH(C$2, Original!$1:$1, 0), FALSE)</f>
        <v>706.5</v>
      </c>
      <c r="K53" s="12">
        <f>VLOOKUP($H53, Original!$A:$J, MATCH(D$2, Original!$1:$1, 0), FALSE)</f>
        <v>80</v>
      </c>
      <c r="L53" s="12">
        <f>VLOOKUP($H53, Original!$A:$J, MATCH(E$2, Original!$1:$1, 0), FALSE)</f>
        <v>26</v>
      </c>
      <c r="M53" s="12">
        <f>VLOOKUP($H53, Original!$A:$J, MATCH(F$2, Original!$1:$1, 0), FALSE)</f>
        <v>2.6419700000000002</v>
      </c>
      <c r="N53" s="12">
        <f>VLOOKUP($H53, Original!$A:$J, MATCH(G$2, Original!$1:$1, 0), FALSE)</f>
        <v>3.8396699999999999</v>
      </c>
      <c r="O53" s="21">
        <v>724</v>
      </c>
      <c r="P53" s="12">
        <f>VLOOKUP($O53, Original!$A:$J, MATCH(B$2, Original!$1:$1, 0), FALSE)</f>
        <v>2000</v>
      </c>
      <c r="Q53" s="12">
        <f>VLOOKUP($O53, Original!$A:$J, MATCH(C$2, Original!$1:$1, 0), FALSE)</f>
        <v>1059.7</v>
      </c>
      <c r="R53" s="12">
        <f>VLOOKUP($O53, Original!$A:$J, MATCH(D$2, Original!$1:$1, 0), FALSE)</f>
        <v>105</v>
      </c>
      <c r="S53" s="12">
        <f>VLOOKUP($O53, Original!$A:$J, MATCH(E$2, Original!$1:$1, 0), FALSE)</f>
        <v>68</v>
      </c>
      <c r="T53" s="12">
        <f>VLOOKUP($O53, Original!$A:$J, MATCH(F$2, Original!$1:$1, 0), FALSE)</f>
        <v>0.74009999999999998</v>
      </c>
      <c r="U53" s="12">
        <f>VLOOKUP($O53, Original!$A:$J, MATCH(G$2, Original!$1:$1, 0), FALSE)</f>
        <v>4.8098799999999997</v>
      </c>
      <c r="V53" s="15">
        <v>164</v>
      </c>
      <c r="W53" s="12">
        <f>VLOOKUP($V53, Original!$A:$J, MATCH(B$2, Original!$1:$1, 0), FALSE)</f>
        <v>1000</v>
      </c>
      <c r="X53" s="12">
        <f>VLOOKUP($V53, Original!$A:$J, MATCH(C$2, Original!$1:$1, 0), FALSE)</f>
        <v>1059.7</v>
      </c>
      <c r="Y53" s="12">
        <f>VLOOKUP($V53, Original!$A:$J, MATCH(D$2, Original!$1:$1, 0), FALSE)</f>
        <v>80</v>
      </c>
      <c r="Z53" s="12">
        <f>VLOOKUP($V53, Original!$A:$J, MATCH(E$2, Original!$1:$1, 0), FALSE)</f>
        <v>42</v>
      </c>
      <c r="AA53" s="12">
        <f>VLOOKUP($V53, Original!$A:$J, MATCH(F$2, Original!$1:$1, 0), FALSE)</f>
        <v>4.5130400000000002</v>
      </c>
      <c r="AB53" s="12">
        <f>VLOOKUP($V53, Original!$A:$J, MATCH(G$2, Original!$1:$1, 0), FALSE)</f>
        <v>4.0675100000000004</v>
      </c>
      <c r="AC53" s="21">
        <v>76</v>
      </c>
      <c r="AD53" s="12">
        <f>VLOOKUP($AC53, Original!$A:$J, MATCH(B$2, Original!$1:$1, 0), FALSE)</f>
        <v>2000</v>
      </c>
      <c r="AE53" s="12">
        <f>VLOOKUP($AC53, Original!$A:$J, MATCH(C$2, Original!$1:$1, 0), FALSE)</f>
        <v>883.12</v>
      </c>
      <c r="AF53" s="12">
        <f>VLOOKUP($AC53, Original!$A:$J, MATCH(D$2, Original!$1:$1, 0), FALSE)</f>
        <v>80</v>
      </c>
      <c r="AG53" s="12">
        <f>VLOOKUP($AC53, Original!$A:$J, MATCH(E$2, Original!$1:$1, 0), FALSE)</f>
        <v>20</v>
      </c>
      <c r="AH53" s="12">
        <f>VLOOKUP($AC53, Original!$A:$J, MATCH(F$2, Original!$1:$1, 0), FALSE)</f>
        <v>0.79518999999999995</v>
      </c>
      <c r="AI53" s="12">
        <f>VLOOKUP($AC53, Original!$A:$J, MATCH(G$2, Original!$1:$1, 0), FALSE)</f>
        <v>5.3004699999999998</v>
      </c>
      <c r="AJ53" s="21">
        <v>766</v>
      </c>
      <c r="AK53" s="12">
        <f>VLOOKUP($AJ53, Original!$A:$J, MATCH(B$2, Original!$1:$1, 0), FALSE)</f>
        <v>3000</v>
      </c>
      <c r="AL53" s="12">
        <f>VLOOKUP($AJ53, Original!$A:$J, MATCH(C$2, Original!$1:$1, 0), FALSE)</f>
        <v>2826</v>
      </c>
      <c r="AM53" s="12">
        <f>VLOOKUP($AJ53, Original!$A:$J, MATCH(D$2, Original!$1:$1, 0), FALSE)</f>
        <v>105</v>
      </c>
      <c r="AN53" s="12">
        <f>VLOOKUP($AJ53, Original!$A:$J, MATCH(E$2, Original!$1:$1, 0), FALSE)</f>
        <v>77</v>
      </c>
      <c r="AO53" s="12">
        <f>VLOOKUP($AJ53, Original!$A:$J, MATCH(F$2, Original!$1:$1, 0), FALSE)</f>
        <v>0.14468</v>
      </c>
      <c r="AP53" s="12">
        <f>VLOOKUP($AJ53, Original!$A:$J, MATCH(G$2, Original!$1:$1, 0), FALSE)</f>
        <v>5.8796600000000003</v>
      </c>
      <c r="AQ53" s="15">
        <v>403</v>
      </c>
      <c r="AR53" s="12">
        <f>VLOOKUP($AQ53, Original!$A:$J, MATCH(B$2, Original!$1:$1, 0), FALSE)</f>
        <v>2000</v>
      </c>
      <c r="AS53" s="12">
        <f>VLOOKUP($AQ53, Original!$A:$J, MATCH(C$2, Original!$1:$1, 0), FALSE)</f>
        <v>4062.4</v>
      </c>
      <c r="AT53" s="12">
        <f>VLOOKUP($AQ53, Original!$A:$J, MATCH(D$2, Original!$1:$1, 0), FALSE)</f>
        <v>80</v>
      </c>
      <c r="AU53" s="12">
        <f>VLOOKUP($AQ53, Original!$A:$J, MATCH(E$2, Original!$1:$1, 0), FALSE)</f>
        <v>95</v>
      </c>
      <c r="AV53" s="12">
        <f>VLOOKUP($AQ53, Original!$A:$J, MATCH(F$2, Original!$1:$1, 0), FALSE)</f>
        <v>1.89744</v>
      </c>
      <c r="AW53" s="12">
        <f>VLOOKUP($AQ53, Original!$A:$J, MATCH(G$2, Original!$1:$1, 0), FALSE)</f>
        <v>3.7432099999999999</v>
      </c>
      <c r="AX53" s="21">
        <v>64</v>
      </c>
      <c r="AY53" s="12">
        <f>VLOOKUP($AX53, Original!$A:$J, MATCH(B$2, Original!$1:$1, 0), FALSE)</f>
        <v>2000</v>
      </c>
      <c r="AZ53" s="12">
        <f>VLOOKUP($AX53, Original!$A:$J, MATCH(C$2, Original!$1:$1, 0), FALSE)</f>
        <v>353.25</v>
      </c>
      <c r="BA53" s="12">
        <f>VLOOKUP($AX53, Original!$A:$J, MATCH(D$2, Original!$1:$1, 0), FALSE)</f>
        <v>80</v>
      </c>
      <c r="BB53" s="12">
        <f>VLOOKUP($AX53, Original!$A:$J, MATCH(E$2, Original!$1:$1, 0), FALSE)</f>
        <v>17</v>
      </c>
      <c r="BC53" s="12">
        <f>VLOOKUP($AX53, Original!$A:$J, MATCH(F$2, Original!$1:$1, 0), FALSE)</f>
        <v>1.3821699999999999</v>
      </c>
      <c r="BD53" s="12">
        <f>VLOOKUP($AX53, Original!$A:$J, MATCH(G$2, Original!$1:$1, 0), FALSE)</f>
        <v>5.7697900000000004</v>
      </c>
      <c r="BE53" s="21">
        <v>741</v>
      </c>
      <c r="BF53" s="12">
        <f>VLOOKUP($BE53, Original!$A:$J, MATCH(B$2, Original!$1:$1, 0), FALSE)</f>
        <v>2000</v>
      </c>
      <c r="BG53" s="12">
        <f>VLOOKUP($BE53, Original!$A:$J, MATCH(C$2, Original!$1:$1, 0), FALSE)</f>
        <v>1766.2</v>
      </c>
      <c r="BH53" s="12">
        <f>VLOOKUP($BE53, Original!$A:$J, MATCH(D$2, Original!$1:$1, 0), FALSE)</f>
        <v>105</v>
      </c>
      <c r="BI53" s="12">
        <f>VLOOKUP($BE53, Original!$A:$J, MATCH(E$2, Original!$1:$1, 0), FALSE)</f>
        <v>71</v>
      </c>
      <c r="BJ53" s="12">
        <f>VLOOKUP($BE53, Original!$A:$J, MATCH(F$2, Original!$1:$1, 0), FALSE)</f>
        <v>2.8489599999999999</v>
      </c>
      <c r="BK53" s="12">
        <f>VLOOKUP($BE53, Original!$A:$J, MATCH(G$2, Original!$1:$1, 0), FALSE)</f>
        <v>5.3815900000000001</v>
      </c>
    </row>
    <row r="54" spans="1:63" x14ac:dyDescent="0.35">
      <c r="A54" s="15">
        <v>115</v>
      </c>
      <c r="B54" s="12">
        <f>VLOOKUP($A54, Original!$A:$J, MATCH(B$2, Original!$1:$1, 0), FALSE)</f>
        <v>3000</v>
      </c>
      <c r="C54" s="12">
        <f>VLOOKUP($A54, Original!$A:$J, MATCH(C$2, Original!$1:$1, 0), FALSE)</f>
        <v>3709.1</v>
      </c>
      <c r="D54" s="12">
        <f>VLOOKUP($A54, Original!$A:$J, MATCH(D$2, Original!$1:$1, 0), FALSE)</f>
        <v>80</v>
      </c>
      <c r="E54" s="12">
        <f>VLOOKUP($A54, Original!$A:$J, MATCH(E$2, Original!$1:$1, 0), FALSE)</f>
        <v>29</v>
      </c>
      <c r="F54" s="12">
        <f>VLOOKUP($A54, Original!$A:$J, MATCH(F$2, Original!$1:$1, 0), FALSE)</f>
        <v>0.57799</v>
      </c>
      <c r="G54" s="12">
        <f>VLOOKUP($A54, Original!$A:$J, MATCH(G$2, Original!$1:$1, 0), FALSE)</f>
        <v>3.8920599999999999</v>
      </c>
      <c r="H54" s="21">
        <v>104</v>
      </c>
      <c r="I54" s="12">
        <f>VLOOKUP($H54, Original!$A:$J, MATCH(B$2, Original!$1:$1, 0), FALSE)</f>
        <v>3000</v>
      </c>
      <c r="J54" s="12">
        <f>VLOOKUP($H54, Original!$A:$J, MATCH(C$2, Original!$1:$1, 0), FALSE)</f>
        <v>883.12</v>
      </c>
      <c r="K54" s="12">
        <f>VLOOKUP($H54, Original!$A:$J, MATCH(D$2, Original!$1:$1, 0), FALSE)</f>
        <v>80</v>
      </c>
      <c r="L54" s="12">
        <f>VLOOKUP($H54, Original!$A:$J, MATCH(E$2, Original!$1:$1, 0), FALSE)</f>
        <v>27</v>
      </c>
      <c r="M54" s="12">
        <f>VLOOKUP($H54, Original!$A:$J, MATCH(F$2, Original!$1:$1, 0), FALSE)</f>
        <v>3.3234400000000002</v>
      </c>
      <c r="N54" s="12">
        <f>VLOOKUP($H54, Original!$A:$J, MATCH(G$2, Original!$1:$1, 0), FALSE)</f>
        <v>5.2264499999999998</v>
      </c>
      <c r="O54" s="21">
        <v>733</v>
      </c>
      <c r="P54" s="12">
        <f>VLOOKUP($O54, Original!$A:$J, MATCH(B$2, Original!$1:$1, 0), FALSE)</f>
        <v>3000</v>
      </c>
      <c r="Q54" s="12">
        <f>VLOOKUP($O54, Original!$A:$J, MATCH(C$2, Original!$1:$1, 0), FALSE)</f>
        <v>1413</v>
      </c>
      <c r="R54" s="12">
        <f>VLOOKUP($O54, Original!$A:$J, MATCH(D$2, Original!$1:$1, 0), FALSE)</f>
        <v>105</v>
      </c>
      <c r="S54" s="12">
        <f>VLOOKUP($O54, Original!$A:$J, MATCH(E$2, Original!$1:$1, 0), FALSE)</f>
        <v>70</v>
      </c>
      <c r="T54" s="12">
        <f>VLOOKUP($O54, Original!$A:$J, MATCH(F$2, Original!$1:$1, 0), FALSE)</f>
        <v>3.0993499999999998</v>
      </c>
      <c r="U54" s="12">
        <f>VLOOKUP($O54, Original!$A:$J, MATCH(G$2, Original!$1:$1, 0), FALSE)</f>
        <v>4.8720999999999997</v>
      </c>
      <c r="V54" s="15">
        <v>166</v>
      </c>
      <c r="W54" s="12">
        <f>VLOOKUP($V54, Original!$A:$J, MATCH(B$2, Original!$1:$1, 0), FALSE)</f>
        <v>1000</v>
      </c>
      <c r="X54" s="12">
        <f>VLOOKUP($V54, Original!$A:$J, MATCH(C$2, Original!$1:$1, 0), FALSE)</f>
        <v>3532.5</v>
      </c>
      <c r="Y54" s="12">
        <f>VLOOKUP($V54, Original!$A:$J, MATCH(D$2, Original!$1:$1, 0), FALSE)</f>
        <v>80</v>
      </c>
      <c r="Z54" s="12">
        <f>VLOOKUP($V54, Original!$A:$J, MATCH(E$2, Original!$1:$1, 0), FALSE)</f>
        <v>42</v>
      </c>
      <c r="AA54" s="12">
        <f>VLOOKUP($V54, Original!$A:$J, MATCH(F$2, Original!$1:$1, 0), FALSE)</f>
        <v>4.5130400000000002</v>
      </c>
      <c r="AB54" s="12">
        <f>VLOOKUP($V54, Original!$A:$J, MATCH(G$2, Original!$1:$1, 0), FALSE)</f>
        <v>4.0675100000000004</v>
      </c>
      <c r="AC54" s="21">
        <v>77</v>
      </c>
      <c r="AD54" s="12">
        <f>VLOOKUP($AC54, Original!$A:$J, MATCH(B$2, Original!$1:$1, 0), FALSE)</f>
        <v>2000</v>
      </c>
      <c r="AE54" s="12">
        <f>VLOOKUP($AC54, Original!$A:$J, MATCH(C$2, Original!$1:$1, 0), FALSE)</f>
        <v>2119.5</v>
      </c>
      <c r="AF54" s="12">
        <f>VLOOKUP($AC54, Original!$A:$J, MATCH(D$2, Original!$1:$1, 0), FALSE)</f>
        <v>80</v>
      </c>
      <c r="AG54" s="12">
        <f>VLOOKUP($AC54, Original!$A:$J, MATCH(E$2, Original!$1:$1, 0), FALSE)</f>
        <v>20</v>
      </c>
      <c r="AH54" s="12">
        <f>VLOOKUP($AC54, Original!$A:$J, MATCH(F$2, Original!$1:$1, 0), FALSE)</f>
        <v>0.79518999999999995</v>
      </c>
      <c r="AI54" s="12">
        <f>VLOOKUP($AC54, Original!$A:$J, MATCH(G$2, Original!$1:$1, 0), FALSE)</f>
        <v>5.3004699999999998</v>
      </c>
      <c r="AJ54" s="21">
        <v>776</v>
      </c>
      <c r="AK54" s="12">
        <f>VLOOKUP($AJ54, Original!$A:$J, MATCH(B$2, Original!$1:$1, 0), FALSE)</f>
        <v>3000</v>
      </c>
      <c r="AL54" s="12">
        <f>VLOOKUP($AJ54, Original!$A:$J, MATCH(C$2, Original!$1:$1, 0), FALSE)</f>
        <v>883.12</v>
      </c>
      <c r="AM54" s="12">
        <f>VLOOKUP($AJ54, Original!$A:$J, MATCH(D$2, Original!$1:$1, 0), FALSE)</f>
        <v>105</v>
      </c>
      <c r="AN54" s="12">
        <f>VLOOKUP($AJ54, Original!$A:$J, MATCH(E$2, Original!$1:$1, 0), FALSE)</f>
        <v>79</v>
      </c>
      <c r="AO54" s="12">
        <f>VLOOKUP($AJ54, Original!$A:$J, MATCH(F$2, Original!$1:$1, 0), FALSE)</f>
        <v>5.6858399999999998</v>
      </c>
      <c r="AP54" s="12">
        <f>VLOOKUP($AJ54, Original!$A:$J, MATCH(G$2, Original!$1:$1, 0), FALSE)</f>
        <v>6.2666599999999999</v>
      </c>
      <c r="AQ54" s="15">
        <v>412</v>
      </c>
      <c r="AR54" s="12">
        <f>VLOOKUP($AQ54, Original!$A:$J, MATCH(B$2, Original!$1:$1, 0), FALSE)</f>
        <v>2000</v>
      </c>
      <c r="AS54" s="12">
        <f>VLOOKUP($AQ54, Original!$A:$J, MATCH(C$2, Original!$1:$1, 0), FALSE)</f>
        <v>883.12</v>
      </c>
      <c r="AT54" s="12">
        <f>VLOOKUP($AQ54, Original!$A:$J, MATCH(D$2, Original!$1:$1, 0), FALSE)</f>
        <v>80</v>
      </c>
      <c r="AU54" s="12">
        <f>VLOOKUP($AQ54, Original!$A:$J, MATCH(E$2, Original!$1:$1, 0), FALSE)</f>
        <v>98</v>
      </c>
      <c r="AV54" s="12">
        <f>VLOOKUP($AQ54, Original!$A:$J, MATCH(F$2, Original!$1:$1, 0), FALSE)</f>
        <v>2.3235199999999998</v>
      </c>
      <c r="AW54" s="12">
        <f>VLOOKUP($AQ54, Original!$A:$J, MATCH(G$2, Original!$1:$1, 0), FALSE)</f>
        <v>5.6777499999999996</v>
      </c>
      <c r="AX54" s="21">
        <v>65</v>
      </c>
      <c r="AY54" s="12">
        <f>VLOOKUP($AX54, Original!$A:$J, MATCH(B$2, Original!$1:$1, 0), FALSE)</f>
        <v>2000</v>
      </c>
      <c r="AZ54" s="12">
        <f>VLOOKUP($AX54, Original!$A:$J, MATCH(C$2, Original!$1:$1, 0), FALSE)</f>
        <v>1589.6</v>
      </c>
      <c r="BA54" s="12">
        <f>VLOOKUP($AX54, Original!$A:$J, MATCH(D$2, Original!$1:$1, 0), FALSE)</f>
        <v>80</v>
      </c>
      <c r="BB54" s="12">
        <f>VLOOKUP($AX54, Original!$A:$J, MATCH(E$2, Original!$1:$1, 0), FALSE)</f>
        <v>17</v>
      </c>
      <c r="BC54" s="12">
        <f>VLOOKUP($AX54, Original!$A:$J, MATCH(F$2, Original!$1:$1, 0), FALSE)</f>
        <v>1.3821699999999999</v>
      </c>
      <c r="BD54" s="12">
        <f>VLOOKUP($AX54, Original!$A:$J, MATCH(G$2, Original!$1:$1, 0), FALSE)</f>
        <v>5.7697900000000004</v>
      </c>
      <c r="BE54" s="21">
        <v>745</v>
      </c>
      <c r="BF54" s="12">
        <f>VLOOKUP($BE54, Original!$A:$J, MATCH(B$2, Original!$1:$1, 0), FALSE)</f>
        <v>3000</v>
      </c>
      <c r="BG54" s="12">
        <f>VLOOKUP($BE54, Original!$A:$J, MATCH(C$2, Original!$1:$1, 0), FALSE)</f>
        <v>1942.9</v>
      </c>
      <c r="BH54" s="12">
        <f>VLOOKUP($BE54, Original!$A:$J, MATCH(D$2, Original!$1:$1, 0), FALSE)</f>
        <v>105</v>
      </c>
      <c r="BI54" s="12">
        <f>VLOOKUP($BE54, Original!$A:$J, MATCH(E$2, Original!$1:$1, 0), FALSE)</f>
        <v>72</v>
      </c>
      <c r="BJ54" s="12">
        <f>VLOOKUP($BE54, Original!$A:$J, MATCH(F$2, Original!$1:$1, 0), FALSE)</f>
        <v>1.4214</v>
      </c>
      <c r="BK54" s="12">
        <f>VLOOKUP($BE54, Original!$A:$J, MATCH(G$2, Original!$1:$1, 0), FALSE)</f>
        <v>5.1355199999999996</v>
      </c>
    </row>
    <row r="55" spans="1:63" x14ac:dyDescent="0.35">
      <c r="A55" s="15">
        <v>116</v>
      </c>
      <c r="B55" s="12">
        <f>VLOOKUP($A55, Original!$A:$J, MATCH(B$2, Original!$1:$1, 0), FALSE)</f>
        <v>0</v>
      </c>
      <c r="C55" s="12">
        <f>VLOOKUP($A55, Original!$A:$J, MATCH(C$2, Original!$1:$1, 0), FALSE)</f>
        <v>176.62</v>
      </c>
      <c r="D55" s="12">
        <f>VLOOKUP($A55, Original!$A:$J, MATCH(D$2, Original!$1:$1, 0), FALSE)</f>
        <v>80</v>
      </c>
      <c r="E55" s="12">
        <f>VLOOKUP($A55, Original!$A:$J, MATCH(E$2, Original!$1:$1, 0), FALSE)</f>
        <v>30</v>
      </c>
      <c r="F55" s="12">
        <f>VLOOKUP($A55, Original!$A:$J, MATCH(F$2, Original!$1:$1, 0), FALSE)</f>
        <v>4.5746700000000002</v>
      </c>
      <c r="G55" s="12">
        <f>VLOOKUP($A55, Original!$A:$J, MATCH(G$2, Original!$1:$1, 0), FALSE)</f>
        <v>4.1532400000000003</v>
      </c>
      <c r="H55" s="21">
        <v>105</v>
      </c>
      <c r="I55" s="12">
        <f>VLOOKUP($H55, Original!$A:$J, MATCH(B$2, Original!$1:$1, 0), FALSE)</f>
        <v>3000</v>
      </c>
      <c r="J55" s="12">
        <f>VLOOKUP($H55, Original!$A:$J, MATCH(C$2, Original!$1:$1, 0), FALSE)</f>
        <v>2119.5</v>
      </c>
      <c r="K55" s="12">
        <f>VLOOKUP($H55, Original!$A:$J, MATCH(D$2, Original!$1:$1, 0), FALSE)</f>
        <v>80</v>
      </c>
      <c r="L55" s="12">
        <f>VLOOKUP($H55, Original!$A:$J, MATCH(E$2, Original!$1:$1, 0), FALSE)</f>
        <v>27</v>
      </c>
      <c r="M55" s="12">
        <f>VLOOKUP($H55, Original!$A:$J, MATCH(F$2, Original!$1:$1, 0), FALSE)</f>
        <v>3.3234400000000002</v>
      </c>
      <c r="N55" s="12">
        <f>VLOOKUP($H55, Original!$A:$J, MATCH(G$2, Original!$1:$1, 0), FALSE)</f>
        <v>5.2264499999999998</v>
      </c>
      <c r="O55" s="21">
        <v>808</v>
      </c>
      <c r="P55" s="12">
        <f>VLOOKUP($O55, Original!$A:$J, MATCH(B$2, Original!$1:$1, 0), FALSE)</f>
        <v>3000</v>
      </c>
      <c r="Q55" s="12">
        <f>VLOOKUP($O55, Original!$A:$J, MATCH(C$2, Original!$1:$1, 0), FALSE)</f>
        <v>1059.7</v>
      </c>
      <c r="R55" s="12">
        <f>VLOOKUP($O55, Original!$A:$J, MATCH(D$2, Original!$1:$1, 0), FALSE)</f>
        <v>105</v>
      </c>
      <c r="S55" s="12">
        <f>VLOOKUP($O55, Original!$A:$J, MATCH(E$2, Original!$1:$1, 0), FALSE)</f>
        <v>87</v>
      </c>
      <c r="T55" s="12">
        <f>VLOOKUP($O55, Original!$A:$J, MATCH(F$2, Original!$1:$1, 0), FALSE)</f>
        <v>1.06105</v>
      </c>
      <c r="U55" s="12">
        <f>VLOOKUP($O55, Original!$A:$J, MATCH(G$2, Original!$1:$1, 0), FALSE)</f>
        <v>4.0928500000000003</v>
      </c>
      <c r="V55" s="15">
        <v>170</v>
      </c>
      <c r="W55" s="12">
        <f>VLOOKUP($V55, Original!$A:$J, MATCH(B$2, Original!$1:$1, 0), FALSE)</f>
        <v>2000</v>
      </c>
      <c r="X55" s="12">
        <f>VLOOKUP($V55, Original!$A:$J, MATCH(C$2, Original!$1:$1, 0), FALSE)</f>
        <v>2472.6999999999998</v>
      </c>
      <c r="Y55" s="12">
        <f>VLOOKUP($V55, Original!$A:$J, MATCH(D$2, Original!$1:$1, 0), FALSE)</f>
        <v>80</v>
      </c>
      <c r="Z55" s="12">
        <f>VLOOKUP($V55, Original!$A:$J, MATCH(E$2, Original!$1:$1, 0), FALSE)</f>
        <v>43</v>
      </c>
      <c r="AA55" s="12">
        <f>VLOOKUP($V55, Original!$A:$J, MATCH(F$2, Original!$1:$1, 0), FALSE)</f>
        <v>4.2856300000000003</v>
      </c>
      <c r="AB55" s="12">
        <f>VLOOKUP($V55, Original!$A:$J, MATCH(G$2, Original!$1:$1, 0), FALSE)</f>
        <v>4.5012299999999996</v>
      </c>
      <c r="AC55" s="21">
        <v>78</v>
      </c>
      <c r="AD55" s="12">
        <f>VLOOKUP($AC55, Original!$A:$J, MATCH(B$2, Original!$1:$1, 0), FALSE)</f>
        <v>2000</v>
      </c>
      <c r="AE55" s="12">
        <f>VLOOKUP($AC55, Original!$A:$J, MATCH(C$2, Original!$1:$1, 0), FALSE)</f>
        <v>3355.9</v>
      </c>
      <c r="AF55" s="12">
        <f>VLOOKUP($AC55, Original!$A:$J, MATCH(D$2, Original!$1:$1, 0), FALSE)</f>
        <v>80</v>
      </c>
      <c r="AG55" s="12">
        <f>VLOOKUP($AC55, Original!$A:$J, MATCH(E$2, Original!$1:$1, 0), FALSE)</f>
        <v>20</v>
      </c>
      <c r="AH55" s="12">
        <f>VLOOKUP($AC55, Original!$A:$J, MATCH(F$2, Original!$1:$1, 0), FALSE)</f>
        <v>0.79518999999999995</v>
      </c>
      <c r="AI55" s="12">
        <f>VLOOKUP($AC55, Original!$A:$J, MATCH(G$2, Original!$1:$1, 0), FALSE)</f>
        <v>5.3004699999999998</v>
      </c>
      <c r="AJ55" s="21">
        <v>779</v>
      </c>
      <c r="AK55" s="12">
        <f>VLOOKUP($AJ55, Original!$A:$J, MATCH(B$2, Original!$1:$1, 0), FALSE)</f>
        <v>3000</v>
      </c>
      <c r="AL55" s="12">
        <f>VLOOKUP($AJ55, Original!$A:$J, MATCH(C$2, Original!$1:$1, 0), FALSE)</f>
        <v>4673.8</v>
      </c>
      <c r="AM55" s="12">
        <f>VLOOKUP($AJ55, Original!$A:$J, MATCH(D$2, Original!$1:$1, 0), FALSE)</f>
        <v>105</v>
      </c>
      <c r="AN55" s="12">
        <f>VLOOKUP($AJ55, Original!$A:$J, MATCH(E$2, Original!$1:$1, 0), FALSE)</f>
        <v>79</v>
      </c>
      <c r="AO55" s="12">
        <f>VLOOKUP($AJ55, Original!$A:$J, MATCH(F$2, Original!$1:$1, 0), FALSE)</f>
        <v>5.6858399999999998</v>
      </c>
      <c r="AP55" s="12">
        <f>VLOOKUP($AJ55, Original!$A:$J, MATCH(G$2, Original!$1:$1, 0), FALSE)</f>
        <v>6.2666599999999999</v>
      </c>
      <c r="AQ55" s="15">
        <v>415</v>
      </c>
      <c r="AR55" s="12">
        <f>VLOOKUP($AQ55, Original!$A:$J, MATCH(B$2, Original!$1:$1, 0), FALSE)</f>
        <v>2000</v>
      </c>
      <c r="AS55" s="12">
        <f>VLOOKUP($AQ55, Original!$A:$J, MATCH(C$2, Original!$1:$1, 0), FALSE)</f>
        <v>4673.8</v>
      </c>
      <c r="AT55" s="12">
        <f>VLOOKUP($AQ55, Original!$A:$J, MATCH(D$2, Original!$1:$1, 0), FALSE)</f>
        <v>80</v>
      </c>
      <c r="AU55" s="12">
        <f>VLOOKUP($AQ55, Original!$A:$J, MATCH(E$2, Original!$1:$1, 0), FALSE)</f>
        <v>98</v>
      </c>
      <c r="AV55" s="12">
        <f>VLOOKUP($AQ55, Original!$A:$J, MATCH(F$2, Original!$1:$1, 0), FALSE)</f>
        <v>2.3235199999999998</v>
      </c>
      <c r="AW55" s="12">
        <f>VLOOKUP($AQ55, Original!$A:$J, MATCH(G$2, Original!$1:$1, 0), FALSE)</f>
        <v>5.6777499999999996</v>
      </c>
      <c r="AX55" s="21">
        <v>66</v>
      </c>
      <c r="AY55" s="12">
        <f>VLOOKUP($AX55, Original!$A:$J, MATCH(B$2, Original!$1:$1, 0), FALSE)</f>
        <v>2000</v>
      </c>
      <c r="AZ55" s="12">
        <f>VLOOKUP($AX55, Original!$A:$J, MATCH(C$2, Original!$1:$1, 0), FALSE)</f>
        <v>2826</v>
      </c>
      <c r="BA55" s="12">
        <f>VLOOKUP($AX55, Original!$A:$J, MATCH(D$2, Original!$1:$1, 0), FALSE)</f>
        <v>80</v>
      </c>
      <c r="BB55" s="12">
        <f>VLOOKUP($AX55, Original!$A:$J, MATCH(E$2, Original!$1:$1, 0), FALSE)</f>
        <v>17</v>
      </c>
      <c r="BC55" s="12">
        <f>VLOOKUP($AX55, Original!$A:$J, MATCH(F$2, Original!$1:$1, 0), FALSE)</f>
        <v>1.3821699999999999</v>
      </c>
      <c r="BD55" s="12">
        <f>VLOOKUP($AX55, Original!$A:$J, MATCH(G$2, Original!$1:$1, 0), FALSE)</f>
        <v>5.7697900000000004</v>
      </c>
      <c r="BE55" s="21">
        <v>747</v>
      </c>
      <c r="BF55" s="12">
        <f>VLOOKUP($BE55, Original!$A:$J, MATCH(B$2, Original!$1:$1, 0), FALSE)</f>
        <v>3000</v>
      </c>
      <c r="BG55" s="12">
        <f>VLOOKUP($BE55, Original!$A:$J, MATCH(C$2, Original!$1:$1, 0), FALSE)</f>
        <v>4415.6000000000004</v>
      </c>
      <c r="BH55" s="12">
        <f>VLOOKUP($BE55, Original!$A:$J, MATCH(D$2, Original!$1:$1, 0), FALSE)</f>
        <v>105</v>
      </c>
      <c r="BI55" s="12">
        <f>VLOOKUP($BE55, Original!$A:$J, MATCH(E$2, Original!$1:$1, 0), FALSE)</f>
        <v>72</v>
      </c>
      <c r="BJ55" s="12">
        <f>VLOOKUP($BE55, Original!$A:$J, MATCH(F$2, Original!$1:$1, 0), FALSE)</f>
        <v>1.4214</v>
      </c>
      <c r="BK55" s="12">
        <f>VLOOKUP($BE55, Original!$A:$J, MATCH(G$2, Original!$1:$1, 0), FALSE)</f>
        <v>5.1355199999999996</v>
      </c>
    </row>
    <row r="56" spans="1:63" x14ac:dyDescent="0.35">
      <c r="A56" s="15">
        <v>118</v>
      </c>
      <c r="B56" s="12">
        <f>VLOOKUP($A56, Original!$A:$J, MATCH(B$2, Original!$1:$1, 0), FALSE)</f>
        <v>0</v>
      </c>
      <c r="C56" s="12">
        <f>VLOOKUP($A56, Original!$A:$J, MATCH(C$2, Original!$1:$1, 0), FALSE)</f>
        <v>2649.4</v>
      </c>
      <c r="D56" s="12">
        <f>VLOOKUP($A56, Original!$A:$J, MATCH(D$2, Original!$1:$1, 0), FALSE)</f>
        <v>80</v>
      </c>
      <c r="E56" s="12">
        <f>VLOOKUP($A56, Original!$A:$J, MATCH(E$2, Original!$1:$1, 0), FALSE)</f>
        <v>30</v>
      </c>
      <c r="F56" s="12">
        <f>VLOOKUP($A56, Original!$A:$J, MATCH(F$2, Original!$1:$1, 0), FALSE)</f>
        <v>4.5746700000000002</v>
      </c>
      <c r="G56" s="12">
        <f>VLOOKUP($A56, Original!$A:$J, MATCH(G$2, Original!$1:$1, 0), FALSE)</f>
        <v>4.1532400000000003</v>
      </c>
      <c r="H56" s="21">
        <v>106</v>
      </c>
      <c r="I56" s="12">
        <f>VLOOKUP($H56, Original!$A:$J, MATCH(B$2, Original!$1:$1, 0), FALSE)</f>
        <v>3000</v>
      </c>
      <c r="J56" s="12">
        <f>VLOOKUP($H56, Original!$A:$J, MATCH(C$2, Original!$1:$1, 0), FALSE)</f>
        <v>3355.9</v>
      </c>
      <c r="K56" s="12">
        <f>VLOOKUP($H56, Original!$A:$J, MATCH(D$2, Original!$1:$1, 0), FALSE)</f>
        <v>80</v>
      </c>
      <c r="L56" s="12">
        <f>VLOOKUP($H56, Original!$A:$J, MATCH(E$2, Original!$1:$1, 0), FALSE)</f>
        <v>27</v>
      </c>
      <c r="M56" s="12">
        <f>VLOOKUP($H56, Original!$A:$J, MATCH(F$2, Original!$1:$1, 0), FALSE)</f>
        <v>3.3234400000000002</v>
      </c>
      <c r="N56" s="12">
        <f>VLOOKUP($H56, Original!$A:$J, MATCH(G$2, Original!$1:$1, 0), FALSE)</f>
        <v>5.2264499999999998</v>
      </c>
      <c r="O56" s="21">
        <v>828</v>
      </c>
      <c r="P56" s="12">
        <f>VLOOKUP($O56, Original!$A:$J, MATCH(B$2, Original!$1:$1, 0), FALSE)</f>
        <v>2000</v>
      </c>
      <c r="Q56" s="12">
        <f>VLOOKUP($O56, Original!$A:$J, MATCH(C$2, Original!$1:$1, 0), FALSE)</f>
        <v>706.5</v>
      </c>
      <c r="R56" s="12">
        <f>VLOOKUP($O56, Original!$A:$J, MATCH(D$2, Original!$1:$1, 0), FALSE)</f>
        <v>105</v>
      </c>
      <c r="S56" s="12">
        <f>VLOOKUP($O56, Original!$A:$J, MATCH(E$2, Original!$1:$1, 0), FALSE)</f>
        <v>91</v>
      </c>
      <c r="T56" s="12">
        <f>VLOOKUP($O56, Original!$A:$J, MATCH(F$2, Original!$1:$1, 0), FALSE)</f>
        <v>0.37730999999999998</v>
      </c>
      <c r="U56" s="12">
        <f>VLOOKUP($O56, Original!$A:$J, MATCH(G$2, Original!$1:$1, 0), FALSE)</f>
        <v>5.0966800000000001</v>
      </c>
      <c r="V56" s="15">
        <v>171</v>
      </c>
      <c r="W56" s="12">
        <f>VLOOKUP($V56, Original!$A:$J, MATCH(B$2, Original!$1:$1, 0), FALSE)</f>
        <v>2000</v>
      </c>
      <c r="X56" s="12">
        <f>VLOOKUP($V56, Original!$A:$J, MATCH(C$2, Original!$1:$1, 0), FALSE)</f>
        <v>3709.1</v>
      </c>
      <c r="Y56" s="12">
        <f>VLOOKUP($V56, Original!$A:$J, MATCH(D$2, Original!$1:$1, 0), FALSE)</f>
        <v>80</v>
      </c>
      <c r="Z56" s="12">
        <f>VLOOKUP($V56, Original!$A:$J, MATCH(E$2, Original!$1:$1, 0), FALSE)</f>
        <v>43</v>
      </c>
      <c r="AA56" s="12">
        <f>VLOOKUP($V56, Original!$A:$J, MATCH(F$2, Original!$1:$1, 0), FALSE)</f>
        <v>4.2856300000000003</v>
      </c>
      <c r="AB56" s="12">
        <f>VLOOKUP($V56, Original!$A:$J, MATCH(G$2, Original!$1:$1, 0), FALSE)</f>
        <v>4.5012299999999996</v>
      </c>
      <c r="AC56" s="21">
        <v>80</v>
      </c>
      <c r="AD56" s="12">
        <f>VLOOKUP($AC56, Original!$A:$J, MATCH(B$2, Original!$1:$1, 0), FALSE)</f>
        <v>3000</v>
      </c>
      <c r="AE56" s="12">
        <f>VLOOKUP($AC56, Original!$A:$J, MATCH(C$2, Original!$1:$1, 0), FALSE)</f>
        <v>1059.7</v>
      </c>
      <c r="AF56" s="12">
        <f>VLOOKUP($AC56, Original!$A:$J, MATCH(D$2, Original!$1:$1, 0), FALSE)</f>
        <v>80</v>
      </c>
      <c r="AG56" s="12">
        <f>VLOOKUP($AC56, Original!$A:$J, MATCH(E$2, Original!$1:$1, 0), FALSE)</f>
        <v>21</v>
      </c>
      <c r="AH56" s="12">
        <f>VLOOKUP($AC56, Original!$A:$J, MATCH(F$2, Original!$1:$1, 0), FALSE)</f>
        <v>0.37406</v>
      </c>
      <c r="AI56" s="12">
        <f>VLOOKUP($AC56, Original!$A:$J, MATCH(G$2, Original!$1:$1, 0), FALSE)</f>
        <v>4.6145300000000002</v>
      </c>
      <c r="AJ56" s="21">
        <v>786</v>
      </c>
      <c r="AK56" s="12">
        <f>VLOOKUP($AJ56, Original!$A:$J, MATCH(B$2, Original!$1:$1, 0), FALSE)</f>
        <v>2000</v>
      </c>
      <c r="AL56" s="12">
        <f>VLOOKUP($AJ56, Original!$A:$J, MATCH(C$2, Original!$1:$1, 0), FALSE)</f>
        <v>2472.6999999999998</v>
      </c>
      <c r="AM56" s="12">
        <f>VLOOKUP($AJ56, Original!$A:$J, MATCH(D$2, Original!$1:$1, 0), FALSE)</f>
        <v>105</v>
      </c>
      <c r="AN56" s="12">
        <f>VLOOKUP($AJ56, Original!$A:$J, MATCH(E$2, Original!$1:$1, 0), FALSE)</f>
        <v>81</v>
      </c>
      <c r="AO56" s="12">
        <f>VLOOKUP($AJ56, Original!$A:$J, MATCH(F$2, Original!$1:$1, 0), FALSE)</f>
        <v>1.88805</v>
      </c>
      <c r="AP56" s="12">
        <f>VLOOKUP($AJ56, Original!$A:$J, MATCH(G$2, Original!$1:$1, 0), FALSE)</f>
        <v>4.5650599999999999</v>
      </c>
      <c r="AQ56" s="15">
        <v>435</v>
      </c>
      <c r="AR56" s="12">
        <f>VLOOKUP($AQ56, Original!$A:$J, MATCH(B$2, Original!$1:$1, 0), FALSE)</f>
        <v>2000</v>
      </c>
      <c r="AS56" s="12">
        <f>VLOOKUP($AQ56, Original!$A:$J, MATCH(C$2, Original!$1:$1, 0), FALSE)</f>
        <v>4239</v>
      </c>
      <c r="AT56" s="12">
        <f>VLOOKUP($AQ56, Original!$A:$J, MATCH(D$2, Original!$1:$1, 0), FALSE)</f>
        <v>80</v>
      </c>
      <c r="AU56" s="12">
        <f>VLOOKUP($AQ56, Original!$A:$J, MATCH(E$2, Original!$1:$1, 0), FALSE)</f>
        <v>102</v>
      </c>
      <c r="AV56" s="12">
        <f>VLOOKUP($AQ56, Original!$A:$J, MATCH(F$2, Original!$1:$1, 0), FALSE)</f>
        <v>5.2118500000000001</v>
      </c>
      <c r="AW56" s="12">
        <f>VLOOKUP($AQ56, Original!$A:$J, MATCH(G$2, Original!$1:$1, 0), FALSE)</f>
        <v>4.4660099999999998</v>
      </c>
      <c r="AX56" s="21">
        <v>67</v>
      </c>
      <c r="AY56" s="12">
        <f>VLOOKUP($AX56, Original!$A:$J, MATCH(B$2, Original!$1:$1, 0), FALSE)</f>
        <v>2000</v>
      </c>
      <c r="AZ56" s="12">
        <f>VLOOKUP($AX56, Original!$A:$J, MATCH(C$2, Original!$1:$1, 0), FALSE)</f>
        <v>4062.4</v>
      </c>
      <c r="BA56" s="12">
        <f>VLOOKUP($AX56, Original!$A:$J, MATCH(D$2, Original!$1:$1, 0), FALSE)</f>
        <v>80</v>
      </c>
      <c r="BB56" s="12">
        <f>VLOOKUP($AX56, Original!$A:$J, MATCH(E$2, Original!$1:$1, 0), FALSE)</f>
        <v>17</v>
      </c>
      <c r="BC56" s="12">
        <f>VLOOKUP($AX56, Original!$A:$J, MATCH(F$2, Original!$1:$1, 0), FALSE)</f>
        <v>1.3821699999999999</v>
      </c>
      <c r="BD56" s="12">
        <f>VLOOKUP($AX56, Original!$A:$J, MATCH(G$2, Original!$1:$1, 0), FALSE)</f>
        <v>5.7697900000000004</v>
      </c>
      <c r="BE56" s="21">
        <v>751</v>
      </c>
      <c r="BF56" s="12">
        <f>VLOOKUP($BE56, Original!$A:$J, MATCH(B$2, Original!$1:$1, 0), FALSE)</f>
        <v>1000</v>
      </c>
      <c r="BG56" s="12">
        <f>VLOOKUP($BE56, Original!$A:$J, MATCH(C$2, Original!$1:$1, 0), FALSE)</f>
        <v>4673.8</v>
      </c>
      <c r="BH56" s="12">
        <f>VLOOKUP($BE56, Original!$A:$J, MATCH(D$2, Original!$1:$1, 0), FALSE)</f>
        <v>105</v>
      </c>
      <c r="BI56" s="12">
        <f>VLOOKUP($BE56, Original!$A:$J, MATCH(E$2, Original!$1:$1, 0), FALSE)</f>
        <v>73</v>
      </c>
      <c r="BJ56" s="12">
        <f>VLOOKUP($BE56, Original!$A:$J, MATCH(F$2, Original!$1:$1, 0), FALSE)</f>
        <v>2.8113000000000001</v>
      </c>
      <c r="BK56" s="12">
        <f>VLOOKUP($BE56, Original!$A:$J, MATCH(G$2, Original!$1:$1, 0), FALSE)</f>
        <v>5.5791700000000004</v>
      </c>
    </row>
    <row r="57" spans="1:63" x14ac:dyDescent="0.35">
      <c r="A57" s="15">
        <v>120</v>
      </c>
      <c r="B57" s="12">
        <f>VLOOKUP($A57, Original!$A:$J, MATCH(B$2, Original!$1:$1, 0), FALSE)</f>
        <v>3000</v>
      </c>
      <c r="C57" s="12">
        <f>VLOOKUP($A57, Original!$A:$J, MATCH(C$2, Original!$1:$1, 0), FALSE)</f>
        <v>353.25</v>
      </c>
      <c r="D57" s="12">
        <f>VLOOKUP($A57, Original!$A:$J, MATCH(D$2, Original!$1:$1, 0), FALSE)</f>
        <v>80</v>
      </c>
      <c r="E57" s="12">
        <f>VLOOKUP($A57, Original!$A:$J, MATCH(E$2, Original!$1:$1, 0), FALSE)</f>
        <v>31</v>
      </c>
      <c r="F57" s="12">
        <f>VLOOKUP($A57, Original!$A:$J, MATCH(F$2, Original!$1:$1, 0), FALSE)</f>
        <v>3.8391700000000002</v>
      </c>
      <c r="G57" s="12">
        <f>VLOOKUP($A57, Original!$A:$J, MATCH(G$2, Original!$1:$1, 0), FALSE)</f>
        <v>4.5882199999999997</v>
      </c>
      <c r="H57" s="21">
        <v>108</v>
      </c>
      <c r="I57" s="12">
        <f>VLOOKUP($H57, Original!$A:$J, MATCH(B$2, Original!$1:$1, 0), FALSE)</f>
        <v>2000</v>
      </c>
      <c r="J57" s="12">
        <f>VLOOKUP($H57, Original!$A:$J, MATCH(C$2, Original!$1:$1, 0), FALSE)</f>
        <v>1059.7</v>
      </c>
      <c r="K57" s="12">
        <f>VLOOKUP($H57, Original!$A:$J, MATCH(D$2, Original!$1:$1, 0), FALSE)</f>
        <v>80</v>
      </c>
      <c r="L57" s="12">
        <f>VLOOKUP($H57, Original!$A:$J, MATCH(E$2, Original!$1:$1, 0), FALSE)</f>
        <v>28</v>
      </c>
      <c r="M57" s="12">
        <f>VLOOKUP($H57, Original!$A:$J, MATCH(F$2, Original!$1:$1, 0), FALSE)</f>
        <v>3.1941700000000002</v>
      </c>
      <c r="N57" s="12">
        <f>VLOOKUP($H57, Original!$A:$J, MATCH(G$2, Original!$1:$1, 0), FALSE)</f>
        <v>5.7671299999999999</v>
      </c>
      <c r="O57" s="21">
        <v>844</v>
      </c>
      <c r="P57" s="12">
        <f>VLOOKUP($O57, Original!$A:$J, MATCH(B$2, Original!$1:$1, 0), FALSE)</f>
        <v>3000</v>
      </c>
      <c r="Q57" s="12">
        <f>VLOOKUP($O57, Original!$A:$J, MATCH(C$2, Original!$1:$1, 0), FALSE)</f>
        <v>176.62</v>
      </c>
      <c r="R57" s="12">
        <f>VLOOKUP($O57, Original!$A:$J, MATCH(D$2, Original!$1:$1, 0), FALSE)</f>
        <v>105</v>
      </c>
      <c r="S57" s="12">
        <f>VLOOKUP($O57, Original!$A:$J, MATCH(E$2, Original!$1:$1, 0), FALSE)</f>
        <v>94</v>
      </c>
      <c r="T57" s="12">
        <f>VLOOKUP($O57, Original!$A:$J, MATCH(F$2, Original!$1:$1, 0), FALSE)</f>
        <v>2.69231</v>
      </c>
      <c r="U57" s="12">
        <f>VLOOKUP($O57, Original!$A:$J, MATCH(G$2, Original!$1:$1, 0), FALSE)</f>
        <v>3.8317700000000001</v>
      </c>
      <c r="V57" s="15">
        <v>173</v>
      </c>
      <c r="W57" s="12">
        <f>VLOOKUP($V57, Original!$A:$J, MATCH(B$2, Original!$1:$1, 0), FALSE)</f>
        <v>1000</v>
      </c>
      <c r="X57" s="12">
        <f>VLOOKUP($V57, Original!$A:$J, MATCH(C$2, Original!$1:$1, 0), FALSE)</f>
        <v>1413</v>
      </c>
      <c r="Y57" s="12">
        <f>VLOOKUP($V57, Original!$A:$J, MATCH(D$2, Original!$1:$1, 0), FALSE)</f>
        <v>80</v>
      </c>
      <c r="Z57" s="12">
        <f>VLOOKUP($V57, Original!$A:$J, MATCH(E$2, Original!$1:$1, 0), FALSE)</f>
        <v>44</v>
      </c>
      <c r="AA57" s="12">
        <f>VLOOKUP($V57, Original!$A:$J, MATCH(F$2, Original!$1:$1, 0), FALSE)</f>
        <v>3.6345399999999999</v>
      </c>
      <c r="AB57" s="12">
        <f>VLOOKUP($V57, Original!$A:$J, MATCH(G$2, Original!$1:$1, 0), FALSE)</f>
        <v>6.0192600000000001</v>
      </c>
      <c r="AC57" s="21">
        <v>83</v>
      </c>
      <c r="AD57" s="12">
        <f>VLOOKUP($AC57, Original!$A:$J, MATCH(B$2, Original!$1:$1, 0), FALSE)</f>
        <v>3000</v>
      </c>
      <c r="AE57" s="12">
        <f>VLOOKUP($AC57, Original!$A:$J, MATCH(C$2, Original!$1:$1, 0), FALSE)</f>
        <v>7322.7</v>
      </c>
      <c r="AF57" s="12">
        <f>VLOOKUP($AC57, Original!$A:$J, MATCH(D$2, Original!$1:$1, 0), FALSE)</f>
        <v>80</v>
      </c>
      <c r="AG57" s="12">
        <f>VLOOKUP($AC57, Original!$A:$J, MATCH(E$2, Original!$1:$1, 0), FALSE)</f>
        <v>21</v>
      </c>
      <c r="AH57" s="12">
        <f>VLOOKUP($AC57, Original!$A:$J, MATCH(F$2, Original!$1:$1, 0), FALSE)</f>
        <v>0.37406</v>
      </c>
      <c r="AI57" s="12">
        <f>VLOOKUP($AC57, Original!$A:$J, MATCH(G$2, Original!$1:$1, 0), FALSE)</f>
        <v>4.6145300000000002</v>
      </c>
      <c r="AJ57" s="21">
        <v>787</v>
      </c>
      <c r="AK57" s="12">
        <f>VLOOKUP($AJ57, Original!$A:$J, MATCH(B$2, Original!$1:$1, 0), FALSE)</f>
        <v>2000</v>
      </c>
      <c r="AL57" s="12">
        <f>VLOOKUP($AJ57, Original!$A:$J, MATCH(C$2, Original!$1:$1, 0), FALSE)</f>
        <v>3709.1</v>
      </c>
      <c r="AM57" s="12">
        <f>VLOOKUP($AJ57, Original!$A:$J, MATCH(D$2, Original!$1:$1, 0), FALSE)</f>
        <v>105</v>
      </c>
      <c r="AN57" s="12">
        <f>VLOOKUP($AJ57, Original!$A:$J, MATCH(E$2, Original!$1:$1, 0), FALSE)</f>
        <v>81</v>
      </c>
      <c r="AO57" s="12">
        <f>VLOOKUP($AJ57, Original!$A:$J, MATCH(F$2, Original!$1:$1, 0), FALSE)</f>
        <v>1.88805</v>
      </c>
      <c r="AP57" s="12">
        <f>VLOOKUP($AJ57, Original!$A:$J, MATCH(G$2, Original!$1:$1, 0), FALSE)</f>
        <v>4.5650599999999999</v>
      </c>
      <c r="AQ57" s="15">
        <v>439</v>
      </c>
      <c r="AR57" s="12">
        <f>VLOOKUP($AQ57, Original!$A:$J, MATCH(B$2, Original!$1:$1, 0), FALSE)</f>
        <v>3000</v>
      </c>
      <c r="AS57" s="12">
        <f>VLOOKUP($AQ57, Original!$A:$J, MATCH(C$2, Original!$1:$1, 0), FALSE)</f>
        <v>4415.6000000000004</v>
      </c>
      <c r="AT57" s="12">
        <f>VLOOKUP($AQ57, Original!$A:$J, MATCH(D$2, Original!$1:$1, 0), FALSE)</f>
        <v>80</v>
      </c>
      <c r="AU57" s="12">
        <f>VLOOKUP($AQ57, Original!$A:$J, MATCH(E$2, Original!$1:$1, 0), FALSE)</f>
        <v>103</v>
      </c>
      <c r="AV57" s="12">
        <f>VLOOKUP($AQ57, Original!$A:$J, MATCH(F$2, Original!$1:$1, 0), FALSE)</f>
        <v>5.1409900000000004</v>
      </c>
      <c r="AW57" s="12">
        <f>VLOOKUP($AQ57, Original!$A:$J, MATCH(G$2, Original!$1:$1, 0), FALSE)</f>
        <v>4.6672799999999999</v>
      </c>
      <c r="AX57" s="21">
        <v>68</v>
      </c>
      <c r="AY57" s="12">
        <f>VLOOKUP($AX57, Original!$A:$J, MATCH(B$2, Original!$1:$1, 0), FALSE)</f>
        <v>500</v>
      </c>
      <c r="AZ57" s="12">
        <f>VLOOKUP($AX57, Original!$A:$J, MATCH(C$2, Original!$1:$1, 0), FALSE)</f>
        <v>529.87</v>
      </c>
      <c r="BA57" s="12">
        <f>VLOOKUP($AX57, Original!$A:$J, MATCH(D$2, Original!$1:$1, 0), FALSE)</f>
        <v>80</v>
      </c>
      <c r="BB57" s="12">
        <f>VLOOKUP($AX57, Original!$A:$J, MATCH(E$2, Original!$1:$1, 0), FALSE)</f>
        <v>18</v>
      </c>
      <c r="BC57" s="12">
        <f>VLOOKUP($AX57, Original!$A:$J, MATCH(F$2, Original!$1:$1, 0), FALSE)</f>
        <v>5.7448100000000002</v>
      </c>
      <c r="BD57" s="12">
        <f>VLOOKUP($AX57, Original!$A:$J, MATCH(G$2, Original!$1:$1, 0), FALSE)</f>
        <v>3.30566</v>
      </c>
      <c r="BE57" s="21">
        <v>761</v>
      </c>
      <c r="BF57" s="12">
        <f>VLOOKUP($BE57, Original!$A:$J, MATCH(B$2, Original!$1:$1, 0), FALSE)</f>
        <v>2000</v>
      </c>
      <c r="BG57" s="12">
        <f>VLOOKUP($BE57, Original!$A:$J, MATCH(C$2, Original!$1:$1, 0), FALSE)</f>
        <v>1413</v>
      </c>
      <c r="BH57" s="12">
        <f>VLOOKUP($BE57, Original!$A:$J, MATCH(D$2, Original!$1:$1, 0), FALSE)</f>
        <v>105</v>
      </c>
      <c r="BI57" s="12">
        <f>VLOOKUP($BE57, Original!$A:$J, MATCH(E$2, Original!$1:$1, 0), FALSE)</f>
        <v>76</v>
      </c>
      <c r="BJ57" s="12">
        <f>VLOOKUP($BE57, Original!$A:$J, MATCH(F$2, Original!$1:$1, 0), FALSE)</f>
        <v>3.6848200000000002</v>
      </c>
      <c r="BK57" s="12">
        <f>VLOOKUP($BE57, Original!$A:$J, MATCH(G$2, Original!$1:$1, 0), FALSE)</f>
        <v>3.7266400000000002</v>
      </c>
    </row>
    <row r="58" spans="1:63" x14ac:dyDescent="0.35">
      <c r="A58" s="15">
        <v>121</v>
      </c>
      <c r="B58" s="12">
        <f>VLOOKUP($A58, Original!$A:$J, MATCH(B$2, Original!$1:$1, 0), FALSE)</f>
        <v>3000</v>
      </c>
      <c r="C58" s="12">
        <f>VLOOKUP($A58, Original!$A:$J, MATCH(C$2, Original!$1:$1, 0), FALSE)</f>
        <v>1589.6</v>
      </c>
      <c r="D58" s="12">
        <f>VLOOKUP($A58, Original!$A:$J, MATCH(D$2, Original!$1:$1, 0), FALSE)</f>
        <v>80</v>
      </c>
      <c r="E58" s="12">
        <f>VLOOKUP($A58, Original!$A:$J, MATCH(E$2, Original!$1:$1, 0), FALSE)</f>
        <v>31</v>
      </c>
      <c r="F58" s="12">
        <f>VLOOKUP($A58, Original!$A:$J, MATCH(F$2, Original!$1:$1, 0), FALSE)</f>
        <v>3.8391700000000002</v>
      </c>
      <c r="G58" s="12">
        <f>VLOOKUP($A58, Original!$A:$J, MATCH(G$2, Original!$1:$1, 0), FALSE)</f>
        <v>4.5882199999999997</v>
      </c>
      <c r="H58" s="21">
        <v>109</v>
      </c>
      <c r="I58" s="12">
        <f>VLOOKUP($H58, Original!$A:$J, MATCH(B$2, Original!$1:$1, 0), FALSE)</f>
        <v>2000</v>
      </c>
      <c r="J58" s="12">
        <f>VLOOKUP($H58, Original!$A:$J, MATCH(C$2, Original!$1:$1, 0), FALSE)</f>
        <v>2296.1</v>
      </c>
      <c r="K58" s="12">
        <f>VLOOKUP($H58, Original!$A:$J, MATCH(D$2, Original!$1:$1, 0), FALSE)</f>
        <v>80</v>
      </c>
      <c r="L58" s="12">
        <f>VLOOKUP($H58, Original!$A:$J, MATCH(E$2, Original!$1:$1, 0), FALSE)</f>
        <v>28</v>
      </c>
      <c r="M58" s="12">
        <f>VLOOKUP($H58, Original!$A:$J, MATCH(F$2, Original!$1:$1, 0), FALSE)</f>
        <v>3.1941700000000002</v>
      </c>
      <c r="N58" s="12">
        <f>VLOOKUP($H58, Original!$A:$J, MATCH(G$2, Original!$1:$1, 0), FALSE)</f>
        <v>5.7671299999999999</v>
      </c>
      <c r="O58" s="21">
        <v>861</v>
      </c>
      <c r="P58" s="12">
        <f>VLOOKUP($O58, Original!$A:$J, MATCH(B$2, Original!$1:$1, 0), FALSE)</f>
        <v>2000</v>
      </c>
      <c r="Q58" s="12">
        <f>VLOOKUP($O58, Original!$A:$J, MATCH(C$2, Original!$1:$1, 0), FALSE)</f>
        <v>2119.5</v>
      </c>
      <c r="R58" s="12">
        <f>VLOOKUP($O58, Original!$A:$J, MATCH(D$2, Original!$1:$1, 0), FALSE)</f>
        <v>105</v>
      </c>
      <c r="S58" s="12">
        <f>VLOOKUP($O58, Original!$A:$J, MATCH(E$2, Original!$1:$1, 0), FALSE)</f>
        <v>98</v>
      </c>
      <c r="T58" s="12">
        <f>VLOOKUP($O58, Original!$A:$J, MATCH(F$2, Original!$1:$1, 0), FALSE)</f>
        <v>2.3235199999999998</v>
      </c>
      <c r="U58" s="12">
        <f>VLOOKUP($O58, Original!$A:$J, MATCH(G$2, Original!$1:$1, 0), FALSE)</f>
        <v>5.6777499999999996</v>
      </c>
      <c r="V58" s="15">
        <v>177</v>
      </c>
      <c r="W58" s="12">
        <f>VLOOKUP($V58, Original!$A:$J, MATCH(B$2, Original!$1:$1, 0), FALSE)</f>
        <v>3000</v>
      </c>
      <c r="X58" s="12">
        <f>VLOOKUP($V58, Original!$A:$J, MATCH(C$2, Original!$1:$1, 0), FALSE)</f>
        <v>1589.6</v>
      </c>
      <c r="Y58" s="12">
        <f>VLOOKUP($V58, Original!$A:$J, MATCH(D$2, Original!$1:$1, 0), FALSE)</f>
        <v>80</v>
      </c>
      <c r="Z58" s="12">
        <f>VLOOKUP($V58, Original!$A:$J, MATCH(E$2, Original!$1:$1, 0), FALSE)</f>
        <v>45</v>
      </c>
      <c r="AA58" s="12">
        <f>VLOOKUP($V58, Original!$A:$J, MATCH(F$2, Original!$1:$1, 0), FALSE)</f>
        <v>1.8564400000000001</v>
      </c>
      <c r="AB58" s="12">
        <f>VLOOKUP($V58, Original!$A:$J, MATCH(G$2, Original!$1:$1, 0), FALSE)</f>
        <v>5.1514600000000002</v>
      </c>
      <c r="AC58" s="21">
        <v>87</v>
      </c>
      <c r="AD58" s="12">
        <f>VLOOKUP($AC58, Original!$A:$J, MATCH(B$2, Original!$1:$1, 0), FALSE)</f>
        <v>500</v>
      </c>
      <c r="AE58" s="12">
        <f>VLOOKUP($AC58, Original!$A:$J, MATCH(C$2, Original!$1:$1, 0), FALSE)</f>
        <v>3709.1</v>
      </c>
      <c r="AF58" s="12">
        <f>VLOOKUP($AC58, Original!$A:$J, MATCH(D$2, Original!$1:$1, 0), FALSE)</f>
        <v>80</v>
      </c>
      <c r="AG58" s="12">
        <f>VLOOKUP($AC58, Original!$A:$J, MATCH(E$2, Original!$1:$1, 0), FALSE)</f>
        <v>22</v>
      </c>
      <c r="AH58" s="12">
        <f>VLOOKUP($AC58, Original!$A:$J, MATCH(F$2, Original!$1:$1, 0), FALSE)</f>
        <v>0.33423999999999998</v>
      </c>
      <c r="AI58" s="12">
        <f>VLOOKUP($AC58, Original!$A:$J, MATCH(G$2, Original!$1:$1, 0), FALSE)</f>
        <v>5.16106</v>
      </c>
      <c r="AJ58" s="21">
        <v>805</v>
      </c>
      <c r="AK58" s="12">
        <f>VLOOKUP($AJ58, Original!$A:$J, MATCH(B$2, Original!$1:$1, 0), FALSE)</f>
        <v>2000</v>
      </c>
      <c r="AL58" s="12">
        <f>VLOOKUP($AJ58, Original!$A:$J, MATCH(C$2, Original!$1:$1, 0), FALSE)</f>
        <v>2119.5</v>
      </c>
      <c r="AM58" s="12">
        <f>VLOOKUP($AJ58, Original!$A:$J, MATCH(D$2, Original!$1:$1, 0), FALSE)</f>
        <v>105</v>
      </c>
      <c r="AN58" s="12">
        <f>VLOOKUP($AJ58, Original!$A:$J, MATCH(E$2, Original!$1:$1, 0), FALSE)</f>
        <v>86</v>
      </c>
      <c r="AO58" s="12">
        <f>VLOOKUP($AJ58, Original!$A:$J, MATCH(F$2, Original!$1:$1, 0), FALSE)</f>
        <v>1.68225</v>
      </c>
      <c r="AP58" s="12">
        <f>VLOOKUP($AJ58, Original!$A:$J, MATCH(G$2, Original!$1:$1, 0), FALSE)</f>
        <v>4.1767700000000003</v>
      </c>
      <c r="AQ58" s="15">
        <v>443</v>
      </c>
      <c r="AR58" s="12">
        <f>VLOOKUP($AQ58, Original!$A:$J, MATCH(B$2, Original!$1:$1, 0), FALSE)</f>
        <v>1000</v>
      </c>
      <c r="AS58" s="12">
        <f>VLOOKUP($AQ58, Original!$A:$J, MATCH(C$2, Original!$1:$1, 0), FALSE)</f>
        <v>4673.8</v>
      </c>
      <c r="AT58" s="12">
        <f>VLOOKUP($AQ58, Original!$A:$J, MATCH(D$2, Original!$1:$1, 0), FALSE)</f>
        <v>80</v>
      </c>
      <c r="AU58" s="12">
        <f>VLOOKUP($AQ58, Original!$A:$J, MATCH(E$2, Original!$1:$1, 0), FALSE)</f>
        <v>104</v>
      </c>
      <c r="AV58" s="12">
        <f>VLOOKUP($AQ58, Original!$A:$J, MATCH(F$2, Original!$1:$1, 0), FALSE)</f>
        <v>0.95108000000000004</v>
      </c>
      <c r="AW58" s="12">
        <f>VLOOKUP($AQ58, Original!$A:$J, MATCH(G$2, Original!$1:$1, 0), FALSE)</f>
        <v>4.9501600000000003</v>
      </c>
      <c r="AX58" s="21">
        <v>69</v>
      </c>
      <c r="AY58" s="12">
        <f>VLOOKUP($AX58, Original!$A:$J, MATCH(B$2, Original!$1:$1, 0), FALSE)</f>
        <v>500</v>
      </c>
      <c r="AZ58" s="12">
        <f>VLOOKUP($AX58, Original!$A:$J, MATCH(C$2, Original!$1:$1, 0), FALSE)</f>
        <v>1766.2</v>
      </c>
      <c r="BA58" s="12">
        <f>VLOOKUP($AX58, Original!$A:$J, MATCH(D$2, Original!$1:$1, 0), FALSE)</f>
        <v>80</v>
      </c>
      <c r="BB58" s="12">
        <f>VLOOKUP($AX58, Original!$A:$J, MATCH(E$2, Original!$1:$1, 0), FALSE)</f>
        <v>18</v>
      </c>
      <c r="BC58" s="12">
        <f>VLOOKUP($AX58, Original!$A:$J, MATCH(F$2, Original!$1:$1, 0), FALSE)</f>
        <v>5.7448100000000002</v>
      </c>
      <c r="BD58" s="12">
        <f>VLOOKUP($AX58, Original!$A:$J, MATCH(G$2, Original!$1:$1, 0), FALSE)</f>
        <v>3.30566</v>
      </c>
      <c r="BE58" s="21">
        <v>779</v>
      </c>
      <c r="BF58" s="12">
        <f>VLOOKUP($BE58, Original!$A:$J, MATCH(B$2, Original!$1:$1, 0), FALSE)</f>
        <v>3000</v>
      </c>
      <c r="BG58" s="12">
        <f>VLOOKUP($BE58, Original!$A:$J, MATCH(C$2, Original!$1:$1, 0), FALSE)</f>
        <v>4673.8</v>
      </c>
      <c r="BH58" s="12">
        <f>VLOOKUP($BE58, Original!$A:$J, MATCH(D$2, Original!$1:$1, 0), FALSE)</f>
        <v>105</v>
      </c>
      <c r="BI58" s="12">
        <f>VLOOKUP($BE58, Original!$A:$J, MATCH(E$2, Original!$1:$1, 0), FALSE)</f>
        <v>79</v>
      </c>
      <c r="BJ58" s="12">
        <f>VLOOKUP($BE58, Original!$A:$J, MATCH(F$2, Original!$1:$1, 0), FALSE)</f>
        <v>5.6858399999999998</v>
      </c>
      <c r="BK58" s="12">
        <f>VLOOKUP($BE58, Original!$A:$J, MATCH(G$2, Original!$1:$1, 0), FALSE)</f>
        <v>6.2666599999999999</v>
      </c>
    </row>
    <row r="59" spans="1:63" x14ac:dyDescent="0.35">
      <c r="A59" s="15">
        <v>123</v>
      </c>
      <c r="B59" s="12">
        <f>VLOOKUP($A59, Original!$A:$J, MATCH(B$2, Original!$1:$1, 0), FALSE)</f>
        <v>3000</v>
      </c>
      <c r="C59" s="12">
        <f>VLOOKUP($A59, Original!$A:$J, MATCH(C$2, Original!$1:$1, 0), FALSE)</f>
        <v>4062.4</v>
      </c>
      <c r="D59" s="12">
        <f>VLOOKUP($A59, Original!$A:$J, MATCH(D$2, Original!$1:$1, 0), FALSE)</f>
        <v>80</v>
      </c>
      <c r="E59" s="12">
        <f>VLOOKUP($A59, Original!$A:$J, MATCH(E$2, Original!$1:$1, 0), FALSE)</f>
        <v>31</v>
      </c>
      <c r="F59" s="12">
        <f>VLOOKUP($A59, Original!$A:$J, MATCH(F$2, Original!$1:$1, 0), FALSE)</f>
        <v>3.8391700000000002</v>
      </c>
      <c r="G59" s="12">
        <f>VLOOKUP($A59, Original!$A:$J, MATCH(G$2, Original!$1:$1, 0), FALSE)</f>
        <v>4.5882199999999997</v>
      </c>
      <c r="H59" s="21">
        <v>113</v>
      </c>
      <c r="I59" s="12">
        <f>VLOOKUP($H59, Original!$A:$J, MATCH(B$2, Original!$1:$1, 0), FALSE)</f>
        <v>3000</v>
      </c>
      <c r="J59" s="12">
        <f>VLOOKUP($H59, Original!$A:$J, MATCH(C$2, Original!$1:$1, 0), FALSE)</f>
        <v>1236.4000000000001</v>
      </c>
      <c r="K59" s="12">
        <f>VLOOKUP($H59, Original!$A:$J, MATCH(D$2, Original!$1:$1, 0), FALSE)</f>
        <v>80</v>
      </c>
      <c r="L59" s="12">
        <f>VLOOKUP($H59, Original!$A:$J, MATCH(E$2, Original!$1:$1, 0), FALSE)</f>
        <v>29</v>
      </c>
      <c r="M59" s="12">
        <f>VLOOKUP($H59, Original!$A:$J, MATCH(F$2, Original!$1:$1, 0), FALSE)</f>
        <v>0.57799</v>
      </c>
      <c r="N59" s="12">
        <f>VLOOKUP($H59, Original!$A:$J, MATCH(G$2, Original!$1:$1, 0), FALSE)</f>
        <v>3.8920599999999999</v>
      </c>
      <c r="O59" s="21">
        <v>863</v>
      </c>
      <c r="P59" s="12">
        <f>VLOOKUP($O59, Original!$A:$J, MATCH(B$2, Original!$1:$1, 0), FALSE)</f>
        <v>2000</v>
      </c>
      <c r="Q59" s="12">
        <f>VLOOKUP($O59, Original!$A:$J, MATCH(C$2, Original!$1:$1, 0), FALSE)</f>
        <v>4673.8</v>
      </c>
      <c r="R59" s="12">
        <f>VLOOKUP($O59, Original!$A:$J, MATCH(D$2, Original!$1:$1, 0), FALSE)</f>
        <v>105</v>
      </c>
      <c r="S59" s="12">
        <f>VLOOKUP($O59, Original!$A:$J, MATCH(E$2, Original!$1:$1, 0), FALSE)</f>
        <v>98</v>
      </c>
      <c r="T59" s="12">
        <f>VLOOKUP($O59, Original!$A:$J, MATCH(F$2, Original!$1:$1, 0), FALSE)</f>
        <v>2.3235199999999998</v>
      </c>
      <c r="U59" s="12">
        <f>VLOOKUP($O59, Original!$A:$J, MATCH(G$2, Original!$1:$1, 0), FALSE)</f>
        <v>5.6777499999999996</v>
      </c>
      <c r="V59" s="15">
        <v>178</v>
      </c>
      <c r="W59" s="12">
        <f>VLOOKUP($V59, Original!$A:$J, MATCH(B$2, Original!$1:$1, 0), FALSE)</f>
        <v>3000</v>
      </c>
      <c r="X59" s="12">
        <f>VLOOKUP($V59, Original!$A:$J, MATCH(C$2, Original!$1:$1, 0), FALSE)</f>
        <v>2826</v>
      </c>
      <c r="Y59" s="12">
        <f>VLOOKUP($V59, Original!$A:$J, MATCH(D$2, Original!$1:$1, 0), FALSE)</f>
        <v>80</v>
      </c>
      <c r="Z59" s="12">
        <f>VLOOKUP($V59, Original!$A:$J, MATCH(E$2, Original!$1:$1, 0), FALSE)</f>
        <v>45</v>
      </c>
      <c r="AA59" s="12">
        <f>VLOOKUP($V59, Original!$A:$J, MATCH(F$2, Original!$1:$1, 0), FALSE)</f>
        <v>1.8564400000000001</v>
      </c>
      <c r="AB59" s="12">
        <f>VLOOKUP($V59, Original!$A:$J, MATCH(G$2, Original!$1:$1, 0), FALSE)</f>
        <v>5.1514600000000002</v>
      </c>
      <c r="AC59" s="21">
        <v>88</v>
      </c>
      <c r="AD59" s="12">
        <f>VLOOKUP($AC59, Original!$A:$J, MATCH(B$2, Original!$1:$1, 0), FALSE)</f>
        <v>3000</v>
      </c>
      <c r="AE59" s="12">
        <f>VLOOKUP($AC59, Original!$A:$J, MATCH(C$2, Original!$1:$1, 0), FALSE)</f>
        <v>176.62</v>
      </c>
      <c r="AF59" s="12">
        <f>VLOOKUP($AC59, Original!$A:$J, MATCH(D$2, Original!$1:$1, 0), FALSE)</f>
        <v>80</v>
      </c>
      <c r="AG59" s="12">
        <f>VLOOKUP($AC59, Original!$A:$J, MATCH(E$2, Original!$1:$1, 0), FALSE)</f>
        <v>23</v>
      </c>
      <c r="AH59" s="12">
        <f>VLOOKUP($AC59, Original!$A:$J, MATCH(F$2, Original!$1:$1, 0), FALSE)</f>
        <v>6.19991</v>
      </c>
      <c r="AI59" s="12">
        <f>VLOOKUP($AC59, Original!$A:$J, MATCH(G$2, Original!$1:$1, 0), FALSE)</f>
        <v>3.81223</v>
      </c>
      <c r="AJ59" s="21">
        <v>806</v>
      </c>
      <c r="AK59" s="12">
        <f>VLOOKUP($AJ59, Original!$A:$J, MATCH(B$2, Original!$1:$1, 0), FALSE)</f>
        <v>2000</v>
      </c>
      <c r="AL59" s="12">
        <f>VLOOKUP($AJ59, Original!$A:$J, MATCH(C$2, Original!$1:$1, 0), FALSE)</f>
        <v>3355.9</v>
      </c>
      <c r="AM59" s="12">
        <f>VLOOKUP($AJ59, Original!$A:$J, MATCH(D$2, Original!$1:$1, 0), FALSE)</f>
        <v>105</v>
      </c>
      <c r="AN59" s="12">
        <f>VLOOKUP($AJ59, Original!$A:$J, MATCH(E$2, Original!$1:$1, 0), FALSE)</f>
        <v>86</v>
      </c>
      <c r="AO59" s="12">
        <f>VLOOKUP($AJ59, Original!$A:$J, MATCH(F$2, Original!$1:$1, 0), FALSE)</f>
        <v>1.68225</v>
      </c>
      <c r="AP59" s="12">
        <f>VLOOKUP($AJ59, Original!$A:$J, MATCH(G$2, Original!$1:$1, 0), FALSE)</f>
        <v>4.1767700000000003</v>
      </c>
      <c r="AQ59" s="15">
        <v>444</v>
      </c>
      <c r="AR59" s="12">
        <f>VLOOKUP($AQ59, Original!$A:$J, MATCH(B$2, Original!$1:$1, 0), FALSE)</f>
        <v>2000</v>
      </c>
      <c r="AS59" s="12">
        <f>VLOOKUP($AQ59, Original!$A:$J, MATCH(C$2, Original!$1:$1, 0), FALSE)</f>
        <v>1059.7</v>
      </c>
      <c r="AT59" s="12">
        <f>VLOOKUP($AQ59, Original!$A:$J, MATCH(D$2, Original!$1:$1, 0), FALSE)</f>
        <v>80</v>
      </c>
      <c r="AU59" s="12">
        <f>VLOOKUP($AQ59, Original!$A:$J, MATCH(E$2, Original!$1:$1, 0), FALSE)</f>
        <v>105</v>
      </c>
      <c r="AV59" s="12">
        <f>VLOOKUP($AQ59, Original!$A:$J, MATCH(F$2, Original!$1:$1, 0), FALSE)</f>
        <v>2.2014</v>
      </c>
      <c r="AW59" s="12">
        <f>VLOOKUP($AQ59, Original!$A:$J, MATCH(G$2, Original!$1:$1, 0), FALSE)</f>
        <v>4.1507800000000001</v>
      </c>
      <c r="AX59" s="21">
        <v>70</v>
      </c>
      <c r="AY59" s="12">
        <f>VLOOKUP($AX59, Original!$A:$J, MATCH(B$2, Original!$1:$1, 0), FALSE)</f>
        <v>500</v>
      </c>
      <c r="AZ59" s="12">
        <f>VLOOKUP($AX59, Original!$A:$J, MATCH(C$2, Original!$1:$1, 0), FALSE)</f>
        <v>3002.6</v>
      </c>
      <c r="BA59" s="12">
        <f>VLOOKUP($AX59, Original!$A:$J, MATCH(D$2, Original!$1:$1, 0), FALSE)</f>
        <v>80</v>
      </c>
      <c r="BB59" s="12">
        <f>VLOOKUP($AX59, Original!$A:$J, MATCH(E$2, Original!$1:$1, 0), FALSE)</f>
        <v>18</v>
      </c>
      <c r="BC59" s="12">
        <f>VLOOKUP($AX59, Original!$A:$J, MATCH(F$2, Original!$1:$1, 0), FALSE)</f>
        <v>5.7448100000000002</v>
      </c>
      <c r="BD59" s="12">
        <f>VLOOKUP($AX59, Original!$A:$J, MATCH(G$2, Original!$1:$1, 0), FALSE)</f>
        <v>3.30566</v>
      </c>
      <c r="BE59" s="21">
        <v>800</v>
      </c>
      <c r="BF59" s="12">
        <f>VLOOKUP($BE59, Original!$A:$J, MATCH(B$2, Original!$1:$1, 0), FALSE)</f>
        <v>1000</v>
      </c>
      <c r="BG59" s="12">
        <f>VLOOKUP($BE59, Original!$A:$J, MATCH(C$2, Original!$1:$1, 0), FALSE)</f>
        <v>706.5</v>
      </c>
      <c r="BH59" s="12">
        <f>VLOOKUP($BE59, Original!$A:$J, MATCH(D$2, Original!$1:$1, 0), FALSE)</f>
        <v>105</v>
      </c>
      <c r="BI59" s="12">
        <f>VLOOKUP($BE59, Original!$A:$J, MATCH(E$2, Original!$1:$1, 0), FALSE)</f>
        <v>85</v>
      </c>
      <c r="BJ59" s="12">
        <f>VLOOKUP($BE59, Original!$A:$J, MATCH(F$2, Original!$1:$1, 0), FALSE)</f>
        <v>5.9334199999999999</v>
      </c>
      <c r="BK59" s="12">
        <f>VLOOKUP($BE59, Original!$A:$J, MATCH(G$2, Original!$1:$1, 0), FALSE)</f>
        <v>5.9399600000000001</v>
      </c>
    </row>
    <row r="60" spans="1:63" x14ac:dyDescent="0.35">
      <c r="A60" s="15">
        <v>124</v>
      </c>
      <c r="B60" s="12">
        <f>VLOOKUP($A60, Original!$A:$J, MATCH(B$2, Original!$1:$1, 0), FALSE)</f>
        <v>2000</v>
      </c>
      <c r="C60" s="12">
        <f>VLOOKUP($A60, Original!$A:$J, MATCH(C$2, Original!$1:$1, 0), FALSE)</f>
        <v>529.87</v>
      </c>
      <c r="D60" s="12">
        <f>VLOOKUP($A60, Original!$A:$J, MATCH(D$2, Original!$1:$1, 0), FALSE)</f>
        <v>80</v>
      </c>
      <c r="E60" s="12">
        <f>VLOOKUP($A60, Original!$A:$J, MATCH(E$2, Original!$1:$1, 0), FALSE)</f>
        <v>32</v>
      </c>
      <c r="F60" s="12">
        <f>VLOOKUP($A60, Original!$A:$J, MATCH(F$2, Original!$1:$1, 0), FALSE)</f>
        <v>4.21014</v>
      </c>
      <c r="G60" s="12">
        <f>VLOOKUP($A60, Original!$A:$J, MATCH(G$2, Original!$1:$1, 0), FALSE)</f>
        <v>4.9979199999999997</v>
      </c>
      <c r="H60" s="21">
        <v>117</v>
      </c>
      <c r="I60" s="12">
        <f>VLOOKUP($H60, Original!$A:$J, MATCH(B$2, Original!$1:$1, 0), FALSE)</f>
        <v>0</v>
      </c>
      <c r="J60" s="12">
        <f>VLOOKUP($H60, Original!$A:$J, MATCH(C$2, Original!$1:$1, 0), FALSE)</f>
        <v>1413</v>
      </c>
      <c r="K60" s="12">
        <f>VLOOKUP($H60, Original!$A:$J, MATCH(D$2, Original!$1:$1, 0), FALSE)</f>
        <v>80</v>
      </c>
      <c r="L60" s="12">
        <f>VLOOKUP($H60, Original!$A:$J, MATCH(E$2, Original!$1:$1, 0), FALSE)</f>
        <v>30</v>
      </c>
      <c r="M60" s="12">
        <f>VLOOKUP($H60, Original!$A:$J, MATCH(F$2, Original!$1:$1, 0), FALSE)</f>
        <v>4.5746700000000002</v>
      </c>
      <c r="N60" s="12">
        <f>VLOOKUP($H60, Original!$A:$J, MATCH(G$2, Original!$1:$1, 0), FALSE)</f>
        <v>4.1532400000000003</v>
      </c>
      <c r="O60" s="21">
        <v>867</v>
      </c>
      <c r="P60" s="12">
        <f>VLOOKUP($O60, Original!$A:$J, MATCH(B$2, Original!$1:$1, 0), FALSE)</f>
        <v>3000</v>
      </c>
      <c r="Q60" s="12">
        <f>VLOOKUP($O60, Original!$A:$J, MATCH(C$2, Original!$1:$1, 0), FALSE)</f>
        <v>7322.7</v>
      </c>
      <c r="R60" s="12">
        <f>VLOOKUP($O60, Original!$A:$J, MATCH(D$2, Original!$1:$1, 0), FALSE)</f>
        <v>105</v>
      </c>
      <c r="S60" s="12">
        <f>VLOOKUP($O60, Original!$A:$J, MATCH(E$2, Original!$1:$1, 0), FALSE)</f>
        <v>99</v>
      </c>
      <c r="T60" s="12">
        <f>VLOOKUP($O60, Original!$A:$J, MATCH(F$2, Original!$1:$1, 0), FALSE)</f>
        <v>4.8766600000000002</v>
      </c>
      <c r="U60" s="12">
        <f>VLOOKUP($O60, Original!$A:$J, MATCH(G$2, Original!$1:$1, 0), FALSE)</f>
        <v>5.0182500000000001</v>
      </c>
      <c r="V60" s="15">
        <v>179</v>
      </c>
      <c r="W60" s="12">
        <f>VLOOKUP($V60, Original!$A:$J, MATCH(B$2, Original!$1:$1, 0), FALSE)</f>
        <v>3000</v>
      </c>
      <c r="X60" s="12">
        <f>VLOOKUP($V60, Original!$A:$J, MATCH(C$2, Original!$1:$1, 0), FALSE)</f>
        <v>4062.4</v>
      </c>
      <c r="Y60" s="12">
        <f>VLOOKUP($V60, Original!$A:$J, MATCH(D$2, Original!$1:$1, 0), FALSE)</f>
        <v>80</v>
      </c>
      <c r="Z60" s="12">
        <f>VLOOKUP($V60, Original!$A:$J, MATCH(E$2, Original!$1:$1, 0), FALSE)</f>
        <v>45</v>
      </c>
      <c r="AA60" s="12">
        <f>VLOOKUP($V60, Original!$A:$J, MATCH(F$2, Original!$1:$1, 0), FALSE)</f>
        <v>1.8564400000000001</v>
      </c>
      <c r="AB60" s="12">
        <f>VLOOKUP($V60, Original!$A:$J, MATCH(G$2, Original!$1:$1, 0), FALSE)</f>
        <v>5.1514600000000002</v>
      </c>
      <c r="AC60" s="21">
        <v>89</v>
      </c>
      <c r="AD60" s="12">
        <f>VLOOKUP($AC60, Original!$A:$J, MATCH(B$2, Original!$1:$1, 0), FALSE)</f>
        <v>3000</v>
      </c>
      <c r="AE60" s="12">
        <f>VLOOKUP($AC60, Original!$A:$J, MATCH(C$2, Original!$1:$1, 0), FALSE)</f>
        <v>1413</v>
      </c>
      <c r="AF60" s="12">
        <f>VLOOKUP($AC60, Original!$A:$J, MATCH(D$2, Original!$1:$1, 0), FALSE)</f>
        <v>80</v>
      </c>
      <c r="AG60" s="12">
        <f>VLOOKUP($AC60, Original!$A:$J, MATCH(E$2, Original!$1:$1, 0), FALSE)</f>
        <v>23</v>
      </c>
      <c r="AH60" s="12">
        <f>VLOOKUP($AC60, Original!$A:$J, MATCH(F$2, Original!$1:$1, 0), FALSE)</f>
        <v>6.19991</v>
      </c>
      <c r="AI60" s="12">
        <f>VLOOKUP($AC60, Original!$A:$J, MATCH(G$2, Original!$1:$1, 0), FALSE)</f>
        <v>3.81223</v>
      </c>
      <c r="AJ60" s="21">
        <v>821</v>
      </c>
      <c r="AK60" s="12">
        <f>VLOOKUP($AJ60, Original!$A:$J, MATCH(B$2, Original!$1:$1, 0), FALSE)</f>
        <v>3000</v>
      </c>
      <c r="AL60" s="12">
        <f>VLOOKUP($AJ60, Original!$A:$J, MATCH(C$2, Original!$1:$1, 0), FALSE)</f>
        <v>1589.6</v>
      </c>
      <c r="AM60" s="12">
        <f>VLOOKUP($AJ60, Original!$A:$J, MATCH(D$2, Original!$1:$1, 0), FALSE)</f>
        <v>105</v>
      </c>
      <c r="AN60" s="12">
        <f>VLOOKUP($AJ60, Original!$A:$J, MATCH(E$2, Original!$1:$1, 0), FALSE)</f>
        <v>90</v>
      </c>
      <c r="AO60" s="12">
        <f>VLOOKUP($AJ60, Original!$A:$J, MATCH(F$2, Original!$1:$1, 0), FALSE)</f>
        <v>6.0032399999999999</v>
      </c>
      <c r="AP60" s="12">
        <f>VLOOKUP($AJ60, Original!$A:$J, MATCH(G$2, Original!$1:$1, 0), FALSE)</f>
        <v>4.1757799999999996</v>
      </c>
      <c r="AQ60" s="15">
        <v>502</v>
      </c>
      <c r="AR60" s="12">
        <f>VLOOKUP($AQ60, Original!$A:$J, MATCH(B$2, Original!$1:$1, 0), FALSE)</f>
        <v>0</v>
      </c>
      <c r="AS60" s="12">
        <f>VLOOKUP($AQ60, Original!$A:$J, MATCH(C$2, Original!$1:$1, 0), FALSE)</f>
        <v>3532.5</v>
      </c>
      <c r="AT60" s="12">
        <f>VLOOKUP($AQ60, Original!$A:$J, MATCH(D$2, Original!$1:$1, 0), FALSE)</f>
        <v>105</v>
      </c>
      <c r="AU60" s="12">
        <f>VLOOKUP($AQ60, Original!$A:$J, MATCH(E$2, Original!$1:$1, 0), FALSE)</f>
        <v>2</v>
      </c>
      <c r="AV60" s="12">
        <f>VLOOKUP($AQ60, Original!$A:$J, MATCH(F$2, Original!$1:$1, 0), FALSE)</f>
        <v>0.21049999999999999</v>
      </c>
      <c r="AW60" s="12">
        <f>VLOOKUP($AQ60, Original!$A:$J, MATCH(G$2, Original!$1:$1, 0), FALSE)</f>
        <v>4.2131699999999999</v>
      </c>
      <c r="AX60" s="21">
        <v>71</v>
      </c>
      <c r="AY60" s="12">
        <f>VLOOKUP($AX60, Original!$A:$J, MATCH(B$2, Original!$1:$1, 0), FALSE)</f>
        <v>500</v>
      </c>
      <c r="AZ60" s="12">
        <f>VLOOKUP($AX60, Original!$A:$J, MATCH(C$2, Original!$1:$1, 0), FALSE)</f>
        <v>4239</v>
      </c>
      <c r="BA60" s="12">
        <f>VLOOKUP($AX60, Original!$A:$J, MATCH(D$2, Original!$1:$1, 0), FALSE)</f>
        <v>80</v>
      </c>
      <c r="BB60" s="12">
        <f>VLOOKUP($AX60, Original!$A:$J, MATCH(E$2, Original!$1:$1, 0), FALSE)</f>
        <v>18</v>
      </c>
      <c r="BC60" s="12">
        <f>VLOOKUP($AX60, Original!$A:$J, MATCH(F$2, Original!$1:$1, 0), FALSE)</f>
        <v>5.7448100000000002</v>
      </c>
      <c r="BD60" s="12">
        <f>VLOOKUP($AX60, Original!$A:$J, MATCH(G$2, Original!$1:$1, 0), FALSE)</f>
        <v>3.30566</v>
      </c>
      <c r="BE60" s="21">
        <v>810</v>
      </c>
      <c r="BF60" s="12">
        <f>VLOOKUP($BE60, Original!$A:$J, MATCH(B$2, Original!$1:$1, 0), FALSE)</f>
        <v>3000</v>
      </c>
      <c r="BG60" s="12">
        <f>VLOOKUP($BE60, Original!$A:$J, MATCH(C$2, Original!$1:$1, 0), FALSE)</f>
        <v>3532.5</v>
      </c>
      <c r="BH60" s="12">
        <f>VLOOKUP($BE60, Original!$A:$J, MATCH(D$2, Original!$1:$1, 0), FALSE)</f>
        <v>105</v>
      </c>
      <c r="BI60" s="12">
        <f>VLOOKUP($BE60, Original!$A:$J, MATCH(E$2, Original!$1:$1, 0), FALSE)</f>
        <v>87</v>
      </c>
      <c r="BJ60" s="12">
        <f>VLOOKUP($BE60, Original!$A:$J, MATCH(F$2, Original!$1:$1, 0), FALSE)</f>
        <v>1.06105</v>
      </c>
      <c r="BK60" s="12">
        <f>VLOOKUP($BE60, Original!$A:$J, MATCH(G$2, Original!$1:$1, 0), FALSE)</f>
        <v>4.0928500000000003</v>
      </c>
    </row>
    <row r="61" spans="1:63" x14ac:dyDescent="0.35">
      <c r="A61" s="15">
        <v>125</v>
      </c>
      <c r="B61" s="12">
        <f>VLOOKUP($A61, Original!$A:$J, MATCH(B$2, Original!$1:$1, 0), FALSE)</f>
        <v>2000</v>
      </c>
      <c r="C61" s="12">
        <f>VLOOKUP($A61, Original!$A:$J, MATCH(C$2, Original!$1:$1, 0), FALSE)</f>
        <v>1766.2</v>
      </c>
      <c r="D61" s="12">
        <f>VLOOKUP($A61, Original!$A:$J, MATCH(D$2, Original!$1:$1, 0), FALSE)</f>
        <v>80</v>
      </c>
      <c r="E61" s="12">
        <f>VLOOKUP($A61, Original!$A:$J, MATCH(E$2, Original!$1:$1, 0), FALSE)</f>
        <v>32</v>
      </c>
      <c r="F61" s="12">
        <f>VLOOKUP($A61, Original!$A:$J, MATCH(F$2, Original!$1:$1, 0), FALSE)</f>
        <v>4.21014</v>
      </c>
      <c r="G61" s="12">
        <f>VLOOKUP($A61, Original!$A:$J, MATCH(G$2, Original!$1:$1, 0), FALSE)</f>
        <v>4.9979199999999997</v>
      </c>
      <c r="H61" s="21">
        <v>128</v>
      </c>
      <c r="I61" s="12">
        <f>VLOOKUP($H61, Original!$A:$J, MATCH(B$2, Original!$1:$1, 0), FALSE)</f>
        <v>3000</v>
      </c>
      <c r="J61" s="12">
        <f>VLOOKUP($H61, Original!$A:$J, MATCH(C$2, Original!$1:$1, 0), FALSE)</f>
        <v>706.5</v>
      </c>
      <c r="K61" s="12">
        <f>VLOOKUP($H61, Original!$A:$J, MATCH(D$2, Original!$1:$1, 0), FALSE)</f>
        <v>80</v>
      </c>
      <c r="L61" s="12">
        <f>VLOOKUP($H61, Original!$A:$J, MATCH(E$2, Original!$1:$1, 0), FALSE)</f>
        <v>33</v>
      </c>
      <c r="M61" s="12">
        <f>VLOOKUP($H61, Original!$A:$J, MATCH(F$2, Original!$1:$1, 0), FALSE)</f>
        <v>4.4680499999999999</v>
      </c>
      <c r="N61" s="12">
        <f>VLOOKUP($H61, Original!$A:$J, MATCH(G$2, Original!$1:$1, 0), FALSE)</f>
        <v>4.9949399999999997</v>
      </c>
      <c r="O61" s="21">
        <v>907</v>
      </c>
      <c r="P61" s="12">
        <f>VLOOKUP($O61, Original!$A:$J, MATCH(B$2, Original!$1:$1, 0), FALSE)</f>
        <v>3000</v>
      </c>
      <c r="Q61" s="12">
        <f>VLOOKUP($O61, Original!$A:$J, MATCH(C$2, Original!$1:$1, 0), FALSE)</f>
        <v>4062.4</v>
      </c>
      <c r="R61" s="12">
        <f>VLOOKUP($O61, Original!$A:$J, MATCH(D$2, Original!$1:$1, 0), FALSE)</f>
        <v>130</v>
      </c>
      <c r="S61" s="12">
        <f>VLOOKUP($O61, Original!$A:$J, MATCH(E$2, Original!$1:$1, 0), FALSE)</f>
        <v>10</v>
      </c>
      <c r="T61" s="12">
        <f>VLOOKUP($O61, Original!$A:$J, MATCH(F$2, Original!$1:$1, 0), FALSE)</f>
        <v>1.1549400000000001</v>
      </c>
      <c r="U61" s="12">
        <f>VLOOKUP($O61, Original!$A:$J, MATCH(G$2, Original!$1:$1, 0), FALSE)</f>
        <v>4.8287699999999996</v>
      </c>
      <c r="V61" s="15">
        <v>191</v>
      </c>
      <c r="W61" s="12">
        <f>VLOOKUP($V61, Original!$A:$J, MATCH(B$2, Original!$1:$1, 0), FALSE)</f>
        <v>2000</v>
      </c>
      <c r="X61" s="12">
        <f>VLOOKUP($V61, Original!$A:$J, MATCH(C$2, Original!$1:$1, 0), FALSE)</f>
        <v>4673.8</v>
      </c>
      <c r="Y61" s="12">
        <f>VLOOKUP($V61, Original!$A:$J, MATCH(D$2, Original!$1:$1, 0), FALSE)</f>
        <v>80</v>
      </c>
      <c r="Z61" s="12">
        <f>VLOOKUP($V61, Original!$A:$J, MATCH(E$2, Original!$1:$1, 0), FALSE)</f>
        <v>48</v>
      </c>
      <c r="AA61" s="12">
        <f>VLOOKUP($V61, Original!$A:$J, MATCH(F$2, Original!$1:$1, 0), FALSE)</f>
        <v>4.2742899999999997</v>
      </c>
      <c r="AB61" s="12">
        <f>VLOOKUP($V61, Original!$A:$J, MATCH(G$2, Original!$1:$1, 0), FALSE)</f>
        <v>5.9254100000000003</v>
      </c>
      <c r="AC61" s="21">
        <v>90</v>
      </c>
      <c r="AD61" s="12">
        <f>VLOOKUP($AC61, Original!$A:$J, MATCH(B$2, Original!$1:$1, 0), FALSE)</f>
        <v>3000</v>
      </c>
      <c r="AE61" s="12">
        <f>VLOOKUP($AC61, Original!$A:$J, MATCH(C$2, Original!$1:$1, 0), FALSE)</f>
        <v>2649.4</v>
      </c>
      <c r="AF61" s="12">
        <f>VLOOKUP($AC61, Original!$A:$J, MATCH(D$2, Original!$1:$1, 0), FALSE)</f>
        <v>80</v>
      </c>
      <c r="AG61" s="12">
        <f>VLOOKUP($AC61, Original!$A:$J, MATCH(E$2, Original!$1:$1, 0), FALSE)</f>
        <v>23</v>
      </c>
      <c r="AH61" s="12">
        <f>VLOOKUP($AC61, Original!$A:$J, MATCH(F$2, Original!$1:$1, 0), FALSE)</f>
        <v>6.19991</v>
      </c>
      <c r="AI61" s="12">
        <f>VLOOKUP($AC61, Original!$A:$J, MATCH(G$2, Original!$1:$1, 0), FALSE)</f>
        <v>3.81223</v>
      </c>
      <c r="AJ61" s="21">
        <v>848</v>
      </c>
      <c r="AK61" s="12">
        <f>VLOOKUP($AJ61, Original!$A:$J, MATCH(B$2, Original!$1:$1, 0), FALSE)</f>
        <v>2000</v>
      </c>
      <c r="AL61" s="12">
        <f>VLOOKUP($AJ61, Original!$A:$J, MATCH(C$2, Original!$1:$1, 0), FALSE)</f>
        <v>353.25</v>
      </c>
      <c r="AM61" s="12">
        <f>VLOOKUP($AJ61, Original!$A:$J, MATCH(D$2, Original!$1:$1, 0), FALSE)</f>
        <v>105</v>
      </c>
      <c r="AN61" s="12">
        <f>VLOOKUP($AJ61, Original!$A:$J, MATCH(E$2, Original!$1:$1, 0), FALSE)</f>
        <v>95</v>
      </c>
      <c r="AO61" s="12">
        <f>VLOOKUP($AJ61, Original!$A:$J, MATCH(F$2, Original!$1:$1, 0), FALSE)</f>
        <v>1.89744</v>
      </c>
      <c r="AP61" s="12">
        <f>VLOOKUP($AJ61, Original!$A:$J, MATCH(G$2, Original!$1:$1, 0), FALSE)</f>
        <v>3.7432099999999999</v>
      </c>
      <c r="AQ61" s="15">
        <v>510</v>
      </c>
      <c r="AR61" s="12">
        <f>VLOOKUP($AQ61, Original!$A:$J, MATCH(B$2, Original!$1:$1, 0), FALSE)</f>
        <v>1000</v>
      </c>
      <c r="AS61" s="12">
        <f>VLOOKUP($AQ61, Original!$A:$J, MATCH(C$2, Original!$1:$1, 0), FALSE)</f>
        <v>2649.4</v>
      </c>
      <c r="AT61" s="12">
        <f>VLOOKUP($AQ61, Original!$A:$J, MATCH(D$2, Original!$1:$1, 0), FALSE)</f>
        <v>105</v>
      </c>
      <c r="AU61" s="12">
        <f>VLOOKUP($AQ61, Original!$A:$J, MATCH(E$2, Original!$1:$1, 0), FALSE)</f>
        <v>21</v>
      </c>
      <c r="AV61" s="12">
        <f>VLOOKUP($AQ61, Original!$A:$J, MATCH(F$2, Original!$1:$1, 0), FALSE)</f>
        <v>1.1664300000000001</v>
      </c>
      <c r="AW61" s="12">
        <f>VLOOKUP($AQ61, Original!$A:$J, MATCH(G$2, Original!$1:$1, 0), FALSE)</f>
        <v>4.3586</v>
      </c>
      <c r="AX61" s="21">
        <v>72</v>
      </c>
      <c r="AY61" s="12">
        <f>VLOOKUP($AX61, Original!$A:$J, MATCH(B$2, Original!$1:$1, 0), FALSE)</f>
        <v>3000</v>
      </c>
      <c r="AZ61" s="12">
        <f>VLOOKUP($AX61, Original!$A:$J, MATCH(C$2, Original!$1:$1, 0), FALSE)</f>
        <v>706.5</v>
      </c>
      <c r="BA61" s="12">
        <f>VLOOKUP($AX61, Original!$A:$J, MATCH(D$2, Original!$1:$1, 0), FALSE)</f>
        <v>80</v>
      </c>
      <c r="BB61" s="12">
        <f>VLOOKUP($AX61, Original!$A:$J, MATCH(E$2, Original!$1:$1, 0), FALSE)</f>
        <v>19</v>
      </c>
      <c r="BC61" s="12">
        <f>VLOOKUP($AX61, Original!$A:$J, MATCH(F$2, Original!$1:$1, 0), FALSE)</f>
        <v>5.2170100000000001</v>
      </c>
      <c r="BD61" s="12">
        <f>VLOOKUP($AX61, Original!$A:$J, MATCH(G$2, Original!$1:$1, 0), FALSE)</f>
        <v>5.8735200000000001</v>
      </c>
      <c r="BE61" s="21">
        <v>811</v>
      </c>
      <c r="BF61" s="12">
        <f>VLOOKUP($BE61, Original!$A:$J, MATCH(B$2, Original!$1:$1, 0), FALSE)</f>
        <v>3000</v>
      </c>
      <c r="BG61" s="12">
        <f>VLOOKUP($BE61, Original!$A:$J, MATCH(C$2, Original!$1:$1, 0), FALSE)</f>
        <v>7322.7</v>
      </c>
      <c r="BH61" s="12">
        <f>VLOOKUP($BE61, Original!$A:$J, MATCH(D$2, Original!$1:$1, 0), FALSE)</f>
        <v>105</v>
      </c>
      <c r="BI61" s="12">
        <f>VLOOKUP($BE61, Original!$A:$J, MATCH(E$2, Original!$1:$1, 0), FALSE)</f>
        <v>87</v>
      </c>
      <c r="BJ61" s="12">
        <f>VLOOKUP($BE61, Original!$A:$J, MATCH(F$2, Original!$1:$1, 0), FALSE)</f>
        <v>1.06105</v>
      </c>
      <c r="BK61" s="12">
        <f>VLOOKUP($BE61, Original!$A:$J, MATCH(G$2, Original!$1:$1, 0), FALSE)</f>
        <v>4.0928500000000003</v>
      </c>
    </row>
    <row r="62" spans="1:63" x14ac:dyDescent="0.35">
      <c r="A62" s="15">
        <v>126</v>
      </c>
      <c r="B62" s="12">
        <f>VLOOKUP($A62, Original!$A:$J, MATCH(B$2, Original!$1:$1, 0), FALSE)</f>
        <v>2000</v>
      </c>
      <c r="C62" s="12">
        <f>VLOOKUP($A62, Original!$A:$J, MATCH(C$2, Original!$1:$1, 0), FALSE)</f>
        <v>3002.6</v>
      </c>
      <c r="D62" s="12">
        <f>VLOOKUP($A62, Original!$A:$J, MATCH(D$2, Original!$1:$1, 0), FALSE)</f>
        <v>80</v>
      </c>
      <c r="E62" s="12">
        <f>VLOOKUP($A62, Original!$A:$J, MATCH(E$2, Original!$1:$1, 0), FALSE)</f>
        <v>32</v>
      </c>
      <c r="F62" s="12">
        <f>VLOOKUP($A62, Original!$A:$J, MATCH(F$2, Original!$1:$1, 0), FALSE)</f>
        <v>4.21014</v>
      </c>
      <c r="G62" s="12">
        <f>VLOOKUP($A62, Original!$A:$J, MATCH(G$2, Original!$1:$1, 0), FALSE)</f>
        <v>4.9979199999999997</v>
      </c>
      <c r="H62" s="21">
        <v>131</v>
      </c>
      <c r="I62" s="12">
        <f>VLOOKUP($H62, Original!$A:$J, MATCH(B$2, Original!$1:$1, 0), FALSE)</f>
        <v>3000</v>
      </c>
      <c r="J62" s="12">
        <f>VLOOKUP($H62, Original!$A:$J, MATCH(C$2, Original!$1:$1, 0), FALSE)</f>
        <v>4415.6000000000004</v>
      </c>
      <c r="K62" s="12">
        <f>VLOOKUP($H62, Original!$A:$J, MATCH(D$2, Original!$1:$1, 0), FALSE)</f>
        <v>80</v>
      </c>
      <c r="L62" s="12">
        <f>VLOOKUP($H62, Original!$A:$J, MATCH(E$2, Original!$1:$1, 0), FALSE)</f>
        <v>33</v>
      </c>
      <c r="M62" s="12">
        <f>VLOOKUP($H62, Original!$A:$J, MATCH(F$2, Original!$1:$1, 0), FALSE)</f>
        <v>4.4680499999999999</v>
      </c>
      <c r="N62" s="12">
        <f>VLOOKUP($H62, Original!$A:$J, MATCH(G$2, Original!$1:$1, 0), FALSE)</f>
        <v>4.9949399999999997</v>
      </c>
      <c r="O62" s="21">
        <v>914</v>
      </c>
      <c r="P62" s="12">
        <f>VLOOKUP($O62, Original!$A:$J, MATCH(B$2, Original!$1:$1, 0), FALSE)</f>
        <v>3000</v>
      </c>
      <c r="Q62" s="12">
        <f>VLOOKUP($O62, Original!$A:$J, MATCH(C$2, Original!$1:$1, 0), FALSE)</f>
        <v>3179.2</v>
      </c>
      <c r="R62" s="12">
        <f>VLOOKUP($O62, Original!$A:$J, MATCH(D$2, Original!$1:$1, 0), FALSE)</f>
        <v>130</v>
      </c>
      <c r="S62" s="12">
        <f>VLOOKUP($O62, Original!$A:$J, MATCH(E$2, Original!$1:$1, 0), FALSE)</f>
        <v>12</v>
      </c>
      <c r="T62" s="12">
        <f>VLOOKUP($O62, Original!$A:$J, MATCH(F$2, Original!$1:$1, 0), FALSE)</f>
        <v>0.46010000000000001</v>
      </c>
      <c r="U62" s="12">
        <f>VLOOKUP($O62, Original!$A:$J, MATCH(G$2, Original!$1:$1, 0), FALSE)</f>
        <v>3.5049999999999999</v>
      </c>
      <c r="V62" s="15">
        <v>192</v>
      </c>
      <c r="W62" s="12">
        <f>VLOOKUP($V62, Original!$A:$J, MATCH(B$2, Original!$1:$1, 0), FALSE)</f>
        <v>3000</v>
      </c>
      <c r="X62" s="12">
        <f>VLOOKUP($V62, Original!$A:$J, MATCH(C$2, Original!$1:$1, 0), FALSE)</f>
        <v>1059.7</v>
      </c>
      <c r="Y62" s="12">
        <f>VLOOKUP($V62, Original!$A:$J, MATCH(D$2, Original!$1:$1, 0), FALSE)</f>
        <v>80</v>
      </c>
      <c r="Z62" s="12">
        <f>VLOOKUP($V62, Original!$A:$J, MATCH(E$2, Original!$1:$1, 0), FALSE)</f>
        <v>49</v>
      </c>
      <c r="AA62" s="12">
        <f>VLOOKUP($V62, Original!$A:$J, MATCH(F$2, Original!$1:$1, 0), FALSE)</f>
        <v>2.99126</v>
      </c>
      <c r="AB62" s="12">
        <f>VLOOKUP($V62, Original!$A:$J, MATCH(G$2, Original!$1:$1, 0), FALSE)</f>
        <v>4.2063800000000002</v>
      </c>
      <c r="AC62" s="21">
        <v>91</v>
      </c>
      <c r="AD62" s="12">
        <f>VLOOKUP($AC62, Original!$A:$J, MATCH(B$2, Original!$1:$1, 0), FALSE)</f>
        <v>3000</v>
      </c>
      <c r="AE62" s="12">
        <f>VLOOKUP($AC62, Original!$A:$J, MATCH(C$2, Original!$1:$1, 0), FALSE)</f>
        <v>3885.7</v>
      </c>
      <c r="AF62" s="12">
        <f>VLOOKUP($AC62, Original!$A:$J, MATCH(D$2, Original!$1:$1, 0), FALSE)</f>
        <v>80</v>
      </c>
      <c r="AG62" s="12">
        <f>VLOOKUP($AC62, Original!$A:$J, MATCH(E$2, Original!$1:$1, 0), FALSE)</f>
        <v>23</v>
      </c>
      <c r="AH62" s="12">
        <f>VLOOKUP($AC62, Original!$A:$J, MATCH(F$2, Original!$1:$1, 0), FALSE)</f>
        <v>6.19991</v>
      </c>
      <c r="AI62" s="12">
        <f>VLOOKUP($AC62, Original!$A:$J, MATCH(G$2, Original!$1:$1, 0), FALSE)</f>
        <v>3.81223</v>
      </c>
      <c r="AJ62" s="21">
        <v>865</v>
      </c>
      <c r="AK62" s="12">
        <f>VLOOKUP($AJ62, Original!$A:$J, MATCH(B$2, Original!$1:$1, 0), FALSE)</f>
        <v>3000</v>
      </c>
      <c r="AL62" s="12">
        <f>VLOOKUP($AJ62, Original!$A:$J, MATCH(C$2, Original!$1:$1, 0), FALSE)</f>
        <v>2296.1</v>
      </c>
      <c r="AM62" s="12">
        <f>VLOOKUP($AJ62, Original!$A:$J, MATCH(D$2, Original!$1:$1, 0), FALSE)</f>
        <v>105</v>
      </c>
      <c r="AN62" s="12">
        <f>VLOOKUP($AJ62, Original!$A:$J, MATCH(E$2, Original!$1:$1, 0), FALSE)</f>
        <v>99</v>
      </c>
      <c r="AO62" s="12">
        <f>VLOOKUP($AJ62, Original!$A:$J, MATCH(F$2, Original!$1:$1, 0), FALSE)</f>
        <v>4.8766600000000002</v>
      </c>
      <c r="AP62" s="12">
        <f>VLOOKUP($AJ62, Original!$A:$J, MATCH(G$2, Original!$1:$1, 0), FALSE)</f>
        <v>5.0182500000000001</v>
      </c>
      <c r="AQ62" s="15">
        <v>515</v>
      </c>
      <c r="AR62" s="12">
        <f>VLOOKUP($AQ62, Original!$A:$J, MATCH(B$2, Original!$1:$1, 0), FALSE)</f>
        <v>2000</v>
      </c>
      <c r="AS62" s="12">
        <f>VLOOKUP($AQ62, Original!$A:$J, MATCH(C$2, Original!$1:$1, 0), FALSE)</f>
        <v>4062.4</v>
      </c>
      <c r="AT62" s="12">
        <f>VLOOKUP($AQ62, Original!$A:$J, MATCH(D$2, Original!$1:$1, 0), FALSE)</f>
        <v>105</v>
      </c>
      <c r="AU62" s="12">
        <f>VLOOKUP($AQ62, Original!$A:$J, MATCH(E$2, Original!$1:$1, 0), FALSE)</f>
        <v>22</v>
      </c>
      <c r="AV62" s="12">
        <f>VLOOKUP($AQ62, Original!$A:$J, MATCH(F$2, Original!$1:$1, 0), FALSE)</f>
        <v>1.3821699999999999</v>
      </c>
      <c r="AW62" s="12">
        <f>VLOOKUP($AQ62, Original!$A:$J, MATCH(G$2, Original!$1:$1, 0), FALSE)</f>
        <v>5.7697900000000004</v>
      </c>
      <c r="AX62" s="21">
        <v>74</v>
      </c>
      <c r="AY62" s="12">
        <f>VLOOKUP($AX62, Original!$A:$J, MATCH(B$2, Original!$1:$1, 0), FALSE)</f>
        <v>3000</v>
      </c>
      <c r="AZ62" s="12">
        <f>VLOOKUP($AX62, Original!$A:$J, MATCH(C$2, Original!$1:$1, 0), FALSE)</f>
        <v>3179.2</v>
      </c>
      <c r="BA62" s="12">
        <f>VLOOKUP($AX62, Original!$A:$J, MATCH(D$2, Original!$1:$1, 0), FALSE)</f>
        <v>80</v>
      </c>
      <c r="BB62" s="12">
        <f>VLOOKUP($AX62, Original!$A:$J, MATCH(E$2, Original!$1:$1, 0), FALSE)</f>
        <v>19</v>
      </c>
      <c r="BC62" s="12">
        <f>VLOOKUP($AX62, Original!$A:$J, MATCH(F$2, Original!$1:$1, 0), FALSE)</f>
        <v>5.2170100000000001</v>
      </c>
      <c r="BD62" s="12">
        <f>VLOOKUP($AX62, Original!$A:$J, MATCH(G$2, Original!$1:$1, 0), FALSE)</f>
        <v>5.8735200000000001</v>
      </c>
      <c r="BE62" s="21">
        <v>815</v>
      </c>
      <c r="BF62" s="12">
        <f>VLOOKUP($BE62, Original!$A:$J, MATCH(B$2, Original!$1:$1, 0), FALSE)</f>
        <v>3000</v>
      </c>
      <c r="BG62" s="12">
        <f>VLOOKUP($BE62, Original!$A:$J, MATCH(C$2, Original!$1:$1, 0), FALSE)</f>
        <v>3709.1</v>
      </c>
      <c r="BH62" s="12">
        <f>VLOOKUP($BE62, Original!$A:$J, MATCH(D$2, Original!$1:$1, 0), FALSE)</f>
        <v>105</v>
      </c>
      <c r="BI62" s="12">
        <f>VLOOKUP($BE62, Original!$A:$J, MATCH(E$2, Original!$1:$1, 0), FALSE)</f>
        <v>88</v>
      </c>
      <c r="BJ62" s="12">
        <f>VLOOKUP($BE62, Original!$A:$J, MATCH(F$2, Original!$1:$1, 0), FALSE)</f>
        <v>1.58741</v>
      </c>
      <c r="BK62" s="12">
        <f>VLOOKUP($BE62, Original!$A:$J, MATCH(G$2, Original!$1:$1, 0), FALSE)</f>
        <v>4.7782400000000003</v>
      </c>
    </row>
    <row r="63" spans="1:63" x14ac:dyDescent="0.35">
      <c r="A63" s="15">
        <v>129</v>
      </c>
      <c r="B63" s="12">
        <f>VLOOKUP($A63, Original!$A:$J, MATCH(B$2, Original!$1:$1, 0), FALSE)</f>
        <v>3000</v>
      </c>
      <c r="C63" s="12">
        <f>VLOOKUP($A63, Original!$A:$J, MATCH(C$2, Original!$1:$1, 0), FALSE)</f>
        <v>1942.9</v>
      </c>
      <c r="D63" s="12">
        <f>VLOOKUP($A63, Original!$A:$J, MATCH(D$2, Original!$1:$1, 0), FALSE)</f>
        <v>80</v>
      </c>
      <c r="E63" s="12">
        <f>VLOOKUP($A63, Original!$A:$J, MATCH(E$2, Original!$1:$1, 0), FALSE)</f>
        <v>33</v>
      </c>
      <c r="F63" s="12">
        <f>VLOOKUP($A63, Original!$A:$J, MATCH(F$2, Original!$1:$1, 0), FALSE)</f>
        <v>4.4680499999999999</v>
      </c>
      <c r="G63" s="12">
        <f>VLOOKUP($A63, Original!$A:$J, MATCH(G$2, Original!$1:$1, 0), FALSE)</f>
        <v>4.9949399999999997</v>
      </c>
      <c r="H63" s="21">
        <v>135</v>
      </c>
      <c r="I63" s="12">
        <f>VLOOKUP($H63, Original!$A:$J, MATCH(B$2, Original!$1:$1, 0), FALSE)</f>
        <v>1000</v>
      </c>
      <c r="J63" s="12">
        <f>VLOOKUP($H63, Original!$A:$J, MATCH(C$2, Original!$1:$1, 0), FALSE)</f>
        <v>4673.8</v>
      </c>
      <c r="K63" s="12">
        <f>VLOOKUP($H63, Original!$A:$J, MATCH(D$2, Original!$1:$1, 0), FALSE)</f>
        <v>80</v>
      </c>
      <c r="L63" s="12">
        <f>VLOOKUP($H63, Original!$A:$J, MATCH(E$2, Original!$1:$1, 0), FALSE)</f>
        <v>34</v>
      </c>
      <c r="M63" s="12">
        <f>VLOOKUP($H63, Original!$A:$J, MATCH(F$2, Original!$1:$1, 0), FALSE)</f>
        <v>5.4792800000000002</v>
      </c>
      <c r="N63" s="12">
        <f>VLOOKUP($H63, Original!$A:$J, MATCH(G$2, Original!$1:$1, 0), FALSE)</f>
        <v>5.3595300000000003</v>
      </c>
      <c r="O63" s="21">
        <v>915</v>
      </c>
      <c r="P63" s="12">
        <f>VLOOKUP($O63, Original!$A:$J, MATCH(B$2, Original!$1:$1, 0), FALSE)</f>
        <v>3000</v>
      </c>
      <c r="Q63" s="12">
        <f>VLOOKUP($O63, Original!$A:$J, MATCH(C$2, Original!$1:$1, 0), FALSE)</f>
        <v>4415.6000000000004</v>
      </c>
      <c r="R63" s="12">
        <f>VLOOKUP($O63, Original!$A:$J, MATCH(D$2, Original!$1:$1, 0), FALSE)</f>
        <v>130</v>
      </c>
      <c r="S63" s="12">
        <f>VLOOKUP($O63, Original!$A:$J, MATCH(E$2, Original!$1:$1, 0), FALSE)</f>
        <v>12</v>
      </c>
      <c r="T63" s="12">
        <f>VLOOKUP($O63, Original!$A:$J, MATCH(F$2, Original!$1:$1, 0), FALSE)</f>
        <v>0.46010000000000001</v>
      </c>
      <c r="U63" s="12">
        <f>VLOOKUP($O63, Original!$A:$J, MATCH(G$2, Original!$1:$1, 0), FALSE)</f>
        <v>3.5049999999999999</v>
      </c>
      <c r="V63" s="15">
        <v>193</v>
      </c>
      <c r="W63" s="12">
        <f>VLOOKUP($V63, Original!$A:$J, MATCH(B$2, Original!$1:$1, 0), FALSE)</f>
        <v>3000</v>
      </c>
      <c r="X63" s="12">
        <f>VLOOKUP($V63, Original!$A:$J, MATCH(C$2, Original!$1:$1, 0), FALSE)</f>
        <v>2296.1</v>
      </c>
      <c r="Y63" s="12">
        <f>VLOOKUP($V63, Original!$A:$J, MATCH(D$2, Original!$1:$1, 0), FALSE)</f>
        <v>80</v>
      </c>
      <c r="Z63" s="12">
        <f>VLOOKUP($V63, Original!$A:$J, MATCH(E$2, Original!$1:$1, 0), FALSE)</f>
        <v>49</v>
      </c>
      <c r="AA63" s="12">
        <f>VLOOKUP($V63, Original!$A:$J, MATCH(F$2, Original!$1:$1, 0), FALSE)</f>
        <v>2.99126</v>
      </c>
      <c r="AB63" s="12">
        <f>VLOOKUP($V63, Original!$A:$J, MATCH(G$2, Original!$1:$1, 0), FALSE)</f>
        <v>4.2063800000000002</v>
      </c>
      <c r="AC63" s="21">
        <v>92</v>
      </c>
      <c r="AD63" s="12">
        <f>VLOOKUP($AC63, Original!$A:$J, MATCH(B$2, Original!$1:$1, 0), FALSE)</f>
        <v>2000</v>
      </c>
      <c r="AE63" s="12">
        <f>VLOOKUP($AC63, Original!$A:$J, MATCH(C$2, Original!$1:$1, 0), FALSE)</f>
        <v>353.25</v>
      </c>
      <c r="AF63" s="12">
        <f>VLOOKUP($AC63, Original!$A:$J, MATCH(D$2, Original!$1:$1, 0), FALSE)</f>
        <v>80</v>
      </c>
      <c r="AG63" s="12">
        <f>VLOOKUP($AC63, Original!$A:$J, MATCH(E$2, Original!$1:$1, 0), FALSE)</f>
        <v>24</v>
      </c>
      <c r="AH63" s="12">
        <f>VLOOKUP($AC63, Original!$A:$J, MATCH(F$2, Original!$1:$1, 0), FALSE)</f>
        <v>3.0416500000000002</v>
      </c>
      <c r="AI63" s="12">
        <f>VLOOKUP($AC63, Original!$A:$J, MATCH(G$2, Original!$1:$1, 0), FALSE)</f>
        <v>4.95709</v>
      </c>
      <c r="AJ63" s="21">
        <v>867</v>
      </c>
      <c r="AK63" s="12">
        <f>VLOOKUP($AJ63, Original!$A:$J, MATCH(B$2, Original!$1:$1, 0), FALSE)</f>
        <v>3000</v>
      </c>
      <c r="AL63" s="12">
        <f>VLOOKUP($AJ63, Original!$A:$J, MATCH(C$2, Original!$1:$1, 0), FALSE)</f>
        <v>7322.7</v>
      </c>
      <c r="AM63" s="12">
        <f>VLOOKUP($AJ63, Original!$A:$J, MATCH(D$2, Original!$1:$1, 0), FALSE)</f>
        <v>105</v>
      </c>
      <c r="AN63" s="12">
        <f>VLOOKUP($AJ63, Original!$A:$J, MATCH(E$2, Original!$1:$1, 0), FALSE)</f>
        <v>99</v>
      </c>
      <c r="AO63" s="12">
        <f>VLOOKUP($AJ63, Original!$A:$J, MATCH(F$2, Original!$1:$1, 0), FALSE)</f>
        <v>4.8766600000000002</v>
      </c>
      <c r="AP63" s="12">
        <f>VLOOKUP($AJ63, Original!$A:$J, MATCH(G$2, Original!$1:$1, 0), FALSE)</f>
        <v>5.0182500000000001</v>
      </c>
      <c r="AQ63" s="15">
        <v>585</v>
      </c>
      <c r="AR63" s="12">
        <f>VLOOKUP($AQ63, Original!$A:$J, MATCH(B$2, Original!$1:$1, 0), FALSE)</f>
        <v>2000</v>
      </c>
      <c r="AS63" s="12">
        <f>VLOOKUP($AQ63, Original!$A:$J, MATCH(C$2, Original!$1:$1, 0), FALSE)</f>
        <v>2296.1</v>
      </c>
      <c r="AT63" s="12">
        <f>VLOOKUP($AQ63, Original!$A:$J, MATCH(D$2, Original!$1:$1, 0), FALSE)</f>
        <v>105</v>
      </c>
      <c r="AU63" s="12">
        <f>VLOOKUP($AQ63, Original!$A:$J, MATCH(E$2, Original!$1:$1, 0), FALSE)</f>
        <v>37</v>
      </c>
      <c r="AV63" s="12">
        <f>VLOOKUP($AQ63, Original!$A:$J, MATCH(F$2, Original!$1:$1, 0), FALSE)</f>
        <v>1.2331000000000001</v>
      </c>
      <c r="AW63" s="12">
        <f>VLOOKUP($AQ63, Original!$A:$J, MATCH(G$2, Original!$1:$1, 0), FALSE)</f>
        <v>3.99885</v>
      </c>
      <c r="AX63" s="21">
        <v>75</v>
      </c>
      <c r="AY63" s="12">
        <f>VLOOKUP($AX63, Original!$A:$J, MATCH(B$2, Original!$1:$1, 0), FALSE)</f>
        <v>3000</v>
      </c>
      <c r="AZ63" s="12">
        <f>VLOOKUP($AX63, Original!$A:$J, MATCH(C$2, Original!$1:$1, 0), FALSE)</f>
        <v>4415.6000000000004</v>
      </c>
      <c r="BA63" s="12">
        <f>VLOOKUP($AX63, Original!$A:$J, MATCH(D$2, Original!$1:$1, 0), FALSE)</f>
        <v>80</v>
      </c>
      <c r="BB63" s="12">
        <f>VLOOKUP($AX63, Original!$A:$J, MATCH(E$2, Original!$1:$1, 0), FALSE)</f>
        <v>19</v>
      </c>
      <c r="BC63" s="12">
        <f>VLOOKUP($AX63, Original!$A:$J, MATCH(F$2, Original!$1:$1, 0), FALSE)</f>
        <v>5.2170100000000001</v>
      </c>
      <c r="BD63" s="12">
        <f>VLOOKUP($AX63, Original!$A:$J, MATCH(G$2, Original!$1:$1, 0), FALSE)</f>
        <v>5.8735200000000001</v>
      </c>
      <c r="BE63" s="21">
        <v>858</v>
      </c>
      <c r="BF63" s="12">
        <f>VLOOKUP($BE63, Original!$A:$J, MATCH(B$2, Original!$1:$1, 0), FALSE)</f>
        <v>1000</v>
      </c>
      <c r="BG63" s="12">
        <f>VLOOKUP($BE63, Original!$A:$J, MATCH(C$2, Original!$1:$1, 0), FALSE)</f>
        <v>3179.2</v>
      </c>
      <c r="BH63" s="12">
        <f>VLOOKUP($BE63, Original!$A:$J, MATCH(D$2, Original!$1:$1, 0), FALSE)</f>
        <v>105</v>
      </c>
      <c r="BI63" s="12">
        <f>VLOOKUP($BE63, Original!$A:$J, MATCH(E$2, Original!$1:$1, 0), FALSE)</f>
        <v>97</v>
      </c>
      <c r="BJ63" s="12">
        <f>VLOOKUP($BE63, Original!$A:$J, MATCH(F$2, Original!$1:$1, 0), FALSE)</f>
        <v>5.0779999999999999E-2</v>
      </c>
      <c r="BK63" s="12">
        <f>VLOOKUP($BE63, Original!$A:$J, MATCH(G$2, Original!$1:$1, 0), FALSE)</f>
        <v>4.3944700000000001</v>
      </c>
    </row>
    <row r="64" spans="1:63" x14ac:dyDescent="0.35">
      <c r="A64" s="15">
        <v>130</v>
      </c>
      <c r="B64" s="12">
        <f>VLOOKUP($A64, Original!$A:$J, MATCH(B$2, Original!$1:$1, 0), FALSE)</f>
        <v>3000</v>
      </c>
      <c r="C64" s="12">
        <f>VLOOKUP($A64, Original!$A:$J, MATCH(C$2, Original!$1:$1, 0), FALSE)</f>
        <v>3179.2</v>
      </c>
      <c r="D64" s="12">
        <f>VLOOKUP($A64, Original!$A:$J, MATCH(D$2, Original!$1:$1, 0), FALSE)</f>
        <v>80</v>
      </c>
      <c r="E64" s="12">
        <f>VLOOKUP($A64, Original!$A:$J, MATCH(E$2, Original!$1:$1, 0), FALSE)</f>
        <v>33</v>
      </c>
      <c r="F64" s="12">
        <f>VLOOKUP($A64, Original!$A:$J, MATCH(F$2, Original!$1:$1, 0), FALSE)</f>
        <v>4.4680499999999999</v>
      </c>
      <c r="G64" s="12">
        <f>VLOOKUP($A64, Original!$A:$J, MATCH(G$2, Original!$1:$1, 0), FALSE)</f>
        <v>4.9949399999999997</v>
      </c>
      <c r="H64" s="21">
        <v>136</v>
      </c>
      <c r="I64" s="12">
        <f>VLOOKUP($H64, Original!$A:$J, MATCH(B$2, Original!$1:$1, 0), FALSE)</f>
        <v>2000</v>
      </c>
      <c r="J64" s="12">
        <f>VLOOKUP($H64, Original!$A:$J, MATCH(C$2, Original!$1:$1, 0), FALSE)</f>
        <v>1059.7</v>
      </c>
      <c r="K64" s="12">
        <f>VLOOKUP($H64, Original!$A:$J, MATCH(D$2, Original!$1:$1, 0), FALSE)</f>
        <v>80</v>
      </c>
      <c r="L64" s="12">
        <f>VLOOKUP($H64, Original!$A:$J, MATCH(E$2, Original!$1:$1, 0), FALSE)</f>
        <v>35</v>
      </c>
      <c r="M64" s="12">
        <f>VLOOKUP($H64, Original!$A:$J, MATCH(F$2, Original!$1:$1, 0), FALSE)</f>
        <v>1.2331000000000001</v>
      </c>
      <c r="N64" s="12">
        <f>VLOOKUP($H64, Original!$A:$J, MATCH(G$2, Original!$1:$1, 0), FALSE)</f>
        <v>3.99885</v>
      </c>
      <c r="O64" s="21">
        <v>919</v>
      </c>
      <c r="P64" s="12">
        <f>VLOOKUP($O64, Original!$A:$J, MATCH(B$2, Original!$1:$1, 0), FALSE)</f>
        <v>500</v>
      </c>
      <c r="Q64" s="12">
        <f>VLOOKUP($O64, Original!$A:$J, MATCH(C$2, Original!$1:$1, 0), FALSE)</f>
        <v>4673.8</v>
      </c>
      <c r="R64" s="12">
        <f>VLOOKUP($O64, Original!$A:$J, MATCH(D$2, Original!$1:$1, 0), FALSE)</f>
        <v>130</v>
      </c>
      <c r="S64" s="12">
        <f>VLOOKUP($O64, Original!$A:$J, MATCH(E$2, Original!$1:$1, 0), FALSE)</f>
        <v>1</v>
      </c>
      <c r="T64" s="12">
        <f>VLOOKUP($O64, Original!$A:$J, MATCH(F$2, Original!$1:$1, 0), FALSE)</f>
        <v>5.5285399999999996</v>
      </c>
      <c r="U64" s="12">
        <f>VLOOKUP($O64, Original!$A:$J, MATCH(G$2, Original!$1:$1, 0), FALSE)</f>
        <v>4.5326500000000003</v>
      </c>
      <c r="V64" s="15">
        <v>194</v>
      </c>
      <c r="W64" s="12">
        <f>VLOOKUP($V64, Original!$A:$J, MATCH(B$2, Original!$1:$1, 0), FALSE)</f>
        <v>3000</v>
      </c>
      <c r="X64" s="12">
        <f>VLOOKUP($V64, Original!$A:$J, MATCH(C$2, Original!$1:$1, 0), FALSE)</f>
        <v>3532.5</v>
      </c>
      <c r="Y64" s="12">
        <f>VLOOKUP($V64, Original!$A:$J, MATCH(D$2, Original!$1:$1, 0), FALSE)</f>
        <v>80</v>
      </c>
      <c r="Z64" s="12">
        <f>VLOOKUP($V64, Original!$A:$J, MATCH(E$2, Original!$1:$1, 0), FALSE)</f>
        <v>49</v>
      </c>
      <c r="AA64" s="12">
        <f>VLOOKUP($V64, Original!$A:$J, MATCH(F$2, Original!$1:$1, 0), FALSE)</f>
        <v>2.99126</v>
      </c>
      <c r="AB64" s="12">
        <f>VLOOKUP($V64, Original!$A:$J, MATCH(G$2, Original!$1:$1, 0), FALSE)</f>
        <v>4.2063800000000002</v>
      </c>
      <c r="AC64" s="21">
        <v>93</v>
      </c>
      <c r="AD64" s="12">
        <f>VLOOKUP($AC64, Original!$A:$J, MATCH(B$2, Original!$1:$1, 0), FALSE)</f>
        <v>2000</v>
      </c>
      <c r="AE64" s="12">
        <f>VLOOKUP($AC64, Original!$A:$J, MATCH(C$2, Original!$1:$1, 0), FALSE)</f>
        <v>1589.6</v>
      </c>
      <c r="AF64" s="12">
        <f>VLOOKUP($AC64, Original!$A:$J, MATCH(D$2, Original!$1:$1, 0), FALSE)</f>
        <v>80</v>
      </c>
      <c r="AG64" s="12">
        <f>VLOOKUP($AC64, Original!$A:$J, MATCH(E$2, Original!$1:$1, 0), FALSE)</f>
        <v>24</v>
      </c>
      <c r="AH64" s="12">
        <f>VLOOKUP($AC64, Original!$A:$J, MATCH(F$2, Original!$1:$1, 0), FALSE)</f>
        <v>3.0416500000000002</v>
      </c>
      <c r="AI64" s="12">
        <f>VLOOKUP($AC64, Original!$A:$J, MATCH(G$2, Original!$1:$1, 0), FALSE)</f>
        <v>4.95709</v>
      </c>
      <c r="AJ64" s="21">
        <v>895</v>
      </c>
      <c r="AK64" s="12">
        <f>VLOOKUP($AJ64, Original!$A:$J, MATCH(B$2, Original!$1:$1, 0), FALSE)</f>
        <v>2000</v>
      </c>
      <c r="AL64" s="12">
        <f>VLOOKUP($AJ64, Original!$A:$J, MATCH(C$2, Original!$1:$1, 0), FALSE)</f>
        <v>7322.7</v>
      </c>
      <c r="AM64" s="12">
        <f>VLOOKUP($AJ64, Original!$A:$J, MATCH(D$2, Original!$1:$1, 0), FALSE)</f>
        <v>105</v>
      </c>
      <c r="AN64" s="12">
        <f>VLOOKUP($AJ64, Original!$A:$J, MATCH(E$2, Original!$1:$1, 0), FALSE)</f>
        <v>105</v>
      </c>
      <c r="AO64" s="12">
        <f>VLOOKUP($AJ64, Original!$A:$J, MATCH(F$2, Original!$1:$1, 0), FALSE)</f>
        <v>2.2014</v>
      </c>
      <c r="AP64" s="12">
        <f>VLOOKUP($AJ64, Original!$A:$J, MATCH(G$2, Original!$1:$1, 0), FALSE)</f>
        <v>4.1507800000000001</v>
      </c>
      <c r="AQ64" s="15">
        <v>597</v>
      </c>
      <c r="AR64" s="12">
        <f>VLOOKUP($AQ64, Original!$A:$J, MATCH(B$2, Original!$1:$1, 0), FALSE)</f>
        <v>500</v>
      </c>
      <c r="AS64" s="12">
        <f>VLOOKUP($AQ64, Original!$A:$J, MATCH(C$2, Original!$1:$1, 0), FALSE)</f>
        <v>1589.6</v>
      </c>
      <c r="AT64" s="12">
        <f>VLOOKUP($AQ64, Original!$A:$J, MATCH(D$2, Original!$1:$1, 0), FALSE)</f>
        <v>105</v>
      </c>
      <c r="AU64" s="12">
        <f>VLOOKUP($AQ64, Original!$A:$J, MATCH(E$2, Original!$1:$1, 0), FALSE)</f>
        <v>6</v>
      </c>
      <c r="AV64" s="12">
        <f>VLOOKUP($AQ64, Original!$A:$J, MATCH(F$2, Original!$1:$1, 0), FALSE)</f>
        <v>1.2701899999999999</v>
      </c>
      <c r="AW64" s="12">
        <f>VLOOKUP($AQ64, Original!$A:$J, MATCH(G$2, Original!$1:$1, 0), FALSE)</f>
        <v>4.32904</v>
      </c>
      <c r="AX64" s="21">
        <v>76</v>
      </c>
      <c r="AY64" s="12">
        <f>VLOOKUP($AX64, Original!$A:$J, MATCH(B$2, Original!$1:$1, 0), FALSE)</f>
        <v>2000</v>
      </c>
      <c r="AZ64" s="12">
        <f>VLOOKUP($AX64, Original!$A:$J, MATCH(C$2, Original!$1:$1, 0), FALSE)</f>
        <v>883.12</v>
      </c>
      <c r="BA64" s="12">
        <f>VLOOKUP($AX64, Original!$A:$J, MATCH(D$2, Original!$1:$1, 0), FALSE)</f>
        <v>80</v>
      </c>
      <c r="BB64" s="12">
        <f>VLOOKUP($AX64, Original!$A:$J, MATCH(E$2, Original!$1:$1, 0), FALSE)</f>
        <v>20</v>
      </c>
      <c r="BC64" s="12">
        <f>VLOOKUP($AX64, Original!$A:$J, MATCH(F$2, Original!$1:$1, 0), FALSE)</f>
        <v>0.79518999999999995</v>
      </c>
      <c r="BD64" s="12">
        <f>VLOOKUP($AX64, Original!$A:$J, MATCH(G$2, Original!$1:$1, 0), FALSE)</f>
        <v>5.3004699999999998</v>
      </c>
      <c r="BE64" s="21">
        <v>859</v>
      </c>
      <c r="BF64" s="12">
        <f>VLOOKUP($BE64, Original!$A:$J, MATCH(B$2, Original!$1:$1, 0), FALSE)</f>
        <v>1000</v>
      </c>
      <c r="BG64" s="12">
        <f>VLOOKUP($BE64, Original!$A:$J, MATCH(C$2, Original!$1:$1, 0), FALSE)</f>
        <v>4415.6000000000004</v>
      </c>
      <c r="BH64" s="12">
        <f>VLOOKUP($BE64, Original!$A:$J, MATCH(D$2, Original!$1:$1, 0), FALSE)</f>
        <v>105</v>
      </c>
      <c r="BI64" s="12">
        <f>VLOOKUP($BE64, Original!$A:$J, MATCH(E$2, Original!$1:$1, 0), FALSE)</f>
        <v>97</v>
      </c>
      <c r="BJ64" s="12">
        <f>VLOOKUP($BE64, Original!$A:$J, MATCH(F$2, Original!$1:$1, 0), FALSE)</f>
        <v>5.0779999999999999E-2</v>
      </c>
      <c r="BK64" s="12">
        <f>VLOOKUP($BE64, Original!$A:$J, MATCH(G$2, Original!$1:$1, 0), FALSE)</f>
        <v>4.3944700000000001</v>
      </c>
    </row>
    <row r="65" spans="1:63" x14ac:dyDescent="0.35">
      <c r="A65" s="15">
        <v>132</v>
      </c>
      <c r="B65" s="12">
        <f>VLOOKUP($A65, Original!$A:$J, MATCH(B$2, Original!$1:$1, 0), FALSE)</f>
        <v>1000</v>
      </c>
      <c r="C65" s="12">
        <f>VLOOKUP($A65, Original!$A:$J, MATCH(C$2, Original!$1:$1, 0), FALSE)</f>
        <v>883.12</v>
      </c>
      <c r="D65" s="12">
        <f>VLOOKUP($A65, Original!$A:$J, MATCH(D$2, Original!$1:$1, 0), FALSE)</f>
        <v>80</v>
      </c>
      <c r="E65" s="12">
        <f>VLOOKUP($A65, Original!$A:$J, MATCH(E$2, Original!$1:$1, 0), FALSE)</f>
        <v>34</v>
      </c>
      <c r="F65" s="12">
        <f>VLOOKUP($A65, Original!$A:$J, MATCH(F$2, Original!$1:$1, 0), FALSE)</f>
        <v>5.4792800000000002</v>
      </c>
      <c r="G65" s="12">
        <f>VLOOKUP($A65, Original!$A:$J, MATCH(G$2, Original!$1:$1, 0), FALSE)</f>
        <v>5.3595300000000003</v>
      </c>
      <c r="H65" s="21">
        <v>139</v>
      </c>
      <c r="I65" s="12">
        <f>VLOOKUP($H65, Original!$A:$J, MATCH(B$2, Original!$1:$1, 0), FALSE)</f>
        <v>2000</v>
      </c>
      <c r="J65" s="12">
        <f>VLOOKUP($H65, Original!$A:$J, MATCH(C$2, Original!$1:$1, 0), FALSE)</f>
        <v>7322.7</v>
      </c>
      <c r="K65" s="12">
        <f>VLOOKUP($H65, Original!$A:$J, MATCH(D$2, Original!$1:$1, 0), FALSE)</f>
        <v>80</v>
      </c>
      <c r="L65" s="12">
        <f>VLOOKUP($H65, Original!$A:$J, MATCH(E$2, Original!$1:$1, 0), FALSE)</f>
        <v>35</v>
      </c>
      <c r="M65" s="12">
        <f>VLOOKUP($H65, Original!$A:$J, MATCH(F$2, Original!$1:$1, 0), FALSE)</f>
        <v>1.2331000000000001</v>
      </c>
      <c r="N65" s="12">
        <f>VLOOKUP($H65, Original!$A:$J, MATCH(G$2, Original!$1:$1, 0), FALSE)</f>
        <v>3.99885</v>
      </c>
      <c r="O65" s="21">
        <v>922</v>
      </c>
      <c r="P65" s="12">
        <f>VLOOKUP($O65, Original!$A:$J, MATCH(B$2, Original!$1:$1, 0), FALSE)</f>
        <v>2000</v>
      </c>
      <c r="Q65" s="12">
        <f>VLOOKUP($O65, Original!$A:$J, MATCH(C$2, Original!$1:$1, 0), FALSE)</f>
        <v>3532.5</v>
      </c>
      <c r="R65" s="12">
        <f>VLOOKUP($O65, Original!$A:$J, MATCH(D$2, Original!$1:$1, 0), FALSE)</f>
        <v>130</v>
      </c>
      <c r="S65" s="12">
        <f>VLOOKUP($O65, Original!$A:$J, MATCH(E$2, Original!$1:$1, 0), FALSE)</f>
        <v>13</v>
      </c>
      <c r="T65" s="12">
        <f>VLOOKUP($O65, Original!$A:$J, MATCH(F$2, Original!$1:$1, 0), FALSE)</f>
        <v>4.4492000000000003</v>
      </c>
      <c r="U65" s="12">
        <f>VLOOKUP($O65, Original!$A:$J, MATCH(G$2, Original!$1:$1, 0), FALSE)</f>
        <v>4.0726699999999996</v>
      </c>
      <c r="V65" s="15">
        <v>199</v>
      </c>
      <c r="W65" s="12">
        <f>VLOOKUP($V65, Original!$A:$J, MATCH(B$2, Original!$1:$1, 0), FALSE)</f>
        <v>3000</v>
      </c>
      <c r="X65" s="12">
        <f>VLOOKUP($V65, Original!$A:$J, MATCH(C$2, Original!$1:$1, 0), FALSE)</f>
        <v>3709.1</v>
      </c>
      <c r="Y65" s="12">
        <f>VLOOKUP($V65, Original!$A:$J, MATCH(D$2, Original!$1:$1, 0), FALSE)</f>
        <v>80</v>
      </c>
      <c r="Z65" s="12">
        <f>VLOOKUP($V65, Original!$A:$J, MATCH(E$2, Original!$1:$1, 0), FALSE)</f>
        <v>50</v>
      </c>
      <c r="AA65" s="12">
        <f>VLOOKUP($V65, Original!$A:$J, MATCH(F$2, Original!$1:$1, 0), FALSE)</f>
        <v>2.65787</v>
      </c>
      <c r="AB65" s="12">
        <f>VLOOKUP($V65, Original!$A:$J, MATCH(G$2, Original!$1:$1, 0), FALSE)</f>
        <v>4.9284100000000004</v>
      </c>
      <c r="AC65" s="21">
        <v>95</v>
      </c>
      <c r="AD65" s="12">
        <f>VLOOKUP($AC65, Original!$A:$J, MATCH(B$2, Original!$1:$1, 0), FALSE)</f>
        <v>2000</v>
      </c>
      <c r="AE65" s="12">
        <f>VLOOKUP($AC65, Original!$A:$J, MATCH(C$2, Original!$1:$1, 0), FALSE)</f>
        <v>4062.4</v>
      </c>
      <c r="AF65" s="12">
        <f>VLOOKUP($AC65, Original!$A:$J, MATCH(D$2, Original!$1:$1, 0), FALSE)</f>
        <v>80</v>
      </c>
      <c r="AG65" s="12">
        <f>VLOOKUP($AC65, Original!$A:$J, MATCH(E$2, Original!$1:$1, 0), FALSE)</f>
        <v>24</v>
      </c>
      <c r="AH65" s="12">
        <f>VLOOKUP($AC65, Original!$A:$J, MATCH(F$2, Original!$1:$1, 0), FALSE)</f>
        <v>3.0416500000000002</v>
      </c>
      <c r="AI65" s="12">
        <f>VLOOKUP($AC65, Original!$A:$J, MATCH(G$2, Original!$1:$1, 0), FALSE)</f>
        <v>4.95709</v>
      </c>
      <c r="AJ65" s="21">
        <v>896</v>
      </c>
      <c r="AK65" s="12">
        <f>VLOOKUP($AJ65, Original!$A:$J, MATCH(B$2, Original!$1:$1, 0), FALSE)</f>
        <v>3000</v>
      </c>
      <c r="AL65" s="12">
        <f>VLOOKUP($AJ65, Original!$A:$J, MATCH(C$2, Original!$1:$1, 0), FALSE)</f>
        <v>20</v>
      </c>
      <c r="AM65" s="12">
        <f>VLOOKUP($AJ65, Original!$A:$J, MATCH(D$2, Original!$1:$1, 0), FALSE)</f>
        <v>130</v>
      </c>
      <c r="AN65" s="12">
        <f>VLOOKUP($AJ65, Original!$A:$J, MATCH(E$2, Original!$1:$1, 0), FALSE)</f>
        <v>8</v>
      </c>
      <c r="AO65" s="12">
        <f>VLOOKUP($AJ65, Original!$A:$J, MATCH(F$2, Original!$1:$1, 0), FALSE)</f>
        <v>0.93852999999999998</v>
      </c>
      <c r="AP65" s="12">
        <f>VLOOKUP($AJ65, Original!$A:$J, MATCH(G$2, Original!$1:$1, 0), FALSE)</f>
        <v>5.1856400000000002</v>
      </c>
      <c r="AQ65" s="15">
        <v>627</v>
      </c>
      <c r="AR65" s="12">
        <f>VLOOKUP($AQ65, Original!$A:$J, MATCH(B$2, Original!$1:$1, 0), FALSE)</f>
        <v>3000</v>
      </c>
      <c r="AS65" s="12">
        <f>VLOOKUP($AQ65, Original!$A:$J, MATCH(C$2, Original!$1:$1, 0), FALSE)</f>
        <v>4062.4</v>
      </c>
      <c r="AT65" s="12">
        <f>VLOOKUP($AQ65, Original!$A:$J, MATCH(D$2, Original!$1:$1, 0), FALSE)</f>
        <v>105</v>
      </c>
      <c r="AU65" s="12">
        <f>VLOOKUP($AQ65, Original!$A:$J, MATCH(E$2, Original!$1:$1, 0), FALSE)</f>
        <v>46</v>
      </c>
      <c r="AV65" s="12">
        <f>VLOOKUP($AQ65, Original!$A:$J, MATCH(F$2, Original!$1:$1, 0), FALSE)</f>
        <v>1.8564400000000001</v>
      </c>
      <c r="AW65" s="12">
        <f>VLOOKUP($AQ65, Original!$A:$J, MATCH(G$2, Original!$1:$1, 0), FALSE)</f>
        <v>5.1514600000000002</v>
      </c>
      <c r="AX65" s="21">
        <v>77</v>
      </c>
      <c r="AY65" s="12">
        <f>VLOOKUP($AX65, Original!$A:$J, MATCH(B$2, Original!$1:$1, 0), FALSE)</f>
        <v>2000</v>
      </c>
      <c r="AZ65" s="12">
        <f>VLOOKUP($AX65, Original!$A:$J, MATCH(C$2, Original!$1:$1, 0), FALSE)</f>
        <v>2119.5</v>
      </c>
      <c r="BA65" s="12">
        <f>VLOOKUP($AX65, Original!$A:$J, MATCH(D$2, Original!$1:$1, 0), FALSE)</f>
        <v>80</v>
      </c>
      <c r="BB65" s="12">
        <f>VLOOKUP($AX65, Original!$A:$J, MATCH(E$2, Original!$1:$1, 0), FALSE)</f>
        <v>20</v>
      </c>
      <c r="BC65" s="12">
        <f>VLOOKUP($AX65, Original!$A:$J, MATCH(F$2, Original!$1:$1, 0), FALSE)</f>
        <v>0.79518999999999995</v>
      </c>
      <c r="BD65" s="12">
        <f>VLOOKUP($AX65, Original!$A:$J, MATCH(G$2, Original!$1:$1, 0), FALSE)</f>
        <v>5.3004699999999998</v>
      </c>
      <c r="BE65" s="21">
        <v>904</v>
      </c>
      <c r="BF65" s="12">
        <f>VLOOKUP($BE65, Original!$A:$J, MATCH(B$2, Original!$1:$1, 0), FALSE)</f>
        <v>3000</v>
      </c>
      <c r="BG65" s="12">
        <f>VLOOKUP($BE65, Original!$A:$J, MATCH(C$2, Original!$1:$1, 0), FALSE)</f>
        <v>353.25</v>
      </c>
      <c r="BH65" s="12">
        <f>VLOOKUP($BE65, Original!$A:$J, MATCH(D$2, Original!$1:$1, 0), FALSE)</f>
        <v>130</v>
      </c>
      <c r="BI65" s="12">
        <f>VLOOKUP($BE65, Original!$A:$J, MATCH(E$2, Original!$1:$1, 0), FALSE)</f>
        <v>10</v>
      </c>
      <c r="BJ65" s="12">
        <f>VLOOKUP($BE65, Original!$A:$J, MATCH(F$2, Original!$1:$1, 0), FALSE)</f>
        <v>1.1549400000000001</v>
      </c>
      <c r="BK65" s="12">
        <f>VLOOKUP($BE65, Original!$A:$J, MATCH(G$2, Original!$1:$1, 0), FALSE)</f>
        <v>4.8287699999999996</v>
      </c>
    </row>
    <row r="66" spans="1:63" x14ac:dyDescent="0.35">
      <c r="A66" s="15">
        <v>133</v>
      </c>
      <c r="B66" s="12">
        <f>VLOOKUP($A66, Original!$A:$J, MATCH(B$2, Original!$1:$1, 0), FALSE)</f>
        <v>1000</v>
      </c>
      <c r="C66" s="12">
        <f>VLOOKUP($A66, Original!$A:$J, MATCH(C$2, Original!$1:$1, 0), FALSE)</f>
        <v>2119.5</v>
      </c>
      <c r="D66" s="12">
        <f>VLOOKUP($A66, Original!$A:$J, MATCH(D$2, Original!$1:$1, 0), FALSE)</f>
        <v>80</v>
      </c>
      <c r="E66" s="12">
        <f>VLOOKUP($A66, Original!$A:$J, MATCH(E$2, Original!$1:$1, 0), FALSE)</f>
        <v>34</v>
      </c>
      <c r="F66" s="12">
        <f>VLOOKUP($A66, Original!$A:$J, MATCH(F$2, Original!$1:$1, 0), FALSE)</f>
        <v>5.4792800000000002</v>
      </c>
      <c r="G66" s="12">
        <f>VLOOKUP($A66, Original!$A:$J, MATCH(G$2, Original!$1:$1, 0), FALSE)</f>
        <v>5.3595300000000003</v>
      </c>
      <c r="H66" s="21">
        <v>143</v>
      </c>
      <c r="I66" s="12">
        <f>VLOOKUP($H66, Original!$A:$J, MATCH(B$2, Original!$1:$1, 0), FALSE)</f>
        <v>1000</v>
      </c>
      <c r="J66" s="12">
        <f>VLOOKUP($H66, Original!$A:$J, MATCH(C$2, Original!$1:$1, 0), FALSE)</f>
        <v>3709.1</v>
      </c>
      <c r="K66" s="12">
        <f>VLOOKUP($H66, Original!$A:$J, MATCH(D$2, Original!$1:$1, 0), FALSE)</f>
        <v>80</v>
      </c>
      <c r="L66" s="12">
        <f>VLOOKUP($H66, Original!$A:$J, MATCH(E$2, Original!$1:$1, 0), FALSE)</f>
        <v>36</v>
      </c>
      <c r="M66" s="12">
        <f>VLOOKUP($H66, Original!$A:$J, MATCH(F$2, Original!$1:$1, 0), FALSE)</f>
        <v>2.04806</v>
      </c>
      <c r="N66" s="12">
        <f>VLOOKUP($H66, Original!$A:$J, MATCH(G$2, Original!$1:$1, 0), FALSE)</f>
        <v>5.2925199999999997</v>
      </c>
      <c r="O66" s="21">
        <v>926</v>
      </c>
      <c r="P66" s="12">
        <f>VLOOKUP($O66, Original!$A:$J, MATCH(B$2, Original!$1:$1, 0), FALSE)</f>
        <v>1000</v>
      </c>
      <c r="Q66" s="12">
        <f>VLOOKUP($O66, Original!$A:$J, MATCH(C$2, Original!$1:$1, 0), FALSE)</f>
        <v>2472.6999999999998</v>
      </c>
      <c r="R66" s="12">
        <f>VLOOKUP($O66, Original!$A:$J, MATCH(D$2, Original!$1:$1, 0), FALSE)</f>
        <v>130</v>
      </c>
      <c r="S66" s="12">
        <f>VLOOKUP($O66, Original!$A:$J, MATCH(E$2, Original!$1:$1, 0), FALSE)</f>
        <v>14</v>
      </c>
      <c r="T66" s="12">
        <f>VLOOKUP($O66, Original!$A:$J, MATCH(F$2, Original!$1:$1, 0), FALSE)</f>
        <v>1.7609900000000001</v>
      </c>
      <c r="U66" s="12">
        <f>VLOOKUP($O66, Original!$A:$J, MATCH(G$2, Original!$1:$1, 0), FALSE)</f>
        <v>4.3128000000000002</v>
      </c>
      <c r="V66" s="15">
        <v>203</v>
      </c>
      <c r="W66" s="12">
        <f>VLOOKUP($V66, Original!$A:$J, MATCH(B$2, Original!$1:$1, 0), FALSE)</f>
        <v>2000</v>
      </c>
      <c r="X66" s="12">
        <f>VLOOKUP($V66, Original!$A:$J, MATCH(C$2, Original!$1:$1, 0), FALSE)</f>
        <v>3885.7</v>
      </c>
      <c r="Y66" s="12">
        <f>VLOOKUP($V66, Original!$A:$J, MATCH(D$2, Original!$1:$1, 0), FALSE)</f>
        <v>80</v>
      </c>
      <c r="Z66" s="12">
        <f>VLOOKUP($V66, Original!$A:$J, MATCH(E$2, Original!$1:$1, 0), FALSE)</f>
        <v>51</v>
      </c>
      <c r="AA66" s="12">
        <f>VLOOKUP($V66, Original!$A:$J, MATCH(F$2, Original!$1:$1, 0), FALSE)</f>
        <v>0.30809999999999998</v>
      </c>
      <c r="AB66" s="12">
        <f>VLOOKUP($V66, Original!$A:$J, MATCH(G$2, Original!$1:$1, 0), FALSE)</f>
        <v>4.6508700000000003</v>
      </c>
      <c r="AC66" s="21">
        <v>97</v>
      </c>
      <c r="AD66" s="12">
        <f>VLOOKUP($AC66, Original!$A:$J, MATCH(B$2, Original!$1:$1, 0), FALSE)</f>
        <v>1000</v>
      </c>
      <c r="AE66" s="12">
        <f>VLOOKUP($AC66, Original!$A:$J, MATCH(C$2, Original!$1:$1, 0), FALSE)</f>
        <v>1766.2</v>
      </c>
      <c r="AF66" s="12">
        <f>VLOOKUP($AC66, Original!$A:$J, MATCH(D$2, Original!$1:$1, 0), FALSE)</f>
        <v>80</v>
      </c>
      <c r="AG66" s="12">
        <f>VLOOKUP($AC66, Original!$A:$J, MATCH(E$2, Original!$1:$1, 0), FALSE)</f>
        <v>25</v>
      </c>
      <c r="AH66" s="12">
        <f>VLOOKUP($AC66, Original!$A:$J, MATCH(F$2, Original!$1:$1, 0), FALSE)</f>
        <v>2.1894300000000002</v>
      </c>
      <c r="AI66" s="12">
        <f>VLOOKUP($AC66, Original!$A:$J, MATCH(G$2, Original!$1:$1, 0), FALSE)</f>
        <v>4.6785300000000003</v>
      </c>
      <c r="AJ66" s="21">
        <v>898</v>
      </c>
      <c r="AK66" s="12">
        <f>VLOOKUP($AJ66, Original!$A:$J, MATCH(B$2, Original!$1:$1, 0), FALSE)</f>
        <v>3000</v>
      </c>
      <c r="AL66" s="12">
        <f>VLOOKUP($AJ66, Original!$A:$J, MATCH(C$2, Original!$1:$1, 0), FALSE)</f>
        <v>2472.6999999999998</v>
      </c>
      <c r="AM66" s="12">
        <f>VLOOKUP($AJ66, Original!$A:$J, MATCH(D$2, Original!$1:$1, 0), FALSE)</f>
        <v>130</v>
      </c>
      <c r="AN66" s="12">
        <f>VLOOKUP($AJ66, Original!$A:$J, MATCH(E$2, Original!$1:$1, 0), FALSE)</f>
        <v>8</v>
      </c>
      <c r="AO66" s="12">
        <f>VLOOKUP($AJ66, Original!$A:$J, MATCH(F$2, Original!$1:$1, 0), FALSE)</f>
        <v>0.93852999999999998</v>
      </c>
      <c r="AP66" s="12">
        <f>VLOOKUP($AJ66, Original!$A:$J, MATCH(G$2, Original!$1:$1, 0), FALSE)</f>
        <v>5.1856400000000002</v>
      </c>
      <c r="AQ66" s="15">
        <v>650</v>
      </c>
      <c r="AR66" s="12">
        <f>VLOOKUP($AQ66, Original!$A:$J, MATCH(B$2, Original!$1:$1, 0), FALSE)</f>
        <v>2000</v>
      </c>
      <c r="AS66" s="12">
        <f>VLOOKUP($AQ66, Original!$A:$J, MATCH(C$2, Original!$1:$1, 0), FALSE)</f>
        <v>2649.4</v>
      </c>
      <c r="AT66" s="12">
        <f>VLOOKUP($AQ66, Original!$A:$J, MATCH(D$2, Original!$1:$1, 0), FALSE)</f>
        <v>105</v>
      </c>
      <c r="AU66" s="12">
        <f>VLOOKUP($AQ66, Original!$A:$J, MATCH(E$2, Original!$1:$1, 0), FALSE)</f>
        <v>52</v>
      </c>
      <c r="AV66" s="12">
        <f>VLOOKUP($AQ66, Original!$A:$J, MATCH(F$2, Original!$1:$1, 0), FALSE)</f>
        <v>0.30809999999999998</v>
      </c>
      <c r="AW66" s="12">
        <f>VLOOKUP($AQ66, Original!$A:$J, MATCH(G$2, Original!$1:$1, 0), FALSE)</f>
        <v>4.6508700000000003</v>
      </c>
      <c r="AX66" s="21">
        <v>78</v>
      </c>
      <c r="AY66" s="12">
        <f>VLOOKUP($AX66, Original!$A:$J, MATCH(B$2, Original!$1:$1, 0), FALSE)</f>
        <v>2000</v>
      </c>
      <c r="AZ66" s="12">
        <f>VLOOKUP($AX66, Original!$A:$J, MATCH(C$2, Original!$1:$1, 0), FALSE)</f>
        <v>3355.9</v>
      </c>
      <c r="BA66" s="12">
        <f>VLOOKUP($AX66, Original!$A:$J, MATCH(D$2, Original!$1:$1, 0), FALSE)</f>
        <v>80</v>
      </c>
      <c r="BB66" s="12">
        <f>VLOOKUP($AX66, Original!$A:$J, MATCH(E$2, Original!$1:$1, 0), FALSE)</f>
        <v>20</v>
      </c>
      <c r="BC66" s="12">
        <f>VLOOKUP($AX66, Original!$A:$J, MATCH(F$2, Original!$1:$1, 0), FALSE)</f>
        <v>0.79518999999999995</v>
      </c>
      <c r="BD66" s="12">
        <f>VLOOKUP($AX66, Original!$A:$J, MATCH(G$2, Original!$1:$1, 0), FALSE)</f>
        <v>5.3004699999999998</v>
      </c>
      <c r="BE66" s="21">
        <v>928</v>
      </c>
      <c r="BF66" s="12">
        <f>VLOOKUP($BE66, Original!$A:$J, MATCH(B$2, Original!$1:$1, 0), FALSE)</f>
        <v>3000</v>
      </c>
      <c r="BG66" s="12">
        <f>VLOOKUP($BE66, Original!$A:$J, MATCH(C$2, Original!$1:$1, 0), FALSE)</f>
        <v>176.62</v>
      </c>
      <c r="BH66" s="12">
        <f>VLOOKUP($BE66, Original!$A:$J, MATCH(D$2, Original!$1:$1, 0), FALSE)</f>
        <v>130</v>
      </c>
      <c r="BI66" s="12">
        <f>VLOOKUP($BE66, Original!$A:$J, MATCH(E$2, Original!$1:$1, 0), FALSE)</f>
        <v>15</v>
      </c>
      <c r="BJ66" s="12">
        <f>VLOOKUP($BE66, Original!$A:$J, MATCH(F$2, Original!$1:$1, 0), FALSE)</f>
        <v>1.3214300000000001</v>
      </c>
      <c r="BK66" s="12">
        <f>VLOOKUP($BE66, Original!$A:$J, MATCH(G$2, Original!$1:$1, 0), FALSE)</f>
        <v>5.4983500000000003</v>
      </c>
    </row>
    <row r="67" spans="1:63" x14ac:dyDescent="0.35">
      <c r="A67" s="15">
        <v>134</v>
      </c>
      <c r="B67" s="12">
        <f>VLOOKUP($A67, Original!$A:$J, MATCH(B$2, Original!$1:$1, 0), FALSE)</f>
        <v>1000</v>
      </c>
      <c r="C67" s="12">
        <f>VLOOKUP($A67, Original!$A:$J, MATCH(C$2, Original!$1:$1, 0), FALSE)</f>
        <v>3355.9</v>
      </c>
      <c r="D67" s="12">
        <f>VLOOKUP($A67, Original!$A:$J, MATCH(D$2, Original!$1:$1, 0), FALSE)</f>
        <v>80</v>
      </c>
      <c r="E67" s="12">
        <f>VLOOKUP($A67, Original!$A:$J, MATCH(E$2, Original!$1:$1, 0), FALSE)</f>
        <v>34</v>
      </c>
      <c r="F67" s="12">
        <f>VLOOKUP($A67, Original!$A:$J, MATCH(F$2, Original!$1:$1, 0), FALSE)</f>
        <v>5.4792800000000002</v>
      </c>
      <c r="G67" s="12">
        <f>VLOOKUP($A67, Original!$A:$J, MATCH(G$2, Original!$1:$1, 0), FALSE)</f>
        <v>5.3595300000000003</v>
      </c>
      <c r="H67" s="21">
        <v>146</v>
      </c>
      <c r="I67" s="12">
        <f>VLOOKUP($H67, Original!$A:$J, MATCH(B$2, Original!$1:$1, 0), FALSE)</f>
        <v>2000</v>
      </c>
      <c r="J67" s="12">
        <f>VLOOKUP($H67, Original!$A:$J, MATCH(C$2, Original!$1:$1, 0), FALSE)</f>
        <v>2649.4</v>
      </c>
      <c r="K67" s="12">
        <f>VLOOKUP($H67, Original!$A:$J, MATCH(D$2, Original!$1:$1, 0), FALSE)</f>
        <v>80</v>
      </c>
      <c r="L67" s="12">
        <f>VLOOKUP($H67, Original!$A:$J, MATCH(E$2, Original!$1:$1, 0), FALSE)</f>
        <v>37</v>
      </c>
      <c r="M67" s="12">
        <f>VLOOKUP($H67, Original!$A:$J, MATCH(F$2, Original!$1:$1, 0), FALSE)</f>
        <v>5.57219</v>
      </c>
      <c r="N67" s="12">
        <f>VLOOKUP($H67, Original!$A:$J, MATCH(G$2, Original!$1:$1, 0), FALSE)</f>
        <v>4.24322</v>
      </c>
      <c r="O67" s="21">
        <v>927</v>
      </c>
      <c r="P67" s="12">
        <f>VLOOKUP($O67, Original!$A:$J, MATCH(B$2, Original!$1:$1, 0), FALSE)</f>
        <v>1000</v>
      </c>
      <c r="Q67" s="12">
        <f>VLOOKUP($O67, Original!$A:$J, MATCH(C$2, Original!$1:$1, 0), FALSE)</f>
        <v>3709.1</v>
      </c>
      <c r="R67" s="12">
        <f>VLOOKUP($O67, Original!$A:$J, MATCH(D$2, Original!$1:$1, 0), FALSE)</f>
        <v>130</v>
      </c>
      <c r="S67" s="12">
        <f>VLOOKUP($O67, Original!$A:$J, MATCH(E$2, Original!$1:$1, 0), FALSE)</f>
        <v>14</v>
      </c>
      <c r="T67" s="12">
        <f>VLOOKUP($O67, Original!$A:$J, MATCH(F$2, Original!$1:$1, 0), FALSE)</f>
        <v>1.7609900000000001</v>
      </c>
      <c r="U67" s="12">
        <f>VLOOKUP($O67, Original!$A:$J, MATCH(G$2, Original!$1:$1, 0), FALSE)</f>
        <v>4.3128000000000002</v>
      </c>
      <c r="V67" s="15">
        <v>204</v>
      </c>
      <c r="W67" s="12">
        <f>VLOOKUP($V67, Original!$A:$J, MATCH(B$2, Original!$1:$1, 0), FALSE)</f>
        <v>1000</v>
      </c>
      <c r="X67" s="12">
        <f>VLOOKUP($V67, Original!$A:$J, MATCH(C$2, Original!$1:$1, 0), FALSE)</f>
        <v>353.25</v>
      </c>
      <c r="Y67" s="12">
        <f>VLOOKUP($V67, Original!$A:$J, MATCH(D$2, Original!$1:$1, 0), FALSE)</f>
        <v>80</v>
      </c>
      <c r="Z67" s="12">
        <f>VLOOKUP($V67, Original!$A:$J, MATCH(E$2, Original!$1:$1, 0), FALSE)</f>
        <v>52</v>
      </c>
      <c r="AA67" s="12">
        <f>VLOOKUP($V67, Original!$A:$J, MATCH(F$2, Original!$1:$1, 0), FALSE)</f>
        <v>5.74871</v>
      </c>
      <c r="AB67" s="12">
        <f>VLOOKUP($V67, Original!$A:$J, MATCH(G$2, Original!$1:$1, 0), FALSE)</f>
        <v>4.3745599999999998</v>
      </c>
      <c r="AC67" s="21">
        <v>98</v>
      </c>
      <c r="AD67" s="12">
        <f>VLOOKUP($AC67, Original!$A:$J, MATCH(B$2, Original!$1:$1, 0), FALSE)</f>
        <v>1000</v>
      </c>
      <c r="AE67" s="12">
        <f>VLOOKUP($AC67, Original!$A:$J, MATCH(C$2, Original!$1:$1, 0), FALSE)</f>
        <v>3002.6</v>
      </c>
      <c r="AF67" s="12">
        <f>VLOOKUP($AC67, Original!$A:$J, MATCH(D$2, Original!$1:$1, 0), FALSE)</f>
        <v>80</v>
      </c>
      <c r="AG67" s="12">
        <f>VLOOKUP($AC67, Original!$A:$J, MATCH(E$2, Original!$1:$1, 0), FALSE)</f>
        <v>25</v>
      </c>
      <c r="AH67" s="12">
        <f>VLOOKUP($AC67, Original!$A:$J, MATCH(F$2, Original!$1:$1, 0), FALSE)</f>
        <v>2.1894300000000002</v>
      </c>
      <c r="AI67" s="12">
        <f>VLOOKUP($AC67, Original!$A:$J, MATCH(G$2, Original!$1:$1, 0), FALSE)</f>
        <v>4.6785300000000003</v>
      </c>
      <c r="AJ67" s="21">
        <v>903</v>
      </c>
      <c r="AK67" s="12">
        <f>VLOOKUP($AJ67, Original!$A:$J, MATCH(B$2, Original!$1:$1, 0), FALSE)</f>
        <v>1000</v>
      </c>
      <c r="AL67" s="12">
        <f>VLOOKUP($AJ67, Original!$A:$J, MATCH(C$2, Original!$1:$1, 0), FALSE)</f>
        <v>3885.7</v>
      </c>
      <c r="AM67" s="12">
        <f>VLOOKUP($AJ67, Original!$A:$J, MATCH(D$2, Original!$1:$1, 0), FALSE)</f>
        <v>130</v>
      </c>
      <c r="AN67" s="12">
        <f>VLOOKUP($AJ67, Original!$A:$J, MATCH(E$2, Original!$1:$1, 0), FALSE)</f>
        <v>9</v>
      </c>
      <c r="AO67" s="12">
        <f>VLOOKUP($AJ67, Original!$A:$J, MATCH(F$2, Original!$1:$1, 0), FALSE)</f>
        <v>5.9462299999999999</v>
      </c>
      <c r="AP67" s="12">
        <f>VLOOKUP($AJ67, Original!$A:$J, MATCH(G$2, Original!$1:$1, 0), FALSE)</f>
        <v>4.8928000000000003</v>
      </c>
      <c r="AQ67" s="15">
        <v>691</v>
      </c>
      <c r="AR67" s="12">
        <f>VLOOKUP($AQ67, Original!$A:$J, MATCH(B$2, Original!$1:$1, 0), FALSE)</f>
        <v>3000</v>
      </c>
      <c r="AS67" s="12">
        <f>VLOOKUP($AQ67, Original!$A:$J, MATCH(C$2, Original!$1:$1, 0), FALSE)</f>
        <v>4415.6000000000004</v>
      </c>
      <c r="AT67" s="12">
        <f>VLOOKUP($AQ67, Original!$A:$J, MATCH(D$2, Original!$1:$1, 0), FALSE)</f>
        <v>105</v>
      </c>
      <c r="AU67" s="12">
        <f>VLOOKUP($AQ67, Original!$A:$J, MATCH(E$2, Original!$1:$1, 0), FALSE)</f>
        <v>61</v>
      </c>
      <c r="AV67" s="12">
        <f>VLOOKUP($AQ67, Original!$A:$J, MATCH(F$2, Original!$1:$1, 0), FALSE)</f>
        <v>0.13888</v>
      </c>
      <c r="AW67" s="12">
        <f>VLOOKUP($AQ67, Original!$A:$J, MATCH(G$2, Original!$1:$1, 0), FALSE)</f>
        <v>4.9292100000000003</v>
      </c>
      <c r="AX67" s="21">
        <v>79</v>
      </c>
      <c r="AY67" s="12">
        <f>VLOOKUP($AX67, Original!$A:$J, MATCH(B$2, Original!$1:$1, 0), FALSE)</f>
        <v>2000</v>
      </c>
      <c r="AZ67" s="12">
        <f>VLOOKUP($AX67, Original!$A:$J, MATCH(C$2, Original!$1:$1, 0), FALSE)</f>
        <v>4673.8</v>
      </c>
      <c r="BA67" s="12">
        <f>VLOOKUP($AX67, Original!$A:$J, MATCH(D$2, Original!$1:$1, 0), FALSE)</f>
        <v>80</v>
      </c>
      <c r="BB67" s="12">
        <f>VLOOKUP($AX67, Original!$A:$J, MATCH(E$2, Original!$1:$1, 0), FALSE)</f>
        <v>20</v>
      </c>
      <c r="BC67" s="12">
        <f>VLOOKUP($AX67, Original!$A:$J, MATCH(F$2, Original!$1:$1, 0), FALSE)</f>
        <v>0.79518999999999995</v>
      </c>
      <c r="BD67" s="12">
        <f>VLOOKUP($AX67, Original!$A:$J, MATCH(G$2, Original!$1:$1, 0), FALSE)</f>
        <v>5.3004699999999998</v>
      </c>
      <c r="BE67" s="21">
        <v>938</v>
      </c>
      <c r="BF67" s="12">
        <f>VLOOKUP($BE67, Original!$A:$J, MATCH(B$2, Original!$1:$1, 0), FALSE)</f>
        <v>3000</v>
      </c>
      <c r="BG67" s="12">
        <f>VLOOKUP($BE67, Original!$A:$J, MATCH(C$2, Original!$1:$1, 0), FALSE)</f>
        <v>3002.6</v>
      </c>
      <c r="BH67" s="12">
        <f>VLOOKUP($BE67, Original!$A:$J, MATCH(D$2, Original!$1:$1, 0), FALSE)</f>
        <v>130</v>
      </c>
      <c r="BI67" s="12">
        <f>VLOOKUP($BE67, Original!$A:$J, MATCH(E$2, Original!$1:$1, 0), FALSE)</f>
        <v>17</v>
      </c>
      <c r="BJ67" s="12">
        <f>VLOOKUP($BE67, Original!$A:$J, MATCH(F$2, Original!$1:$1, 0), FALSE)</f>
        <v>2.5369700000000002</v>
      </c>
      <c r="BK67" s="12">
        <f>VLOOKUP($BE67, Original!$A:$J, MATCH(G$2, Original!$1:$1, 0), FALSE)</f>
        <v>4.2263599999999997</v>
      </c>
    </row>
    <row r="68" spans="1:63" x14ac:dyDescent="0.35">
      <c r="A68" s="15">
        <v>138</v>
      </c>
      <c r="B68" s="12">
        <f>VLOOKUP($A68, Original!$A:$J, MATCH(B$2, Original!$1:$1, 0), FALSE)</f>
        <v>2000</v>
      </c>
      <c r="C68" s="12">
        <f>VLOOKUP($A68, Original!$A:$J, MATCH(C$2, Original!$1:$1, 0), FALSE)</f>
        <v>3532.5</v>
      </c>
      <c r="D68" s="12">
        <f>VLOOKUP($A68, Original!$A:$J, MATCH(D$2, Original!$1:$1, 0), FALSE)</f>
        <v>80</v>
      </c>
      <c r="E68" s="12">
        <f>VLOOKUP($A68, Original!$A:$J, MATCH(E$2, Original!$1:$1, 0), FALSE)</f>
        <v>35</v>
      </c>
      <c r="F68" s="12">
        <f>VLOOKUP($A68, Original!$A:$J, MATCH(F$2, Original!$1:$1, 0), FALSE)</f>
        <v>1.2331000000000001</v>
      </c>
      <c r="G68" s="12">
        <f>VLOOKUP($A68, Original!$A:$J, MATCH(G$2, Original!$1:$1, 0), FALSE)</f>
        <v>3.99885</v>
      </c>
      <c r="H68" s="21">
        <v>147</v>
      </c>
      <c r="I68" s="12">
        <f>VLOOKUP($H68, Original!$A:$J, MATCH(B$2, Original!$1:$1, 0), FALSE)</f>
        <v>2000</v>
      </c>
      <c r="J68" s="12">
        <f>VLOOKUP($H68, Original!$A:$J, MATCH(C$2, Original!$1:$1, 0), FALSE)</f>
        <v>3885.7</v>
      </c>
      <c r="K68" s="12">
        <f>VLOOKUP($H68, Original!$A:$J, MATCH(D$2, Original!$1:$1, 0), FALSE)</f>
        <v>80</v>
      </c>
      <c r="L68" s="12">
        <f>VLOOKUP($H68, Original!$A:$J, MATCH(E$2, Original!$1:$1, 0), FALSE)</f>
        <v>37</v>
      </c>
      <c r="M68" s="12">
        <f>VLOOKUP($H68, Original!$A:$J, MATCH(F$2, Original!$1:$1, 0), FALSE)</f>
        <v>5.57219</v>
      </c>
      <c r="N68" s="12">
        <f>VLOOKUP($H68, Original!$A:$J, MATCH(G$2, Original!$1:$1, 0), FALSE)</f>
        <v>4.24322</v>
      </c>
      <c r="O68" s="21">
        <v>934</v>
      </c>
      <c r="P68" s="12">
        <f>VLOOKUP($O68, Original!$A:$J, MATCH(B$2, Original!$1:$1, 0), FALSE)</f>
        <v>2000</v>
      </c>
      <c r="Q68" s="12">
        <f>VLOOKUP($O68, Original!$A:$J, MATCH(C$2, Original!$1:$1, 0), FALSE)</f>
        <v>2826</v>
      </c>
      <c r="R68" s="12">
        <f>VLOOKUP($O68, Original!$A:$J, MATCH(D$2, Original!$1:$1, 0), FALSE)</f>
        <v>130</v>
      </c>
      <c r="S68" s="12">
        <f>VLOOKUP($O68, Original!$A:$J, MATCH(E$2, Original!$1:$1, 0), FALSE)</f>
        <v>16</v>
      </c>
      <c r="T68" s="12">
        <f>VLOOKUP($O68, Original!$A:$J, MATCH(F$2, Original!$1:$1, 0), FALSE)</f>
        <v>2.7003200000000001</v>
      </c>
      <c r="U68" s="12">
        <f>VLOOKUP($O68, Original!$A:$J, MATCH(G$2, Original!$1:$1, 0), FALSE)</f>
        <v>4.2904799999999996</v>
      </c>
      <c r="V68" s="15">
        <v>205</v>
      </c>
      <c r="W68" s="12">
        <f>VLOOKUP($V68, Original!$A:$J, MATCH(B$2, Original!$1:$1, 0), FALSE)</f>
        <v>1000</v>
      </c>
      <c r="X68" s="12">
        <f>VLOOKUP($V68, Original!$A:$J, MATCH(C$2, Original!$1:$1, 0), FALSE)</f>
        <v>1589.6</v>
      </c>
      <c r="Y68" s="12">
        <f>VLOOKUP($V68, Original!$A:$J, MATCH(D$2, Original!$1:$1, 0), FALSE)</f>
        <v>80</v>
      </c>
      <c r="Z68" s="12">
        <f>VLOOKUP($V68, Original!$A:$J, MATCH(E$2, Original!$1:$1, 0), FALSE)</f>
        <v>52</v>
      </c>
      <c r="AA68" s="12">
        <f>VLOOKUP($V68, Original!$A:$J, MATCH(F$2, Original!$1:$1, 0), FALSE)</f>
        <v>5.74871</v>
      </c>
      <c r="AB68" s="12">
        <f>VLOOKUP($V68, Original!$A:$J, MATCH(G$2, Original!$1:$1, 0), FALSE)</f>
        <v>4.3745599999999998</v>
      </c>
      <c r="AC68" s="21">
        <v>100</v>
      </c>
      <c r="AD68" s="12">
        <f>VLOOKUP($AC68, Original!$A:$J, MATCH(B$2, Original!$1:$1, 0), FALSE)</f>
        <v>2000</v>
      </c>
      <c r="AE68" s="12">
        <f>VLOOKUP($AC68, Original!$A:$J, MATCH(C$2, Original!$1:$1, 0), FALSE)</f>
        <v>706.5</v>
      </c>
      <c r="AF68" s="12">
        <f>VLOOKUP($AC68, Original!$A:$J, MATCH(D$2, Original!$1:$1, 0), FALSE)</f>
        <v>80</v>
      </c>
      <c r="AG68" s="12">
        <f>VLOOKUP($AC68, Original!$A:$J, MATCH(E$2, Original!$1:$1, 0), FALSE)</f>
        <v>26</v>
      </c>
      <c r="AH68" s="12">
        <f>VLOOKUP($AC68, Original!$A:$J, MATCH(F$2, Original!$1:$1, 0), FALSE)</f>
        <v>2.6419700000000002</v>
      </c>
      <c r="AI68" s="12">
        <f>VLOOKUP($AC68, Original!$A:$J, MATCH(G$2, Original!$1:$1, 0), FALSE)</f>
        <v>3.8396699999999999</v>
      </c>
      <c r="AJ68" s="21">
        <v>912</v>
      </c>
      <c r="AK68" s="12">
        <f>VLOOKUP($AJ68, Original!$A:$J, MATCH(B$2, Original!$1:$1, 0), FALSE)</f>
        <v>3000</v>
      </c>
      <c r="AL68" s="12">
        <f>VLOOKUP($AJ68, Original!$A:$J, MATCH(C$2, Original!$1:$1, 0), FALSE)</f>
        <v>706.5</v>
      </c>
      <c r="AM68" s="12">
        <f>VLOOKUP($AJ68, Original!$A:$J, MATCH(D$2, Original!$1:$1, 0), FALSE)</f>
        <v>130</v>
      </c>
      <c r="AN68" s="12">
        <f>VLOOKUP($AJ68, Original!$A:$J, MATCH(E$2, Original!$1:$1, 0), FALSE)</f>
        <v>12</v>
      </c>
      <c r="AO68" s="12">
        <f>VLOOKUP($AJ68, Original!$A:$J, MATCH(F$2, Original!$1:$1, 0), FALSE)</f>
        <v>0.46010000000000001</v>
      </c>
      <c r="AP68" s="12">
        <f>VLOOKUP($AJ68, Original!$A:$J, MATCH(G$2, Original!$1:$1, 0), FALSE)</f>
        <v>3.5049999999999999</v>
      </c>
      <c r="AQ68" s="15">
        <v>695</v>
      </c>
      <c r="AR68" s="12">
        <f>VLOOKUP($AQ68, Original!$A:$J, MATCH(B$2, Original!$1:$1, 0), FALSE)</f>
        <v>2000</v>
      </c>
      <c r="AS68" s="12">
        <f>VLOOKUP($AQ68, Original!$A:$J, MATCH(C$2, Original!$1:$1, 0), FALSE)</f>
        <v>4673.8</v>
      </c>
      <c r="AT68" s="12">
        <f>VLOOKUP($AQ68, Original!$A:$J, MATCH(D$2, Original!$1:$1, 0), FALSE)</f>
        <v>105</v>
      </c>
      <c r="AU68" s="12">
        <f>VLOOKUP($AQ68, Original!$A:$J, MATCH(E$2, Original!$1:$1, 0), FALSE)</f>
        <v>62</v>
      </c>
      <c r="AV68" s="12">
        <f>VLOOKUP($AQ68, Original!$A:$J, MATCH(F$2, Original!$1:$1, 0), FALSE)</f>
        <v>5.4671000000000003</v>
      </c>
      <c r="AW68" s="12">
        <f>VLOOKUP($AQ68, Original!$A:$J, MATCH(G$2, Original!$1:$1, 0), FALSE)</f>
        <v>4.8470000000000004</v>
      </c>
      <c r="AX68" s="21">
        <v>80</v>
      </c>
      <c r="AY68" s="12">
        <f>VLOOKUP($AX68, Original!$A:$J, MATCH(B$2, Original!$1:$1, 0), FALSE)</f>
        <v>3000</v>
      </c>
      <c r="AZ68" s="12">
        <f>VLOOKUP($AX68, Original!$A:$J, MATCH(C$2, Original!$1:$1, 0), FALSE)</f>
        <v>1059.7</v>
      </c>
      <c r="BA68" s="12">
        <f>VLOOKUP($AX68, Original!$A:$J, MATCH(D$2, Original!$1:$1, 0), FALSE)</f>
        <v>80</v>
      </c>
      <c r="BB68" s="12">
        <f>VLOOKUP($AX68, Original!$A:$J, MATCH(E$2, Original!$1:$1, 0), FALSE)</f>
        <v>21</v>
      </c>
      <c r="BC68" s="12">
        <f>VLOOKUP($AX68, Original!$A:$J, MATCH(F$2, Original!$1:$1, 0), FALSE)</f>
        <v>0.37406</v>
      </c>
      <c r="BD68" s="12">
        <f>VLOOKUP($AX68, Original!$A:$J, MATCH(G$2, Original!$1:$1, 0), FALSE)</f>
        <v>4.6145300000000002</v>
      </c>
      <c r="BE68" s="21">
        <v>972</v>
      </c>
      <c r="BF68" s="12">
        <f>VLOOKUP($BE68, Original!$A:$J, MATCH(B$2, Original!$1:$1, 0), FALSE)</f>
        <v>2000</v>
      </c>
      <c r="BG68" s="12">
        <f>VLOOKUP($BE68, Original!$A:$J, MATCH(C$2, Original!$1:$1, 0), FALSE)</f>
        <v>883.12</v>
      </c>
      <c r="BH68" s="12">
        <f>VLOOKUP($BE68, Original!$A:$J, MATCH(D$2, Original!$1:$1, 0), FALSE)</f>
        <v>130</v>
      </c>
      <c r="BI68" s="12">
        <f>VLOOKUP($BE68, Original!$A:$J, MATCH(E$2, Original!$1:$1, 0), FALSE)</f>
        <v>24</v>
      </c>
      <c r="BJ68" s="12">
        <f>VLOOKUP($BE68, Original!$A:$J, MATCH(F$2, Original!$1:$1, 0), FALSE)</f>
        <v>0.79518999999999995</v>
      </c>
      <c r="BK68" s="12">
        <f>VLOOKUP($BE68, Original!$A:$J, MATCH(G$2, Original!$1:$1, 0), FALSE)</f>
        <v>5.3004699999999998</v>
      </c>
    </row>
    <row r="69" spans="1:63" x14ac:dyDescent="0.35">
      <c r="A69" s="15">
        <v>140</v>
      </c>
      <c r="B69" s="12">
        <f>VLOOKUP($A69, Original!$A:$J, MATCH(B$2, Original!$1:$1, 0), FALSE)</f>
        <v>1000</v>
      </c>
      <c r="C69" s="12">
        <f>VLOOKUP($A69, Original!$A:$J, MATCH(C$2, Original!$1:$1, 0), FALSE)</f>
        <v>20</v>
      </c>
      <c r="D69" s="12">
        <f>VLOOKUP($A69, Original!$A:$J, MATCH(D$2, Original!$1:$1, 0), FALSE)</f>
        <v>80</v>
      </c>
      <c r="E69" s="12">
        <f>VLOOKUP($A69, Original!$A:$J, MATCH(E$2, Original!$1:$1, 0), FALSE)</f>
        <v>36</v>
      </c>
      <c r="F69" s="12">
        <f>VLOOKUP($A69, Original!$A:$J, MATCH(F$2, Original!$1:$1, 0), FALSE)</f>
        <v>2.04806</v>
      </c>
      <c r="G69" s="12">
        <f>VLOOKUP($A69, Original!$A:$J, MATCH(G$2, Original!$1:$1, 0), FALSE)</f>
        <v>5.2925199999999997</v>
      </c>
      <c r="H69" s="21">
        <v>152</v>
      </c>
      <c r="I69" s="12">
        <f>VLOOKUP($H69, Original!$A:$J, MATCH(B$2, Original!$1:$1, 0), FALSE)</f>
        <v>3000</v>
      </c>
      <c r="J69" s="12">
        <f>VLOOKUP($H69, Original!$A:$J, MATCH(C$2, Original!$1:$1, 0), FALSE)</f>
        <v>529.87</v>
      </c>
      <c r="K69" s="12">
        <f>VLOOKUP($H69, Original!$A:$J, MATCH(D$2, Original!$1:$1, 0), FALSE)</f>
        <v>80</v>
      </c>
      <c r="L69" s="12">
        <f>VLOOKUP($H69, Original!$A:$J, MATCH(E$2, Original!$1:$1, 0), FALSE)</f>
        <v>39</v>
      </c>
      <c r="M69" s="12">
        <f>VLOOKUP($H69, Original!$A:$J, MATCH(F$2, Original!$1:$1, 0), FALSE)</f>
        <v>5.4168000000000003</v>
      </c>
      <c r="N69" s="12">
        <f>VLOOKUP($H69, Original!$A:$J, MATCH(G$2, Original!$1:$1, 0), FALSE)</f>
        <v>4.34795</v>
      </c>
      <c r="O69" s="21">
        <v>951</v>
      </c>
      <c r="P69" s="12">
        <f>VLOOKUP($O69, Original!$A:$J, MATCH(B$2, Original!$1:$1, 0), FALSE)</f>
        <v>0</v>
      </c>
      <c r="Q69" s="12">
        <f>VLOOKUP($O69, Original!$A:$J, MATCH(C$2, Original!$1:$1, 0), FALSE)</f>
        <v>7322.7</v>
      </c>
      <c r="R69" s="12">
        <f>VLOOKUP($O69, Original!$A:$J, MATCH(D$2, Original!$1:$1, 0), FALSE)</f>
        <v>130</v>
      </c>
      <c r="S69" s="12">
        <f>VLOOKUP($O69, Original!$A:$J, MATCH(E$2, Original!$1:$1, 0), FALSE)</f>
        <v>2</v>
      </c>
      <c r="T69" s="12">
        <f>VLOOKUP($O69, Original!$A:$J, MATCH(F$2, Original!$1:$1, 0), FALSE)</f>
        <v>0.21049999999999999</v>
      </c>
      <c r="U69" s="12">
        <f>VLOOKUP($O69, Original!$A:$J, MATCH(G$2, Original!$1:$1, 0), FALSE)</f>
        <v>4.2131699999999999</v>
      </c>
      <c r="V69" s="15">
        <v>207</v>
      </c>
      <c r="W69" s="12">
        <f>VLOOKUP($V69, Original!$A:$J, MATCH(B$2, Original!$1:$1, 0), FALSE)</f>
        <v>1000</v>
      </c>
      <c r="X69" s="12">
        <f>VLOOKUP($V69, Original!$A:$J, MATCH(C$2, Original!$1:$1, 0), FALSE)</f>
        <v>4062.4</v>
      </c>
      <c r="Y69" s="12">
        <f>VLOOKUP($V69, Original!$A:$J, MATCH(D$2, Original!$1:$1, 0), FALSE)</f>
        <v>80</v>
      </c>
      <c r="Z69" s="12">
        <f>VLOOKUP($V69, Original!$A:$J, MATCH(E$2, Original!$1:$1, 0), FALSE)</f>
        <v>52</v>
      </c>
      <c r="AA69" s="12">
        <f>VLOOKUP($V69, Original!$A:$J, MATCH(F$2, Original!$1:$1, 0), FALSE)</f>
        <v>5.74871</v>
      </c>
      <c r="AB69" s="12">
        <f>VLOOKUP($V69, Original!$A:$J, MATCH(G$2, Original!$1:$1, 0), FALSE)</f>
        <v>4.3745599999999998</v>
      </c>
      <c r="AC69" s="21">
        <v>103</v>
      </c>
      <c r="AD69" s="12">
        <f>VLOOKUP($AC69, Original!$A:$J, MATCH(B$2, Original!$1:$1, 0), FALSE)</f>
        <v>2000</v>
      </c>
      <c r="AE69" s="12">
        <f>VLOOKUP($AC69, Original!$A:$J, MATCH(C$2, Original!$1:$1, 0), FALSE)</f>
        <v>4415.6000000000004</v>
      </c>
      <c r="AF69" s="12">
        <f>VLOOKUP($AC69, Original!$A:$J, MATCH(D$2, Original!$1:$1, 0), FALSE)</f>
        <v>80</v>
      </c>
      <c r="AG69" s="12">
        <f>VLOOKUP($AC69, Original!$A:$J, MATCH(E$2, Original!$1:$1, 0), FALSE)</f>
        <v>26</v>
      </c>
      <c r="AH69" s="12">
        <f>VLOOKUP($AC69, Original!$A:$J, MATCH(F$2, Original!$1:$1, 0), FALSE)</f>
        <v>2.6419700000000002</v>
      </c>
      <c r="AI69" s="12">
        <f>VLOOKUP($AC69, Original!$A:$J, MATCH(G$2, Original!$1:$1, 0), FALSE)</f>
        <v>3.8396699999999999</v>
      </c>
      <c r="AJ69" s="21">
        <v>918</v>
      </c>
      <c r="AK69" s="12">
        <f>VLOOKUP($AJ69, Original!$A:$J, MATCH(B$2, Original!$1:$1, 0), FALSE)</f>
        <v>500</v>
      </c>
      <c r="AL69" s="12">
        <f>VLOOKUP($AJ69, Original!$A:$J, MATCH(C$2, Original!$1:$1, 0), FALSE)</f>
        <v>3355.9</v>
      </c>
      <c r="AM69" s="12">
        <f>VLOOKUP($AJ69, Original!$A:$J, MATCH(D$2, Original!$1:$1, 0), FALSE)</f>
        <v>130</v>
      </c>
      <c r="AN69" s="12">
        <f>VLOOKUP($AJ69, Original!$A:$J, MATCH(E$2, Original!$1:$1, 0), FALSE)</f>
        <v>1</v>
      </c>
      <c r="AO69" s="12">
        <f>VLOOKUP($AJ69, Original!$A:$J, MATCH(F$2, Original!$1:$1, 0), FALSE)</f>
        <v>5.5285399999999996</v>
      </c>
      <c r="AP69" s="12">
        <f>VLOOKUP($AJ69, Original!$A:$J, MATCH(G$2, Original!$1:$1, 0), FALSE)</f>
        <v>4.5326500000000003</v>
      </c>
      <c r="AQ69" s="15">
        <v>715</v>
      </c>
      <c r="AR69" s="12">
        <f>VLOOKUP($AQ69, Original!$A:$J, MATCH(B$2, Original!$1:$1, 0), FALSE)</f>
        <v>3000</v>
      </c>
      <c r="AS69" s="12">
        <f>VLOOKUP($AQ69, Original!$A:$J, MATCH(C$2, Original!$1:$1, 0), FALSE)</f>
        <v>4239</v>
      </c>
      <c r="AT69" s="12">
        <f>VLOOKUP($AQ69, Original!$A:$J, MATCH(D$2, Original!$1:$1, 0), FALSE)</f>
        <v>105</v>
      </c>
      <c r="AU69" s="12">
        <f>VLOOKUP($AQ69, Original!$A:$J, MATCH(E$2, Original!$1:$1, 0), FALSE)</f>
        <v>66</v>
      </c>
      <c r="AV69" s="12">
        <f>VLOOKUP($AQ69, Original!$A:$J, MATCH(F$2, Original!$1:$1, 0), FALSE)</f>
        <v>3.32193</v>
      </c>
      <c r="AW69" s="12">
        <f>VLOOKUP($AQ69, Original!$A:$J, MATCH(G$2, Original!$1:$1, 0), FALSE)</f>
        <v>3.9438900000000001</v>
      </c>
      <c r="AX69" s="21">
        <v>81</v>
      </c>
      <c r="AY69" s="12">
        <f>VLOOKUP($AX69, Original!$A:$J, MATCH(B$2, Original!$1:$1, 0), FALSE)</f>
        <v>3000</v>
      </c>
      <c r="AZ69" s="12">
        <f>VLOOKUP($AX69, Original!$A:$J, MATCH(C$2, Original!$1:$1, 0), FALSE)</f>
        <v>2296.1</v>
      </c>
      <c r="BA69" s="12">
        <f>VLOOKUP($AX69, Original!$A:$J, MATCH(D$2, Original!$1:$1, 0), FALSE)</f>
        <v>80</v>
      </c>
      <c r="BB69" s="12">
        <f>VLOOKUP($AX69, Original!$A:$J, MATCH(E$2, Original!$1:$1, 0), FALSE)</f>
        <v>21</v>
      </c>
      <c r="BC69" s="12">
        <f>VLOOKUP($AX69, Original!$A:$J, MATCH(F$2, Original!$1:$1, 0), FALSE)</f>
        <v>0.37406</v>
      </c>
      <c r="BD69" s="12">
        <f>VLOOKUP($AX69, Original!$A:$J, MATCH(G$2, Original!$1:$1, 0), FALSE)</f>
        <v>4.6145300000000002</v>
      </c>
      <c r="BE69" s="21">
        <v>976</v>
      </c>
      <c r="BF69" s="12">
        <f>VLOOKUP($BE69, Original!$A:$J, MATCH(B$2, Original!$1:$1, 0), FALSE)</f>
        <v>3000</v>
      </c>
      <c r="BG69" s="12">
        <f>VLOOKUP($BE69, Original!$A:$J, MATCH(C$2, Original!$1:$1, 0), FALSE)</f>
        <v>1059.7</v>
      </c>
      <c r="BH69" s="12">
        <f>VLOOKUP($BE69, Original!$A:$J, MATCH(D$2, Original!$1:$1, 0), FALSE)</f>
        <v>130</v>
      </c>
      <c r="BI69" s="12">
        <f>VLOOKUP($BE69, Original!$A:$J, MATCH(E$2, Original!$1:$1, 0), FALSE)</f>
        <v>25</v>
      </c>
      <c r="BJ69" s="12">
        <f>VLOOKUP($BE69, Original!$A:$J, MATCH(F$2, Original!$1:$1, 0), FALSE)</f>
        <v>0.37406</v>
      </c>
      <c r="BK69" s="12">
        <f>VLOOKUP($BE69, Original!$A:$J, MATCH(G$2, Original!$1:$1, 0), FALSE)</f>
        <v>4.6145300000000002</v>
      </c>
    </row>
    <row r="70" spans="1:63" x14ac:dyDescent="0.35">
      <c r="A70" s="15">
        <v>141</v>
      </c>
      <c r="B70" s="12">
        <f>VLOOKUP($A70, Original!$A:$J, MATCH(B$2, Original!$1:$1, 0), FALSE)</f>
        <v>1000</v>
      </c>
      <c r="C70" s="12">
        <f>VLOOKUP($A70, Original!$A:$J, MATCH(C$2, Original!$1:$1, 0), FALSE)</f>
        <v>1236.4000000000001</v>
      </c>
      <c r="D70" s="12">
        <f>VLOOKUP($A70, Original!$A:$J, MATCH(D$2, Original!$1:$1, 0), FALSE)</f>
        <v>80</v>
      </c>
      <c r="E70" s="12">
        <f>VLOOKUP($A70, Original!$A:$J, MATCH(E$2, Original!$1:$1, 0), FALSE)</f>
        <v>36</v>
      </c>
      <c r="F70" s="12">
        <f>VLOOKUP($A70, Original!$A:$J, MATCH(F$2, Original!$1:$1, 0), FALSE)</f>
        <v>2.04806</v>
      </c>
      <c r="G70" s="12">
        <f>VLOOKUP($A70, Original!$A:$J, MATCH(G$2, Original!$1:$1, 0), FALSE)</f>
        <v>5.2925199999999997</v>
      </c>
      <c r="H70" s="21">
        <v>156</v>
      </c>
      <c r="I70" s="12">
        <f>VLOOKUP($H70, Original!$A:$J, MATCH(B$2, Original!$1:$1, 0), FALSE)</f>
        <v>2000</v>
      </c>
      <c r="J70" s="12">
        <f>VLOOKUP($H70, Original!$A:$J, MATCH(C$2, Original!$1:$1, 0), FALSE)</f>
        <v>706.5</v>
      </c>
      <c r="K70" s="12">
        <f>VLOOKUP($H70, Original!$A:$J, MATCH(D$2, Original!$1:$1, 0), FALSE)</f>
        <v>80</v>
      </c>
      <c r="L70" s="12">
        <f>VLOOKUP($H70, Original!$A:$J, MATCH(E$2, Original!$1:$1, 0), FALSE)</f>
        <v>40</v>
      </c>
      <c r="M70" s="12">
        <f>VLOOKUP($H70, Original!$A:$J, MATCH(F$2, Original!$1:$1, 0), FALSE)</f>
        <v>5.8098700000000001</v>
      </c>
      <c r="N70" s="12">
        <f>VLOOKUP($H70, Original!$A:$J, MATCH(G$2, Original!$1:$1, 0), FALSE)</f>
        <v>4.6330099999999996</v>
      </c>
      <c r="O70" s="21">
        <v>974</v>
      </c>
      <c r="P70" s="12">
        <f>VLOOKUP($O70, Original!$A:$J, MATCH(B$2, Original!$1:$1, 0), FALSE)</f>
        <v>2000</v>
      </c>
      <c r="Q70" s="12">
        <f>VLOOKUP($O70, Original!$A:$J, MATCH(C$2, Original!$1:$1, 0), FALSE)</f>
        <v>3355.9</v>
      </c>
      <c r="R70" s="12">
        <f>VLOOKUP($O70, Original!$A:$J, MATCH(D$2, Original!$1:$1, 0), FALSE)</f>
        <v>130</v>
      </c>
      <c r="S70" s="12">
        <f>VLOOKUP($O70, Original!$A:$J, MATCH(E$2, Original!$1:$1, 0), FALSE)</f>
        <v>24</v>
      </c>
      <c r="T70" s="12">
        <f>VLOOKUP($O70, Original!$A:$J, MATCH(F$2, Original!$1:$1, 0), FALSE)</f>
        <v>0.79518999999999995</v>
      </c>
      <c r="U70" s="12">
        <f>VLOOKUP($O70, Original!$A:$J, MATCH(G$2, Original!$1:$1, 0), FALSE)</f>
        <v>5.3004699999999998</v>
      </c>
      <c r="V70" s="15">
        <v>215</v>
      </c>
      <c r="W70" s="12">
        <f>VLOOKUP($V70, Original!$A:$J, MATCH(B$2, Original!$1:$1, 0), FALSE)</f>
        <v>2000</v>
      </c>
      <c r="X70" s="12">
        <f>VLOOKUP($V70, Original!$A:$J, MATCH(C$2, Original!$1:$1, 0), FALSE)</f>
        <v>4415.6000000000004</v>
      </c>
      <c r="Y70" s="12">
        <f>VLOOKUP($V70, Original!$A:$J, MATCH(D$2, Original!$1:$1, 0), FALSE)</f>
        <v>80</v>
      </c>
      <c r="Z70" s="12">
        <f>VLOOKUP($V70, Original!$A:$J, MATCH(E$2, Original!$1:$1, 0), FALSE)</f>
        <v>54</v>
      </c>
      <c r="AA70" s="12">
        <f>VLOOKUP($V70, Original!$A:$J, MATCH(F$2, Original!$1:$1, 0), FALSE)</f>
        <v>5.0228400000000004</v>
      </c>
      <c r="AB70" s="12">
        <f>VLOOKUP($V70, Original!$A:$J, MATCH(G$2, Original!$1:$1, 0), FALSE)</f>
        <v>4.0378800000000004</v>
      </c>
      <c r="AC70" s="21">
        <v>104</v>
      </c>
      <c r="AD70" s="12">
        <f>VLOOKUP($AC70, Original!$A:$J, MATCH(B$2, Original!$1:$1, 0), FALSE)</f>
        <v>3000</v>
      </c>
      <c r="AE70" s="12">
        <f>VLOOKUP($AC70, Original!$A:$J, MATCH(C$2, Original!$1:$1, 0), FALSE)</f>
        <v>883.12</v>
      </c>
      <c r="AF70" s="12">
        <f>VLOOKUP($AC70, Original!$A:$J, MATCH(D$2, Original!$1:$1, 0), FALSE)</f>
        <v>80</v>
      </c>
      <c r="AG70" s="12">
        <f>VLOOKUP($AC70, Original!$A:$J, MATCH(E$2, Original!$1:$1, 0), FALSE)</f>
        <v>27</v>
      </c>
      <c r="AH70" s="12">
        <f>VLOOKUP($AC70, Original!$A:$J, MATCH(F$2, Original!$1:$1, 0), FALSE)</f>
        <v>3.3234400000000002</v>
      </c>
      <c r="AI70" s="12">
        <f>VLOOKUP($AC70, Original!$A:$J, MATCH(G$2, Original!$1:$1, 0), FALSE)</f>
        <v>5.2264499999999998</v>
      </c>
      <c r="AJ70" s="21">
        <v>922</v>
      </c>
      <c r="AK70" s="12">
        <f>VLOOKUP($AJ70, Original!$A:$J, MATCH(B$2, Original!$1:$1, 0), FALSE)</f>
        <v>2000</v>
      </c>
      <c r="AL70" s="12">
        <f>VLOOKUP($AJ70, Original!$A:$J, MATCH(C$2, Original!$1:$1, 0), FALSE)</f>
        <v>3532.5</v>
      </c>
      <c r="AM70" s="12">
        <f>VLOOKUP($AJ70, Original!$A:$J, MATCH(D$2, Original!$1:$1, 0), FALSE)</f>
        <v>130</v>
      </c>
      <c r="AN70" s="12">
        <f>VLOOKUP($AJ70, Original!$A:$J, MATCH(E$2, Original!$1:$1, 0), FALSE)</f>
        <v>13</v>
      </c>
      <c r="AO70" s="12">
        <f>VLOOKUP($AJ70, Original!$A:$J, MATCH(F$2, Original!$1:$1, 0), FALSE)</f>
        <v>4.4492000000000003</v>
      </c>
      <c r="AP70" s="12">
        <f>VLOOKUP($AJ70, Original!$A:$J, MATCH(G$2, Original!$1:$1, 0), FALSE)</f>
        <v>4.0726699999999996</v>
      </c>
      <c r="AQ70" s="15">
        <v>726</v>
      </c>
      <c r="AR70" s="12">
        <f>VLOOKUP($AQ70, Original!$A:$J, MATCH(B$2, Original!$1:$1, 0), FALSE)</f>
        <v>2000</v>
      </c>
      <c r="AS70" s="12">
        <f>VLOOKUP($AQ70, Original!$A:$J, MATCH(C$2, Original!$1:$1, 0), FALSE)</f>
        <v>3532.5</v>
      </c>
      <c r="AT70" s="12">
        <f>VLOOKUP($AQ70, Original!$A:$J, MATCH(D$2, Original!$1:$1, 0), FALSE)</f>
        <v>105</v>
      </c>
      <c r="AU70" s="12">
        <f>VLOOKUP($AQ70, Original!$A:$J, MATCH(E$2, Original!$1:$1, 0), FALSE)</f>
        <v>68</v>
      </c>
      <c r="AV70" s="12">
        <f>VLOOKUP($AQ70, Original!$A:$J, MATCH(F$2, Original!$1:$1, 0), FALSE)</f>
        <v>0.74009999999999998</v>
      </c>
      <c r="AW70" s="12">
        <f>VLOOKUP($AQ70, Original!$A:$J, MATCH(G$2, Original!$1:$1, 0), FALSE)</f>
        <v>4.8098799999999997</v>
      </c>
      <c r="AX70" s="21">
        <v>82</v>
      </c>
      <c r="AY70" s="12">
        <f>VLOOKUP($AX70, Original!$A:$J, MATCH(B$2, Original!$1:$1, 0), FALSE)</f>
        <v>3000</v>
      </c>
      <c r="AZ70" s="12">
        <f>VLOOKUP($AX70, Original!$A:$J, MATCH(C$2, Original!$1:$1, 0), FALSE)</f>
        <v>3532.5</v>
      </c>
      <c r="BA70" s="12">
        <f>VLOOKUP($AX70, Original!$A:$J, MATCH(D$2, Original!$1:$1, 0), FALSE)</f>
        <v>80</v>
      </c>
      <c r="BB70" s="12">
        <f>VLOOKUP($AX70, Original!$A:$J, MATCH(E$2, Original!$1:$1, 0), FALSE)</f>
        <v>21</v>
      </c>
      <c r="BC70" s="12">
        <f>VLOOKUP($AX70, Original!$A:$J, MATCH(F$2, Original!$1:$1, 0), FALSE)</f>
        <v>0.37406</v>
      </c>
      <c r="BD70" s="12">
        <f>VLOOKUP($AX70, Original!$A:$J, MATCH(G$2, Original!$1:$1, 0), FALSE)</f>
        <v>4.6145300000000002</v>
      </c>
      <c r="BE70" s="21">
        <v>991</v>
      </c>
      <c r="BF70" s="12">
        <f>VLOOKUP($BE70, Original!$A:$J, MATCH(B$2, Original!$1:$1, 0), FALSE)</f>
        <v>2000</v>
      </c>
      <c r="BG70" s="12">
        <f>VLOOKUP($BE70, Original!$A:$J, MATCH(C$2, Original!$1:$1, 0), FALSE)</f>
        <v>4062.4</v>
      </c>
      <c r="BH70" s="12">
        <f>VLOOKUP($BE70, Original!$A:$J, MATCH(D$2, Original!$1:$1, 0), FALSE)</f>
        <v>130</v>
      </c>
      <c r="BI70" s="12">
        <f>VLOOKUP($BE70, Original!$A:$J, MATCH(E$2, Original!$1:$1, 0), FALSE)</f>
        <v>27</v>
      </c>
      <c r="BJ70" s="12">
        <f>VLOOKUP($BE70, Original!$A:$J, MATCH(F$2, Original!$1:$1, 0), FALSE)</f>
        <v>3.0416500000000002</v>
      </c>
      <c r="BK70" s="12">
        <f>VLOOKUP($BE70, Original!$A:$J, MATCH(G$2, Original!$1:$1, 0), FALSE)</f>
        <v>4.95709</v>
      </c>
    </row>
    <row r="71" spans="1:63" x14ac:dyDescent="0.35">
      <c r="A71" s="15">
        <v>142</v>
      </c>
      <c r="B71" s="12">
        <f>VLOOKUP($A71, Original!$A:$J, MATCH(B$2, Original!$1:$1, 0), FALSE)</f>
        <v>1000</v>
      </c>
      <c r="C71" s="12">
        <f>VLOOKUP($A71, Original!$A:$J, MATCH(C$2, Original!$1:$1, 0), FALSE)</f>
        <v>2472.6999999999998</v>
      </c>
      <c r="D71" s="12">
        <f>VLOOKUP($A71, Original!$A:$J, MATCH(D$2, Original!$1:$1, 0), FALSE)</f>
        <v>80</v>
      </c>
      <c r="E71" s="12">
        <f>VLOOKUP($A71, Original!$A:$J, MATCH(E$2, Original!$1:$1, 0), FALSE)</f>
        <v>36</v>
      </c>
      <c r="F71" s="12">
        <f>VLOOKUP($A71, Original!$A:$J, MATCH(F$2, Original!$1:$1, 0), FALSE)</f>
        <v>2.04806</v>
      </c>
      <c r="G71" s="12">
        <f>VLOOKUP($A71, Original!$A:$J, MATCH(G$2, Original!$1:$1, 0), FALSE)</f>
        <v>5.2925199999999997</v>
      </c>
      <c r="H71" s="21">
        <v>157</v>
      </c>
      <c r="I71" s="12">
        <f>VLOOKUP($H71, Original!$A:$J, MATCH(B$2, Original!$1:$1, 0), FALSE)</f>
        <v>2000</v>
      </c>
      <c r="J71" s="12">
        <f>VLOOKUP($H71, Original!$A:$J, MATCH(C$2, Original!$1:$1, 0), FALSE)</f>
        <v>1942.9</v>
      </c>
      <c r="K71" s="12">
        <f>VLOOKUP($H71, Original!$A:$J, MATCH(D$2, Original!$1:$1, 0), FALSE)</f>
        <v>80</v>
      </c>
      <c r="L71" s="12">
        <f>VLOOKUP($H71, Original!$A:$J, MATCH(E$2, Original!$1:$1, 0), FALSE)</f>
        <v>40</v>
      </c>
      <c r="M71" s="12">
        <f>VLOOKUP($H71, Original!$A:$J, MATCH(F$2, Original!$1:$1, 0), FALSE)</f>
        <v>5.8098700000000001</v>
      </c>
      <c r="N71" s="12">
        <f>VLOOKUP($H71, Original!$A:$J, MATCH(G$2, Original!$1:$1, 0), FALSE)</f>
        <v>4.6330099999999996</v>
      </c>
      <c r="O71" s="21">
        <v>983</v>
      </c>
      <c r="P71" s="12">
        <f>VLOOKUP($O71, Original!$A:$J, MATCH(B$2, Original!$1:$1, 0), FALSE)</f>
        <v>500</v>
      </c>
      <c r="Q71" s="12">
        <f>VLOOKUP($O71, Original!$A:$J, MATCH(C$2, Original!$1:$1, 0), FALSE)</f>
        <v>3709.1</v>
      </c>
      <c r="R71" s="12">
        <f>VLOOKUP($O71, Original!$A:$J, MATCH(D$2, Original!$1:$1, 0), FALSE)</f>
        <v>130</v>
      </c>
      <c r="S71" s="12">
        <f>VLOOKUP($O71, Original!$A:$J, MATCH(E$2, Original!$1:$1, 0), FALSE)</f>
        <v>4</v>
      </c>
      <c r="T71" s="12">
        <f>VLOOKUP($O71, Original!$A:$J, MATCH(F$2, Original!$1:$1, 0), FALSE)</f>
        <v>0.33423999999999998</v>
      </c>
      <c r="U71" s="12">
        <f>VLOOKUP($O71, Original!$A:$J, MATCH(G$2, Original!$1:$1, 0), FALSE)</f>
        <v>5.16106</v>
      </c>
      <c r="V71" s="15">
        <v>223</v>
      </c>
      <c r="W71" s="12">
        <f>VLOOKUP($V71, Original!$A:$J, MATCH(B$2, Original!$1:$1, 0), FALSE)</f>
        <v>3000</v>
      </c>
      <c r="X71" s="12">
        <f>VLOOKUP($V71, Original!$A:$J, MATCH(C$2, Original!$1:$1, 0), FALSE)</f>
        <v>7322.7</v>
      </c>
      <c r="Y71" s="12">
        <f>VLOOKUP($V71, Original!$A:$J, MATCH(D$2, Original!$1:$1, 0), FALSE)</f>
        <v>80</v>
      </c>
      <c r="Z71" s="12">
        <f>VLOOKUP($V71, Original!$A:$J, MATCH(E$2, Original!$1:$1, 0), FALSE)</f>
        <v>55</v>
      </c>
      <c r="AA71" s="12">
        <f>VLOOKUP($V71, Original!$A:$J, MATCH(F$2, Original!$1:$1, 0), FALSE)</f>
        <v>3.8813399999999998</v>
      </c>
      <c r="AB71" s="12">
        <f>VLOOKUP($V71, Original!$A:$J, MATCH(G$2, Original!$1:$1, 0), FALSE)</f>
        <v>3.8570199999999999</v>
      </c>
      <c r="AC71" s="21">
        <v>105</v>
      </c>
      <c r="AD71" s="12">
        <f>VLOOKUP($AC71, Original!$A:$J, MATCH(B$2, Original!$1:$1, 0), FALSE)</f>
        <v>3000</v>
      </c>
      <c r="AE71" s="12">
        <f>VLOOKUP($AC71, Original!$A:$J, MATCH(C$2, Original!$1:$1, 0), FALSE)</f>
        <v>2119.5</v>
      </c>
      <c r="AF71" s="12">
        <f>VLOOKUP($AC71, Original!$A:$J, MATCH(D$2, Original!$1:$1, 0), FALSE)</f>
        <v>80</v>
      </c>
      <c r="AG71" s="12">
        <f>VLOOKUP($AC71, Original!$A:$J, MATCH(E$2, Original!$1:$1, 0), FALSE)</f>
        <v>27</v>
      </c>
      <c r="AH71" s="12">
        <f>VLOOKUP($AC71, Original!$A:$J, MATCH(F$2, Original!$1:$1, 0), FALSE)</f>
        <v>3.3234400000000002</v>
      </c>
      <c r="AI71" s="12">
        <f>VLOOKUP($AC71, Original!$A:$J, MATCH(G$2, Original!$1:$1, 0), FALSE)</f>
        <v>5.2264499999999998</v>
      </c>
      <c r="AJ71" s="21">
        <v>933</v>
      </c>
      <c r="AK71" s="12">
        <f>VLOOKUP($AJ71, Original!$A:$J, MATCH(B$2, Original!$1:$1, 0), FALSE)</f>
        <v>2000</v>
      </c>
      <c r="AL71" s="12">
        <f>VLOOKUP($AJ71, Original!$A:$J, MATCH(C$2, Original!$1:$1, 0), FALSE)</f>
        <v>1589.6</v>
      </c>
      <c r="AM71" s="12">
        <f>VLOOKUP($AJ71, Original!$A:$J, MATCH(D$2, Original!$1:$1, 0), FALSE)</f>
        <v>130</v>
      </c>
      <c r="AN71" s="12">
        <f>VLOOKUP($AJ71, Original!$A:$J, MATCH(E$2, Original!$1:$1, 0), FALSE)</f>
        <v>16</v>
      </c>
      <c r="AO71" s="12">
        <f>VLOOKUP($AJ71, Original!$A:$J, MATCH(F$2, Original!$1:$1, 0), FALSE)</f>
        <v>2.7003200000000001</v>
      </c>
      <c r="AP71" s="12">
        <f>VLOOKUP($AJ71, Original!$A:$J, MATCH(G$2, Original!$1:$1, 0), FALSE)</f>
        <v>4.2904799999999996</v>
      </c>
      <c r="AQ71" s="15">
        <v>746</v>
      </c>
      <c r="AR71" s="12">
        <f>VLOOKUP($AQ71, Original!$A:$J, MATCH(B$2, Original!$1:$1, 0), FALSE)</f>
        <v>3000</v>
      </c>
      <c r="AS71" s="12">
        <f>VLOOKUP($AQ71, Original!$A:$J, MATCH(C$2, Original!$1:$1, 0), FALSE)</f>
        <v>3179.2</v>
      </c>
      <c r="AT71" s="12">
        <f>VLOOKUP($AQ71, Original!$A:$J, MATCH(D$2, Original!$1:$1, 0), FALSE)</f>
        <v>105</v>
      </c>
      <c r="AU71" s="12">
        <f>VLOOKUP($AQ71, Original!$A:$J, MATCH(E$2, Original!$1:$1, 0), FALSE)</f>
        <v>72</v>
      </c>
      <c r="AV71" s="12">
        <f>VLOOKUP($AQ71, Original!$A:$J, MATCH(F$2, Original!$1:$1, 0), FALSE)</f>
        <v>1.4214</v>
      </c>
      <c r="AW71" s="12">
        <f>VLOOKUP($AQ71, Original!$A:$J, MATCH(G$2, Original!$1:$1, 0), FALSE)</f>
        <v>5.1355199999999996</v>
      </c>
      <c r="AX71" s="21">
        <v>83</v>
      </c>
      <c r="AY71" s="12">
        <f>VLOOKUP($AX71, Original!$A:$J, MATCH(B$2, Original!$1:$1, 0), FALSE)</f>
        <v>3000</v>
      </c>
      <c r="AZ71" s="12">
        <f>VLOOKUP($AX71, Original!$A:$J, MATCH(C$2, Original!$1:$1, 0), FALSE)</f>
        <v>7322.7</v>
      </c>
      <c r="BA71" s="12">
        <f>VLOOKUP($AX71, Original!$A:$J, MATCH(D$2, Original!$1:$1, 0), FALSE)</f>
        <v>80</v>
      </c>
      <c r="BB71" s="12">
        <f>VLOOKUP($AX71, Original!$A:$J, MATCH(E$2, Original!$1:$1, 0), FALSE)</f>
        <v>21</v>
      </c>
      <c r="BC71" s="12">
        <f>VLOOKUP($AX71, Original!$A:$J, MATCH(F$2, Original!$1:$1, 0), FALSE)</f>
        <v>0.37406</v>
      </c>
      <c r="BD71" s="12">
        <f>VLOOKUP($AX71, Original!$A:$J, MATCH(G$2, Original!$1:$1, 0), FALSE)</f>
        <v>4.6145300000000002</v>
      </c>
      <c r="BE71" s="21">
        <v>1006</v>
      </c>
      <c r="BF71" s="12">
        <f>VLOOKUP($BE71, Original!$A:$J, MATCH(B$2, Original!$1:$1, 0), FALSE)</f>
        <v>2000</v>
      </c>
      <c r="BG71" s="12">
        <f>VLOOKUP($BE71, Original!$A:$J, MATCH(C$2, Original!$1:$1, 0), FALSE)</f>
        <v>3532.5</v>
      </c>
      <c r="BH71" s="12">
        <f>VLOOKUP($BE71, Original!$A:$J, MATCH(D$2, Original!$1:$1, 0), FALSE)</f>
        <v>130</v>
      </c>
      <c r="BI71" s="12">
        <f>VLOOKUP($BE71, Original!$A:$J, MATCH(E$2, Original!$1:$1, 0), FALSE)</f>
        <v>31</v>
      </c>
      <c r="BJ71" s="12">
        <f>VLOOKUP($BE71, Original!$A:$J, MATCH(F$2, Original!$1:$1, 0), FALSE)</f>
        <v>3.1941700000000002</v>
      </c>
      <c r="BK71" s="12">
        <f>VLOOKUP($BE71, Original!$A:$J, MATCH(G$2, Original!$1:$1, 0), FALSE)</f>
        <v>5.7671299999999999</v>
      </c>
    </row>
    <row r="72" spans="1:63" x14ac:dyDescent="0.35">
      <c r="A72" s="15">
        <v>144</v>
      </c>
      <c r="B72" s="12">
        <f>VLOOKUP($A72, Original!$A:$J, MATCH(B$2, Original!$1:$1, 0), FALSE)</f>
        <v>2000</v>
      </c>
      <c r="C72" s="12">
        <f>VLOOKUP($A72, Original!$A:$J, MATCH(C$2, Original!$1:$1, 0), FALSE)</f>
        <v>176.62</v>
      </c>
      <c r="D72" s="12">
        <f>VLOOKUP($A72, Original!$A:$J, MATCH(D$2, Original!$1:$1, 0), FALSE)</f>
        <v>80</v>
      </c>
      <c r="E72" s="12">
        <f>VLOOKUP($A72, Original!$A:$J, MATCH(E$2, Original!$1:$1, 0), FALSE)</f>
        <v>37</v>
      </c>
      <c r="F72" s="12">
        <f>VLOOKUP($A72, Original!$A:$J, MATCH(F$2, Original!$1:$1, 0), FALSE)</f>
        <v>5.57219</v>
      </c>
      <c r="G72" s="12">
        <f>VLOOKUP($A72, Original!$A:$J, MATCH(G$2, Original!$1:$1, 0), FALSE)</f>
        <v>4.24322</v>
      </c>
      <c r="H72" s="21">
        <v>158</v>
      </c>
      <c r="I72" s="12">
        <f>VLOOKUP($H72, Original!$A:$J, MATCH(B$2, Original!$1:$1, 0), FALSE)</f>
        <v>2000</v>
      </c>
      <c r="J72" s="12">
        <f>VLOOKUP($H72, Original!$A:$J, MATCH(C$2, Original!$1:$1, 0), FALSE)</f>
        <v>3179.2</v>
      </c>
      <c r="K72" s="12">
        <f>VLOOKUP($H72, Original!$A:$J, MATCH(D$2, Original!$1:$1, 0), FALSE)</f>
        <v>80</v>
      </c>
      <c r="L72" s="12">
        <f>VLOOKUP($H72, Original!$A:$J, MATCH(E$2, Original!$1:$1, 0), FALSE)</f>
        <v>40</v>
      </c>
      <c r="M72" s="12">
        <f>VLOOKUP($H72, Original!$A:$J, MATCH(F$2, Original!$1:$1, 0), FALSE)</f>
        <v>5.8098700000000001</v>
      </c>
      <c r="N72" s="12">
        <f>VLOOKUP($H72, Original!$A:$J, MATCH(G$2, Original!$1:$1, 0), FALSE)</f>
        <v>4.6330099999999996</v>
      </c>
      <c r="O72" s="21">
        <v>1011</v>
      </c>
      <c r="P72" s="12">
        <f>VLOOKUP($O72, Original!$A:$J, MATCH(B$2, Original!$1:$1, 0), FALSE)</f>
        <v>3000</v>
      </c>
      <c r="Q72" s="12">
        <f>VLOOKUP($O72, Original!$A:$J, MATCH(C$2, Original!$1:$1, 0), FALSE)</f>
        <v>3709.1</v>
      </c>
      <c r="R72" s="12">
        <f>VLOOKUP($O72, Original!$A:$J, MATCH(D$2, Original!$1:$1, 0), FALSE)</f>
        <v>130</v>
      </c>
      <c r="S72" s="12">
        <f>VLOOKUP($O72, Original!$A:$J, MATCH(E$2, Original!$1:$1, 0), FALSE)</f>
        <v>32</v>
      </c>
      <c r="T72" s="12">
        <f>VLOOKUP($O72, Original!$A:$J, MATCH(F$2, Original!$1:$1, 0), FALSE)</f>
        <v>0.57799</v>
      </c>
      <c r="U72" s="12">
        <f>VLOOKUP($O72, Original!$A:$J, MATCH(G$2, Original!$1:$1, 0), FALSE)</f>
        <v>3.8920599999999999</v>
      </c>
      <c r="V72" s="15">
        <v>228</v>
      </c>
      <c r="W72" s="12">
        <f>VLOOKUP($V72, Original!$A:$J, MATCH(B$2, Original!$1:$1, 0), FALSE)</f>
        <v>3000</v>
      </c>
      <c r="X72" s="12">
        <f>VLOOKUP($V72, Original!$A:$J, MATCH(C$2, Original!$1:$1, 0), FALSE)</f>
        <v>176.62</v>
      </c>
      <c r="Y72" s="12">
        <f>VLOOKUP($V72, Original!$A:$J, MATCH(D$2, Original!$1:$1, 0), FALSE)</f>
        <v>80</v>
      </c>
      <c r="Z72" s="12">
        <f>VLOOKUP($V72, Original!$A:$J, MATCH(E$2, Original!$1:$1, 0), FALSE)</f>
        <v>57</v>
      </c>
      <c r="AA72" s="12">
        <f>VLOOKUP($V72, Original!$A:$J, MATCH(F$2, Original!$1:$1, 0), FALSE)</f>
        <v>3.7506900000000001</v>
      </c>
      <c r="AB72" s="12">
        <f>VLOOKUP($V72, Original!$A:$J, MATCH(G$2, Original!$1:$1, 0), FALSE)</f>
        <v>5.1342600000000003</v>
      </c>
      <c r="AC72" s="21">
        <v>108</v>
      </c>
      <c r="AD72" s="12">
        <f>VLOOKUP($AC72, Original!$A:$J, MATCH(B$2, Original!$1:$1, 0), FALSE)</f>
        <v>2000</v>
      </c>
      <c r="AE72" s="12">
        <f>VLOOKUP($AC72, Original!$A:$J, MATCH(C$2, Original!$1:$1, 0), FALSE)</f>
        <v>1059.7</v>
      </c>
      <c r="AF72" s="12">
        <f>VLOOKUP($AC72, Original!$A:$J, MATCH(D$2, Original!$1:$1, 0), FALSE)</f>
        <v>80</v>
      </c>
      <c r="AG72" s="12">
        <f>VLOOKUP($AC72, Original!$A:$J, MATCH(E$2, Original!$1:$1, 0), FALSE)</f>
        <v>28</v>
      </c>
      <c r="AH72" s="12">
        <f>VLOOKUP($AC72, Original!$A:$J, MATCH(F$2, Original!$1:$1, 0), FALSE)</f>
        <v>3.1941700000000002</v>
      </c>
      <c r="AI72" s="12">
        <f>VLOOKUP($AC72, Original!$A:$J, MATCH(G$2, Original!$1:$1, 0), FALSE)</f>
        <v>5.7671299999999999</v>
      </c>
      <c r="AJ72" s="21">
        <v>941</v>
      </c>
      <c r="AK72" s="12">
        <f>VLOOKUP($AJ72, Original!$A:$J, MATCH(B$2, Original!$1:$1, 0), FALSE)</f>
        <v>2000</v>
      </c>
      <c r="AL72" s="12">
        <f>VLOOKUP($AJ72, Original!$A:$J, MATCH(C$2, Original!$1:$1, 0), FALSE)</f>
        <v>1942.9</v>
      </c>
      <c r="AM72" s="12">
        <f>VLOOKUP($AJ72, Original!$A:$J, MATCH(D$2, Original!$1:$1, 0), FALSE)</f>
        <v>130</v>
      </c>
      <c r="AN72" s="12">
        <f>VLOOKUP($AJ72, Original!$A:$J, MATCH(E$2, Original!$1:$1, 0), FALSE)</f>
        <v>18</v>
      </c>
      <c r="AO72" s="12">
        <f>VLOOKUP($AJ72, Original!$A:$J, MATCH(F$2, Original!$1:$1, 0), FALSE)</f>
        <v>3.7908599999999999</v>
      </c>
      <c r="AP72" s="12">
        <f>VLOOKUP($AJ72, Original!$A:$J, MATCH(G$2, Original!$1:$1, 0), FALSE)</f>
        <v>5.06569</v>
      </c>
      <c r="AQ72" s="15">
        <v>781</v>
      </c>
      <c r="AR72" s="12">
        <f>VLOOKUP($AQ72, Original!$A:$J, MATCH(B$2, Original!$1:$1, 0), FALSE)</f>
        <v>1000</v>
      </c>
      <c r="AS72" s="12">
        <f>VLOOKUP($AQ72, Original!$A:$J, MATCH(C$2, Original!$1:$1, 0), FALSE)</f>
        <v>2296.1</v>
      </c>
      <c r="AT72" s="12">
        <f>VLOOKUP($AQ72, Original!$A:$J, MATCH(D$2, Original!$1:$1, 0), FALSE)</f>
        <v>105</v>
      </c>
      <c r="AU72" s="12">
        <f>VLOOKUP($AQ72, Original!$A:$J, MATCH(E$2, Original!$1:$1, 0), FALSE)</f>
        <v>80</v>
      </c>
      <c r="AV72" s="12">
        <f>VLOOKUP($AQ72, Original!$A:$J, MATCH(F$2, Original!$1:$1, 0), FALSE)</f>
        <v>6.1886900000000002</v>
      </c>
      <c r="AW72" s="12">
        <f>VLOOKUP($AQ72, Original!$A:$J, MATCH(G$2, Original!$1:$1, 0), FALSE)</f>
        <v>5.4025999999999996</v>
      </c>
      <c r="AX72" s="21">
        <v>85</v>
      </c>
      <c r="AY72" s="12">
        <f>VLOOKUP($AX72, Original!$A:$J, MATCH(B$2, Original!$1:$1, 0), FALSE)</f>
        <v>500</v>
      </c>
      <c r="AZ72" s="12">
        <f>VLOOKUP($AX72, Original!$A:$J, MATCH(C$2, Original!$1:$1, 0), FALSE)</f>
        <v>1236.4000000000001</v>
      </c>
      <c r="BA72" s="12">
        <f>VLOOKUP($AX72, Original!$A:$J, MATCH(D$2, Original!$1:$1, 0), FALSE)</f>
        <v>80</v>
      </c>
      <c r="BB72" s="12">
        <f>VLOOKUP($AX72, Original!$A:$J, MATCH(E$2, Original!$1:$1, 0), FALSE)</f>
        <v>22</v>
      </c>
      <c r="BC72" s="12">
        <f>VLOOKUP($AX72, Original!$A:$J, MATCH(F$2, Original!$1:$1, 0), FALSE)</f>
        <v>0.33423999999999998</v>
      </c>
      <c r="BD72" s="12">
        <f>VLOOKUP($AX72, Original!$A:$J, MATCH(G$2, Original!$1:$1, 0), FALSE)</f>
        <v>5.16106</v>
      </c>
      <c r="BE72" s="21">
        <v>1023</v>
      </c>
      <c r="BF72" s="12">
        <f>VLOOKUP($BE72, Original!$A:$J, MATCH(B$2, Original!$1:$1, 0), FALSE)</f>
        <v>2000</v>
      </c>
      <c r="BG72" s="12">
        <f>VLOOKUP($BE72, Original!$A:$J, MATCH(C$2, Original!$1:$1, 0), FALSE)</f>
        <v>4239</v>
      </c>
      <c r="BH72" s="12">
        <f>VLOOKUP($BE72, Original!$A:$J, MATCH(D$2, Original!$1:$1, 0), FALSE)</f>
        <v>130</v>
      </c>
      <c r="BI72" s="12">
        <f>VLOOKUP($BE72, Original!$A:$J, MATCH(E$2, Original!$1:$1, 0), FALSE)</f>
        <v>34</v>
      </c>
      <c r="BJ72" s="12">
        <f>VLOOKUP($BE72, Original!$A:$J, MATCH(F$2, Original!$1:$1, 0), FALSE)</f>
        <v>4.21014</v>
      </c>
      <c r="BK72" s="12">
        <f>VLOOKUP($BE72, Original!$A:$J, MATCH(G$2, Original!$1:$1, 0), FALSE)</f>
        <v>4.9979199999999997</v>
      </c>
    </row>
    <row r="73" spans="1:63" x14ac:dyDescent="0.35">
      <c r="A73" s="15">
        <v>145</v>
      </c>
      <c r="B73" s="12">
        <f>VLOOKUP($A73, Original!$A:$J, MATCH(B$2, Original!$1:$1, 0), FALSE)</f>
        <v>2000</v>
      </c>
      <c r="C73" s="12">
        <f>VLOOKUP($A73, Original!$A:$J, MATCH(C$2, Original!$1:$1, 0), FALSE)</f>
        <v>1413</v>
      </c>
      <c r="D73" s="12">
        <f>VLOOKUP($A73, Original!$A:$J, MATCH(D$2, Original!$1:$1, 0), FALSE)</f>
        <v>80</v>
      </c>
      <c r="E73" s="12">
        <f>VLOOKUP($A73, Original!$A:$J, MATCH(E$2, Original!$1:$1, 0), FALSE)</f>
        <v>37</v>
      </c>
      <c r="F73" s="12">
        <f>VLOOKUP($A73, Original!$A:$J, MATCH(F$2, Original!$1:$1, 0), FALSE)</f>
        <v>5.57219</v>
      </c>
      <c r="G73" s="12">
        <f>VLOOKUP($A73, Original!$A:$J, MATCH(G$2, Original!$1:$1, 0), FALSE)</f>
        <v>4.24322</v>
      </c>
      <c r="H73" s="21">
        <v>159</v>
      </c>
      <c r="I73" s="12">
        <f>VLOOKUP($H73, Original!$A:$J, MATCH(B$2, Original!$1:$1, 0), FALSE)</f>
        <v>2000</v>
      </c>
      <c r="J73" s="12">
        <f>VLOOKUP($H73, Original!$A:$J, MATCH(C$2, Original!$1:$1, 0), FALSE)</f>
        <v>4415.6000000000004</v>
      </c>
      <c r="K73" s="12">
        <f>VLOOKUP($H73, Original!$A:$J, MATCH(D$2, Original!$1:$1, 0), FALSE)</f>
        <v>80</v>
      </c>
      <c r="L73" s="12">
        <f>VLOOKUP($H73, Original!$A:$J, MATCH(E$2, Original!$1:$1, 0), FALSE)</f>
        <v>40</v>
      </c>
      <c r="M73" s="12">
        <f>VLOOKUP($H73, Original!$A:$J, MATCH(F$2, Original!$1:$1, 0), FALSE)</f>
        <v>5.8098700000000001</v>
      </c>
      <c r="N73" s="12">
        <f>VLOOKUP($H73, Original!$A:$J, MATCH(G$2, Original!$1:$1, 0), FALSE)</f>
        <v>4.6330099999999996</v>
      </c>
      <c r="O73" s="21">
        <v>1017</v>
      </c>
      <c r="P73" s="12">
        <f>VLOOKUP($O73, Original!$A:$J, MATCH(B$2, Original!$1:$1, 0), FALSE)</f>
        <v>3000</v>
      </c>
      <c r="Q73" s="12">
        <f>VLOOKUP($O73, Original!$A:$J, MATCH(C$2, Original!$1:$1, 0), FALSE)</f>
        <v>1589.6</v>
      </c>
      <c r="R73" s="12">
        <f>VLOOKUP($O73, Original!$A:$J, MATCH(D$2, Original!$1:$1, 0), FALSE)</f>
        <v>130</v>
      </c>
      <c r="S73" s="12">
        <f>VLOOKUP($O73, Original!$A:$J, MATCH(E$2, Original!$1:$1, 0), FALSE)</f>
        <v>33</v>
      </c>
      <c r="T73" s="12">
        <f>VLOOKUP($O73, Original!$A:$J, MATCH(F$2, Original!$1:$1, 0), FALSE)</f>
        <v>3.8391700000000002</v>
      </c>
      <c r="U73" s="12">
        <f>VLOOKUP($O73, Original!$A:$J, MATCH(G$2, Original!$1:$1, 0), FALSE)</f>
        <v>4.5882199999999997</v>
      </c>
      <c r="V73" s="15">
        <v>232</v>
      </c>
      <c r="W73" s="12">
        <f>VLOOKUP($V73, Original!$A:$J, MATCH(B$2, Original!$1:$1, 0), FALSE)</f>
        <v>2000</v>
      </c>
      <c r="X73" s="12">
        <f>VLOOKUP($V73, Original!$A:$J, MATCH(C$2, Original!$1:$1, 0), FALSE)</f>
        <v>353.25</v>
      </c>
      <c r="Y73" s="12">
        <f>VLOOKUP($V73, Original!$A:$J, MATCH(D$2, Original!$1:$1, 0), FALSE)</f>
        <v>80</v>
      </c>
      <c r="Z73" s="12">
        <f>VLOOKUP($V73, Original!$A:$J, MATCH(E$2, Original!$1:$1, 0), FALSE)</f>
        <v>58</v>
      </c>
      <c r="AA73" s="12">
        <f>VLOOKUP($V73, Original!$A:$J, MATCH(F$2, Original!$1:$1, 0), FALSE)</f>
        <v>1.4507000000000001</v>
      </c>
      <c r="AB73" s="12">
        <f>VLOOKUP($V73, Original!$A:$J, MATCH(G$2, Original!$1:$1, 0), FALSE)</f>
        <v>4.5797100000000004</v>
      </c>
      <c r="AC73" s="21">
        <v>109</v>
      </c>
      <c r="AD73" s="12">
        <f>VLOOKUP($AC73, Original!$A:$J, MATCH(B$2, Original!$1:$1, 0), FALSE)</f>
        <v>2000</v>
      </c>
      <c r="AE73" s="12">
        <f>VLOOKUP($AC73, Original!$A:$J, MATCH(C$2, Original!$1:$1, 0), FALSE)</f>
        <v>2296.1</v>
      </c>
      <c r="AF73" s="12">
        <f>VLOOKUP($AC73, Original!$A:$J, MATCH(D$2, Original!$1:$1, 0), FALSE)</f>
        <v>80</v>
      </c>
      <c r="AG73" s="12">
        <f>VLOOKUP($AC73, Original!$A:$J, MATCH(E$2, Original!$1:$1, 0), FALSE)</f>
        <v>28</v>
      </c>
      <c r="AH73" s="12">
        <f>VLOOKUP($AC73, Original!$A:$J, MATCH(F$2, Original!$1:$1, 0), FALSE)</f>
        <v>3.1941700000000002</v>
      </c>
      <c r="AI73" s="12">
        <f>VLOOKUP($AC73, Original!$A:$J, MATCH(G$2, Original!$1:$1, 0), FALSE)</f>
        <v>5.7671299999999999</v>
      </c>
      <c r="AJ73" s="21">
        <v>955</v>
      </c>
      <c r="AK73" s="12">
        <f>VLOOKUP($AJ73, Original!$A:$J, MATCH(B$2, Original!$1:$1, 0), FALSE)</f>
        <v>2000</v>
      </c>
      <c r="AL73" s="12">
        <f>VLOOKUP($AJ73, Original!$A:$J, MATCH(C$2, Original!$1:$1, 0), FALSE)</f>
        <v>3709.1</v>
      </c>
      <c r="AM73" s="12">
        <f>VLOOKUP($AJ73, Original!$A:$J, MATCH(D$2, Original!$1:$1, 0), FALSE)</f>
        <v>130</v>
      </c>
      <c r="AN73" s="12">
        <f>VLOOKUP($AJ73, Original!$A:$J, MATCH(E$2, Original!$1:$1, 0), FALSE)</f>
        <v>20</v>
      </c>
      <c r="AO73" s="12">
        <f>VLOOKUP($AJ73, Original!$A:$J, MATCH(F$2, Original!$1:$1, 0), FALSE)</f>
        <v>2.8724500000000002</v>
      </c>
      <c r="AP73" s="12">
        <f>VLOOKUP($AJ73, Original!$A:$J, MATCH(G$2, Original!$1:$1, 0), FALSE)</f>
        <v>3.4313600000000002</v>
      </c>
      <c r="AQ73" s="15">
        <v>783</v>
      </c>
      <c r="AR73" s="12">
        <f>VLOOKUP($AQ73, Original!$A:$J, MATCH(B$2, Original!$1:$1, 0), FALSE)</f>
        <v>1000</v>
      </c>
      <c r="AS73" s="12">
        <f>VLOOKUP($AQ73, Original!$A:$J, MATCH(C$2, Original!$1:$1, 0), FALSE)</f>
        <v>7322.7</v>
      </c>
      <c r="AT73" s="12">
        <f>VLOOKUP($AQ73, Original!$A:$J, MATCH(D$2, Original!$1:$1, 0), FALSE)</f>
        <v>105</v>
      </c>
      <c r="AU73" s="12">
        <f>VLOOKUP($AQ73, Original!$A:$J, MATCH(E$2, Original!$1:$1, 0), FALSE)</f>
        <v>80</v>
      </c>
      <c r="AV73" s="12">
        <f>VLOOKUP($AQ73, Original!$A:$J, MATCH(F$2, Original!$1:$1, 0), FALSE)</f>
        <v>6.1886900000000002</v>
      </c>
      <c r="AW73" s="12">
        <f>VLOOKUP($AQ73, Original!$A:$J, MATCH(G$2, Original!$1:$1, 0), FALSE)</f>
        <v>5.4025999999999996</v>
      </c>
      <c r="AX73" s="21">
        <v>86</v>
      </c>
      <c r="AY73" s="12">
        <f>VLOOKUP($AX73, Original!$A:$J, MATCH(B$2, Original!$1:$1, 0), FALSE)</f>
        <v>500</v>
      </c>
      <c r="AZ73" s="12">
        <f>VLOOKUP($AX73, Original!$A:$J, MATCH(C$2, Original!$1:$1, 0), FALSE)</f>
        <v>2472.6999999999998</v>
      </c>
      <c r="BA73" s="12">
        <f>VLOOKUP($AX73, Original!$A:$J, MATCH(D$2, Original!$1:$1, 0), FALSE)</f>
        <v>80</v>
      </c>
      <c r="BB73" s="12">
        <f>VLOOKUP($AX73, Original!$A:$J, MATCH(E$2, Original!$1:$1, 0), FALSE)</f>
        <v>22</v>
      </c>
      <c r="BC73" s="12">
        <f>VLOOKUP($AX73, Original!$A:$J, MATCH(F$2, Original!$1:$1, 0), FALSE)</f>
        <v>0.33423999999999998</v>
      </c>
      <c r="BD73" s="12">
        <f>VLOOKUP($AX73, Original!$A:$J, MATCH(G$2, Original!$1:$1, 0), FALSE)</f>
        <v>5.16106</v>
      </c>
      <c r="BE73" s="21">
        <v>1028</v>
      </c>
      <c r="BF73" s="12">
        <f>VLOOKUP($BE73, Original!$A:$J, MATCH(B$2, Original!$1:$1, 0), FALSE)</f>
        <v>1000</v>
      </c>
      <c r="BG73" s="12">
        <f>VLOOKUP($BE73, Original!$A:$J, MATCH(C$2, Original!$1:$1, 0), FALSE)</f>
        <v>883.12</v>
      </c>
      <c r="BH73" s="12">
        <f>VLOOKUP($BE73, Original!$A:$J, MATCH(D$2, Original!$1:$1, 0), FALSE)</f>
        <v>130</v>
      </c>
      <c r="BI73" s="12">
        <f>VLOOKUP($BE73, Original!$A:$J, MATCH(E$2, Original!$1:$1, 0), FALSE)</f>
        <v>36</v>
      </c>
      <c r="BJ73" s="12">
        <f>VLOOKUP($BE73, Original!$A:$J, MATCH(F$2, Original!$1:$1, 0), FALSE)</f>
        <v>5.4792800000000002</v>
      </c>
      <c r="BK73" s="12">
        <f>VLOOKUP($BE73, Original!$A:$J, MATCH(G$2, Original!$1:$1, 0), FALSE)</f>
        <v>5.3595300000000003</v>
      </c>
    </row>
    <row r="74" spans="1:63" x14ac:dyDescent="0.35">
      <c r="A74" s="15">
        <v>149</v>
      </c>
      <c r="B74" s="12">
        <f>VLOOKUP($A74, Original!$A:$J, MATCH(B$2, Original!$1:$1, 0), FALSE)</f>
        <v>500</v>
      </c>
      <c r="C74" s="12">
        <f>VLOOKUP($A74, Original!$A:$J, MATCH(C$2, Original!$1:$1, 0), FALSE)</f>
        <v>1589.6</v>
      </c>
      <c r="D74" s="12">
        <f>VLOOKUP($A74, Original!$A:$J, MATCH(D$2, Original!$1:$1, 0), FALSE)</f>
        <v>80</v>
      </c>
      <c r="E74" s="12">
        <f>VLOOKUP($A74, Original!$A:$J, MATCH(E$2, Original!$1:$1, 0), FALSE)</f>
        <v>38</v>
      </c>
      <c r="F74" s="12">
        <f>VLOOKUP($A74, Original!$A:$J, MATCH(F$2, Original!$1:$1, 0), FALSE)</f>
        <v>1.2701899999999999</v>
      </c>
      <c r="G74" s="12">
        <f>VLOOKUP($A74, Original!$A:$J, MATCH(G$2, Original!$1:$1, 0), FALSE)</f>
        <v>4.32904</v>
      </c>
      <c r="H74" s="21">
        <v>160</v>
      </c>
      <c r="I74" s="12">
        <f>VLOOKUP($H74, Original!$A:$J, MATCH(B$2, Original!$1:$1, 0), FALSE)</f>
        <v>3000</v>
      </c>
      <c r="J74" s="12">
        <f>VLOOKUP($H74, Original!$A:$J, MATCH(C$2, Original!$1:$1, 0), FALSE)</f>
        <v>883.12</v>
      </c>
      <c r="K74" s="12">
        <f>VLOOKUP($H74, Original!$A:$J, MATCH(D$2, Original!$1:$1, 0), FALSE)</f>
        <v>80</v>
      </c>
      <c r="L74" s="12">
        <f>VLOOKUP($H74, Original!$A:$J, MATCH(E$2, Original!$1:$1, 0), FALSE)</f>
        <v>41</v>
      </c>
      <c r="M74" s="12">
        <f>VLOOKUP($H74, Original!$A:$J, MATCH(F$2, Original!$1:$1, 0), FALSE)</f>
        <v>0.47193000000000002</v>
      </c>
      <c r="N74" s="12">
        <f>VLOOKUP($H74, Original!$A:$J, MATCH(G$2, Original!$1:$1, 0), FALSE)</f>
        <v>5.1642900000000003</v>
      </c>
      <c r="O74" s="21">
        <v>1018</v>
      </c>
      <c r="P74" s="12">
        <f>VLOOKUP($O74, Original!$A:$J, MATCH(B$2, Original!$1:$1, 0), FALSE)</f>
        <v>3000</v>
      </c>
      <c r="Q74" s="12">
        <f>VLOOKUP($O74, Original!$A:$J, MATCH(C$2, Original!$1:$1, 0), FALSE)</f>
        <v>2826</v>
      </c>
      <c r="R74" s="12">
        <f>VLOOKUP($O74, Original!$A:$J, MATCH(D$2, Original!$1:$1, 0), FALSE)</f>
        <v>130</v>
      </c>
      <c r="S74" s="12">
        <f>VLOOKUP($O74, Original!$A:$J, MATCH(E$2, Original!$1:$1, 0), FALSE)</f>
        <v>33</v>
      </c>
      <c r="T74" s="12">
        <f>VLOOKUP($O74, Original!$A:$J, MATCH(F$2, Original!$1:$1, 0), FALSE)</f>
        <v>3.8391700000000002</v>
      </c>
      <c r="U74" s="12">
        <f>VLOOKUP($O74, Original!$A:$J, MATCH(G$2, Original!$1:$1, 0), FALSE)</f>
        <v>4.5882199999999997</v>
      </c>
      <c r="V74" s="15">
        <v>233</v>
      </c>
      <c r="W74" s="12">
        <f>VLOOKUP($V74, Original!$A:$J, MATCH(B$2, Original!$1:$1, 0), FALSE)</f>
        <v>2000</v>
      </c>
      <c r="X74" s="12">
        <f>VLOOKUP($V74, Original!$A:$J, MATCH(C$2, Original!$1:$1, 0), FALSE)</f>
        <v>1589.6</v>
      </c>
      <c r="Y74" s="12">
        <f>VLOOKUP($V74, Original!$A:$J, MATCH(D$2, Original!$1:$1, 0), FALSE)</f>
        <v>80</v>
      </c>
      <c r="Z74" s="12">
        <f>VLOOKUP($V74, Original!$A:$J, MATCH(E$2, Original!$1:$1, 0), FALSE)</f>
        <v>58</v>
      </c>
      <c r="AA74" s="12">
        <f>VLOOKUP($V74, Original!$A:$J, MATCH(F$2, Original!$1:$1, 0), FALSE)</f>
        <v>1.4507000000000001</v>
      </c>
      <c r="AB74" s="12">
        <f>VLOOKUP($V74, Original!$A:$J, MATCH(G$2, Original!$1:$1, 0), FALSE)</f>
        <v>4.5797100000000004</v>
      </c>
      <c r="AC74" s="21">
        <v>110</v>
      </c>
      <c r="AD74" s="12">
        <f>VLOOKUP($AC74, Original!$A:$J, MATCH(B$2, Original!$1:$1, 0), FALSE)</f>
        <v>2000</v>
      </c>
      <c r="AE74" s="12">
        <f>VLOOKUP($AC74, Original!$A:$J, MATCH(C$2, Original!$1:$1, 0), FALSE)</f>
        <v>3532.5</v>
      </c>
      <c r="AF74" s="12">
        <f>VLOOKUP($AC74, Original!$A:$J, MATCH(D$2, Original!$1:$1, 0), FALSE)</f>
        <v>80</v>
      </c>
      <c r="AG74" s="12">
        <f>VLOOKUP($AC74, Original!$A:$J, MATCH(E$2, Original!$1:$1, 0), FALSE)</f>
        <v>28</v>
      </c>
      <c r="AH74" s="12">
        <f>VLOOKUP($AC74, Original!$A:$J, MATCH(F$2, Original!$1:$1, 0), FALSE)</f>
        <v>3.1941700000000002</v>
      </c>
      <c r="AI74" s="12">
        <f>VLOOKUP($AC74, Original!$A:$J, MATCH(G$2, Original!$1:$1, 0), FALSE)</f>
        <v>5.7671299999999999</v>
      </c>
      <c r="AJ74" s="21">
        <v>969</v>
      </c>
      <c r="AK74" s="12">
        <f>VLOOKUP($AJ74, Original!$A:$J, MATCH(B$2, Original!$1:$1, 0), FALSE)</f>
        <v>3000</v>
      </c>
      <c r="AL74" s="12">
        <f>VLOOKUP($AJ74, Original!$A:$J, MATCH(C$2, Original!$1:$1, 0), FALSE)</f>
        <v>1942.9</v>
      </c>
      <c r="AM74" s="12">
        <f>VLOOKUP($AJ74, Original!$A:$J, MATCH(D$2, Original!$1:$1, 0), FALSE)</f>
        <v>130</v>
      </c>
      <c r="AN74" s="12">
        <f>VLOOKUP($AJ74, Original!$A:$J, MATCH(E$2, Original!$1:$1, 0), FALSE)</f>
        <v>23</v>
      </c>
      <c r="AO74" s="12">
        <f>VLOOKUP($AJ74, Original!$A:$J, MATCH(F$2, Original!$1:$1, 0), FALSE)</f>
        <v>5.2170100000000001</v>
      </c>
      <c r="AP74" s="12">
        <f>VLOOKUP($AJ74, Original!$A:$J, MATCH(G$2, Original!$1:$1, 0), FALSE)</f>
        <v>5.8735200000000001</v>
      </c>
      <c r="AQ74" s="15">
        <v>795</v>
      </c>
      <c r="AR74" s="12">
        <f>VLOOKUP($AQ74, Original!$A:$J, MATCH(B$2, Original!$1:$1, 0), FALSE)</f>
        <v>1000</v>
      </c>
      <c r="AS74" s="12">
        <f>VLOOKUP($AQ74, Original!$A:$J, MATCH(C$2, Original!$1:$1, 0), FALSE)</f>
        <v>4062.4</v>
      </c>
      <c r="AT74" s="12">
        <f>VLOOKUP($AQ74, Original!$A:$J, MATCH(D$2, Original!$1:$1, 0), FALSE)</f>
        <v>105</v>
      </c>
      <c r="AU74" s="12">
        <f>VLOOKUP($AQ74, Original!$A:$J, MATCH(E$2, Original!$1:$1, 0), FALSE)</f>
        <v>83</v>
      </c>
      <c r="AV74" s="12">
        <f>VLOOKUP($AQ74, Original!$A:$J, MATCH(F$2, Original!$1:$1, 0), FALSE)</f>
        <v>1.5167200000000001</v>
      </c>
      <c r="AW74" s="12">
        <f>VLOOKUP($AQ74, Original!$A:$J, MATCH(G$2, Original!$1:$1, 0), FALSE)</f>
        <v>3.7915700000000001</v>
      </c>
      <c r="AX74" s="21">
        <v>88</v>
      </c>
      <c r="AY74" s="12">
        <f>VLOOKUP($AX74, Original!$A:$J, MATCH(B$2, Original!$1:$1, 0), FALSE)</f>
        <v>3000</v>
      </c>
      <c r="AZ74" s="12">
        <f>VLOOKUP($AX74, Original!$A:$J, MATCH(C$2, Original!$1:$1, 0), FALSE)</f>
        <v>176.62</v>
      </c>
      <c r="BA74" s="12">
        <f>VLOOKUP($AX74, Original!$A:$J, MATCH(D$2, Original!$1:$1, 0), FALSE)</f>
        <v>80</v>
      </c>
      <c r="BB74" s="12">
        <f>VLOOKUP($AX74, Original!$A:$J, MATCH(E$2, Original!$1:$1, 0), FALSE)</f>
        <v>23</v>
      </c>
      <c r="BC74" s="12">
        <f>VLOOKUP($AX74, Original!$A:$J, MATCH(F$2, Original!$1:$1, 0), FALSE)</f>
        <v>6.19991</v>
      </c>
      <c r="BD74" s="12">
        <f>VLOOKUP($AX74, Original!$A:$J, MATCH(G$2, Original!$1:$1, 0), FALSE)</f>
        <v>3.81223</v>
      </c>
      <c r="BE74" s="21">
        <v>1029</v>
      </c>
      <c r="BF74" s="12">
        <f>VLOOKUP($BE74, Original!$A:$J, MATCH(B$2, Original!$1:$1, 0), FALSE)</f>
        <v>1000</v>
      </c>
      <c r="BG74" s="12">
        <f>VLOOKUP($BE74, Original!$A:$J, MATCH(C$2, Original!$1:$1, 0), FALSE)</f>
        <v>2119.5</v>
      </c>
      <c r="BH74" s="12">
        <f>VLOOKUP($BE74, Original!$A:$J, MATCH(D$2, Original!$1:$1, 0), FALSE)</f>
        <v>130</v>
      </c>
      <c r="BI74" s="12">
        <f>VLOOKUP($BE74, Original!$A:$J, MATCH(E$2, Original!$1:$1, 0), FALSE)</f>
        <v>36</v>
      </c>
      <c r="BJ74" s="12">
        <f>VLOOKUP($BE74, Original!$A:$J, MATCH(F$2, Original!$1:$1, 0), FALSE)</f>
        <v>5.4792800000000002</v>
      </c>
      <c r="BK74" s="12">
        <f>VLOOKUP($BE74, Original!$A:$J, MATCH(G$2, Original!$1:$1, 0), FALSE)</f>
        <v>5.3595300000000003</v>
      </c>
    </row>
    <row r="75" spans="1:63" x14ac:dyDescent="0.35">
      <c r="A75" s="15">
        <v>151</v>
      </c>
      <c r="B75" s="12">
        <f>VLOOKUP($A75, Original!$A:$J, MATCH(B$2, Original!$1:$1, 0), FALSE)</f>
        <v>500</v>
      </c>
      <c r="C75" s="12">
        <f>VLOOKUP($A75, Original!$A:$J, MATCH(C$2, Original!$1:$1, 0), FALSE)</f>
        <v>4062.4</v>
      </c>
      <c r="D75" s="12">
        <f>VLOOKUP($A75, Original!$A:$J, MATCH(D$2, Original!$1:$1, 0), FALSE)</f>
        <v>80</v>
      </c>
      <c r="E75" s="12">
        <f>VLOOKUP($A75, Original!$A:$J, MATCH(E$2, Original!$1:$1, 0), FALSE)</f>
        <v>38</v>
      </c>
      <c r="F75" s="12">
        <f>VLOOKUP($A75, Original!$A:$J, MATCH(F$2, Original!$1:$1, 0), FALSE)</f>
        <v>1.2701899999999999</v>
      </c>
      <c r="G75" s="12">
        <f>VLOOKUP($A75, Original!$A:$J, MATCH(G$2, Original!$1:$1, 0), FALSE)</f>
        <v>4.32904</v>
      </c>
      <c r="H75" s="21">
        <v>161</v>
      </c>
      <c r="I75" s="12">
        <f>VLOOKUP($H75, Original!$A:$J, MATCH(B$2, Original!$1:$1, 0), FALSE)</f>
        <v>3000</v>
      </c>
      <c r="J75" s="12">
        <f>VLOOKUP($H75, Original!$A:$J, MATCH(C$2, Original!$1:$1, 0), FALSE)</f>
        <v>2119.5</v>
      </c>
      <c r="K75" s="12">
        <f>VLOOKUP($H75, Original!$A:$J, MATCH(D$2, Original!$1:$1, 0), FALSE)</f>
        <v>80</v>
      </c>
      <c r="L75" s="12">
        <f>VLOOKUP($H75, Original!$A:$J, MATCH(E$2, Original!$1:$1, 0), FALSE)</f>
        <v>41</v>
      </c>
      <c r="M75" s="12">
        <f>VLOOKUP($H75, Original!$A:$J, MATCH(F$2, Original!$1:$1, 0), FALSE)</f>
        <v>0.47193000000000002</v>
      </c>
      <c r="N75" s="12">
        <f>VLOOKUP($H75, Original!$A:$J, MATCH(G$2, Original!$1:$1, 0), FALSE)</f>
        <v>5.1642900000000003</v>
      </c>
      <c r="O75" s="21">
        <v>1025</v>
      </c>
      <c r="P75" s="12">
        <f>VLOOKUP($O75, Original!$A:$J, MATCH(B$2, Original!$1:$1, 0), FALSE)</f>
        <v>3000</v>
      </c>
      <c r="Q75" s="12">
        <f>VLOOKUP($O75, Original!$A:$J, MATCH(C$2, Original!$1:$1, 0), FALSE)</f>
        <v>1942.9</v>
      </c>
      <c r="R75" s="12">
        <f>VLOOKUP($O75, Original!$A:$J, MATCH(D$2, Original!$1:$1, 0), FALSE)</f>
        <v>130</v>
      </c>
      <c r="S75" s="12">
        <f>VLOOKUP($O75, Original!$A:$J, MATCH(E$2, Original!$1:$1, 0), FALSE)</f>
        <v>35</v>
      </c>
      <c r="T75" s="12">
        <f>VLOOKUP($O75, Original!$A:$J, MATCH(F$2, Original!$1:$1, 0), FALSE)</f>
        <v>4.4680499999999999</v>
      </c>
      <c r="U75" s="12">
        <f>VLOOKUP($O75, Original!$A:$J, MATCH(G$2, Original!$1:$1, 0), FALSE)</f>
        <v>4.9949399999999997</v>
      </c>
      <c r="V75" s="15">
        <v>234</v>
      </c>
      <c r="W75" s="12">
        <f>VLOOKUP($V75, Original!$A:$J, MATCH(B$2, Original!$1:$1, 0), FALSE)</f>
        <v>2000</v>
      </c>
      <c r="X75" s="12">
        <f>VLOOKUP($V75, Original!$A:$J, MATCH(C$2, Original!$1:$1, 0), FALSE)</f>
        <v>2826</v>
      </c>
      <c r="Y75" s="12">
        <f>VLOOKUP($V75, Original!$A:$J, MATCH(D$2, Original!$1:$1, 0), FALSE)</f>
        <v>80</v>
      </c>
      <c r="Z75" s="12">
        <f>VLOOKUP($V75, Original!$A:$J, MATCH(E$2, Original!$1:$1, 0), FALSE)</f>
        <v>58</v>
      </c>
      <c r="AA75" s="12">
        <f>VLOOKUP($V75, Original!$A:$J, MATCH(F$2, Original!$1:$1, 0), FALSE)</f>
        <v>1.4507000000000001</v>
      </c>
      <c r="AB75" s="12">
        <f>VLOOKUP($V75, Original!$A:$J, MATCH(G$2, Original!$1:$1, 0), FALSE)</f>
        <v>4.5797100000000004</v>
      </c>
      <c r="AC75" s="21">
        <v>111</v>
      </c>
      <c r="AD75" s="12">
        <f>VLOOKUP($AC75, Original!$A:$J, MATCH(B$2, Original!$1:$1, 0), FALSE)</f>
        <v>2000</v>
      </c>
      <c r="AE75" s="12">
        <f>VLOOKUP($AC75, Original!$A:$J, MATCH(C$2, Original!$1:$1, 0), FALSE)</f>
        <v>7322.7</v>
      </c>
      <c r="AF75" s="12">
        <f>VLOOKUP($AC75, Original!$A:$J, MATCH(D$2, Original!$1:$1, 0), FALSE)</f>
        <v>80</v>
      </c>
      <c r="AG75" s="12">
        <f>VLOOKUP($AC75, Original!$A:$J, MATCH(E$2, Original!$1:$1, 0), FALSE)</f>
        <v>28</v>
      </c>
      <c r="AH75" s="12">
        <f>VLOOKUP($AC75, Original!$A:$J, MATCH(F$2, Original!$1:$1, 0), FALSE)</f>
        <v>3.1941700000000002</v>
      </c>
      <c r="AI75" s="12">
        <f>VLOOKUP($AC75, Original!$A:$J, MATCH(G$2, Original!$1:$1, 0), FALSE)</f>
        <v>5.7671299999999999</v>
      </c>
      <c r="AJ75" s="21">
        <v>975</v>
      </c>
      <c r="AK75" s="12">
        <f>VLOOKUP($AJ75, Original!$A:$J, MATCH(B$2, Original!$1:$1, 0), FALSE)</f>
        <v>2000</v>
      </c>
      <c r="AL75" s="12">
        <f>VLOOKUP($AJ75, Original!$A:$J, MATCH(C$2, Original!$1:$1, 0), FALSE)</f>
        <v>4673.8</v>
      </c>
      <c r="AM75" s="12">
        <f>VLOOKUP($AJ75, Original!$A:$J, MATCH(D$2, Original!$1:$1, 0), FALSE)</f>
        <v>130</v>
      </c>
      <c r="AN75" s="12">
        <f>VLOOKUP($AJ75, Original!$A:$J, MATCH(E$2, Original!$1:$1, 0), FALSE)</f>
        <v>24</v>
      </c>
      <c r="AO75" s="12">
        <f>VLOOKUP($AJ75, Original!$A:$J, MATCH(F$2, Original!$1:$1, 0), FALSE)</f>
        <v>0.79518999999999995</v>
      </c>
      <c r="AP75" s="12">
        <f>VLOOKUP($AJ75, Original!$A:$J, MATCH(G$2, Original!$1:$1, 0), FALSE)</f>
        <v>5.3004699999999998</v>
      </c>
      <c r="AQ75" s="15">
        <v>796</v>
      </c>
      <c r="AR75" s="12">
        <f>VLOOKUP($AQ75, Original!$A:$J, MATCH(B$2, Original!$1:$1, 0), FALSE)</f>
        <v>3000</v>
      </c>
      <c r="AS75" s="12">
        <f>VLOOKUP($AQ75, Original!$A:$J, MATCH(C$2, Original!$1:$1, 0), FALSE)</f>
        <v>529.87</v>
      </c>
      <c r="AT75" s="12">
        <f>VLOOKUP($AQ75, Original!$A:$J, MATCH(D$2, Original!$1:$1, 0), FALSE)</f>
        <v>105</v>
      </c>
      <c r="AU75" s="12">
        <f>VLOOKUP($AQ75, Original!$A:$J, MATCH(E$2, Original!$1:$1, 0), FALSE)</f>
        <v>84</v>
      </c>
      <c r="AV75" s="12">
        <f>VLOOKUP($AQ75, Original!$A:$J, MATCH(F$2, Original!$1:$1, 0), FALSE)</f>
        <v>1.26898</v>
      </c>
      <c r="AW75" s="12">
        <f>VLOOKUP($AQ75, Original!$A:$J, MATCH(G$2, Original!$1:$1, 0), FALSE)</f>
        <v>3.69903</v>
      </c>
      <c r="AX75" s="21">
        <v>90</v>
      </c>
      <c r="AY75" s="12">
        <f>VLOOKUP($AX75, Original!$A:$J, MATCH(B$2, Original!$1:$1, 0), FALSE)</f>
        <v>3000</v>
      </c>
      <c r="AZ75" s="12">
        <f>VLOOKUP($AX75, Original!$A:$J, MATCH(C$2, Original!$1:$1, 0), FALSE)</f>
        <v>2649.4</v>
      </c>
      <c r="BA75" s="12">
        <f>VLOOKUP($AX75, Original!$A:$J, MATCH(D$2, Original!$1:$1, 0), FALSE)</f>
        <v>80</v>
      </c>
      <c r="BB75" s="12">
        <f>VLOOKUP($AX75, Original!$A:$J, MATCH(E$2, Original!$1:$1, 0), FALSE)</f>
        <v>23</v>
      </c>
      <c r="BC75" s="12">
        <f>VLOOKUP($AX75, Original!$A:$J, MATCH(F$2, Original!$1:$1, 0), FALSE)</f>
        <v>6.19991</v>
      </c>
      <c r="BD75" s="12">
        <f>VLOOKUP($AX75, Original!$A:$J, MATCH(G$2, Original!$1:$1, 0), FALSE)</f>
        <v>3.81223</v>
      </c>
      <c r="BE75" s="21">
        <v>1037</v>
      </c>
      <c r="BF75" s="12">
        <f>VLOOKUP($BE75, Original!$A:$J, MATCH(B$2, Original!$1:$1, 0), FALSE)</f>
        <v>1000</v>
      </c>
      <c r="BG75" s="12">
        <f>VLOOKUP($BE75, Original!$A:$J, MATCH(C$2, Original!$1:$1, 0), FALSE)</f>
        <v>1236.4000000000001</v>
      </c>
      <c r="BH75" s="12">
        <f>VLOOKUP($BE75, Original!$A:$J, MATCH(D$2, Original!$1:$1, 0), FALSE)</f>
        <v>130</v>
      </c>
      <c r="BI75" s="12">
        <f>VLOOKUP($BE75, Original!$A:$J, MATCH(E$2, Original!$1:$1, 0), FALSE)</f>
        <v>38</v>
      </c>
      <c r="BJ75" s="12">
        <f>VLOOKUP($BE75, Original!$A:$J, MATCH(F$2, Original!$1:$1, 0), FALSE)</f>
        <v>2.04806</v>
      </c>
      <c r="BK75" s="12">
        <f>VLOOKUP($BE75, Original!$A:$J, MATCH(G$2, Original!$1:$1, 0), FALSE)</f>
        <v>5.2925199999999997</v>
      </c>
    </row>
    <row r="76" spans="1:63" x14ac:dyDescent="0.35">
      <c r="A76" s="15">
        <v>153</v>
      </c>
      <c r="B76" s="12">
        <f>VLOOKUP($A76, Original!$A:$J, MATCH(B$2, Original!$1:$1, 0), FALSE)</f>
        <v>3000</v>
      </c>
      <c r="C76" s="12">
        <f>VLOOKUP($A76, Original!$A:$J, MATCH(C$2, Original!$1:$1, 0), FALSE)</f>
        <v>1766.2</v>
      </c>
      <c r="D76" s="12">
        <f>VLOOKUP($A76, Original!$A:$J, MATCH(D$2, Original!$1:$1, 0), FALSE)</f>
        <v>80</v>
      </c>
      <c r="E76" s="12">
        <f>VLOOKUP($A76, Original!$A:$J, MATCH(E$2, Original!$1:$1, 0), FALSE)</f>
        <v>39</v>
      </c>
      <c r="F76" s="12">
        <f>VLOOKUP($A76, Original!$A:$J, MATCH(F$2, Original!$1:$1, 0), FALSE)</f>
        <v>5.4168000000000003</v>
      </c>
      <c r="G76" s="12">
        <f>VLOOKUP($A76, Original!$A:$J, MATCH(G$2, Original!$1:$1, 0), FALSE)</f>
        <v>4.34795</v>
      </c>
      <c r="H76" s="21">
        <v>165</v>
      </c>
      <c r="I76" s="12">
        <f>VLOOKUP($H76, Original!$A:$J, MATCH(B$2, Original!$1:$1, 0), FALSE)</f>
        <v>1000</v>
      </c>
      <c r="J76" s="12">
        <f>VLOOKUP($H76, Original!$A:$J, MATCH(C$2, Original!$1:$1, 0), FALSE)</f>
        <v>2296.1</v>
      </c>
      <c r="K76" s="12">
        <f>VLOOKUP($H76, Original!$A:$J, MATCH(D$2, Original!$1:$1, 0), FALSE)</f>
        <v>80</v>
      </c>
      <c r="L76" s="12">
        <f>VLOOKUP($H76, Original!$A:$J, MATCH(E$2, Original!$1:$1, 0), FALSE)</f>
        <v>42</v>
      </c>
      <c r="M76" s="12">
        <f>VLOOKUP($H76, Original!$A:$J, MATCH(F$2, Original!$1:$1, 0), FALSE)</f>
        <v>4.5130400000000002</v>
      </c>
      <c r="N76" s="12">
        <f>VLOOKUP($H76, Original!$A:$J, MATCH(G$2, Original!$1:$1, 0), FALSE)</f>
        <v>4.0675100000000004</v>
      </c>
      <c r="O76" s="21">
        <v>1061</v>
      </c>
      <c r="P76" s="12">
        <f>VLOOKUP($O76, Original!$A:$J, MATCH(B$2, Original!$1:$1, 0), FALSE)</f>
        <v>1000</v>
      </c>
      <c r="Q76" s="12">
        <f>VLOOKUP($O76, Original!$A:$J, MATCH(C$2, Original!$1:$1, 0), FALSE)</f>
        <v>2296.1</v>
      </c>
      <c r="R76" s="12">
        <f>VLOOKUP($O76, Original!$A:$J, MATCH(D$2, Original!$1:$1, 0), FALSE)</f>
        <v>130</v>
      </c>
      <c r="S76" s="12">
        <f>VLOOKUP($O76, Original!$A:$J, MATCH(E$2, Original!$1:$1, 0), FALSE)</f>
        <v>43</v>
      </c>
      <c r="T76" s="12">
        <f>VLOOKUP($O76, Original!$A:$J, MATCH(F$2, Original!$1:$1, 0), FALSE)</f>
        <v>4.5130400000000002</v>
      </c>
      <c r="U76" s="12">
        <f>VLOOKUP($O76, Original!$A:$J, MATCH(G$2, Original!$1:$1, 0), FALSE)</f>
        <v>4.0675100000000004</v>
      </c>
      <c r="V76" s="15">
        <v>239</v>
      </c>
      <c r="W76" s="12">
        <f>VLOOKUP($V76, Original!$A:$J, MATCH(B$2, Original!$1:$1, 0), FALSE)</f>
        <v>1000</v>
      </c>
      <c r="X76" s="12">
        <f>VLOOKUP($V76, Original!$A:$J, MATCH(C$2, Original!$1:$1, 0), FALSE)</f>
        <v>4239</v>
      </c>
      <c r="Y76" s="12">
        <f>VLOOKUP($V76, Original!$A:$J, MATCH(D$2, Original!$1:$1, 0), FALSE)</f>
        <v>80</v>
      </c>
      <c r="Z76" s="12">
        <f>VLOOKUP($V76, Original!$A:$J, MATCH(E$2, Original!$1:$1, 0), FALSE)</f>
        <v>59</v>
      </c>
      <c r="AA76" s="12">
        <f>VLOOKUP($V76, Original!$A:$J, MATCH(F$2, Original!$1:$1, 0), FALSE)</f>
        <v>0.61170999999999998</v>
      </c>
      <c r="AB76" s="12">
        <f>VLOOKUP($V76, Original!$A:$J, MATCH(G$2, Original!$1:$1, 0), FALSE)</f>
        <v>4.5106400000000004</v>
      </c>
      <c r="AC76" s="21">
        <v>112</v>
      </c>
      <c r="AD76" s="12">
        <f>VLOOKUP($AC76, Original!$A:$J, MATCH(B$2, Original!$1:$1, 0), FALSE)</f>
        <v>3000</v>
      </c>
      <c r="AE76" s="12">
        <f>VLOOKUP($AC76, Original!$A:$J, MATCH(C$2, Original!$1:$1, 0), FALSE)</f>
        <v>20</v>
      </c>
      <c r="AF76" s="12">
        <f>VLOOKUP($AC76, Original!$A:$J, MATCH(D$2, Original!$1:$1, 0), FALSE)</f>
        <v>80</v>
      </c>
      <c r="AG76" s="12">
        <f>VLOOKUP($AC76, Original!$A:$J, MATCH(E$2, Original!$1:$1, 0), FALSE)</f>
        <v>29</v>
      </c>
      <c r="AH76" s="12">
        <f>VLOOKUP($AC76, Original!$A:$J, MATCH(F$2, Original!$1:$1, 0), FALSE)</f>
        <v>0.57799</v>
      </c>
      <c r="AI76" s="12">
        <f>VLOOKUP($AC76, Original!$A:$J, MATCH(G$2, Original!$1:$1, 0), FALSE)</f>
        <v>3.8920599999999999</v>
      </c>
      <c r="AJ76" s="21">
        <v>984</v>
      </c>
      <c r="AK76" s="12">
        <f>VLOOKUP($AJ76, Original!$A:$J, MATCH(B$2, Original!$1:$1, 0), FALSE)</f>
        <v>3000</v>
      </c>
      <c r="AL76" s="12">
        <f>VLOOKUP($AJ76, Original!$A:$J, MATCH(C$2, Original!$1:$1, 0), FALSE)</f>
        <v>176.62</v>
      </c>
      <c r="AM76" s="12">
        <f>VLOOKUP($AJ76, Original!$A:$J, MATCH(D$2, Original!$1:$1, 0), FALSE)</f>
        <v>130</v>
      </c>
      <c r="AN76" s="12">
        <f>VLOOKUP($AJ76, Original!$A:$J, MATCH(E$2, Original!$1:$1, 0), FALSE)</f>
        <v>26</v>
      </c>
      <c r="AO76" s="12">
        <f>VLOOKUP($AJ76, Original!$A:$J, MATCH(F$2, Original!$1:$1, 0), FALSE)</f>
        <v>6.19991</v>
      </c>
      <c r="AP76" s="12">
        <f>VLOOKUP($AJ76, Original!$A:$J, MATCH(G$2, Original!$1:$1, 0), FALSE)</f>
        <v>3.81223</v>
      </c>
      <c r="AQ76" s="15">
        <v>803</v>
      </c>
      <c r="AR76" s="12">
        <f>VLOOKUP($AQ76, Original!$A:$J, MATCH(B$2, Original!$1:$1, 0), FALSE)</f>
        <v>1000</v>
      </c>
      <c r="AS76" s="12">
        <f>VLOOKUP($AQ76, Original!$A:$J, MATCH(C$2, Original!$1:$1, 0), FALSE)</f>
        <v>4415.6000000000004</v>
      </c>
      <c r="AT76" s="12">
        <f>VLOOKUP($AQ76, Original!$A:$J, MATCH(D$2, Original!$1:$1, 0), FALSE)</f>
        <v>105</v>
      </c>
      <c r="AU76" s="12">
        <f>VLOOKUP($AQ76, Original!$A:$J, MATCH(E$2, Original!$1:$1, 0), FALSE)</f>
        <v>85</v>
      </c>
      <c r="AV76" s="12">
        <f>VLOOKUP($AQ76, Original!$A:$J, MATCH(F$2, Original!$1:$1, 0), FALSE)</f>
        <v>5.9334199999999999</v>
      </c>
      <c r="AW76" s="12">
        <f>VLOOKUP($AQ76, Original!$A:$J, MATCH(G$2, Original!$1:$1, 0), FALSE)</f>
        <v>5.9399600000000001</v>
      </c>
      <c r="AX76" s="21">
        <v>92</v>
      </c>
      <c r="AY76" s="12">
        <f>VLOOKUP($AX76, Original!$A:$J, MATCH(B$2, Original!$1:$1, 0), FALSE)</f>
        <v>2000</v>
      </c>
      <c r="AZ76" s="12">
        <f>VLOOKUP($AX76, Original!$A:$J, MATCH(C$2, Original!$1:$1, 0), FALSE)</f>
        <v>353.25</v>
      </c>
      <c r="BA76" s="12">
        <f>VLOOKUP($AX76, Original!$A:$J, MATCH(D$2, Original!$1:$1, 0), FALSE)</f>
        <v>80</v>
      </c>
      <c r="BB76" s="12">
        <f>VLOOKUP($AX76, Original!$A:$J, MATCH(E$2, Original!$1:$1, 0), FALSE)</f>
        <v>24</v>
      </c>
      <c r="BC76" s="12">
        <f>VLOOKUP($AX76, Original!$A:$J, MATCH(F$2, Original!$1:$1, 0), FALSE)</f>
        <v>3.0416500000000002</v>
      </c>
      <c r="BD76" s="12">
        <f>VLOOKUP($AX76, Original!$A:$J, MATCH(G$2, Original!$1:$1, 0), FALSE)</f>
        <v>4.95709</v>
      </c>
      <c r="BE76" s="21">
        <v>1041</v>
      </c>
      <c r="BF76" s="12">
        <f>VLOOKUP($BE76, Original!$A:$J, MATCH(B$2, Original!$1:$1, 0), FALSE)</f>
        <v>2000</v>
      </c>
      <c r="BG76" s="12">
        <f>VLOOKUP($BE76, Original!$A:$J, MATCH(C$2, Original!$1:$1, 0), FALSE)</f>
        <v>1413</v>
      </c>
      <c r="BH76" s="12">
        <f>VLOOKUP($BE76, Original!$A:$J, MATCH(D$2, Original!$1:$1, 0), FALSE)</f>
        <v>130</v>
      </c>
      <c r="BI76" s="12">
        <f>VLOOKUP($BE76, Original!$A:$J, MATCH(E$2, Original!$1:$1, 0), FALSE)</f>
        <v>39</v>
      </c>
      <c r="BJ76" s="12">
        <f>VLOOKUP($BE76, Original!$A:$J, MATCH(F$2, Original!$1:$1, 0), FALSE)</f>
        <v>5.57219</v>
      </c>
      <c r="BK76" s="12">
        <f>VLOOKUP($BE76, Original!$A:$J, MATCH(G$2, Original!$1:$1, 0), FALSE)</f>
        <v>4.24322</v>
      </c>
    </row>
    <row r="77" spans="1:63" x14ac:dyDescent="0.35">
      <c r="A77" s="15">
        <v>154</v>
      </c>
      <c r="B77" s="12">
        <f>VLOOKUP($A77, Original!$A:$J, MATCH(B$2, Original!$1:$1, 0), FALSE)</f>
        <v>3000</v>
      </c>
      <c r="C77" s="12">
        <f>VLOOKUP($A77, Original!$A:$J, MATCH(C$2, Original!$1:$1, 0), FALSE)</f>
        <v>3002.6</v>
      </c>
      <c r="D77" s="12">
        <f>VLOOKUP($A77, Original!$A:$J, MATCH(D$2, Original!$1:$1, 0), FALSE)</f>
        <v>80</v>
      </c>
      <c r="E77" s="12">
        <f>VLOOKUP($A77, Original!$A:$J, MATCH(E$2, Original!$1:$1, 0), FALSE)</f>
        <v>39</v>
      </c>
      <c r="F77" s="12">
        <f>VLOOKUP($A77, Original!$A:$J, MATCH(F$2, Original!$1:$1, 0), FALSE)</f>
        <v>5.4168000000000003</v>
      </c>
      <c r="G77" s="12">
        <f>VLOOKUP($A77, Original!$A:$J, MATCH(G$2, Original!$1:$1, 0), FALSE)</f>
        <v>4.34795</v>
      </c>
      <c r="H77" s="21">
        <v>167</v>
      </c>
      <c r="I77" s="12">
        <f>VLOOKUP($H77, Original!$A:$J, MATCH(B$2, Original!$1:$1, 0), FALSE)</f>
        <v>1000</v>
      </c>
      <c r="J77" s="12">
        <f>VLOOKUP($H77, Original!$A:$J, MATCH(C$2, Original!$1:$1, 0), FALSE)</f>
        <v>7322.7</v>
      </c>
      <c r="K77" s="12">
        <f>VLOOKUP($H77, Original!$A:$J, MATCH(D$2, Original!$1:$1, 0), FALSE)</f>
        <v>80</v>
      </c>
      <c r="L77" s="12">
        <f>VLOOKUP($H77, Original!$A:$J, MATCH(E$2, Original!$1:$1, 0), FALSE)</f>
        <v>42</v>
      </c>
      <c r="M77" s="12">
        <f>VLOOKUP($H77, Original!$A:$J, MATCH(F$2, Original!$1:$1, 0), FALSE)</f>
        <v>4.5130400000000002</v>
      </c>
      <c r="N77" s="12">
        <f>VLOOKUP($H77, Original!$A:$J, MATCH(G$2, Original!$1:$1, 0), FALSE)</f>
        <v>4.0675100000000004</v>
      </c>
      <c r="O77" s="21">
        <v>1072</v>
      </c>
      <c r="P77" s="12">
        <f>VLOOKUP($O77, Original!$A:$J, MATCH(B$2, Original!$1:$1, 0), FALSE)</f>
        <v>3000</v>
      </c>
      <c r="Q77" s="12">
        <f>VLOOKUP($O77, Original!$A:$J, MATCH(C$2, Original!$1:$1, 0), FALSE)</f>
        <v>353.25</v>
      </c>
      <c r="R77" s="12">
        <f>VLOOKUP($O77, Original!$A:$J, MATCH(D$2, Original!$1:$1, 0), FALSE)</f>
        <v>130</v>
      </c>
      <c r="S77" s="12">
        <f>VLOOKUP($O77, Original!$A:$J, MATCH(E$2, Original!$1:$1, 0), FALSE)</f>
        <v>46</v>
      </c>
      <c r="T77" s="12">
        <f>VLOOKUP($O77, Original!$A:$J, MATCH(F$2, Original!$1:$1, 0), FALSE)</f>
        <v>1.8564400000000001</v>
      </c>
      <c r="U77" s="12">
        <f>VLOOKUP($O77, Original!$A:$J, MATCH(G$2, Original!$1:$1, 0), FALSE)</f>
        <v>5.1514600000000002</v>
      </c>
      <c r="V77" s="15">
        <v>241</v>
      </c>
      <c r="W77" s="12">
        <f>VLOOKUP($V77, Original!$A:$J, MATCH(B$2, Original!$1:$1, 0), FALSE)</f>
        <v>3000</v>
      </c>
      <c r="X77" s="12">
        <f>VLOOKUP($V77, Original!$A:$J, MATCH(C$2, Original!$1:$1, 0), FALSE)</f>
        <v>1942.9</v>
      </c>
      <c r="Y77" s="12">
        <f>VLOOKUP($V77, Original!$A:$J, MATCH(D$2, Original!$1:$1, 0), FALSE)</f>
        <v>80</v>
      </c>
      <c r="Z77" s="12">
        <f>VLOOKUP($V77, Original!$A:$J, MATCH(E$2, Original!$1:$1, 0), FALSE)</f>
        <v>60</v>
      </c>
      <c r="AA77" s="12">
        <f>VLOOKUP($V77, Original!$A:$J, MATCH(F$2, Original!$1:$1, 0), FALSE)</f>
        <v>0.13888</v>
      </c>
      <c r="AB77" s="12">
        <f>VLOOKUP($V77, Original!$A:$J, MATCH(G$2, Original!$1:$1, 0), FALSE)</f>
        <v>4.9292100000000003</v>
      </c>
      <c r="AC77" s="21">
        <v>114</v>
      </c>
      <c r="AD77" s="12">
        <f>VLOOKUP($AC77, Original!$A:$J, MATCH(B$2, Original!$1:$1, 0), FALSE)</f>
        <v>3000</v>
      </c>
      <c r="AE77" s="12">
        <f>VLOOKUP($AC77, Original!$A:$J, MATCH(C$2, Original!$1:$1, 0), FALSE)</f>
        <v>2472.6999999999998</v>
      </c>
      <c r="AF77" s="12">
        <f>VLOOKUP($AC77, Original!$A:$J, MATCH(D$2, Original!$1:$1, 0), FALSE)</f>
        <v>80</v>
      </c>
      <c r="AG77" s="12">
        <f>VLOOKUP($AC77, Original!$A:$J, MATCH(E$2, Original!$1:$1, 0), FALSE)</f>
        <v>29</v>
      </c>
      <c r="AH77" s="12">
        <f>VLOOKUP($AC77, Original!$A:$J, MATCH(F$2, Original!$1:$1, 0), FALSE)</f>
        <v>0.57799</v>
      </c>
      <c r="AI77" s="12">
        <f>VLOOKUP($AC77, Original!$A:$J, MATCH(G$2, Original!$1:$1, 0), FALSE)</f>
        <v>3.8920599999999999</v>
      </c>
      <c r="AJ77" s="21">
        <v>1002</v>
      </c>
      <c r="AK77" s="12">
        <f>VLOOKUP($AJ77, Original!$A:$J, MATCH(B$2, Original!$1:$1, 0), FALSE)</f>
        <v>3000</v>
      </c>
      <c r="AL77" s="12">
        <f>VLOOKUP($AJ77, Original!$A:$J, MATCH(C$2, Original!$1:$1, 0), FALSE)</f>
        <v>3355.9</v>
      </c>
      <c r="AM77" s="12">
        <f>VLOOKUP($AJ77, Original!$A:$J, MATCH(D$2, Original!$1:$1, 0), FALSE)</f>
        <v>130</v>
      </c>
      <c r="AN77" s="12">
        <f>VLOOKUP($AJ77, Original!$A:$J, MATCH(E$2, Original!$1:$1, 0), FALSE)</f>
        <v>30</v>
      </c>
      <c r="AO77" s="12">
        <f>VLOOKUP($AJ77, Original!$A:$J, MATCH(F$2, Original!$1:$1, 0), FALSE)</f>
        <v>3.3234400000000002</v>
      </c>
      <c r="AP77" s="12">
        <f>VLOOKUP($AJ77, Original!$A:$J, MATCH(G$2, Original!$1:$1, 0), FALSE)</f>
        <v>5.2264499999999998</v>
      </c>
      <c r="AQ77" s="15">
        <v>824</v>
      </c>
      <c r="AR77" s="12">
        <f>VLOOKUP($AQ77, Original!$A:$J, MATCH(B$2, Original!$1:$1, 0), FALSE)</f>
        <v>0</v>
      </c>
      <c r="AS77" s="12">
        <f>VLOOKUP($AQ77, Original!$A:$J, MATCH(C$2, Original!$1:$1, 0), FALSE)</f>
        <v>529.87</v>
      </c>
      <c r="AT77" s="12">
        <f>VLOOKUP($AQ77, Original!$A:$J, MATCH(D$2, Original!$1:$1, 0), FALSE)</f>
        <v>105</v>
      </c>
      <c r="AU77" s="12">
        <f>VLOOKUP($AQ77, Original!$A:$J, MATCH(E$2, Original!$1:$1, 0), FALSE)</f>
        <v>5</v>
      </c>
      <c r="AV77" s="12">
        <f>VLOOKUP($AQ77, Original!$A:$J, MATCH(F$2, Original!$1:$1, 0), FALSE)</f>
        <v>5.7448100000000002</v>
      </c>
      <c r="AW77" s="12">
        <f>VLOOKUP($AQ77, Original!$A:$J, MATCH(G$2, Original!$1:$1, 0), FALSE)</f>
        <v>3.30566</v>
      </c>
      <c r="AX77" s="21">
        <v>93</v>
      </c>
      <c r="AY77" s="12">
        <f>VLOOKUP($AX77, Original!$A:$J, MATCH(B$2, Original!$1:$1, 0), FALSE)</f>
        <v>2000</v>
      </c>
      <c r="AZ77" s="12">
        <f>VLOOKUP($AX77, Original!$A:$J, MATCH(C$2, Original!$1:$1, 0), FALSE)</f>
        <v>1589.6</v>
      </c>
      <c r="BA77" s="12">
        <f>VLOOKUP($AX77, Original!$A:$J, MATCH(D$2, Original!$1:$1, 0), FALSE)</f>
        <v>80</v>
      </c>
      <c r="BB77" s="12">
        <f>VLOOKUP($AX77, Original!$A:$J, MATCH(E$2, Original!$1:$1, 0), FALSE)</f>
        <v>24</v>
      </c>
      <c r="BC77" s="12">
        <f>VLOOKUP($AX77, Original!$A:$J, MATCH(F$2, Original!$1:$1, 0), FALSE)</f>
        <v>3.0416500000000002</v>
      </c>
      <c r="BD77" s="12">
        <f>VLOOKUP($AX77, Original!$A:$J, MATCH(G$2, Original!$1:$1, 0), FALSE)</f>
        <v>4.95709</v>
      </c>
      <c r="BE77" s="21">
        <v>1054</v>
      </c>
      <c r="BF77" s="12">
        <f>VLOOKUP($BE77, Original!$A:$J, MATCH(B$2, Original!$1:$1, 0), FALSE)</f>
        <v>2000</v>
      </c>
      <c r="BG77" s="12">
        <f>VLOOKUP($BE77, Original!$A:$J, MATCH(C$2, Original!$1:$1, 0), FALSE)</f>
        <v>3179.2</v>
      </c>
      <c r="BH77" s="12">
        <f>VLOOKUP($BE77, Original!$A:$J, MATCH(D$2, Original!$1:$1, 0), FALSE)</f>
        <v>130</v>
      </c>
      <c r="BI77" s="12">
        <f>VLOOKUP($BE77, Original!$A:$J, MATCH(E$2, Original!$1:$1, 0), FALSE)</f>
        <v>41</v>
      </c>
      <c r="BJ77" s="12">
        <f>VLOOKUP($BE77, Original!$A:$J, MATCH(F$2, Original!$1:$1, 0), FALSE)</f>
        <v>5.8098700000000001</v>
      </c>
      <c r="BK77" s="12">
        <f>VLOOKUP($BE77, Original!$A:$J, MATCH(G$2, Original!$1:$1, 0), FALSE)</f>
        <v>4.6330099999999996</v>
      </c>
    </row>
    <row r="78" spans="1:63" x14ac:dyDescent="0.35">
      <c r="A78" s="15">
        <v>155</v>
      </c>
      <c r="B78" s="12">
        <f>VLOOKUP($A78, Original!$A:$J, MATCH(B$2, Original!$1:$1, 0), FALSE)</f>
        <v>3000</v>
      </c>
      <c r="C78" s="12">
        <f>VLOOKUP($A78, Original!$A:$J, MATCH(C$2, Original!$1:$1, 0), FALSE)</f>
        <v>4239</v>
      </c>
      <c r="D78" s="12">
        <f>VLOOKUP($A78, Original!$A:$J, MATCH(D$2, Original!$1:$1, 0), FALSE)</f>
        <v>80</v>
      </c>
      <c r="E78" s="12">
        <f>VLOOKUP($A78, Original!$A:$J, MATCH(E$2, Original!$1:$1, 0), FALSE)</f>
        <v>39</v>
      </c>
      <c r="F78" s="12">
        <f>VLOOKUP($A78, Original!$A:$J, MATCH(F$2, Original!$1:$1, 0), FALSE)</f>
        <v>5.4168000000000003</v>
      </c>
      <c r="G78" s="12">
        <f>VLOOKUP($A78, Original!$A:$J, MATCH(G$2, Original!$1:$1, 0), FALSE)</f>
        <v>4.34795</v>
      </c>
      <c r="H78" s="21">
        <v>169</v>
      </c>
      <c r="I78" s="12">
        <f>VLOOKUP($H78, Original!$A:$J, MATCH(B$2, Original!$1:$1, 0), FALSE)</f>
        <v>2000</v>
      </c>
      <c r="J78" s="12">
        <f>VLOOKUP($H78, Original!$A:$J, MATCH(C$2, Original!$1:$1, 0), FALSE)</f>
        <v>1236.4000000000001</v>
      </c>
      <c r="K78" s="12">
        <f>VLOOKUP($H78, Original!$A:$J, MATCH(D$2, Original!$1:$1, 0), FALSE)</f>
        <v>80</v>
      </c>
      <c r="L78" s="12">
        <f>VLOOKUP($H78, Original!$A:$J, MATCH(E$2, Original!$1:$1, 0), FALSE)</f>
        <v>43</v>
      </c>
      <c r="M78" s="12">
        <f>VLOOKUP($H78, Original!$A:$J, MATCH(F$2, Original!$1:$1, 0), FALSE)</f>
        <v>4.2856300000000003</v>
      </c>
      <c r="N78" s="12">
        <f>VLOOKUP($H78, Original!$A:$J, MATCH(G$2, Original!$1:$1, 0), FALSE)</f>
        <v>4.5012299999999996</v>
      </c>
      <c r="O78" s="21">
        <v>1073</v>
      </c>
      <c r="P78" s="12">
        <f>VLOOKUP($O78, Original!$A:$J, MATCH(B$2, Original!$1:$1, 0), FALSE)</f>
        <v>3000</v>
      </c>
      <c r="Q78" s="12">
        <f>VLOOKUP($O78, Original!$A:$J, MATCH(C$2, Original!$1:$1, 0), FALSE)</f>
        <v>1589.6</v>
      </c>
      <c r="R78" s="12">
        <f>VLOOKUP($O78, Original!$A:$J, MATCH(D$2, Original!$1:$1, 0), FALSE)</f>
        <v>130</v>
      </c>
      <c r="S78" s="12">
        <f>VLOOKUP($O78, Original!$A:$J, MATCH(E$2, Original!$1:$1, 0), FALSE)</f>
        <v>46</v>
      </c>
      <c r="T78" s="12">
        <f>VLOOKUP($O78, Original!$A:$J, MATCH(F$2, Original!$1:$1, 0), FALSE)</f>
        <v>1.8564400000000001</v>
      </c>
      <c r="U78" s="12">
        <f>VLOOKUP($O78, Original!$A:$J, MATCH(G$2, Original!$1:$1, 0), FALSE)</f>
        <v>5.1514600000000002</v>
      </c>
      <c r="V78" s="15">
        <v>245</v>
      </c>
      <c r="W78" s="12">
        <f>VLOOKUP($V78, Original!$A:$J, MATCH(B$2, Original!$1:$1, 0), FALSE)</f>
        <v>2000</v>
      </c>
      <c r="X78" s="12">
        <f>VLOOKUP($V78, Original!$A:$J, MATCH(C$2, Original!$1:$1, 0), FALSE)</f>
        <v>2119.5</v>
      </c>
      <c r="Y78" s="12">
        <f>VLOOKUP($V78, Original!$A:$J, MATCH(D$2, Original!$1:$1, 0), FALSE)</f>
        <v>80</v>
      </c>
      <c r="Z78" s="12">
        <f>VLOOKUP($V78, Original!$A:$J, MATCH(E$2, Original!$1:$1, 0), FALSE)</f>
        <v>61</v>
      </c>
      <c r="AA78" s="12">
        <f>VLOOKUP($V78, Original!$A:$J, MATCH(F$2, Original!$1:$1, 0), FALSE)</f>
        <v>5.4671000000000003</v>
      </c>
      <c r="AB78" s="12">
        <f>VLOOKUP($V78, Original!$A:$J, MATCH(G$2, Original!$1:$1, 0), FALSE)</f>
        <v>4.8470000000000004</v>
      </c>
      <c r="AC78" s="21">
        <v>115</v>
      </c>
      <c r="AD78" s="12">
        <f>VLOOKUP($AC78, Original!$A:$J, MATCH(B$2, Original!$1:$1, 0), FALSE)</f>
        <v>3000</v>
      </c>
      <c r="AE78" s="12">
        <f>VLOOKUP($AC78, Original!$A:$J, MATCH(C$2, Original!$1:$1, 0), FALSE)</f>
        <v>3709.1</v>
      </c>
      <c r="AF78" s="12">
        <f>VLOOKUP($AC78, Original!$A:$J, MATCH(D$2, Original!$1:$1, 0), FALSE)</f>
        <v>80</v>
      </c>
      <c r="AG78" s="12">
        <f>VLOOKUP($AC78, Original!$A:$J, MATCH(E$2, Original!$1:$1, 0), FALSE)</f>
        <v>29</v>
      </c>
      <c r="AH78" s="12">
        <f>VLOOKUP($AC78, Original!$A:$J, MATCH(F$2, Original!$1:$1, 0), FALSE)</f>
        <v>0.57799</v>
      </c>
      <c r="AI78" s="12">
        <f>VLOOKUP($AC78, Original!$A:$J, MATCH(G$2, Original!$1:$1, 0), FALSE)</f>
        <v>3.8920599999999999</v>
      </c>
      <c r="AJ78" s="21">
        <v>1023</v>
      </c>
      <c r="AK78" s="12">
        <f>VLOOKUP($AJ78, Original!$A:$J, MATCH(B$2, Original!$1:$1, 0), FALSE)</f>
        <v>2000</v>
      </c>
      <c r="AL78" s="12">
        <f>VLOOKUP($AJ78, Original!$A:$J, MATCH(C$2, Original!$1:$1, 0), FALSE)</f>
        <v>4239</v>
      </c>
      <c r="AM78" s="12">
        <f>VLOOKUP($AJ78, Original!$A:$J, MATCH(D$2, Original!$1:$1, 0), FALSE)</f>
        <v>130</v>
      </c>
      <c r="AN78" s="12">
        <f>VLOOKUP($AJ78, Original!$A:$J, MATCH(E$2, Original!$1:$1, 0), FALSE)</f>
        <v>34</v>
      </c>
      <c r="AO78" s="12">
        <f>VLOOKUP($AJ78, Original!$A:$J, MATCH(F$2, Original!$1:$1, 0), FALSE)</f>
        <v>4.21014</v>
      </c>
      <c r="AP78" s="12">
        <f>VLOOKUP($AJ78, Original!$A:$J, MATCH(G$2, Original!$1:$1, 0), FALSE)</f>
        <v>4.9979199999999997</v>
      </c>
      <c r="AQ78" s="15">
        <v>840</v>
      </c>
      <c r="AR78" s="12">
        <f>VLOOKUP($AQ78, Original!$A:$J, MATCH(B$2, Original!$1:$1, 0), FALSE)</f>
        <v>0</v>
      </c>
      <c r="AS78" s="12">
        <f>VLOOKUP($AQ78, Original!$A:$J, MATCH(C$2, Original!$1:$1, 0), FALSE)</f>
        <v>20</v>
      </c>
      <c r="AT78" s="12">
        <f>VLOOKUP($AQ78, Original!$A:$J, MATCH(D$2, Original!$1:$1, 0), FALSE)</f>
        <v>105</v>
      </c>
      <c r="AU78" s="12">
        <f>VLOOKUP($AQ78, Original!$A:$J, MATCH(E$2, Original!$1:$1, 0), FALSE)</f>
        <v>6</v>
      </c>
      <c r="AV78" s="12">
        <f>VLOOKUP($AQ78, Original!$A:$J, MATCH(F$2, Original!$1:$1, 0), FALSE)</f>
        <v>0.33423999999999998</v>
      </c>
      <c r="AW78" s="12">
        <f>VLOOKUP($AQ78, Original!$A:$J, MATCH(G$2, Original!$1:$1, 0), FALSE)</f>
        <v>5.16106</v>
      </c>
      <c r="AX78" s="21">
        <v>94</v>
      </c>
      <c r="AY78" s="12">
        <f>VLOOKUP($AX78, Original!$A:$J, MATCH(B$2, Original!$1:$1, 0), FALSE)</f>
        <v>2000</v>
      </c>
      <c r="AZ78" s="12">
        <f>VLOOKUP($AX78, Original!$A:$J, MATCH(C$2, Original!$1:$1, 0), FALSE)</f>
        <v>2826</v>
      </c>
      <c r="BA78" s="12">
        <f>VLOOKUP($AX78, Original!$A:$J, MATCH(D$2, Original!$1:$1, 0), FALSE)</f>
        <v>80</v>
      </c>
      <c r="BB78" s="12">
        <f>VLOOKUP($AX78, Original!$A:$J, MATCH(E$2, Original!$1:$1, 0), FALSE)</f>
        <v>24</v>
      </c>
      <c r="BC78" s="12">
        <f>VLOOKUP($AX78, Original!$A:$J, MATCH(F$2, Original!$1:$1, 0), FALSE)</f>
        <v>3.0416500000000002</v>
      </c>
      <c r="BD78" s="12">
        <f>VLOOKUP($AX78, Original!$A:$J, MATCH(G$2, Original!$1:$1, 0), FALSE)</f>
        <v>4.95709</v>
      </c>
      <c r="BE78" s="21">
        <v>1068</v>
      </c>
      <c r="BF78" s="12">
        <f>VLOOKUP($BE78, Original!$A:$J, MATCH(B$2, Original!$1:$1, 0), FALSE)</f>
        <v>1000</v>
      </c>
      <c r="BG78" s="12">
        <f>VLOOKUP($BE78, Original!$A:$J, MATCH(C$2, Original!$1:$1, 0), FALSE)</f>
        <v>176.62</v>
      </c>
      <c r="BH78" s="12">
        <f>VLOOKUP($BE78, Original!$A:$J, MATCH(D$2, Original!$1:$1, 0), FALSE)</f>
        <v>130</v>
      </c>
      <c r="BI78" s="12">
        <f>VLOOKUP($BE78, Original!$A:$J, MATCH(E$2, Original!$1:$1, 0), FALSE)</f>
        <v>45</v>
      </c>
      <c r="BJ78" s="12">
        <f>VLOOKUP($BE78, Original!$A:$J, MATCH(F$2, Original!$1:$1, 0), FALSE)</f>
        <v>3.6345399999999999</v>
      </c>
      <c r="BK78" s="12">
        <f>VLOOKUP($BE78, Original!$A:$J, MATCH(G$2, Original!$1:$1, 0), FALSE)</f>
        <v>6.0192600000000001</v>
      </c>
    </row>
    <row r="79" spans="1:63" x14ac:dyDescent="0.35">
      <c r="A79" s="15">
        <v>163</v>
      </c>
      <c r="B79" s="12">
        <f>VLOOKUP($A79, Original!$A:$J, MATCH(B$2, Original!$1:$1, 0), FALSE)</f>
        <v>3000</v>
      </c>
      <c r="C79" s="12">
        <f>VLOOKUP($A79, Original!$A:$J, MATCH(C$2, Original!$1:$1, 0), FALSE)</f>
        <v>4673.8</v>
      </c>
      <c r="D79" s="12">
        <f>VLOOKUP($A79, Original!$A:$J, MATCH(D$2, Original!$1:$1, 0), FALSE)</f>
        <v>80</v>
      </c>
      <c r="E79" s="12">
        <f>VLOOKUP($A79, Original!$A:$J, MATCH(E$2, Original!$1:$1, 0), FALSE)</f>
        <v>41</v>
      </c>
      <c r="F79" s="12">
        <f>VLOOKUP($A79, Original!$A:$J, MATCH(F$2, Original!$1:$1, 0), FALSE)</f>
        <v>0.47193000000000002</v>
      </c>
      <c r="G79" s="12">
        <f>VLOOKUP($A79, Original!$A:$J, MATCH(G$2, Original!$1:$1, 0), FALSE)</f>
        <v>5.1642900000000003</v>
      </c>
      <c r="H79" s="21">
        <v>172</v>
      </c>
      <c r="I79" s="12">
        <f>VLOOKUP($H79, Original!$A:$J, MATCH(B$2, Original!$1:$1, 0), FALSE)</f>
        <v>1000</v>
      </c>
      <c r="J79" s="12">
        <f>VLOOKUP($H79, Original!$A:$J, MATCH(C$2, Original!$1:$1, 0), FALSE)</f>
        <v>176.62</v>
      </c>
      <c r="K79" s="12">
        <f>VLOOKUP($H79, Original!$A:$J, MATCH(D$2, Original!$1:$1, 0), FALSE)</f>
        <v>80</v>
      </c>
      <c r="L79" s="12">
        <f>VLOOKUP($H79, Original!$A:$J, MATCH(E$2, Original!$1:$1, 0), FALSE)</f>
        <v>44</v>
      </c>
      <c r="M79" s="12">
        <f>VLOOKUP($H79, Original!$A:$J, MATCH(F$2, Original!$1:$1, 0), FALSE)</f>
        <v>3.6345399999999999</v>
      </c>
      <c r="N79" s="12">
        <f>VLOOKUP($H79, Original!$A:$J, MATCH(G$2, Original!$1:$1, 0), FALSE)</f>
        <v>6.0192600000000001</v>
      </c>
      <c r="O79" s="21">
        <v>1108</v>
      </c>
      <c r="P79" s="12">
        <f>VLOOKUP($O79, Original!$A:$J, MATCH(B$2, Original!$1:$1, 0), FALSE)</f>
        <v>2000</v>
      </c>
      <c r="Q79" s="12">
        <f>VLOOKUP($O79, Original!$A:$J, MATCH(C$2, Original!$1:$1, 0), FALSE)</f>
        <v>706.5</v>
      </c>
      <c r="R79" s="12">
        <f>VLOOKUP($O79, Original!$A:$J, MATCH(D$2, Original!$1:$1, 0), FALSE)</f>
        <v>130</v>
      </c>
      <c r="S79" s="12">
        <f>VLOOKUP($O79, Original!$A:$J, MATCH(E$2, Original!$1:$1, 0), FALSE)</f>
        <v>55</v>
      </c>
      <c r="T79" s="12">
        <f>VLOOKUP($O79, Original!$A:$J, MATCH(F$2, Original!$1:$1, 0), FALSE)</f>
        <v>5.0228400000000004</v>
      </c>
      <c r="U79" s="12">
        <f>VLOOKUP($O79, Original!$A:$J, MATCH(G$2, Original!$1:$1, 0), FALSE)</f>
        <v>4.0378800000000004</v>
      </c>
      <c r="V79" s="15">
        <v>246</v>
      </c>
      <c r="W79" s="12">
        <f>VLOOKUP($V79, Original!$A:$J, MATCH(B$2, Original!$1:$1, 0), FALSE)</f>
        <v>2000</v>
      </c>
      <c r="X79" s="12">
        <f>VLOOKUP($V79, Original!$A:$J, MATCH(C$2, Original!$1:$1, 0), FALSE)</f>
        <v>3355.9</v>
      </c>
      <c r="Y79" s="12">
        <f>VLOOKUP($V79, Original!$A:$J, MATCH(D$2, Original!$1:$1, 0), FALSE)</f>
        <v>80</v>
      </c>
      <c r="Z79" s="12">
        <f>VLOOKUP($V79, Original!$A:$J, MATCH(E$2, Original!$1:$1, 0), FALSE)</f>
        <v>61</v>
      </c>
      <c r="AA79" s="12">
        <f>VLOOKUP($V79, Original!$A:$J, MATCH(F$2, Original!$1:$1, 0), FALSE)</f>
        <v>5.4671000000000003</v>
      </c>
      <c r="AB79" s="12">
        <f>VLOOKUP($V79, Original!$A:$J, MATCH(G$2, Original!$1:$1, 0), FALSE)</f>
        <v>4.8470000000000004</v>
      </c>
      <c r="AC79" s="21">
        <v>117</v>
      </c>
      <c r="AD79" s="12">
        <f>VLOOKUP($AC79, Original!$A:$J, MATCH(B$2, Original!$1:$1, 0), FALSE)</f>
        <v>0</v>
      </c>
      <c r="AE79" s="12">
        <f>VLOOKUP($AC79, Original!$A:$J, MATCH(C$2, Original!$1:$1, 0), FALSE)</f>
        <v>1413</v>
      </c>
      <c r="AF79" s="12">
        <f>VLOOKUP($AC79, Original!$A:$J, MATCH(D$2, Original!$1:$1, 0), FALSE)</f>
        <v>80</v>
      </c>
      <c r="AG79" s="12">
        <f>VLOOKUP($AC79, Original!$A:$J, MATCH(E$2, Original!$1:$1, 0), FALSE)</f>
        <v>30</v>
      </c>
      <c r="AH79" s="12">
        <f>VLOOKUP($AC79, Original!$A:$J, MATCH(F$2, Original!$1:$1, 0), FALSE)</f>
        <v>4.5746700000000002</v>
      </c>
      <c r="AI79" s="12">
        <f>VLOOKUP($AC79, Original!$A:$J, MATCH(G$2, Original!$1:$1, 0), FALSE)</f>
        <v>4.1532400000000003</v>
      </c>
      <c r="AJ79" s="21">
        <v>1052</v>
      </c>
      <c r="AK79" s="12">
        <f>VLOOKUP($AJ79, Original!$A:$J, MATCH(B$2, Original!$1:$1, 0), FALSE)</f>
        <v>2000</v>
      </c>
      <c r="AL79" s="12">
        <f>VLOOKUP($AJ79, Original!$A:$J, MATCH(C$2, Original!$1:$1, 0), FALSE)</f>
        <v>706.5</v>
      </c>
      <c r="AM79" s="12">
        <f>VLOOKUP($AJ79, Original!$A:$J, MATCH(D$2, Original!$1:$1, 0), FALSE)</f>
        <v>130</v>
      </c>
      <c r="AN79" s="12">
        <f>VLOOKUP($AJ79, Original!$A:$J, MATCH(E$2, Original!$1:$1, 0), FALSE)</f>
        <v>41</v>
      </c>
      <c r="AO79" s="12">
        <f>VLOOKUP($AJ79, Original!$A:$J, MATCH(F$2, Original!$1:$1, 0), FALSE)</f>
        <v>5.8098700000000001</v>
      </c>
      <c r="AP79" s="12">
        <f>VLOOKUP($AJ79, Original!$A:$J, MATCH(G$2, Original!$1:$1, 0), FALSE)</f>
        <v>4.6330099999999996</v>
      </c>
      <c r="AQ79" s="15">
        <v>842</v>
      </c>
      <c r="AR79" s="12">
        <f>VLOOKUP($AQ79, Original!$A:$J, MATCH(B$2, Original!$1:$1, 0), FALSE)</f>
        <v>0</v>
      </c>
      <c r="AS79" s="12">
        <f>VLOOKUP($AQ79, Original!$A:$J, MATCH(C$2, Original!$1:$1, 0), FALSE)</f>
        <v>2472.6999999999998</v>
      </c>
      <c r="AT79" s="12">
        <f>VLOOKUP($AQ79, Original!$A:$J, MATCH(D$2, Original!$1:$1, 0), FALSE)</f>
        <v>105</v>
      </c>
      <c r="AU79" s="12">
        <f>VLOOKUP($AQ79, Original!$A:$J, MATCH(E$2, Original!$1:$1, 0), FALSE)</f>
        <v>6</v>
      </c>
      <c r="AV79" s="12">
        <f>VLOOKUP($AQ79, Original!$A:$J, MATCH(F$2, Original!$1:$1, 0), FALSE)</f>
        <v>0.33423999999999998</v>
      </c>
      <c r="AW79" s="12">
        <f>VLOOKUP($AQ79, Original!$A:$J, MATCH(G$2, Original!$1:$1, 0), FALSE)</f>
        <v>5.16106</v>
      </c>
      <c r="AX79" s="21">
        <v>95</v>
      </c>
      <c r="AY79" s="12">
        <f>VLOOKUP($AX79, Original!$A:$J, MATCH(B$2, Original!$1:$1, 0), FALSE)</f>
        <v>2000</v>
      </c>
      <c r="AZ79" s="12">
        <f>VLOOKUP($AX79, Original!$A:$J, MATCH(C$2, Original!$1:$1, 0), FALSE)</f>
        <v>4062.4</v>
      </c>
      <c r="BA79" s="12">
        <f>VLOOKUP($AX79, Original!$A:$J, MATCH(D$2, Original!$1:$1, 0), FALSE)</f>
        <v>80</v>
      </c>
      <c r="BB79" s="12">
        <f>VLOOKUP($AX79, Original!$A:$J, MATCH(E$2, Original!$1:$1, 0), FALSE)</f>
        <v>24</v>
      </c>
      <c r="BC79" s="12">
        <f>VLOOKUP($AX79, Original!$A:$J, MATCH(F$2, Original!$1:$1, 0), FALSE)</f>
        <v>3.0416500000000002</v>
      </c>
      <c r="BD79" s="12">
        <f>VLOOKUP($AX79, Original!$A:$J, MATCH(G$2, Original!$1:$1, 0), FALSE)</f>
        <v>4.95709</v>
      </c>
      <c r="BE79" s="21">
        <v>1076</v>
      </c>
      <c r="BF79" s="12">
        <f>VLOOKUP($BE79, Original!$A:$J, MATCH(B$2, Original!$1:$1, 0), FALSE)</f>
        <v>2000</v>
      </c>
      <c r="BG79" s="12">
        <f>VLOOKUP($BE79, Original!$A:$J, MATCH(C$2, Original!$1:$1, 0), FALSE)</f>
        <v>529.87</v>
      </c>
      <c r="BH79" s="12">
        <f>VLOOKUP($BE79, Original!$A:$J, MATCH(D$2, Original!$1:$1, 0), FALSE)</f>
        <v>130</v>
      </c>
      <c r="BI79" s="12">
        <f>VLOOKUP($BE79, Original!$A:$J, MATCH(E$2, Original!$1:$1, 0), FALSE)</f>
        <v>47</v>
      </c>
      <c r="BJ79" s="12">
        <f>VLOOKUP($BE79, Original!$A:$J, MATCH(F$2, Original!$1:$1, 0), FALSE)</f>
        <v>2.1887099999999999</v>
      </c>
      <c r="BK79" s="12">
        <f>VLOOKUP($BE79, Original!$A:$J, MATCH(G$2, Original!$1:$1, 0), FALSE)</f>
        <v>6.1290300000000002</v>
      </c>
    </row>
    <row r="80" spans="1:63" x14ac:dyDescent="0.35">
      <c r="A80" s="15">
        <v>164</v>
      </c>
      <c r="B80" s="12">
        <f>VLOOKUP($A80, Original!$A:$J, MATCH(B$2, Original!$1:$1, 0), FALSE)</f>
        <v>1000</v>
      </c>
      <c r="C80" s="12">
        <f>VLOOKUP($A80, Original!$A:$J, MATCH(C$2, Original!$1:$1, 0), FALSE)</f>
        <v>1059.7</v>
      </c>
      <c r="D80" s="12">
        <f>VLOOKUP($A80, Original!$A:$J, MATCH(D$2, Original!$1:$1, 0), FALSE)</f>
        <v>80</v>
      </c>
      <c r="E80" s="12">
        <f>VLOOKUP($A80, Original!$A:$J, MATCH(E$2, Original!$1:$1, 0), FALSE)</f>
        <v>42</v>
      </c>
      <c r="F80" s="12">
        <f>VLOOKUP($A80, Original!$A:$J, MATCH(F$2, Original!$1:$1, 0), FALSE)</f>
        <v>4.5130400000000002</v>
      </c>
      <c r="G80" s="12">
        <f>VLOOKUP($A80, Original!$A:$J, MATCH(G$2, Original!$1:$1, 0), FALSE)</f>
        <v>4.0675100000000004</v>
      </c>
      <c r="H80" s="21">
        <v>174</v>
      </c>
      <c r="I80" s="12">
        <f>VLOOKUP($H80, Original!$A:$J, MATCH(B$2, Original!$1:$1, 0), FALSE)</f>
        <v>1000</v>
      </c>
      <c r="J80" s="12">
        <f>VLOOKUP($H80, Original!$A:$J, MATCH(C$2, Original!$1:$1, 0), FALSE)</f>
        <v>2649.4</v>
      </c>
      <c r="K80" s="12">
        <f>VLOOKUP($H80, Original!$A:$J, MATCH(D$2, Original!$1:$1, 0), FALSE)</f>
        <v>80</v>
      </c>
      <c r="L80" s="12">
        <f>VLOOKUP($H80, Original!$A:$J, MATCH(E$2, Original!$1:$1, 0), FALSE)</f>
        <v>44</v>
      </c>
      <c r="M80" s="12">
        <f>VLOOKUP($H80, Original!$A:$J, MATCH(F$2, Original!$1:$1, 0), FALSE)</f>
        <v>3.6345399999999999</v>
      </c>
      <c r="N80" s="12">
        <f>VLOOKUP($H80, Original!$A:$J, MATCH(G$2, Original!$1:$1, 0), FALSE)</f>
        <v>6.0192600000000001</v>
      </c>
      <c r="O80" s="21">
        <v>1111</v>
      </c>
      <c r="P80" s="12">
        <f>VLOOKUP($O80, Original!$A:$J, MATCH(B$2, Original!$1:$1, 0), FALSE)</f>
        <v>2000</v>
      </c>
      <c r="Q80" s="12">
        <f>VLOOKUP($O80, Original!$A:$J, MATCH(C$2, Original!$1:$1, 0), FALSE)</f>
        <v>4415.6000000000004</v>
      </c>
      <c r="R80" s="12">
        <f>VLOOKUP($O80, Original!$A:$J, MATCH(D$2, Original!$1:$1, 0), FALSE)</f>
        <v>130</v>
      </c>
      <c r="S80" s="12">
        <f>VLOOKUP($O80, Original!$A:$J, MATCH(E$2, Original!$1:$1, 0), FALSE)</f>
        <v>55</v>
      </c>
      <c r="T80" s="12">
        <f>VLOOKUP($O80, Original!$A:$J, MATCH(F$2, Original!$1:$1, 0), FALSE)</f>
        <v>5.0228400000000004</v>
      </c>
      <c r="U80" s="12">
        <f>VLOOKUP($O80, Original!$A:$J, MATCH(G$2, Original!$1:$1, 0), FALSE)</f>
        <v>4.0378800000000004</v>
      </c>
      <c r="V80" s="15">
        <v>249</v>
      </c>
      <c r="W80" s="12">
        <f>VLOOKUP($V80, Original!$A:$J, MATCH(B$2, Original!$1:$1, 0), FALSE)</f>
        <v>500</v>
      </c>
      <c r="X80" s="12">
        <f>VLOOKUP($V80, Original!$A:$J, MATCH(C$2, Original!$1:$1, 0), FALSE)</f>
        <v>2296.1</v>
      </c>
      <c r="Y80" s="12">
        <f>VLOOKUP($V80, Original!$A:$J, MATCH(D$2, Original!$1:$1, 0), FALSE)</f>
        <v>80</v>
      </c>
      <c r="Z80" s="12">
        <f>VLOOKUP($V80, Original!$A:$J, MATCH(E$2, Original!$1:$1, 0), FALSE)</f>
        <v>2</v>
      </c>
      <c r="AA80" s="12">
        <f>VLOOKUP($V80, Original!$A:$J, MATCH(F$2, Original!$1:$1, 0), FALSE)</f>
        <v>0.21049999999999999</v>
      </c>
      <c r="AB80" s="12">
        <f>VLOOKUP($V80, Original!$A:$J, MATCH(G$2, Original!$1:$1, 0), FALSE)</f>
        <v>4.2131699999999999</v>
      </c>
      <c r="AC80" s="21">
        <v>119</v>
      </c>
      <c r="AD80" s="12">
        <f>VLOOKUP($AC80, Original!$A:$J, MATCH(B$2, Original!$1:$1, 0), FALSE)</f>
        <v>0</v>
      </c>
      <c r="AE80" s="12">
        <f>VLOOKUP($AC80, Original!$A:$J, MATCH(C$2, Original!$1:$1, 0), FALSE)</f>
        <v>3885.7</v>
      </c>
      <c r="AF80" s="12">
        <f>VLOOKUP($AC80, Original!$A:$J, MATCH(D$2, Original!$1:$1, 0), FALSE)</f>
        <v>80</v>
      </c>
      <c r="AG80" s="12">
        <f>VLOOKUP($AC80, Original!$A:$J, MATCH(E$2, Original!$1:$1, 0), FALSE)</f>
        <v>30</v>
      </c>
      <c r="AH80" s="12">
        <f>VLOOKUP($AC80, Original!$A:$J, MATCH(F$2, Original!$1:$1, 0), FALSE)</f>
        <v>4.5746700000000002</v>
      </c>
      <c r="AI80" s="12">
        <f>VLOOKUP($AC80, Original!$A:$J, MATCH(G$2, Original!$1:$1, 0), FALSE)</f>
        <v>4.1532400000000003</v>
      </c>
      <c r="AJ80" s="21">
        <v>1066</v>
      </c>
      <c r="AK80" s="12">
        <f>VLOOKUP($AJ80, Original!$A:$J, MATCH(B$2, Original!$1:$1, 0), FALSE)</f>
        <v>2000</v>
      </c>
      <c r="AL80" s="12">
        <f>VLOOKUP($AJ80, Original!$A:$J, MATCH(C$2, Original!$1:$1, 0), FALSE)</f>
        <v>2472.6999999999998</v>
      </c>
      <c r="AM80" s="12">
        <f>VLOOKUP($AJ80, Original!$A:$J, MATCH(D$2, Original!$1:$1, 0), FALSE)</f>
        <v>130</v>
      </c>
      <c r="AN80" s="12">
        <f>VLOOKUP($AJ80, Original!$A:$J, MATCH(E$2, Original!$1:$1, 0), FALSE)</f>
        <v>44</v>
      </c>
      <c r="AO80" s="12">
        <f>VLOOKUP($AJ80, Original!$A:$J, MATCH(F$2, Original!$1:$1, 0), FALSE)</f>
        <v>4.2856300000000003</v>
      </c>
      <c r="AP80" s="12">
        <f>VLOOKUP($AJ80, Original!$A:$J, MATCH(G$2, Original!$1:$1, 0), FALSE)</f>
        <v>4.5012299999999996</v>
      </c>
      <c r="AQ80" s="15">
        <v>846</v>
      </c>
      <c r="AR80" s="12">
        <f>VLOOKUP($AQ80, Original!$A:$J, MATCH(B$2, Original!$1:$1, 0), FALSE)</f>
        <v>3000</v>
      </c>
      <c r="AS80" s="12">
        <f>VLOOKUP($AQ80, Original!$A:$J, MATCH(C$2, Original!$1:$1, 0), FALSE)</f>
        <v>2649.4</v>
      </c>
      <c r="AT80" s="12">
        <f>VLOOKUP($AQ80, Original!$A:$J, MATCH(D$2, Original!$1:$1, 0), FALSE)</f>
        <v>105</v>
      </c>
      <c r="AU80" s="12">
        <f>VLOOKUP($AQ80, Original!$A:$J, MATCH(E$2, Original!$1:$1, 0), FALSE)</f>
        <v>94</v>
      </c>
      <c r="AV80" s="12">
        <f>VLOOKUP($AQ80, Original!$A:$J, MATCH(F$2, Original!$1:$1, 0), FALSE)</f>
        <v>2.69231</v>
      </c>
      <c r="AW80" s="12">
        <f>VLOOKUP($AQ80, Original!$A:$J, MATCH(G$2, Original!$1:$1, 0), FALSE)</f>
        <v>3.8317700000000001</v>
      </c>
      <c r="AX80" s="21">
        <v>96</v>
      </c>
      <c r="AY80" s="12">
        <f>VLOOKUP($AX80, Original!$A:$J, MATCH(B$2, Original!$1:$1, 0), FALSE)</f>
        <v>1000</v>
      </c>
      <c r="AZ80" s="12">
        <f>VLOOKUP($AX80, Original!$A:$J, MATCH(C$2, Original!$1:$1, 0), FALSE)</f>
        <v>529.87</v>
      </c>
      <c r="BA80" s="12">
        <f>VLOOKUP($AX80, Original!$A:$J, MATCH(D$2, Original!$1:$1, 0), FALSE)</f>
        <v>80</v>
      </c>
      <c r="BB80" s="12">
        <f>VLOOKUP($AX80, Original!$A:$J, MATCH(E$2, Original!$1:$1, 0), FALSE)</f>
        <v>25</v>
      </c>
      <c r="BC80" s="12">
        <f>VLOOKUP($AX80, Original!$A:$J, MATCH(F$2, Original!$1:$1, 0), FALSE)</f>
        <v>2.1894300000000002</v>
      </c>
      <c r="BD80" s="12">
        <f>VLOOKUP($AX80, Original!$A:$J, MATCH(G$2, Original!$1:$1, 0), FALSE)</f>
        <v>4.6785300000000003</v>
      </c>
      <c r="BE80" s="21">
        <v>1087</v>
      </c>
      <c r="BF80" s="12">
        <f>VLOOKUP($BE80, Original!$A:$J, MATCH(B$2, Original!$1:$1, 0), FALSE)</f>
        <v>2000</v>
      </c>
      <c r="BG80" s="12">
        <f>VLOOKUP($BE80, Original!$A:$J, MATCH(C$2, Original!$1:$1, 0), FALSE)</f>
        <v>4673.8</v>
      </c>
      <c r="BH80" s="12">
        <f>VLOOKUP($BE80, Original!$A:$J, MATCH(D$2, Original!$1:$1, 0), FALSE)</f>
        <v>130</v>
      </c>
      <c r="BI80" s="12">
        <f>VLOOKUP($BE80, Original!$A:$J, MATCH(E$2, Original!$1:$1, 0), FALSE)</f>
        <v>49</v>
      </c>
      <c r="BJ80" s="12">
        <f>VLOOKUP($BE80, Original!$A:$J, MATCH(F$2, Original!$1:$1, 0), FALSE)</f>
        <v>4.2742899999999997</v>
      </c>
      <c r="BK80" s="12">
        <f>VLOOKUP($BE80, Original!$A:$J, MATCH(G$2, Original!$1:$1, 0), FALSE)</f>
        <v>5.9254100000000003</v>
      </c>
    </row>
    <row r="81" spans="1:63" x14ac:dyDescent="0.35">
      <c r="A81" s="15">
        <v>166</v>
      </c>
      <c r="B81" s="12">
        <f>VLOOKUP($A81, Original!$A:$J, MATCH(B$2, Original!$1:$1, 0), FALSE)</f>
        <v>1000</v>
      </c>
      <c r="C81" s="12">
        <f>VLOOKUP($A81, Original!$A:$J, MATCH(C$2, Original!$1:$1, 0), FALSE)</f>
        <v>3532.5</v>
      </c>
      <c r="D81" s="12">
        <f>VLOOKUP($A81, Original!$A:$J, MATCH(D$2, Original!$1:$1, 0), FALSE)</f>
        <v>80</v>
      </c>
      <c r="E81" s="12">
        <f>VLOOKUP($A81, Original!$A:$J, MATCH(E$2, Original!$1:$1, 0), FALSE)</f>
        <v>42</v>
      </c>
      <c r="F81" s="12">
        <f>VLOOKUP($A81, Original!$A:$J, MATCH(F$2, Original!$1:$1, 0), FALSE)</f>
        <v>4.5130400000000002</v>
      </c>
      <c r="G81" s="12">
        <f>VLOOKUP($A81, Original!$A:$J, MATCH(G$2, Original!$1:$1, 0), FALSE)</f>
        <v>4.0675100000000004</v>
      </c>
      <c r="H81" s="21">
        <v>175</v>
      </c>
      <c r="I81" s="12">
        <f>VLOOKUP($H81, Original!$A:$J, MATCH(B$2, Original!$1:$1, 0), FALSE)</f>
        <v>1000</v>
      </c>
      <c r="J81" s="12">
        <f>VLOOKUP($H81, Original!$A:$J, MATCH(C$2, Original!$1:$1, 0), FALSE)</f>
        <v>3885.7</v>
      </c>
      <c r="K81" s="12">
        <f>VLOOKUP($H81, Original!$A:$J, MATCH(D$2, Original!$1:$1, 0), FALSE)</f>
        <v>80</v>
      </c>
      <c r="L81" s="12">
        <f>VLOOKUP($H81, Original!$A:$J, MATCH(E$2, Original!$1:$1, 0), FALSE)</f>
        <v>44</v>
      </c>
      <c r="M81" s="12">
        <f>VLOOKUP($H81, Original!$A:$J, MATCH(F$2, Original!$1:$1, 0), FALSE)</f>
        <v>3.6345399999999999</v>
      </c>
      <c r="N81" s="12">
        <f>VLOOKUP($H81, Original!$A:$J, MATCH(G$2, Original!$1:$1, 0), FALSE)</f>
        <v>6.0192600000000001</v>
      </c>
      <c r="O81" s="21">
        <v>1125</v>
      </c>
      <c r="P81" s="12">
        <f>VLOOKUP($O81, Original!$A:$J, MATCH(B$2, Original!$1:$1, 0), FALSE)</f>
        <v>3000</v>
      </c>
      <c r="Q81" s="12">
        <f>VLOOKUP($O81, Original!$A:$J, MATCH(C$2, Original!$1:$1, 0), FALSE)</f>
        <v>1413</v>
      </c>
      <c r="R81" s="12">
        <f>VLOOKUP($O81, Original!$A:$J, MATCH(D$2, Original!$1:$1, 0), FALSE)</f>
        <v>130</v>
      </c>
      <c r="S81" s="12">
        <f>VLOOKUP($O81, Original!$A:$J, MATCH(E$2, Original!$1:$1, 0), FALSE)</f>
        <v>58</v>
      </c>
      <c r="T81" s="12">
        <f>VLOOKUP($O81, Original!$A:$J, MATCH(F$2, Original!$1:$1, 0), FALSE)</f>
        <v>3.7506900000000001</v>
      </c>
      <c r="U81" s="12">
        <f>VLOOKUP($O81, Original!$A:$J, MATCH(G$2, Original!$1:$1, 0), FALSE)</f>
        <v>5.1342600000000003</v>
      </c>
      <c r="V81" s="15">
        <v>252</v>
      </c>
      <c r="W81" s="12">
        <f>VLOOKUP($V81, Original!$A:$J, MATCH(B$2, Original!$1:$1, 0), FALSE)</f>
        <v>3000</v>
      </c>
      <c r="X81" s="12">
        <f>VLOOKUP($V81, Original!$A:$J, MATCH(C$2, Original!$1:$1, 0), FALSE)</f>
        <v>20</v>
      </c>
      <c r="Y81" s="12">
        <f>VLOOKUP($V81, Original!$A:$J, MATCH(D$2, Original!$1:$1, 0), FALSE)</f>
        <v>80</v>
      </c>
      <c r="Z81" s="12">
        <f>VLOOKUP($V81, Original!$A:$J, MATCH(E$2, Original!$1:$1, 0), FALSE)</f>
        <v>62</v>
      </c>
      <c r="AA81" s="12">
        <f>VLOOKUP($V81, Original!$A:$J, MATCH(F$2, Original!$1:$1, 0), FALSE)</f>
        <v>2.4030900000000002</v>
      </c>
      <c r="AB81" s="12">
        <f>VLOOKUP($V81, Original!$A:$J, MATCH(G$2, Original!$1:$1, 0), FALSE)</f>
        <v>5.8623799999999999</v>
      </c>
      <c r="AC81" s="21">
        <v>120</v>
      </c>
      <c r="AD81" s="12">
        <f>VLOOKUP($AC81, Original!$A:$J, MATCH(B$2, Original!$1:$1, 0), FALSE)</f>
        <v>3000</v>
      </c>
      <c r="AE81" s="12">
        <f>VLOOKUP($AC81, Original!$A:$J, MATCH(C$2, Original!$1:$1, 0), FALSE)</f>
        <v>353.25</v>
      </c>
      <c r="AF81" s="12">
        <f>VLOOKUP($AC81, Original!$A:$J, MATCH(D$2, Original!$1:$1, 0), FALSE)</f>
        <v>80</v>
      </c>
      <c r="AG81" s="12">
        <f>VLOOKUP($AC81, Original!$A:$J, MATCH(E$2, Original!$1:$1, 0), FALSE)</f>
        <v>31</v>
      </c>
      <c r="AH81" s="12">
        <f>VLOOKUP($AC81, Original!$A:$J, MATCH(F$2, Original!$1:$1, 0), FALSE)</f>
        <v>3.8391700000000002</v>
      </c>
      <c r="AI81" s="12">
        <f>VLOOKUP($AC81, Original!$A:$J, MATCH(G$2, Original!$1:$1, 0), FALSE)</f>
        <v>4.5882199999999997</v>
      </c>
      <c r="AJ81" s="21">
        <v>1068</v>
      </c>
      <c r="AK81" s="12">
        <f>VLOOKUP($AJ81, Original!$A:$J, MATCH(B$2, Original!$1:$1, 0), FALSE)</f>
        <v>1000</v>
      </c>
      <c r="AL81" s="12">
        <f>VLOOKUP($AJ81, Original!$A:$J, MATCH(C$2, Original!$1:$1, 0), FALSE)</f>
        <v>176.62</v>
      </c>
      <c r="AM81" s="12">
        <f>VLOOKUP($AJ81, Original!$A:$J, MATCH(D$2, Original!$1:$1, 0), FALSE)</f>
        <v>130</v>
      </c>
      <c r="AN81" s="12">
        <f>VLOOKUP($AJ81, Original!$A:$J, MATCH(E$2, Original!$1:$1, 0), FALSE)</f>
        <v>45</v>
      </c>
      <c r="AO81" s="12">
        <f>VLOOKUP($AJ81, Original!$A:$J, MATCH(F$2, Original!$1:$1, 0), FALSE)</f>
        <v>3.6345399999999999</v>
      </c>
      <c r="AP81" s="12">
        <f>VLOOKUP($AJ81, Original!$A:$J, MATCH(G$2, Original!$1:$1, 0), FALSE)</f>
        <v>6.0192600000000001</v>
      </c>
      <c r="AQ81" s="15">
        <v>878</v>
      </c>
      <c r="AR81" s="12">
        <f>VLOOKUP($AQ81, Original!$A:$J, MATCH(B$2, Original!$1:$1, 0), FALSE)</f>
        <v>3000</v>
      </c>
      <c r="AS81" s="12">
        <f>VLOOKUP($AQ81, Original!$A:$J, MATCH(C$2, Original!$1:$1, 0), FALSE)</f>
        <v>2826</v>
      </c>
      <c r="AT81" s="12">
        <f>VLOOKUP($AQ81, Original!$A:$J, MATCH(D$2, Original!$1:$1, 0), FALSE)</f>
        <v>105</v>
      </c>
      <c r="AU81" s="12">
        <f>VLOOKUP($AQ81, Original!$A:$J, MATCH(E$2, Original!$1:$1, 0), FALSE)</f>
        <v>101</v>
      </c>
      <c r="AV81" s="12">
        <f>VLOOKUP($AQ81, Original!$A:$J, MATCH(F$2, Original!$1:$1, 0), FALSE)</f>
        <v>5.2349300000000003</v>
      </c>
      <c r="AW81" s="12">
        <f>VLOOKUP($AQ81, Original!$A:$J, MATCH(G$2, Original!$1:$1, 0), FALSE)</f>
        <v>5.48163</v>
      </c>
      <c r="AX81" s="21">
        <v>98</v>
      </c>
      <c r="AY81" s="12">
        <f>VLOOKUP($AX81, Original!$A:$J, MATCH(B$2, Original!$1:$1, 0), FALSE)</f>
        <v>1000</v>
      </c>
      <c r="AZ81" s="12">
        <f>VLOOKUP($AX81, Original!$A:$J, MATCH(C$2, Original!$1:$1, 0), FALSE)</f>
        <v>3002.6</v>
      </c>
      <c r="BA81" s="12">
        <f>VLOOKUP($AX81, Original!$A:$J, MATCH(D$2, Original!$1:$1, 0), FALSE)</f>
        <v>80</v>
      </c>
      <c r="BB81" s="12">
        <f>VLOOKUP($AX81, Original!$A:$J, MATCH(E$2, Original!$1:$1, 0), FALSE)</f>
        <v>25</v>
      </c>
      <c r="BC81" s="12">
        <f>VLOOKUP($AX81, Original!$A:$J, MATCH(F$2, Original!$1:$1, 0), FALSE)</f>
        <v>2.1894300000000002</v>
      </c>
      <c r="BD81" s="12">
        <f>VLOOKUP($AX81, Original!$A:$J, MATCH(G$2, Original!$1:$1, 0), FALSE)</f>
        <v>4.6785300000000003</v>
      </c>
      <c r="BE81" s="21">
        <v>1090</v>
      </c>
      <c r="BF81" s="12">
        <f>VLOOKUP($BE81, Original!$A:$J, MATCH(B$2, Original!$1:$1, 0), FALSE)</f>
        <v>3000</v>
      </c>
      <c r="BG81" s="12">
        <f>VLOOKUP($BE81, Original!$A:$J, MATCH(C$2, Original!$1:$1, 0), FALSE)</f>
        <v>3532.5</v>
      </c>
      <c r="BH81" s="12">
        <f>VLOOKUP($BE81, Original!$A:$J, MATCH(D$2, Original!$1:$1, 0), FALSE)</f>
        <v>130</v>
      </c>
      <c r="BI81" s="12">
        <f>VLOOKUP($BE81, Original!$A:$J, MATCH(E$2, Original!$1:$1, 0), FALSE)</f>
        <v>50</v>
      </c>
      <c r="BJ81" s="12">
        <f>VLOOKUP($BE81, Original!$A:$J, MATCH(F$2, Original!$1:$1, 0), FALSE)</f>
        <v>2.99126</v>
      </c>
      <c r="BK81" s="12">
        <f>VLOOKUP($BE81, Original!$A:$J, MATCH(G$2, Original!$1:$1, 0), FALSE)</f>
        <v>4.2063800000000002</v>
      </c>
    </row>
    <row r="82" spans="1:63" x14ac:dyDescent="0.35">
      <c r="A82" s="15">
        <v>168</v>
      </c>
      <c r="B82" s="12">
        <f>VLOOKUP($A82, Original!$A:$J, MATCH(B$2, Original!$1:$1, 0), FALSE)</f>
        <v>2000</v>
      </c>
      <c r="C82" s="12">
        <f>VLOOKUP($A82, Original!$A:$J, MATCH(C$2, Original!$1:$1, 0), FALSE)</f>
        <v>20</v>
      </c>
      <c r="D82" s="12">
        <f>VLOOKUP($A82, Original!$A:$J, MATCH(D$2, Original!$1:$1, 0), FALSE)</f>
        <v>80</v>
      </c>
      <c r="E82" s="12">
        <f>VLOOKUP($A82, Original!$A:$J, MATCH(E$2, Original!$1:$1, 0), FALSE)</f>
        <v>43</v>
      </c>
      <c r="F82" s="12">
        <f>VLOOKUP($A82, Original!$A:$J, MATCH(F$2, Original!$1:$1, 0), FALSE)</f>
        <v>4.2856300000000003</v>
      </c>
      <c r="G82" s="12">
        <f>VLOOKUP($A82, Original!$A:$J, MATCH(G$2, Original!$1:$1, 0), FALSE)</f>
        <v>4.5012299999999996</v>
      </c>
      <c r="H82" s="21">
        <v>176</v>
      </c>
      <c r="I82" s="12">
        <f>VLOOKUP($H82, Original!$A:$J, MATCH(B$2, Original!$1:$1, 0), FALSE)</f>
        <v>3000</v>
      </c>
      <c r="J82" s="12">
        <f>VLOOKUP($H82, Original!$A:$J, MATCH(C$2, Original!$1:$1, 0), FALSE)</f>
        <v>353.25</v>
      </c>
      <c r="K82" s="12">
        <f>VLOOKUP($H82, Original!$A:$J, MATCH(D$2, Original!$1:$1, 0), FALSE)</f>
        <v>80</v>
      </c>
      <c r="L82" s="12">
        <f>VLOOKUP($H82, Original!$A:$J, MATCH(E$2, Original!$1:$1, 0), FALSE)</f>
        <v>45</v>
      </c>
      <c r="M82" s="12">
        <f>VLOOKUP($H82, Original!$A:$J, MATCH(F$2, Original!$1:$1, 0), FALSE)</f>
        <v>1.8564400000000001</v>
      </c>
      <c r="N82" s="12">
        <f>VLOOKUP($H82, Original!$A:$J, MATCH(G$2, Original!$1:$1, 0), FALSE)</f>
        <v>5.1514600000000002</v>
      </c>
      <c r="O82" s="21">
        <v>1143</v>
      </c>
      <c r="P82" s="12">
        <f>VLOOKUP($O82, Original!$A:$J, MATCH(B$2, Original!$1:$1, 0), FALSE)</f>
        <v>2000</v>
      </c>
      <c r="Q82" s="12">
        <f>VLOOKUP($O82, Original!$A:$J, MATCH(C$2, Original!$1:$1, 0), FALSE)</f>
        <v>4673.8</v>
      </c>
      <c r="R82" s="12">
        <f>VLOOKUP($O82, Original!$A:$J, MATCH(D$2, Original!$1:$1, 0), FALSE)</f>
        <v>130</v>
      </c>
      <c r="S82" s="12">
        <f>VLOOKUP($O82, Original!$A:$J, MATCH(E$2, Original!$1:$1, 0), FALSE)</f>
        <v>62</v>
      </c>
      <c r="T82" s="12">
        <f>VLOOKUP($O82, Original!$A:$J, MATCH(F$2, Original!$1:$1, 0), FALSE)</f>
        <v>5.4671000000000003</v>
      </c>
      <c r="U82" s="12">
        <f>VLOOKUP($O82, Original!$A:$J, MATCH(G$2, Original!$1:$1, 0), FALSE)</f>
        <v>4.8470000000000004</v>
      </c>
      <c r="V82" s="15">
        <v>256</v>
      </c>
      <c r="W82" s="12">
        <f>VLOOKUP($V82, Original!$A:$J, MATCH(B$2, Original!$1:$1, 0), FALSE)</f>
        <v>2000</v>
      </c>
      <c r="X82" s="12">
        <f>VLOOKUP($V82, Original!$A:$J, MATCH(C$2, Original!$1:$1, 0), FALSE)</f>
        <v>176.62</v>
      </c>
      <c r="Y82" s="12">
        <f>VLOOKUP($V82, Original!$A:$J, MATCH(D$2, Original!$1:$1, 0), FALSE)</f>
        <v>80</v>
      </c>
      <c r="Z82" s="12">
        <f>VLOOKUP($V82, Original!$A:$J, MATCH(E$2, Original!$1:$1, 0), FALSE)</f>
        <v>63</v>
      </c>
      <c r="AA82" s="12">
        <f>VLOOKUP($V82, Original!$A:$J, MATCH(F$2, Original!$1:$1, 0), FALSE)</f>
        <v>4.7547699999999997</v>
      </c>
      <c r="AB82" s="12">
        <f>VLOOKUP($V82, Original!$A:$J, MATCH(G$2, Original!$1:$1, 0), FALSE)</f>
        <v>4.4330299999999996</v>
      </c>
      <c r="AC82" s="21">
        <v>122</v>
      </c>
      <c r="AD82" s="12">
        <f>VLOOKUP($AC82, Original!$A:$J, MATCH(B$2, Original!$1:$1, 0), FALSE)</f>
        <v>3000</v>
      </c>
      <c r="AE82" s="12">
        <f>VLOOKUP($AC82, Original!$A:$J, MATCH(C$2, Original!$1:$1, 0), FALSE)</f>
        <v>2826</v>
      </c>
      <c r="AF82" s="12">
        <f>VLOOKUP($AC82, Original!$A:$J, MATCH(D$2, Original!$1:$1, 0), FALSE)</f>
        <v>80</v>
      </c>
      <c r="AG82" s="12">
        <f>VLOOKUP($AC82, Original!$A:$J, MATCH(E$2, Original!$1:$1, 0), FALSE)</f>
        <v>31</v>
      </c>
      <c r="AH82" s="12">
        <f>VLOOKUP($AC82, Original!$A:$J, MATCH(F$2, Original!$1:$1, 0), FALSE)</f>
        <v>3.8391700000000002</v>
      </c>
      <c r="AI82" s="12">
        <f>VLOOKUP($AC82, Original!$A:$J, MATCH(G$2, Original!$1:$1, 0), FALSE)</f>
        <v>4.5882199999999997</v>
      </c>
      <c r="AJ82" s="21">
        <v>1073</v>
      </c>
      <c r="AK82" s="12">
        <f>VLOOKUP($AJ82, Original!$A:$J, MATCH(B$2, Original!$1:$1, 0), FALSE)</f>
        <v>3000</v>
      </c>
      <c r="AL82" s="12">
        <f>VLOOKUP($AJ82, Original!$A:$J, MATCH(C$2, Original!$1:$1, 0), FALSE)</f>
        <v>1589.6</v>
      </c>
      <c r="AM82" s="12">
        <f>VLOOKUP($AJ82, Original!$A:$J, MATCH(D$2, Original!$1:$1, 0), FALSE)</f>
        <v>130</v>
      </c>
      <c r="AN82" s="12">
        <f>VLOOKUP($AJ82, Original!$A:$J, MATCH(E$2, Original!$1:$1, 0), FALSE)</f>
        <v>46</v>
      </c>
      <c r="AO82" s="12">
        <f>VLOOKUP($AJ82, Original!$A:$J, MATCH(F$2, Original!$1:$1, 0), FALSE)</f>
        <v>1.8564400000000001</v>
      </c>
      <c r="AP82" s="12">
        <f>VLOOKUP($AJ82, Original!$A:$J, MATCH(G$2, Original!$1:$1, 0), FALSE)</f>
        <v>5.1514600000000002</v>
      </c>
      <c r="AQ82" s="15">
        <v>882</v>
      </c>
      <c r="AR82" s="12">
        <f>VLOOKUP($AQ82, Original!$A:$J, MATCH(B$2, Original!$1:$1, 0), FALSE)</f>
        <v>2000</v>
      </c>
      <c r="AS82" s="12">
        <f>VLOOKUP($AQ82, Original!$A:$J, MATCH(C$2, Original!$1:$1, 0), FALSE)</f>
        <v>3002.6</v>
      </c>
      <c r="AT82" s="12">
        <f>VLOOKUP($AQ82, Original!$A:$J, MATCH(D$2, Original!$1:$1, 0), FALSE)</f>
        <v>105</v>
      </c>
      <c r="AU82" s="12">
        <f>VLOOKUP($AQ82, Original!$A:$J, MATCH(E$2, Original!$1:$1, 0), FALSE)</f>
        <v>102</v>
      </c>
      <c r="AV82" s="12">
        <f>VLOOKUP($AQ82, Original!$A:$J, MATCH(F$2, Original!$1:$1, 0), FALSE)</f>
        <v>5.2118500000000001</v>
      </c>
      <c r="AW82" s="12">
        <f>VLOOKUP($AQ82, Original!$A:$J, MATCH(G$2, Original!$1:$1, 0), FALSE)</f>
        <v>4.4660099999999998</v>
      </c>
      <c r="AX82" s="21">
        <v>100</v>
      </c>
      <c r="AY82" s="12">
        <f>VLOOKUP($AX82, Original!$A:$J, MATCH(B$2, Original!$1:$1, 0), FALSE)</f>
        <v>2000</v>
      </c>
      <c r="AZ82" s="12">
        <f>VLOOKUP($AX82, Original!$A:$J, MATCH(C$2, Original!$1:$1, 0), FALSE)</f>
        <v>706.5</v>
      </c>
      <c r="BA82" s="12">
        <f>VLOOKUP($AX82, Original!$A:$J, MATCH(D$2, Original!$1:$1, 0), FALSE)</f>
        <v>80</v>
      </c>
      <c r="BB82" s="12">
        <f>VLOOKUP($AX82, Original!$A:$J, MATCH(E$2, Original!$1:$1, 0), FALSE)</f>
        <v>26</v>
      </c>
      <c r="BC82" s="12">
        <f>VLOOKUP($AX82, Original!$A:$J, MATCH(F$2, Original!$1:$1, 0), FALSE)</f>
        <v>2.6419700000000002</v>
      </c>
      <c r="BD82" s="12">
        <f>VLOOKUP($AX82, Original!$A:$J, MATCH(G$2, Original!$1:$1, 0), FALSE)</f>
        <v>3.8396699999999999</v>
      </c>
      <c r="BE82" s="21">
        <v>1097</v>
      </c>
      <c r="BF82" s="12">
        <f>VLOOKUP($BE82, Original!$A:$J, MATCH(B$2, Original!$1:$1, 0), FALSE)</f>
        <v>2000</v>
      </c>
      <c r="BG82" s="12">
        <f>VLOOKUP($BE82, Original!$A:$J, MATCH(C$2, Original!$1:$1, 0), FALSE)</f>
        <v>1413</v>
      </c>
      <c r="BH82" s="12">
        <f>VLOOKUP($BE82, Original!$A:$J, MATCH(D$2, Original!$1:$1, 0), FALSE)</f>
        <v>130</v>
      </c>
      <c r="BI82" s="12">
        <f>VLOOKUP($BE82, Original!$A:$J, MATCH(E$2, Original!$1:$1, 0), FALSE)</f>
        <v>52</v>
      </c>
      <c r="BJ82" s="12">
        <f>VLOOKUP($BE82, Original!$A:$J, MATCH(F$2, Original!$1:$1, 0), FALSE)</f>
        <v>0.30809999999999998</v>
      </c>
      <c r="BK82" s="12">
        <f>VLOOKUP($BE82, Original!$A:$J, MATCH(G$2, Original!$1:$1, 0), FALSE)</f>
        <v>4.6508700000000003</v>
      </c>
    </row>
    <row r="83" spans="1:63" x14ac:dyDescent="0.35">
      <c r="A83" s="15">
        <v>170</v>
      </c>
      <c r="B83" s="12">
        <f>VLOOKUP($A83, Original!$A:$J, MATCH(B$2, Original!$1:$1, 0), FALSE)</f>
        <v>2000</v>
      </c>
      <c r="C83" s="12">
        <f>VLOOKUP($A83, Original!$A:$J, MATCH(C$2, Original!$1:$1, 0), FALSE)</f>
        <v>2472.6999999999998</v>
      </c>
      <c r="D83" s="12">
        <f>VLOOKUP($A83, Original!$A:$J, MATCH(D$2, Original!$1:$1, 0), FALSE)</f>
        <v>80</v>
      </c>
      <c r="E83" s="12">
        <f>VLOOKUP($A83, Original!$A:$J, MATCH(E$2, Original!$1:$1, 0), FALSE)</f>
        <v>43</v>
      </c>
      <c r="F83" s="12">
        <f>VLOOKUP($A83, Original!$A:$J, MATCH(F$2, Original!$1:$1, 0), FALSE)</f>
        <v>4.2856300000000003</v>
      </c>
      <c r="G83" s="12">
        <f>VLOOKUP($A83, Original!$A:$J, MATCH(G$2, Original!$1:$1, 0), FALSE)</f>
        <v>4.5012299999999996</v>
      </c>
      <c r="H83" s="21">
        <v>178</v>
      </c>
      <c r="I83" s="12">
        <f>VLOOKUP($H83, Original!$A:$J, MATCH(B$2, Original!$1:$1, 0), FALSE)</f>
        <v>3000</v>
      </c>
      <c r="J83" s="12">
        <f>VLOOKUP($H83, Original!$A:$J, MATCH(C$2, Original!$1:$1, 0), FALSE)</f>
        <v>2826</v>
      </c>
      <c r="K83" s="12">
        <f>VLOOKUP($H83, Original!$A:$J, MATCH(D$2, Original!$1:$1, 0), FALSE)</f>
        <v>80</v>
      </c>
      <c r="L83" s="12">
        <f>VLOOKUP($H83, Original!$A:$J, MATCH(E$2, Original!$1:$1, 0), FALSE)</f>
        <v>45</v>
      </c>
      <c r="M83" s="12">
        <f>VLOOKUP($H83, Original!$A:$J, MATCH(F$2, Original!$1:$1, 0), FALSE)</f>
        <v>1.8564400000000001</v>
      </c>
      <c r="N83" s="12">
        <f>VLOOKUP($H83, Original!$A:$J, MATCH(G$2, Original!$1:$1, 0), FALSE)</f>
        <v>5.1514600000000002</v>
      </c>
      <c r="O83" s="21">
        <v>1172</v>
      </c>
      <c r="P83" s="12">
        <f>VLOOKUP($O83, Original!$A:$J, MATCH(B$2, Original!$1:$1, 0), FALSE)</f>
        <v>2000</v>
      </c>
      <c r="Q83" s="12">
        <f>VLOOKUP($O83, Original!$A:$J, MATCH(C$2, Original!$1:$1, 0), FALSE)</f>
        <v>1059.7</v>
      </c>
      <c r="R83" s="12">
        <f>VLOOKUP($O83, Original!$A:$J, MATCH(D$2, Original!$1:$1, 0), FALSE)</f>
        <v>130</v>
      </c>
      <c r="S83" s="12">
        <f>VLOOKUP($O83, Original!$A:$J, MATCH(E$2, Original!$1:$1, 0), FALSE)</f>
        <v>68</v>
      </c>
      <c r="T83" s="12">
        <f>VLOOKUP($O83, Original!$A:$J, MATCH(F$2, Original!$1:$1, 0), FALSE)</f>
        <v>0.74009999999999998</v>
      </c>
      <c r="U83" s="12">
        <f>VLOOKUP($O83, Original!$A:$J, MATCH(G$2, Original!$1:$1, 0), FALSE)</f>
        <v>4.8098799999999997</v>
      </c>
      <c r="V83" s="15">
        <v>257</v>
      </c>
      <c r="W83" s="12">
        <f>VLOOKUP($V83, Original!$A:$J, MATCH(B$2, Original!$1:$1, 0), FALSE)</f>
        <v>2000</v>
      </c>
      <c r="X83" s="12">
        <f>VLOOKUP($V83, Original!$A:$J, MATCH(C$2, Original!$1:$1, 0), FALSE)</f>
        <v>1413</v>
      </c>
      <c r="Y83" s="12">
        <f>VLOOKUP($V83, Original!$A:$J, MATCH(D$2, Original!$1:$1, 0), FALSE)</f>
        <v>80</v>
      </c>
      <c r="Z83" s="12">
        <f>VLOOKUP($V83, Original!$A:$J, MATCH(E$2, Original!$1:$1, 0), FALSE)</f>
        <v>63</v>
      </c>
      <c r="AA83" s="12">
        <f>VLOOKUP($V83, Original!$A:$J, MATCH(F$2, Original!$1:$1, 0), FALSE)</f>
        <v>4.7547699999999997</v>
      </c>
      <c r="AB83" s="12">
        <f>VLOOKUP($V83, Original!$A:$J, MATCH(G$2, Original!$1:$1, 0), FALSE)</f>
        <v>4.4330299999999996</v>
      </c>
      <c r="AC83" s="21">
        <v>125</v>
      </c>
      <c r="AD83" s="12">
        <f>VLOOKUP($AC83, Original!$A:$J, MATCH(B$2, Original!$1:$1, 0), FALSE)</f>
        <v>2000</v>
      </c>
      <c r="AE83" s="12">
        <f>VLOOKUP($AC83, Original!$A:$J, MATCH(C$2, Original!$1:$1, 0), FALSE)</f>
        <v>1766.2</v>
      </c>
      <c r="AF83" s="12">
        <f>VLOOKUP($AC83, Original!$A:$J, MATCH(D$2, Original!$1:$1, 0), FALSE)</f>
        <v>80</v>
      </c>
      <c r="AG83" s="12">
        <f>VLOOKUP($AC83, Original!$A:$J, MATCH(E$2, Original!$1:$1, 0), FALSE)</f>
        <v>32</v>
      </c>
      <c r="AH83" s="12">
        <f>VLOOKUP($AC83, Original!$A:$J, MATCH(F$2, Original!$1:$1, 0), FALSE)</f>
        <v>4.21014</v>
      </c>
      <c r="AI83" s="12">
        <f>VLOOKUP($AC83, Original!$A:$J, MATCH(G$2, Original!$1:$1, 0), FALSE)</f>
        <v>4.9979199999999997</v>
      </c>
      <c r="AJ83" s="21">
        <v>1082</v>
      </c>
      <c r="AK83" s="12">
        <f>VLOOKUP($AJ83, Original!$A:$J, MATCH(B$2, Original!$1:$1, 0), FALSE)</f>
        <v>1000</v>
      </c>
      <c r="AL83" s="12">
        <f>VLOOKUP($AJ83, Original!$A:$J, MATCH(C$2, Original!$1:$1, 0), FALSE)</f>
        <v>3179.2</v>
      </c>
      <c r="AM83" s="12">
        <f>VLOOKUP($AJ83, Original!$A:$J, MATCH(D$2, Original!$1:$1, 0), FALSE)</f>
        <v>130</v>
      </c>
      <c r="AN83" s="12">
        <f>VLOOKUP($AJ83, Original!$A:$J, MATCH(E$2, Original!$1:$1, 0), FALSE)</f>
        <v>48</v>
      </c>
      <c r="AO83" s="12">
        <f>VLOOKUP($AJ83, Original!$A:$J, MATCH(F$2, Original!$1:$1, 0), FALSE)</f>
        <v>4.7218099999999996</v>
      </c>
      <c r="AP83" s="12">
        <f>VLOOKUP($AJ83, Original!$A:$J, MATCH(G$2, Original!$1:$1, 0), FALSE)</f>
        <v>4.5874100000000002</v>
      </c>
      <c r="AQ83" s="15">
        <v>885</v>
      </c>
      <c r="AR83" s="12">
        <f>VLOOKUP($AQ83, Original!$A:$J, MATCH(B$2, Original!$1:$1, 0), FALSE)</f>
        <v>3000</v>
      </c>
      <c r="AS83" s="12">
        <f>VLOOKUP($AQ83, Original!$A:$J, MATCH(C$2, Original!$1:$1, 0), FALSE)</f>
        <v>1942.9</v>
      </c>
      <c r="AT83" s="12">
        <f>VLOOKUP($AQ83, Original!$A:$J, MATCH(D$2, Original!$1:$1, 0), FALSE)</f>
        <v>105</v>
      </c>
      <c r="AU83" s="12">
        <f>VLOOKUP($AQ83, Original!$A:$J, MATCH(E$2, Original!$1:$1, 0), FALSE)</f>
        <v>103</v>
      </c>
      <c r="AV83" s="12">
        <f>VLOOKUP($AQ83, Original!$A:$J, MATCH(F$2, Original!$1:$1, 0), FALSE)</f>
        <v>5.1409900000000004</v>
      </c>
      <c r="AW83" s="12">
        <f>VLOOKUP($AQ83, Original!$A:$J, MATCH(G$2, Original!$1:$1, 0), FALSE)</f>
        <v>4.6672799999999999</v>
      </c>
      <c r="AX83" s="21">
        <v>101</v>
      </c>
      <c r="AY83" s="12">
        <f>VLOOKUP($AX83, Original!$A:$J, MATCH(B$2, Original!$1:$1, 0), FALSE)</f>
        <v>2000</v>
      </c>
      <c r="AZ83" s="12">
        <f>VLOOKUP($AX83, Original!$A:$J, MATCH(C$2, Original!$1:$1, 0), FALSE)</f>
        <v>1942.9</v>
      </c>
      <c r="BA83" s="12">
        <f>VLOOKUP($AX83, Original!$A:$J, MATCH(D$2, Original!$1:$1, 0), FALSE)</f>
        <v>80</v>
      </c>
      <c r="BB83" s="12">
        <f>VLOOKUP($AX83, Original!$A:$J, MATCH(E$2, Original!$1:$1, 0), FALSE)</f>
        <v>26</v>
      </c>
      <c r="BC83" s="12">
        <f>VLOOKUP($AX83, Original!$A:$J, MATCH(F$2, Original!$1:$1, 0), FALSE)</f>
        <v>2.6419700000000002</v>
      </c>
      <c r="BD83" s="12">
        <f>VLOOKUP($AX83, Original!$A:$J, MATCH(G$2, Original!$1:$1, 0), FALSE)</f>
        <v>3.8396699999999999</v>
      </c>
      <c r="BE83" s="21">
        <v>1099</v>
      </c>
      <c r="BF83" s="12">
        <f>VLOOKUP($BE83, Original!$A:$J, MATCH(B$2, Original!$1:$1, 0), FALSE)</f>
        <v>2000</v>
      </c>
      <c r="BG83" s="12">
        <f>VLOOKUP($BE83, Original!$A:$J, MATCH(C$2, Original!$1:$1, 0), FALSE)</f>
        <v>3885.7</v>
      </c>
      <c r="BH83" s="12">
        <f>VLOOKUP($BE83, Original!$A:$J, MATCH(D$2, Original!$1:$1, 0), FALSE)</f>
        <v>130</v>
      </c>
      <c r="BI83" s="12">
        <f>VLOOKUP($BE83, Original!$A:$J, MATCH(E$2, Original!$1:$1, 0), FALSE)</f>
        <v>52</v>
      </c>
      <c r="BJ83" s="12">
        <f>VLOOKUP($BE83, Original!$A:$J, MATCH(F$2, Original!$1:$1, 0), FALSE)</f>
        <v>0.30809999999999998</v>
      </c>
      <c r="BK83" s="12">
        <f>VLOOKUP($BE83, Original!$A:$J, MATCH(G$2, Original!$1:$1, 0), FALSE)</f>
        <v>4.6508700000000003</v>
      </c>
    </row>
    <row r="84" spans="1:63" x14ac:dyDescent="0.35">
      <c r="A84" s="15">
        <v>171</v>
      </c>
      <c r="B84" s="12">
        <f>VLOOKUP($A84, Original!$A:$J, MATCH(B$2, Original!$1:$1, 0), FALSE)</f>
        <v>2000</v>
      </c>
      <c r="C84" s="12">
        <f>VLOOKUP($A84, Original!$A:$J, MATCH(C$2, Original!$1:$1, 0), FALSE)</f>
        <v>3709.1</v>
      </c>
      <c r="D84" s="12">
        <f>VLOOKUP($A84, Original!$A:$J, MATCH(D$2, Original!$1:$1, 0), FALSE)</f>
        <v>80</v>
      </c>
      <c r="E84" s="12">
        <f>VLOOKUP($A84, Original!$A:$J, MATCH(E$2, Original!$1:$1, 0), FALSE)</f>
        <v>43</v>
      </c>
      <c r="F84" s="12">
        <f>VLOOKUP($A84, Original!$A:$J, MATCH(F$2, Original!$1:$1, 0), FALSE)</f>
        <v>4.2856300000000003</v>
      </c>
      <c r="G84" s="12">
        <f>VLOOKUP($A84, Original!$A:$J, MATCH(G$2, Original!$1:$1, 0), FALSE)</f>
        <v>4.5012299999999996</v>
      </c>
      <c r="H84" s="21">
        <v>179</v>
      </c>
      <c r="I84" s="12">
        <f>VLOOKUP($H84, Original!$A:$J, MATCH(B$2, Original!$1:$1, 0), FALSE)</f>
        <v>3000</v>
      </c>
      <c r="J84" s="12">
        <f>VLOOKUP($H84, Original!$A:$J, MATCH(C$2, Original!$1:$1, 0), FALSE)</f>
        <v>4062.4</v>
      </c>
      <c r="K84" s="12">
        <f>VLOOKUP($H84, Original!$A:$J, MATCH(D$2, Original!$1:$1, 0), FALSE)</f>
        <v>80</v>
      </c>
      <c r="L84" s="12">
        <f>VLOOKUP($H84, Original!$A:$J, MATCH(E$2, Original!$1:$1, 0), FALSE)</f>
        <v>45</v>
      </c>
      <c r="M84" s="12">
        <f>VLOOKUP($H84, Original!$A:$J, MATCH(F$2, Original!$1:$1, 0), FALSE)</f>
        <v>1.8564400000000001</v>
      </c>
      <c r="N84" s="12">
        <f>VLOOKUP($H84, Original!$A:$J, MATCH(G$2, Original!$1:$1, 0), FALSE)</f>
        <v>5.1514600000000002</v>
      </c>
      <c r="O84" s="21">
        <v>1180</v>
      </c>
      <c r="P84" s="12">
        <f>VLOOKUP($O84, Original!$A:$J, MATCH(B$2, Original!$1:$1, 0), FALSE)</f>
        <v>3000</v>
      </c>
      <c r="Q84" s="12">
        <f>VLOOKUP($O84, Original!$A:$J, MATCH(C$2, Original!$1:$1, 0), FALSE)</f>
        <v>176.62</v>
      </c>
      <c r="R84" s="12">
        <f>VLOOKUP($O84, Original!$A:$J, MATCH(D$2, Original!$1:$1, 0), FALSE)</f>
        <v>130</v>
      </c>
      <c r="S84" s="12">
        <f>VLOOKUP($O84, Original!$A:$J, MATCH(E$2, Original!$1:$1, 0), FALSE)</f>
        <v>70</v>
      </c>
      <c r="T84" s="12">
        <f>VLOOKUP($O84, Original!$A:$J, MATCH(F$2, Original!$1:$1, 0), FALSE)</f>
        <v>3.0993499999999998</v>
      </c>
      <c r="U84" s="12">
        <f>VLOOKUP($O84, Original!$A:$J, MATCH(G$2, Original!$1:$1, 0), FALSE)</f>
        <v>4.8720999999999997</v>
      </c>
      <c r="V84" s="15">
        <v>261</v>
      </c>
      <c r="W84" s="12">
        <f>VLOOKUP($V84, Original!$A:$J, MATCH(B$2, Original!$1:$1, 0), FALSE)</f>
        <v>1000</v>
      </c>
      <c r="X84" s="12">
        <f>VLOOKUP($V84, Original!$A:$J, MATCH(C$2, Original!$1:$1, 0), FALSE)</f>
        <v>1589.6</v>
      </c>
      <c r="Y84" s="12">
        <f>VLOOKUP($V84, Original!$A:$J, MATCH(D$2, Original!$1:$1, 0), FALSE)</f>
        <v>80</v>
      </c>
      <c r="Z84" s="12">
        <f>VLOOKUP($V84, Original!$A:$J, MATCH(E$2, Original!$1:$1, 0), FALSE)</f>
        <v>64</v>
      </c>
      <c r="AA84" s="12">
        <f>VLOOKUP($V84, Original!$A:$J, MATCH(F$2, Original!$1:$1, 0), FALSE)</f>
        <v>0.65456999999999999</v>
      </c>
      <c r="AB84" s="12">
        <f>VLOOKUP($V84, Original!$A:$J, MATCH(G$2, Original!$1:$1, 0), FALSE)</f>
        <v>5.5271400000000002</v>
      </c>
      <c r="AC84" s="21">
        <v>128</v>
      </c>
      <c r="AD84" s="12">
        <f>VLOOKUP($AC84, Original!$A:$J, MATCH(B$2, Original!$1:$1, 0), FALSE)</f>
        <v>3000</v>
      </c>
      <c r="AE84" s="12">
        <f>VLOOKUP($AC84, Original!$A:$J, MATCH(C$2, Original!$1:$1, 0), FALSE)</f>
        <v>706.5</v>
      </c>
      <c r="AF84" s="12">
        <f>VLOOKUP($AC84, Original!$A:$J, MATCH(D$2, Original!$1:$1, 0), FALSE)</f>
        <v>80</v>
      </c>
      <c r="AG84" s="12">
        <f>VLOOKUP($AC84, Original!$A:$J, MATCH(E$2, Original!$1:$1, 0), FALSE)</f>
        <v>33</v>
      </c>
      <c r="AH84" s="12">
        <f>VLOOKUP($AC84, Original!$A:$J, MATCH(F$2, Original!$1:$1, 0), FALSE)</f>
        <v>4.4680499999999999</v>
      </c>
      <c r="AI84" s="12">
        <f>VLOOKUP($AC84, Original!$A:$J, MATCH(G$2, Original!$1:$1, 0), FALSE)</f>
        <v>4.9949399999999997</v>
      </c>
      <c r="AJ84" s="21">
        <v>1093</v>
      </c>
      <c r="AK84" s="12">
        <f>VLOOKUP($AJ84, Original!$A:$J, MATCH(B$2, Original!$1:$1, 0), FALSE)</f>
        <v>3000</v>
      </c>
      <c r="AL84" s="12">
        <f>VLOOKUP($AJ84, Original!$A:$J, MATCH(C$2, Original!$1:$1, 0), FALSE)</f>
        <v>1236.4000000000001</v>
      </c>
      <c r="AM84" s="12">
        <f>VLOOKUP($AJ84, Original!$A:$J, MATCH(D$2, Original!$1:$1, 0), FALSE)</f>
        <v>130</v>
      </c>
      <c r="AN84" s="12">
        <f>VLOOKUP($AJ84, Original!$A:$J, MATCH(E$2, Original!$1:$1, 0), FALSE)</f>
        <v>51</v>
      </c>
      <c r="AO84" s="12">
        <f>VLOOKUP($AJ84, Original!$A:$J, MATCH(F$2, Original!$1:$1, 0), FALSE)</f>
        <v>2.65787</v>
      </c>
      <c r="AP84" s="12">
        <f>VLOOKUP($AJ84, Original!$A:$J, MATCH(G$2, Original!$1:$1, 0), FALSE)</f>
        <v>4.9284100000000004</v>
      </c>
      <c r="AQ84" s="15">
        <v>945</v>
      </c>
      <c r="AR84" s="12">
        <f>VLOOKUP($AQ84, Original!$A:$J, MATCH(B$2, Original!$1:$1, 0), FALSE)</f>
        <v>3000</v>
      </c>
      <c r="AS84" s="12">
        <f>VLOOKUP($AQ84, Original!$A:$J, MATCH(C$2, Original!$1:$1, 0), FALSE)</f>
        <v>2119.5</v>
      </c>
      <c r="AT84" s="12">
        <f>VLOOKUP($AQ84, Original!$A:$J, MATCH(D$2, Original!$1:$1, 0), FALSE)</f>
        <v>130</v>
      </c>
      <c r="AU84" s="12">
        <f>VLOOKUP($AQ84, Original!$A:$J, MATCH(E$2, Original!$1:$1, 0), FALSE)</f>
        <v>19</v>
      </c>
      <c r="AV84" s="12">
        <f>VLOOKUP($AQ84, Original!$A:$J, MATCH(F$2, Original!$1:$1, 0), FALSE)</f>
        <v>5.0354200000000002</v>
      </c>
      <c r="AW84" s="12">
        <f>VLOOKUP($AQ84, Original!$A:$J, MATCH(G$2, Original!$1:$1, 0), FALSE)</f>
        <v>3.8826299999999998</v>
      </c>
      <c r="AX84" s="21">
        <v>102</v>
      </c>
      <c r="AY84" s="12">
        <f>VLOOKUP($AX84, Original!$A:$J, MATCH(B$2, Original!$1:$1, 0), FALSE)</f>
        <v>2000</v>
      </c>
      <c r="AZ84" s="12">
        <f>VLOOKUP($AX84, Original!$A:$J, MATCH(C$2, Original!$1:$1, 0), FALSE)</f>
        <v>3179.2</v>
      </c>
      <c r="BA84" s="12">
        <f>VLOOKUP($AX84, Original!$A:$J, MATCH(D$2, Original!$1:$1, 0), FALSE)</f>
        <v>80</v>
      </c>
      <c r="BB84" s="12">
        <f>VLOOKUP($AX84, Original!$A:$J, MATCH(E$2, Original!$1:$1, 0), FALSE)</f>
        <v>26</v>
      </c>
      <c r="BC84" s="12">
        <f>VLOOKUP($AX84, Original!$A:$J, MATCH(F$2, Original!$1:$1, 0), FALSE)</f>
        <v>2.6419700000000002</v>
      </c>
      <c r="BD84" s="12">
        <f>VLOOKUP($AX84, Original!$A:$J, MATCH(G$2, Original!$1:$1, 0), FALSE)</f>
        <v>3.8396699999999999</v>
      </c>
      <c r="BE84" s="21">
        <v>1119</v>
      </c>
      <c r="BF84" s="12">
        <f>VLOOKUP($BE84, Original!$A:$J, MATCH(B$2, Original!$1:$1, 0), FALSE)</f>
        <v>3000</v>
      </c>
      <c r="BG84" s="12">
        <f>VLOOKUP($BE84, Original!$A:$J, MATCH(C$2, Original!$1:$1, 0), FALSE)</f>
        <v>7322.7</v>
      </c>
      <c r="BH84" s="12">
        <f>VLOOKUP($BE84, Original!$A:$J, MATCH(D$2, Original!$1:$1, 0), FALSE)</f>
        <v>130</v>
      </c>
      <c r="BI84" s="12">
        <f>VLOOKUP($BE84, Original!$A:$J, MATCH(E$2, Original!$1:$1, 0), FALSE)</f>
        <v>56</v>
      </c>
      <c r="BJ84" s="12">
        <f>VLOOKUP($BE84, Original!$A:$J, MATCH(F$2, Original!$1:$1, 0), FALSE)</f>
        <v>3.8813399999999998</v>
      </c>
      <c r="BK84" s="12">
        <f>VLOOKUP($BE84, Original!$A:$J, MATCH(G$2, Original!$1:$1, 0), FALSE)</f>
        <v>3.8570199999999999</v>
      </c>
    </row>
    <row r="85" spans="1:63" x14ac:dyDescent="0.35">
      <c r="A85" s="15">
        <v>173</v>
      </c>
      <c r="B85" s="12">
        <f>VLOOKUP($A85, Original!$A:$J, MATCH(B$2, Original!$1:$1, 0), FALSE)</f>
        <v>1000</v>
      </c>
      <c r="C85" s="12">
        <f>VLOOKUP($A85, Original!$A:$J, MATCH(C$2, Original!$1:$1, 0), FALSE)</f>
        <v>1413</v>
      </c>
      <c r="D85" s="12">
        <f>VLOOKUP($A85, Original!$A:$J, MATCH(D$2, Original!$1:$1, 0), FALSE)</f>
        <v>80</v>
      </c>
      <c r="E85" s="12">
        <f>VLOOKUP($A85, Original!$A:$J, MATCH(E$2, Original!$1:$1, 0), FALSE)</f>
        <v>44</v>
      </c>
      <c r="F85" s="12">
        <f>VLOOKUP($A85, Original!$A:$J, MATCH(F$2, Original!$1:$1, 0), FALSE)</f>
        <v>3.6345399999999999</v>
      </c>
      <c r="G85" s="12">
        <f>VLOOKUP($A85, Original!$A:$J, MATCH(G$2, Original!$1:$1, 0), FALSE)</f>
        <v>6.0192600000000001</v>
      </c>
      <c r="H85" s="21">
        <v>183</v>
      </c>
      <c r="I85" s="12">
        <f>VLOOKUP($H85, Original!$A:$J, MATCH(B$2, Original!$1:$1, 0), FALSE)</f>
        <v>2000</v>
      </c>
      <c r="J85" s="12">
        <f>VLOOKUP($H85, Original!$A:$J, MATCH(C$2, Original!$1:$1, 0), FALSE)</f>
        <v>4239</v>
      </c>
      <c r="K85" s="12">
        <f>VLOOKUP($H85, Original!$A:$J, MATCH(D$2, Original!$1:$1, 0), FALSE)</f>
        <v>80</v>
      </c>
      <c r="L85" s="12">
        <f>VLOOKUP($H85, Original!$A:$J, MATCH(E$2, Original!$1:$1, 0), FALSE)</f>
        <v>46</v>
      </c>
      <c r="M85" s="12">
        <f>VLOOKUP($H85, Original!$A:$J, MATCH(F$2, Original!$1:$1, 0), FALSE)</f>
        <v>2.1887099999999999</v>
      </c>
      <c r="N85" s="12">
        <f>VLOOKUP($H85, Original!$A:$J, MATCH(G$2, Original!$1:$1, 0), FALSE)</f>
        <v>6.1290300000000002</v>
      </c>
      <c r="O85" s="21">
        <v>1183</v>
      </c>
      <c r="P85" s="12">
        <f>VLOOKUP($O85, Original!$A:$J, MATCH(B$2, Original!$1:$1, 0), FALSE)</f>
        <v>3000</v>
      </c>
      <c r="Q85" s="12">
        <f>VLOOKUP($O85, Original!$A:$J, MATCH(C$2, Original!$1:$1, 0), FALSE)</f>
        <v>3885.7</v>
      </c>
      <c r="R85" s="12">
        <f>VLOOKUP($O85, Original!$A:$J, MATCH(D$2, Original!$1:$1, 0), FALSE)</f>
        <v>130</v>
      </c>
      <c r="S85" s="12">
        <f>VLOOKUP($O85, Original!$A:$J, MATCH(E$2, Original!$1:$1, 0), FALSE)</f>
        <v>70</v>
      </c>
      <c r="T85" s="12">
        <f>VLOOKUP($O85, Original!$A:$J, MATCH(F$2, Original!$1:$1, 0), FALSE)</f>
        <v>3.0993499999999998</v>
      </c>
      <c r="U85" s="12">
        <f>VLOOKUP($O85, Original!$A:$J, MATCH(G$2, Original!$1:$1, 0), FALSE)</f>
        <v>4.8720999999999997</v>
      </c>
      <c r="V85" s="15">
        <v>264</v>
      </c>
      <c r="W85" s="12">
        <f>VLOOKUP($V85, Original!$A:$J, MATCH(B$2, Original!$1:$1, 0), FALSE)</f>
        <v>3000</v>
      </c>
      <c r="X85" s="12">
        <f>VLOOKUP($V85, Original!$A:$J, MATCH(C$2, Original!$1:$1, 0), FALSE)</f>
        <v>529.87</v>
      </c>
      <c r="Y85" s="12">
        <f>VLOOKUP($V85, Original!$A:$J, MATCH(D$2, Original!$1:$1, 0), FALSE)</f>
        <v>80</v>
      </c>
      <c r="Z85" s="12">
        <f>VLOOKUP($V85, Original!$A:$J, MATCH(E$2, Original!$1:$1, 0), FALSE)</f>
        <v>65</v>
      </c>
      <c r="AA85" s="12">
        <f>VLOOKUP($V85, Original!$A:$J, MATCH(F$2, Original!$1:$1, 0), FALSE)</f>
        <v>3.32193</v>
      </c>
      <c r="AB85" s="12">
        <f>VLOOKUP($V85, Original!$A:$J, MATCH(G$2, Original!$1:$1, 0), FALSE)</f>
        <v>3.9438900000000001</v>
      </c>
      <c r="AC85" s="21">
        <v>129</v>
      </c>
      <c r="AD85" s="12">
        <f>VLOOKUP($AC85, Original!$A:$J, MATCH(B$2, Original!$1:$1, 0), FALSE)</f>
        <v>3000</v>
      </c>
      <c r="AE85" s="12">
        <f>VLOOKUP($AC85, Original!$A:$J, MATCH(C$2, Original!$1:$1, 0), FALSE)</f>
        <v>1942.9</v>
      </c>
      <c r="AF85" s="12">
        <f>VLOOKUP($AC85, Original!$A:$J, MATCH(D$2, Original!$1:$1, 0), FALSE)</f>
        <v>80</v>
      </c>
      <c r="AG85" s="12">
        <f>VLOOKUP($AC85, Original!$A:$J, MATCH(E$2, Original!$1:$1, 0), FALSE)</f>
        <v>33</v>
      </c>
      <c r="AH85" s="12">
        <f>VLOOKUP($AC85, Original!$A:$J, MATCH(F$2, Original!$1:$1, 0), FALSE)</f>
        <v>4.4680499999999999</v>
      </c>
      <c r="AI85" s="12">
        <f>VLOOKUP($AC85, Original!$A:$J, MATCH(G$2, Original!$1:$1, 0), FALSE)</f>
        <v>4.9949399999999997</v>
      </c>
      <c r="AJ85" s="21">
        <v>1094</v>
      </c>
      <c r="AK85" s="12">
        <f>VLOOKUP($AJ85, Original!$A:$J, MATCH(B$2, Original!$1:$1, 0), FALSE)</f>
        <v>3000</v>
      </c>
      <c r="AL85" s="12">
        <f>VLOOKUP($AJ85, Original!$A:$J, MATCH(C$2, Original!$1:$1, 0), FALSE)</f>
        <v>2472.6999999999998</v>
      </c>
      <c r="AM85" s="12">
        <f>VLOOKUP($AJ85, Original!$A:$J, MATCH(D$2, Original!$1:$1, 0), FALSE)</f>
        <v>130</v>
      </c>
      <c r="AN85" s="12">
        <f>VLOOKUP($AJ85, Original!$A:$J, MATCH(E$2, Original!$1:$1, 0), FALSE)</f>
        <v>51</v>
      </c>
      <c r="AO85" s="12">
        <f>VLOOKUP($AJ85, Original!$A:$J, MATCH(F$2, Original!$1:$1, 0), FALSE)</f>
        <v>2.65787</v>
      </c>
      <c r="AP85" s="12">
        <f>VLOOKUP($AJ85, Original!$A:$J, MATCH(G$2, Original!$1:$1, 0), FALSE)</f>
        <v>4.9284100000000004</v>
      </c>
      <c r="AQ85" s="15">
        <v>965</v>
      </c>
      <c r="AR85" s="12">
        <f>VLOOKUP($AQ85, Original!$A:$J, MATCH(B$2, Original!$1:$1, 0), FALSE)</f>
        <v>500</v>
      </c>
      <c r="AS85" s="12">
        <f>VLOOKUP($AQ85, Original!$A:$J, MATCH(C$2, Original!$1:$1, 0), FALSE)</f>
        <v>1766.2</v>
      </c>
      <c r="AT85" s="12">
        <f>VLOOKUP($AQ85, Original!$A:$J, MATCH(D$2, Original!$1:$1, 0), FALSE)</f>
        <v>130</v>
      </c>
      <c r="AU85" s="12">
        <f>VLOOKUP($AQ85, Original!$A:$J, MATCH(E$2, Original!$1:$1, 0), FALSE)</f>
        <v>3</v>
      </c>
      <c r="AV85" s="12">
        <f>VLOOKUP($AQ85, Original!$A:$J, MATCH(F$2, Original!$1:$1, 0), FALSE)</f>
        <v>5.7448100000000002</v>
      </c>
      <c r="AW85" s="12">
        <f>VLOOKUP($AQ85, Original!$A:$J, MATCH(G$2, Original!$1:$1, 0), FALSE)</f>
        <v>3.30566</v>
      </c>
      <c r="AX85" s="21">
        <v>103</v>
      </c>
      <c r="AY85" s="12">
        <f>VLOOKUP($AX85, Original!$A:$J, MATCH(B$2, Original!$1:$1, 0), FALSE)</f>
        <v>2000</v>
      </c>
      <c r="AZ85" s="12">
        <f>VLOOKUP($AX85, Original!$A:$J, MATCH(C$2, Original!$1:$1, 0), FALSE)</f>
        <v>4415.6000000000004</v>
      </c>
      <c r="BA85" s="12">
        <f>VLOOKUP($AX85, Original!$A:$J, MATCH(D$2, Original!$1:$1, 0), FALSE)</f>
        <v>80</v>
      </c>
      <c r="BB85" s="12">
        <f>VLOOKUP($AX85, Original!$A:$J, MATCH(E$2, Original!$1:$1, 0), FALSE)</f>
        <v>26</v>
      </c>
      <c r="BC85" s="12">
        <f>VLOOKUP($AX85, Original!$A:$J, MATCH(F$2, Original!$1:$1, 0), FALSE)</f>
        <v>2.6419700000000002</v>
      </c>
      <c r="BD85" s="12">
        <f>VLOOKUP($AX85, Original!$A:$J, MATCH(G$2, Original!$1:$1, 0), FALSE)</f>
        <v>3.8396699999999999</v>
      </c>
      <c r="BE85" s="21">
        <v>1139</v>
      </c>
      <c r="BF85" s="12">
        <f>VLOOKUP($BE85, Original!$A:$J, MATCH(B$2, Original!$1:$1, 0), FALSE)</f>
        <v>3000</v>
      </c>
      <c r="BG85" s="12">
        <f>VLOOKUP($BE85, Original!$A:$J, MATCH(C$2, Original!$1:$1, 0), FALSE)</f>
        <v>4415.6000000000004</v>
      </c>
      <c r="BH85" s="12">
        <f>VLOOKUP($BE85, Original!$A:$J, MATCH(D$2, Original!$1:$1, 0), FALSE)</f>
        <v>130</v>
      </c>
      <c r="BI85" s="12">
        <f>VLOOKUP($BE85, Original!$A:$J, MATCH(E$2, Original!$1:$1, 0), FALSE)</f>
        <v>61</v>
      </c>
      <c r="BJ85" s="12">
        <f>VLOOKUP($BE85, Original!$A:$J, MATCH(F$2, Original!$1:$1, 0), FALSE)</f>
        <v>0.13888</v>
      </c>
      <c r="BK85" s="12">
        <f>VLOOKUP($BE85, Original!$A:$J, MATCH(G$2, Original!$1:$1, 0), FALSE)</f>
        <v>4.9292100000000003</v>
      </c>
    </row>
    <row r="86" spans="1:63" x14ac:dyDescent="0.35">
      <c r="A86" s="15">
        <v>177</v>
      </c>
      <c r="B86" s="12">
        <f>VLOOKUP($A86, Original!$A:$J, MATCH(B$2, Original!$1:$1, 0), FALSE)</f>
        <v>3000</v>
      </c>
      <c r="C86" s="12">
        <f>VLOOKUP($A86, Original!$A:$J, MATCH(C$2, Original!$1:$1, 0), FALSE)</f>
        <v>1589.6</v>
      </c>
      <c r="D86" s="12">
        <f>VLOOKUP($A86, Original!$A:$J, MATCH(D$2, Original!$1:$1, 0), FALSE)</f>
        <v>80</v>
      </c>
      <c r="E86" s="12">
        <f>VLOOKUP($A86, Original!$A:$J, MATCH(E$2, Original!$1:$1, 0), FALSE)</f>
        <v>45</v>
      </c>
      <c r="F86" s="12">
        <f>VLOOKUP($A86, Original!$A:$J, MATCH(F$2, Original!$1:$1, 0), FALSE)</f>
        <v>1.8564400000000001</v>
      </c>
      <c r="G86" s="12">
        <f>VLOOKUP($A86, Original!$A:$J, MATCH(G$2, Original!$1:$1, 0), FALSE)</f>
        <v>5.1514600000000002</v>
      </c>
      <c r="H86" s="21">
        <v>185</v>
      </c>
      <c r="I86" s="12">
        <f>VLOOKUP($H86, Original!$A:$J, MATCH(B$2, Original!$1:$1, 0), FALSE)</f>
        <v>1000</v>
      </c>
      <c r="J86" s="12">
        <f>VLOOKUP($H86, Original!$A:$J, MATCH(C$2, Original!$1:$1, 0), FALSE)</f>
        <v>1942.9</v>
      </c>
      <c r="K86" s="12">
        <f>VLOOKUP($H86, Original!$A:$J, MATCH(D$2, Original!$1:$1, 0), FALSE)</f>
        <v>80</v>
      </c>
      <c r="L86" s="12">
        <f>VLOOKUP($H86, Original!$A:$J, MATCH(E$2, Original!$1:$1, 0), FALSE)</f>
        <v>47</v>
      </c>
      <c r="M86" s="12">
        <f>VLOOKUP($H86, Original!$A:$J, MATCH(F$2, Original!$1:$1, 0), FALSE)</f>
        <v>4.7218099999999996</v>
      </c>
      <c r="N86" s="12">
        <f>VLOOKUP($H86, Original!$A:$J, MATCH(G$2, Original!$1:$1, 0), FALSE)</f>
        <v>4.5874100000000002</v>
      </c>
      <c r="O86" s="21">
        <v>1201</v>
      </c>
      <c r="P86" s="12">
        <f>VLOOKUP($O86, Original!$A:$J, MATCH(B$2, Original!$1:$1, 0), FALSE)</f>
        <v>3000</v>
      </c>
      <c r="Q86" s="12">
        <f>VLOOKUP($O86, Original!$A:$J, MATCH(C$2, Original!$1:$1, 0), FALSE)</f>
        <v>2296.1</v>
      </c>
      <c r="R86" s="12">
        <f>VLOOKUP($O86, Original!$A:$J, MATCH(D$2, Original!$1:$1, 0), FALSE)</f>
        <v>130</v>
      </c>
      <c r="S86" s="12">
        <f>VLOOKUP($O86, Original!$A:$J, MATCH(E$2, Original!$1:$1, 0), FALSE)</f>
        <v>74</v>
      </c>
      <c r="T86" s="12">
        <f>VLOOKUP($O86, Original!$A:$J, MATCH(F$2, Original!$1:$1, 0), FALSE)</f>
        <v>5.5746200000000004</v>
      </c>
      <c r="U86" s="12">
        <f>VLOOKUP($O86, Original!$A:$J, MATCH(G$2, Original!$1:$1, 0), FALSE)</f>
        <v>3.9794</v>
      </c>
      <c r="V86" s="15">
        <v>266</v>
      </c>
      <c r="W86" s="12">
        <f>VLOOKUP($V86, Original!$A:$J, MATCH(B$2, Original!$1:$1, 0), FALSE)</f>
        <v>3000</v>
      </c>
      <c r="X86" s="12">
        <f>VLOOKUP($V86, Original!$A:$J, MATCH(C$2, Original!$1:$1, 0), FALSE)</f>
        <v>3002.6</v>
      </c>
      <c r="Y86" s="12">
        <f>VLOOKUP($V86, Original!$A:$J, MATCH(D$2, Original!$1:$1, 0), FALSE)</f>
        <v>80</v>
      </c>
      <c r="Z86" s="12">
        <f>VLOOKUP($V86, Original!$A:$J, MATCH(E$2, Original!$1:$1, 0), FALSE)</f>
        <v>65</v>
      </c>
      <c r="AA86" s="12">
        <f>VLOOKUP($V86, Original!$A:$J, MATCH(F$2, Original!$1:$1, 0), FALSE)</f>
        <v>3.32193</v>
      </c>
      <c r="AB86" s="12">
        <f>VLOOKUP($V86, Original!$A:$J, MATCH(G$2, Original!$1:$1, 0), FALSE)</f>
        <v>3.9438900000000001</v>
      </c>
      <c r="AC86" s="21">
        <v>130</v>
      </c>
      <c r="AD86" s="12">
        <f>VLOOKUP($AC86, Original!$A:$J, MATCH(B$2, Original!$1:$1, 0), FALSE)</f>
        <v>3000</v>
      </c>
      <c r="AE86" s="12">
        <f>VLOOKUP($AC86, Original!$A:$J, MATCH(C$2, Original!$1:$1, 0), FALSE)</f>
        <v>3179.2</v>
      </c>
      <c r="AF86" s="12">
        <f>VLOOKUP($AC86, Original!$A:$J, MATCH(D$2, Original!$1:$1, 0), FALSE)</f>
        <v>80</v>
      </c>
      <c r="AG86" s="12">
        <f>VLOOKUP($AC86, Original!$A:$J, MATCH(E$2, Original!$1:$1, 0), FALSE)</f>
        <v>33</v>
      </c>
      <c r="AH86" s="12">
        <f>VLOOKUP($AC86, Original!$A:$J, MATCH(F$2, Original!$1:$1, 0), FALSE)</f>
        <v>4.4680499999999999</v>
      </c>
      <c r="AI86" s="12">
        <f>VLOOKUP($AC86, Original!$A:$J, MATCH(G$2, Original!$1:$1, 0), FALSE)</f>
        <v>4.9949399999999997</v>
      </c>
      <c r="AJ86" s="21">
        <v>1117</v>
      </c>
      <c r="AK86" s="12">
        <f>VLOOKUP($AJ86, Original!$A:$J, MATCH(B$2, Original!$1:$1, 0), FALSE)</f>
        <v>3000</v>
      </c>
      <c r="AL86" s="12">
        <f>VLOOKUP($AJ86, Original!$A:$J, MATCH(C$2, Original!$1:$1, 0), FALSE)</f>
        <v>2296.1</v>
      </c>
      <c r="AM86" s="12">
        <f>VLOOKUP($AJ86, Original!$A:$J, MATCH(D$2, Original!$1:$1, 0), FALSE)</f>
        <v>130</v>
      </c>
      <c r="AN86" s="12">
        <f>VLOOKUP($AJ86, Original!$A:$J, MATCH(E$2, Original!$1:$1, 0), FALSE)</f>
        <v>56</v>
      </c>
      <c r="AO86" s="12">
        <f>VLOOKUP($AJ86, Original!$A:$J, MATCH(F$2, Original!$1:$1, 0), FALSE)</f>
        <v>3.8813399999999998</v>
      </c>
      <c r="AP86" s="12">
        <f>VLOOKUP($AJ86, Original!$A:$J, MATCH(G$2, Original!$1:$1, 0), FALSE)</f>
        <v>3.8570199999999999</v>
      </c>
      <c r="AQ86" s="15">
        <v>975</v>
      </c>
      <c r="AR86" s="12">
        <f>VLOOKUP($AQ86, Original!$A:$J, MATCH(B$2, Original!$1:$1, 0), FALSE)</f>
        <v>2000</v>
      </c>
      <c r="AS86" s="12">
        <f>VLOOKUP($AQ86, Original!$A:$J, MATCH(C$2, Original!$1:$1, 0), FALSE)</f>
        <v>4673.8</v>
      </c>
      <c r="AT86" s="12">
        <f>VLOOKUP($AQ86, Original!$A:$J, MATCH(D$2, Original!$1:$1, 0), FALSE)</f>
        <v>130</v>
      </c>
      <c r="AU86" s="12">
        <f>VLOOKUP($AQ86, Original!$A:$J, MATCH(E$2, Original!$1:$1, 0), FALSE)</f>
        <v>24</v>
      </c>
      <c r="AV86" s="12">
        <f>VLOOKUP($AQ86, Original!$A:$J, MATCH(F$2, Original!$1:$1, 0), FALSE)</f>
        <v>0.79518999999999995</v>
      </c>
      <c r="AW86" s="12">
        <f>VLOOKUP($AQ86, Original!$A:$J, MATCH(G$2, Original!$1:$1, 0), FALSE)</f>
        <v>5.3004699999999998</v>
      </c>
      <c r="AX86" s="21">
        <v>104</v>
      </c>
      <c r="AY86" s="12">
        <f>VLOOKUP($AX86, Original!$A:$J, MATCH(B$2, Original!$1:$1, 0), FALSE)</f>
        <v>3000</v>
      </c>
      <c r="AZ86" s="12">
        <f>VLOOKUP($AX86, Original!$A:$J, MATCH(C$2, Original!$1:$1, 0), FALSE)</f>
        <v>883.12</v>
      </c>
      <c r="BA86" s="12">
        <f>VLOOKUP($AX86, Original!$A:$J, MATCH(D$2, Original!$1:$1, 0), FALSE)</f>
        <v>80</v>
      </c>
      <c r="BB86" s="12">
        <f>VLOOKUP($AX86, Original!$A:$J, MATCH(E$2, Original!$1:$1, 0), FALSE)</f>
        <v>27</v>
      </c>
      <c r="BC86" s="12">
        <f>VLOOKUP($AX86, Original!$A:$J, MATCH(F$2, Original!$1:$1, 0), FALSE)</f>
        <v>3.3234400000000002</v>
      </c>
      <c r="BD86" s="12">
        <f>VLOOKUP($AX86, Original!$A:$J, MATCH(G$2, Original!$1:$1, 0), FALSE)</f>
        <v>5.2264499999999998</v>
      </c>
      <c r="BE86" s="21">
        <v>1153</v>
      </c>
      <c r="BF86" s="12">
        <f>VLOOKUP($BE86, Original!$A:$J, MATCH(B$2, Original!$1:$1, 0), FALSE)</f>
        <v>2000</v>
      </c>
      <c r="BG86" s="12">
        <f>VLOOKUP($BE86, Original!$A:$J, MATCH(C$2, Original!$1:$1, 0), FALSE)</f>
        <v>1413</v>
      </c>
      <c r="BH86" s="12">
        <f>VLOOKUP($BE86, Original!$A:$J, MATCH(D$2, Original!$1:$1, 0), FALSE)</f>
        <v>130</v>
      </c>
      <c r="BI86" s="12">
        <f>VLOOKUP($BE86, Original!$A:$J, MATCH(E$2, Original!$1:$1, 0), FALSE)</f>
        <v>64</v>
      </c>
      <c r="BJ86" s="12">
        <f>VLOOKUP($BE86, Original!$A:$J, MATCH(F$2, Original!$1:$1, 0), FALSE)</f>
        <v>4.7547699999999997</v>
      </c>
      <c r="BK86" s="12">
        <f>VLOOKUP($BE86, Original!$A:$J, MATCH(G$2, Original!$1:$1, 0), FALSE)</f>
        <v>4.4330299999999996</v>
      </c>
    </row>
    <row r="87" spans="1:63" x14ac:dyDescent="0.35">
      <c r="A87" s="15">
        <v>180</v>
      </c>
      <c r="B87" s="12">
        <f>VLOOKUP($A87, Original!$A:$J, MATCH(B$2, Original!$1:$1, 0), FALSE)</f>
        <v>2000</v>
      </c>
      <c r="C87" s="12">
        <f>VLOOKUP($A87, Original!$A:$J, MATCH(C$2, Original!$1:$1, 0), FALSE)</f>
        <v>529.87</v>
      </c>
      <c r="D87" s="12">
        <f>VLOOKUP($A87, Original!$A:$J, MATCH(D$2, Original!$1:$1, 0), FALSE)</f>
        <v>80</v>
      </c>
      <c r="E87" s="12">
        <f>VLOOKUP($A87, Original!$A:$J, MATCH(E$2, Original!$1:$1, 0), FALSE)</f>
        <v>46</v>
      </c>
      <c r="F87" s="12">
        <f>VLOOKUP($A87, Original!$A:$J, MATCH(F$2, Original!$1:$1, 0), FALSE)</f>
        <v>2.1887099999999999</v>
      </c>
      <c r="G87" s="12">
        <f>VLOOKUP($A87, Original!$A:$J, MATCH(G$2, Original!$1:$1, 0), FALSE)</f>
        <v>6.1290300000000002</v>
      </c>
      <c r="H87" s="21">
        <v>186</v>
      </c>
      <c r="I87" s="12">
        <f>VLOOKUP($H87, Original!$A:$J, MATCH(B$2, Original!$1:$1, 0), FALSE)</f>
        <v>1000</v>
      </c>
      <c r="J87" s="12">
        <f>VLOOKUP($H87, Original!$A:$J, MATCH(C$2, Original!$1:$1, 0), FALSE)</f>
        <v>3179.2</v>
      </c>
      <c r="K87" s="12">
        <f>VLOOKUP($H87, Original!$A:$J, MATCH(D$2, Original!$1:$1, 0), FALSE)</f>
        <v>80</v>
      </c>
      <c r="L87" s="12">
        <f>VLOOKUP($H87, Original!$A:$J, MATCH(E$2, Original!$1:$1, 0), FALSE)</f>
        <v>47</v>
      </c>
      <c r="M87" s="12">
        <f>VLOOKUP($H87, Original!$A:$J, MATCH(F$2, Original!$1:$1, 0), FALSE)</f>
        <v>4.7218099999999996</v>
      </c>
      <c r="N87" s="12">
        <f>VLOOKUP($H87, Original!$A:$J, MATCH(G$2, Original!$1:$1, 0), FALSE)</f>
        <v>4.5874100000000002</v>
      </c>
      <c r="O87" s="21">
        <v>1202</v>
      </c>
      <c r="P87" s="12">
        <f>VLOOKUP($O87, Original!$A:$J, MATCH(B$2, Original!$1:$1, 0), FALSE)</f>
        <v>3000</v>
      </c>
      <c r="Q87" s="12">
        <f>VLOOKUP($O87, Original!$A:$J, MATCH(C$2, Original!$1:$1, 0), FALSE)</f>
        <v>3532.5</v>
      </c>
      <c r="R87" s="12">
        <f>VLOOKUP($O87, Original!$A:$J, MATCH(D$2, Original!$1:$1, 0), FALSE)</f>
        <v>130</v>
      </c>
      <c r="S87" s="12">
        <f>VLOOKUP($O87, Original!$A:$J, MATCH(E$2, Original!$1:$1, 0), FALSE)</f>
        <v>74</v>
      </c>
      <c r="T87" s="12">
        <f>VLOOKUP($O87, Original!$A:$J, MATCH(F$2, Original!$1:$1, 0), FALSE)</f>
        <v>5.5746200000000004</v>
      </c>
      <c r="U87" s="12">
        <f>VLOOKUP($O87, Original!$A:$J, MATCH(G$2, Original!$1:$1, 0), FALSE)</f>
        <v>3.9794</v>
      </c>
      <c r="V87" s="15">
        <v>267</v>
      </c>
      <c r="W87" s="12">
        <f>VLOOKUP($V87, Original!$A:$J, MATCH(B$2, Original!$1:$1, 0), FALSE)</f>
        <v>3000</v>
      </c>
      <c r="X87" s="12">
        <f>VLOOKUP($V87, Original!$A:$J, MATCH(C$2, Original!$1:$1, 0), FALSE)</f>
        <v>4239</v>
      </c>
      <c r="Y87" s="12">
        <f>VLOOKUP($V87, Original!$A:$J, MATCH(D$2, Original!$1:$1, 0), FALSE)</f>
        <v>80</v>
      </c>
      <c r="Z87" s="12">
        <f>VLOOKUP($V87, Original!$A:$J, MATCH(E$2, Original!$1:$1, 0), FALSE)</f>
        <v>65</v>
      </c>
      <c r="AA87" s="12">
        <f>VLOOKUP($V87, Original!$A:$J, MATCH(F$2, Original!$1:$1, 0), FALSE)</f>
        <v>3.32193</v>
      </c>
      <c r="AB87" s="12">
        <f>VLOOKUP($V87, Original!$A:$J, MATCH(G$2, Original!$1:$1, 0), FALSE)</f>
        <v>3.9438900000000001</v>
      </c>
      <c r="AC87" s="21">
        <v>131</v>
      </c>
      <c r="AD87" s="12">
        <f>VLOOKUP($AC87, Original!$A:$J, MATCH(B$2, Original!$1:$1, 0), FALSE)</f>
        <v>3000</v>
      </c>
      <c r="AE87" s="12">
        <f>VLOOKUP($AC87, Original!$A:$J, MATCH(C$2, Original!$1:$1, 0), FALSE)</f>
        <v>4415.6000000000004</v>
      </c>
      <c r="AF87" s="12">
        <f>VLOOKUP($AC87, Original!$A:$J, MATCH(D$2, Original!$1:$1, 0), FALSE)</f>
        <v>80</v>
      </c>
      <c r="AG87" s="12">
        <f>VLOOKUP($AC87, Original!$A:$J, MATCH(E$2, Original!$1:$1, 0), FALSE)</f>
        <v>33</v>
      </c>
      <c r="AH87" s="12">
        <f>VLOOKUP($AC87, Original!$A:$J, MATCH(F$2, Original!$1:$1, 0), FALSE)</f>
        <v>4.4680499999999999</v>
      </c>
      <c r="AI87" s="12">
        <f>VLOOKUP($AC87, Original!$A:$J, MATCH(G$2, Original!$1:$1, 0), FALSE)</f>
        <v>4.9949399999999997</v>
      </c>
      <c r="AJ87" s="21">
        <v>1131</v>
      </c>
      <c r="AK87" s="12">
        <f>VLOOKUP($AJ87, Original!$A:$J, MATCH(B$2, Original!$1:$1, 0), FALSE)</f>
        <v>2000</v>
      </c>
      <c r="AL87" s="12">
        <f>VLOOKUP($AJ87, Original!$A:$J, MATCH(C$2, Original!$1:$1, 0), FALSE)</f>
        <v>4062.4</v>
      </c>
      <c r="AM87" s="12">
        <f>VLOOKUP($AJ87, Original!$A:$J, MATCH(D$2, Original!$1:$1, 0), FALSE)</f>
        <v>130</v>
      </c>
      <c r="AN87" s="12">
        <f>VLOOKUP($AJ87, Original!$A:$J, MATCH(E$2, Original!$1:$1, 0), FALSE)</f>
        <v>59</v>
      </c>
      <c r="AO87" s="12">
        <f>VLOOKUP($AJ87, Original!$A:$J, MATCH(F$2, Original!$1:$1, 0), FALSE)</f>
        <v>1.4507000000000001</v>
      </c>
      <c r="AP87" s="12">
        <f>VLOOKUP($AJ87, Original!$A:$J, MATCH(G$2, Original!$1:$1, 0), FALSE)</f>
        <v>4.5797100000000004</v>
      </c>
      <c r="AQ87" s="15">
        <v>995</v>
      </c>
      <c r="AR87" s="12">
        <f>VLOOKUP($AQ87, Original!$A:$J, MATCH(B$2, Original!$1:$1, 0), FALSE)</f>
        <v>1000</v>
      </c>
      <c r="AS87" s="12">
        <f>VLOOKUP($AQ87, Original!$A:$J, MATCH(C$2, Original!$1:$1, 0), FALSE)</f>
        <v>4239</v>
      </c>
      <c r="AT87" s="12">
        <f>VLOOKUP($AQ87, Original!$A:$J, MATCH(D$2, Original!$1:$1, 0), FALSE)</f>
        <v>130</v>
      </c>
      <c r="AU87" s="12">
        <f>VLOOKUP($AQ87, Original!$A:$J, MATCH(E$2, Original!$1:$1, 0), FALSE)</f>
        <v>28</v>
      </c>
      <c r="AV87" s="12">
        <f>VLOOKUP($AQ87, Original!$A:$J, MATCH(F$2, Original!$1:$1, 0), FALSE)</f>
        <v>2.1894300000000002</v>
      </c>
      <c r="AW87" s="12">
        <f>VLOOKUP($AQ87, Original!$A:$J, MATCH(G$2, Original!$1:$1, 0), FALSE)</f>
        <v>4.6785300000000003</v>
      </c>
      <c r="AX87" s="21">
        <v>105</v>
      </c>
      <c r="AY87" s="12">
        <f>VLOOKUP($AX87, Original!$A:$J, MATCH(B$2, Original!$1:$1, 0), FALSE)</f>
        <v>3000</v>
      </c>
      <c r="AZ87" s="12">
        <f>VLOOKUP($AX87, Original!$A:$J, MATCH(C$2, Original!$1:$1, 0), FALSE)</f>
        <v>2119.5</v>
      </c>
      <c r="BA87" s="12">
        <f>VLOOKUP($AX87, Original!$A:$J, MATCH(D$2, Original!$1:$1, 0), FALSE)</f>
        <v>80</v>
      </c>
      <c r="BB87" s="12">
        <f>VLOOKUP($AX87, Original!$A:$J, MATCH(E$2, Original!$1:$1, 0), FALSE)</f>
        <v>27</v>
      </c>
      <c r="BC87" s="12">
        <f>VLOOKUP($AX87, Original!$A:$J, MATCH(F$2, Original!$1:$1, 0), FALSE)</f>
        <v>3.3234400000000002</v>
      </c>
      <c r="BD87" s="12">
        <f>VLOOKUP($AX87, Original!$A:$J, MATCH(G$2, Original!$1:$1, 0), FALSE)</f>
        <v>5.2264499999999998</v>
      </c>
      <c r="BE87" s="21">
        <v>1177</v>
      </c>
      <c r="BF87" s="12">
        <f>VLOOKUP($BE87, Original!$A:$J, MATCH(B$2, Original!$1:$1, 0), FALSE)</f>
        <v>2000</v>
      </c>
      <c r="BG87" s="12">
        <f>VLOOKUP($BE87, Original!$A:$J, MATCH(C$2, Original!$1:$1, 0), FALSE)</f>
        <v>1236.4000000000001</v>
      </c>
      <c r="BH87" s="12">
        <f>VLOOKUP($BE87, Original!$A:$J, MATCH(D$2, Original!$1:$1, 0), FALSE)</f>
        <v>130</v>
      </c>
      <c r="BI87" s="12">
        <f>VLOOKUP($BE87, Original!$A:$J, MATCH(E$2, Original!$1:$1, 0), FALSE)</f>
        <v>69</v>
      </c>
      <c r="BJ87" s="12">
        <f>VLOOKUP($BE87, Original!$A:$J, MATCH(F$2, Original!$1:$1, 0), FALSE)</f>
        <v>3.0788099999999998</v>
      </c>
      <c r="BK87" s="12">
        <f>VLOOKUP($BE87, Original!$A:$J, MATCH(G$2, Original!$1:$1, 0), FALSE)</f>
        <v>4.4990100000000002</v>
      </c>
    </row>
    <row r="88" spans="1:63" x14ac:dyDescent="0.35">
      <c r="A88" s="15">
        <v>181</v>
      </c>
      <c r="B88" s="12">
        <f>VLOOKUP($A88, Original!$A:$J, MATCH(B$2, Original!$1:$1, 0), FALSE)</f>
        <v>2000</v>
      </c>
      <c r="C88" s="12">
        <f>VLOOKUP($A88, Original!$A:$J, MATCH(C$2, Original!$1:$1, 0), FALSE)</f>
        <v>1766.2</v>
      </c>
      <c r="D88" s="12">
        <f>VLOOKUP($A88, Original!$A:$J, MATCH(D$2, Original!$1:$1, 0), FALSE)</f>
        <v>80</v>
      </c>
      <c r="E88" s="12">
        <f>VLOOKUP($A88, Original!$A:$J, MATCH(E$2, Original!$1:$1, 0), FALSE)</f>
        <v>46</v>
      </c>
      <c r="F88" s="12">
        <f>VLOOKUP($A88, Original!$A:$J, MATCH(F$2, Original!$1:$1, 0), FALSE)</f>
        <v>2.1887099999999999</v>
      </c>
      <c r="G88" s="12">
        <f>VLOOKUP($A88, Original!$A:$J, MATCH(G$2, Original!$1:$1, 0), FALSE)</f>
        <v>6.1290300000000002</v>
      </c>
      <c r="H88" s="21">
        <v>188</v>
      </c>
      <c r="I88" s="12">
        <f>VLOOKUP($H88, Original!$A:$J, MATCH(B$2, Original!$1:$1, 0), FALSE)</f>
        <v>2000</v>
      </c>
      <c r="J88" s="12">
        <f>VLOOKUP($H88, Original!$A:$J, MATCH(C$2, Original!$1:$1, 0), FALSE)</f>
        <v>883.12</v>
      </c>
      <c r="K88" s="12">
        <f>VLOOKUP($H88, Original!$A:$J, MATCH(D$2, Original!$1:$1, 0), FALSE)</f>
        <v>80</v>
      </c>
      <c r="L88" s="12">
        <f>VLOOKUP($H88, Original!$A:$J, MATCH(E$2, Original!$1:$1, 0), FALSE)</f>
        <v>48</v>
      </c>
      <c r="M88" s="12">
        <f>VLOOKUP($H88, Original!$A:$J, MATCH(F$2, Original!$1:$1, 0), FALSE)</f>
        <v>4.2742899999999997</v>
      </c>
      <c r="N88" s="12">
        <f>VLOOKUP($H88, Original!$A:$J, MATCH(G$2, Original!$1:$1, 0), FALSE)</f>
        <v>5.9254100000000003</v>
      </c>
      <c r="O88" s="21">
        <v>1203</v>
      </c>
      <c r="P88" s="12">
        <f>VLOOKUP($O88, Original!$A:$J, MATCH(B$2, Original!$1:$1, 0), FALSE)</f>
        <v>3000</v>
      </c>
      <c r="Q88" s="12">
        <f>VLOOKUP($O88, Original!$A:$J, MATCH(C$2, Original!$1:$1, 0), FALSE)</f>
        <v>7322.7</v>
      </c>
      <c r="R88" s="12">
        <f>VLOOKUP($O88, Original!$A:$J, MATCH(D$2, Original!$1:$1, 0), FALSE)</f>
        <v>130</v>
      </c>
      <c r="S88" s="12">
        <f>VLOOKUP($O88, Original!$A:$J, MATCH(E$2, Original!$1:$1, 0), FALSE)</f>
        <v>74</v>
      </c>
      <c r="T88" s="12">
        <f>VLOOKUP($O88, Original!$A:$J, MATCH(F$2, Original!$1:$1, 0), FALSE)</f>
        <v>5.5746200000000004</v>
      </c>
      <c r="U88" s="12">
        <f>VLOOKUP($O88, Original!$A:$J, MATCH(G$2, Original!$1:$1, 0), FALSE)</f>
        <v>3.9794</v>
      </c>
      <c r="V88" s="15">
        <v>273</v>
      </c>
      <c r="W88" s="12">
        <f>VLOOKUP($V88, Original!$A:$J, MATCH(B$2, Original!$1:$1, 0), FALSE)</f>
        <v>3000</v>
      </c>
      <c r="X88" s="12">
        <f>VLOOKUP($V88, Original!$A:$J, MATCH(C$2, Original!$1:$1, 0), FALSE)</f>
        <v>2119.5</v>
      </c>
      <c r="Y88" s="12">
        <f>VLOOKUP($V88, Original!$A:$J, MATCH(D$2, Original!$1:$1, 0), FALSE)</f>
        <v>80</v>
      </c>
      <c r="Z88" s="12">
        <f>VLOOKUP($V88, Original!$A:$J, MATCH(E$2, Original!$1:$1, 0), FALSE)</f>
        <v>67</v>
      </c>
      <c r="AA88" s="12">
        <f>VLOOKUP($V88, Original!$A:$J, MATCH(F$2, Original!$1:$1, 0), FALSE)</f>
        <v>5.9655399999999998</v>
      </c>
      <c r="AB88" s="12">
        <f>VLOOKUP($V88, Original!$A:$J, MATCH(G$2, Original!$1:$1, 0), FALSE)</f>
        <v>4.85989</v>
      </c>
      <c r="AC88" s="21">
        <v>132</v>
      </c>
      <c r="AD88" s="12">
        <f>VLOOKUP($AC88, Original!$A:$J, MATCH(B$2, Original!$1:$1, 0), FALSE)</f>
        <v>1000</v>
      </c>
      <c r="AE88" s="12">
        <f>VLOOKUP($AC88, Original!$A:$J, MATCH(C$2, Original!$1:$1, 0), FALSE)</f>
        <v>883.12</v>
      </c>
      <c r="AF88" s="12">
        <f>VLOOKUP($AC88, Original!$A:$J, MATCH(D$2, Original!$1:$1, 0), FALSE)</f>
        <v>80</v>
      </c>
      <c r="AG88" s="12">
        <f>VLOOKUP($AC88, Original!$A:$J, MATCH(E$2, Original!$1:$1, 0), FALSE)</f>
        <v>34</v>
      </c>
      <c r="AH88" s="12">
        <f>VLOOKUP($AC88, Original!$A:$J, MATCH(F$2, Original!$1:$1, 0), FALSE)</f>
        <v>5.4792800000000002</v>
      </c>
      <c r="AI88" s="12">
        <f>VLOOKUP($AC88, Original!$A:$J, MATCH(G$2, Original!$1:$1, 0), FALSE)</f>
        <v>5.3595300000000003</v>
      </c>
      <c r="AJ88" s="21">
        <v>1135</v>
      </c>
      <c r="AK88" s="12">
        <f>VLOOKUP($AJ88, Original!$A:$J, MATCH(B$2, Original!$1:$1, 0), FALSE)</f>
        <v>1000</v>
      </c>
      <c r="AL88" s="12">
        <f>VLOOKUP($AJ88, Original!$A:$J, MATCH(C$2, Original!$1:$1, 0), FALSE)</f>
        <v>4239</v>
      </c>
      <c r="AM88" s="12">
        <f>VLOOKUP($AJ88, Original!$A:$J, MATCH(D$2, Original!$1:$1, 0), FALSE)</f>
        <v>130</v>
      </c>
      <c r="AN88" s="12">
        <f>VLOOKUP($AJ88, Original!$A:$J, MATCH(E$2, Original!$1:$1, 0), FALSE)</f>
        <v>60</v>
      </c>
      <c r="AO88" s="12">
        <f>VLOOKUP($AJ88, Original!$A:$J, MATCH(F$2, Original!$1:$1, 0), FALSE)</f>
        <v>0.61170999999999998</v>
      </c>
      <c r="AP88" s="12">
        <f>VLOOKUP($AJ88, Original!$A:$J, MATCH(G$2, Original!$1:$1, 0), FALSE)</f>
        <v>4.5106400000000004</v>
      </c>
      <c r="AQ88" s="15">
        <v>998</v>
      </c>
      <c r="AR88" s="12">
        <f>VLOOKUP($AQ88, Original!$A:$J, MATCH(B$2, Original!$1:$1, 0), FALSE)</f>
        <v>2000</v>
      </c>
      <c r="AS88" s="12">
        <f>VLOOKUP($AQ88, Original!$A:$J, MATCH(C$2, Original!$1:$1, 0), FALSE)</f>
        <v>3179.2</v>
      </c>
      <c r="AT88" s="12">
        <f>VLOOKUP($AQ88, Original!$A:$J, MATCH(D$2, Original!$1:$1, 0), FALSE)</f>
        <v>130</v>
      </c>
      <c r="AU88" s="12">
        <f>VLOOKUP($AQ88, Original!$A:$J, MATCH(E$2, Original!$1:$1, 0), FALSE)</f>
        <v>29</v>
      </c>
      <c r="AV88" s="12">
        <f>VLOOKUP($AQ88, Original!$A:$J, MATCH(F$2, Original!$1:$1, 0), FALSE)</f>
        <v>2.6419700000000002</v>
      </c>
      <c r="AW88" s="12">
        <f>VLOOKUP($AQ88, Original!$A:$J, MATCH(G$2, Original!$1:$1, 0), FALSE)</f>
        <v>3.8396699999999999</v>
      </c>
      <c r="AX88" s="21">
        <v>106</v>
      </c>
      <c r="AY88" s="12">
        <f>VLOOKUP($AX88, Original!$A:$J, MATCH(B$2, Original!$1:$1, 0), FALSE)</f>
        <v>3000</v>
      </c>
      <c r="AZ88" s="12">
        <f>VLOOKUP($AX88, Original!$A:$J, MATCH(C$2, Original!$1:$1, 0), FALSE)</f>
        <v>3355.9</v>
      </c>
      <c r="BA88" s="12">
        <f>VLOOKUP($AX88, Original!$A:$J, MATCH(D$2, Original!$1:$1, 0), FALSE)</f>
        <v>80</v>
      </c>
      <c r="BB88" s="12">
        <f>VLOOKUP($AX88, Original!$A:$J, MATCH(E$2, Original!$1:$1, 0), FALSE)</f>
        <v>27</v>
      </c>
      <c r="BC88" s="12">
        <f>VLOOKUP($AX88, Original!$A:$J, MATCH(F$2, Original!$1:$1, 0), FALSE)</f>
        <v>3.3234400000000002</v>
      </c>
      <c r="BD88" s="12">
        <f>VLOOKUP($AX88, Original!$A:$J, MATCH(G$2, Original!$1:$1, 0), FALSE)</f>
        <v>5.2264499999999998</v>
      </c>
      <c r="BE88" s="21">
        <v>1181</v>
      </c>
      <c r="BF88" s="12">
        <f>VLOOKUP($BE88, Original!$A:$J, MATCH(B$2, Original!$1:$1, 0), FALSE)</f>
        <v>3000</v>
      </c>
      <c r="BG88" s="12">
        <f>VLOOKUP($BE88, Original!$A:$J, MATCH(C$2, Original!$1:$1, 0), FALSE)</f>
        <v>1413</v>
      </c>
      <c r="BH88" s="12">
        <f>VLOOKUP($BE88, Original!$A:$J, MATCH(D$2, Original!$1:$1, 0), FALSE)</f>
        <v>130</v>
      </c>
      <c r="BI88" s="12">
        <f>VLOOKUP($BE88, Original!$A:$J, MATCH(E$2, Original!$1:$1, 0), FALSE)</f>
        <v>70</v>
      </c>
      <c r="BJ88" s="12">
        <f>VLOOKUP($BE88, Original!$A:$J, MATCH(F$2, Original!$1:$1, 0), FALSE)</f>
        <v>3.0993499999999998</v>
      </c>
      <c r="BK88" s="12">
        <f>VLOOKUP($BE88, Original!$A:$J, MATCH(G$2, Original!$1:$1, 0), FALSE)</f>
        <v>4.8720999999999997</v>
      </c>
    </row>
    <row r="89" spans="1:63" x14ac:dyDescent="0.35">
      <c r="A89" s="15">
        <v>184</v>
      </c>
      <c r="B89" s="12">
        <f>VLOOKUP($A89, Original!$A:$J, MATCH(B$2, Original!$1:$1, 0), FALSE)</f>
        <v>1000</v>
      </c>
      <c r="C89" s="12">
        <f>VLOOKUP($A89, Original!$A:$J, MATCH(C$2, Original!$1:$1, 0), FALSE)</f>
        <v>706.5</v>
      </c>
      <c r="D89" s="12">
        <f>VLOOKUP($A89, Original!$A:$J, MATCH(D$2, Original!$1:$1, 0), FALSE)</f>
        <v>80</v>
      </c>
      <c r="E89" s="12">
        <f>VLOOKUP($A89, Original!$A:$J, MATCH(E$2, Original!$1:$1, 0), FALSE)</f>
        <v>47</v>
      </c>
      <c r="F89" s="12">
        <f>VLOOKUP($A89, Original!$A:$J, MATCH(F$2, Original!$1:$1, 0), FALSE)</f>
        <v>4.7218099999999996</v>
      </c>
      <c r="G89" s="12">
        <f>VLOOKUP($A89, Original!$A:$J, MATCH(G$2, Original!$1:$1, 0), FALSE)</f>
        <v>4.5874100000000002</v>
      </c>
      <c r="H89" s="21">
        <v>190</v>
      </c>
      <c r="I89" s="12">
        <f>VLOOKUP($H89, Original!$A:$J, MATCH(B$2, Original!$1:$1, 0), FALSE)</f>
        <v>2000</v>
      </c>
      <c r="J89" s="12">
        <f>VLOOKUP($H89, Original!$A:$J, MATCH(C$2, Original!$1:$1, 0), FALSE)</f>
        <v>3355.9</v>
      </c>
      <c r="K89" s="12">
        <f>VLOOKUP($H89, Original!$A:$J, MATCH(D$2, Original!$1:$1, 0), FALSE)</f>
        <v>80</v>
      </c>
      <c r="L89" s="12">
        <f>VLOOKUP($H89, Original!$A:$J, MATCH(E$2, Original!$1:$1, 0), FALSE)</f>
        <v>48</v>
      </c>
      <c r="M89" s="12">
        <f>VLOOKUP($H89, Original!$A:$J, MATCH(F$2, Original!$1:$1, 0), FALSE)</f>
        <v>4.2742899999999997</v>
      </c>
      <c r="N89" s="12">
        <f>VLOOKUP($H89, Original!$A:$J, MATCH(G$2, Original!$1:$1, 0), FALSE)</f>
        <v>5.9254100000000003</v>
      </c>
      <c r="O89" s="21">
        <v>1211</v>
      </c>
      <c r="P89" s="12">
        <f>VLOOKUP($O89, Original!$A:$J, MATCH(B$2, Original!$1:$1, 0), FALSE)</f>
        <v>2000</v>
      </c>
      <c r="Q89" s="12">
        <f>VLOOKUP($O89, Original!$A:$J, MATCH(C$2, Original!$1:$1, 0), FALSE)</f>
        <v>3885.7</v>
      </c>
      <c r="R89" s="12">
        <f>VLOOKUP($O89, Original!$A:$J, MATCH(D$2, Original!$1:$1, 0), FALSE)</f>
        <v>130</v>
      </c>
      <c r="S89" s="12">
        <f>VLOOKUP($O89, Original!$A:$J, MATCH(E$2, Original!$1:$1, 0), FALSE)</f>
        <v>76</v>
      </c>
      <c r="T89" s="12">
        <f>VLOOKUP($O89, Original!$A:$J, MATCH(F$2, Original!$1:$1, 0), FALSE)</f>
        <v>3.6848200000000002</v>
      </c>
      <c r="U89" s="12">
        <f>VLOOKUP($O89, Original!$A:$J, MATCH(G$2, Original!$1:$1, 0), FALSE)</f>
        <v>3.7266400000000002</v>
      </c>
      <c r="V89" s="15">
        <v>275</v>
      </c>
      <c r="W89" s="12">
        <f>VLOOKUP($V89, Original!$A:$J, MATCH(B$2, Original!$1:$1, 0), FALSE)</f>
        <v>3000</v>
      </c>
      <c r="X89" s="12">
        <f>VLOOKUP($V89, Original!$A:$J, MATCH(C$2, Original!$1:$1, 0), FALSE)</f>
        <v>4673.8</v>
      </c>
      <c r="Y89" s="12">
        <f>VLOOKUP($V89, Original!$A:$J, MATCH(D$2, Original!$1:$1, 0), FALSE)</f>
        <v>80</v>
      </c>
      <c r="Z89" s="12">
        <f>VLOOKUP($V89, Original!$A:$J, MATCH(E$2, Original!$1:$1, 0), FALSE)</f>
        <v>67</v>
      </c>
      <c r="AA89" s="12">
        <f>VLOOKUP($V89, Original!$A:$J, MATCH(F$2, Original!$1:$1, 0), FALSE)</f>
        <v>5.9655399999999998</v>
      </c>
      <c r="AB89" s="12">
        <f>VLOOKUP($V89, Original!$A:$J, MATCH(G$2, Original!$1:$1, 0), FALSE)</f>
        <v>4.85989</v>
      </c>
      <c r="AC89" s="21">
        <v>134</v>
      </c>
      <c r="AD89" s="12">
        <f>VLOOKUP($AC89, Original!$A:$J, MATCH(B$2, Original!$1:$1, 0), FALSE)</f>
        <v>1000</v>
      </c>
      <c r="AE89" s="12">
        <f>VLOOKUP($AC89, Original!$A:$J, MATCH(C$2, Original!$1:$1, 0), FALSE)</f>
        <v>3355.9</v>
      </c>
      <c r="AF89" s="12">
        <f>VLOOKUP($AC89, Original!$A:$J, MATCH(D$2, Original!$1:$1, 0), FALSE)</f>
        <v>80</v>
      </c>
      <c r="AG89" s="12">
        <f>VLOOKUP($AC89, Original!$A:$J, MATCH(E$2, Original!$1:$1, 0), FALSE)</f>
        <v>34</v>
      </c>
      <c r="AH89" s="12">
        <f>VLOOKUP($AC89, Original!$A:$J, MATCH(F$2, Original!$1:$1, 0), FALSE)</f>
        <v>5.4792800000000002</v>
      </c>
      <c r="AI89" s="12">
        <f>VLOOKUP($AC89, Original!$A:$J, MATCH(G$2, Original!$1:$1, 0), FALSE)</f>
        <v>5.3595300000000003</v>
      </c>
      <c r="AJ89" s="21">
        <v>1139</v>
      </c>
      <c r="AK89" s="12">
        <f>VLOOKUP($AJ89, Original!$A:$J, MATCH(B$2, Original!$1:$1, 0), FALSE)</f>
        <v>3000</v>
      </c>
      <c r="AL89" s="12">
        <f>VLOOKUP($AJ89, Original!$A:$J, MATCH(C$2, Original!$1:$1, 0), FALSE)</f>
        <v>4415.6000000000004</v>
      </c>
      <c r="AM89" s="12">
        <f>VLOOKUP($AJ89, Original!$A:$J, MATCH(D$2, Original!$1:$1, 0), FALSE)</f>
        <v>130</v>
      </c>
      <c r="AN89" s="12">
        <f>VLOOKUP($AJ89, Original!$A:$J, MATCH(E$2, Original!$1:$1, 0), FALSE)</f>
        <v>61</v>
      </c>
      <c r="AO89" s="12">
        <f>VLOOKUP($AJ89, Original!$A:$J, MATCH(F$2, Original!$1:$1, 0), FALSE)</f>
        <v>0.13888</v>
      </c>
      <c r="AP89" s="12">
        <f>VLOOKUP($AJ89, Original!$A:$J, MATCH(G$2, Original!$1:$1, 0), FALSE)</f>
        <v>4.9292100000000003</v>
      </c>
      <c r="AQ89" s="15">
        <v>1007</v>
      </c>
      <c r="AR89" s="12">
        <f>VLOOKUP($AQ89, Original!$A:$J, MATCH(B$2, Original!$1:$1, 0), FALSE)</f>
        <v>2000</v>
      </c>
      <c r="AS89" s="12">
        <f>VLOOKUP($AQ89, Original!$A:$J, MATCH(C$2, Original!$1:$1, 0), FALSE)</f>
        <v>7322.7</v>
      </c>
      <c r="AT89" s="12">
        <f>VLOOKUP($AQ89, Original!$A:$J, MATCH(D$2, Original!$1:$1, 0), FALSE)</f>
        <v>130</v>
      </c>
      <c r="AU89" s="12">
        <f>VLOOKUP($AQ89, Original!$A:$J, MATCH(E$2, Original!$1:$1, 0), FALSE)</f>
        <v>31</v>
      </c>
      <c r="AV89" s="12">
        <f>VLOOKUP($AQ89, Original!$A:$J, MATCH(F$2, Original!$1:$1, 0), FALSE)</f>
        <v>3.1941700000000002</v>
      </c>
      <c r="AW89" s="12">
        <f>VLOOKUP($AQ89, Original!$A:$J, MATCH(G$2, Original!$1:$1, 0), FALSE)</f>
        <v>5.7671299999999999</v>
      </c>
      <c r="AX89" s="21">
        <v>108</v>
      </c>
      <c r="AY89" s="12">
        <f>VLOOKUP($AX89, Original!$A:$J, MATCH(B$2, Original!$1:$1, 0), FALSE)</f>
        <v>2000</v>
      </c>
      <c r="AZ89" s="12">
        <f>VLOOKUP($AX89, Original!$A:$J, MATCH(C$2, Original!$1:$1, 0), FALSE)</f>
        <v>1059.7</v>
      </c>
      <c r="BA89" s="12">
        <f>VLOOKUP($AX89, Original!$A:$J, MATCH(D$2, Original!$1:$1, 0), FALSE)</f>
        <v>80</v>
      </c>
      <c r="BB89" s="12">
        <f>VLOOKUP($AX89, Original!$A:$J, MATCH(E$2, Original!$1:$1, 0), FALSE)</f>
        <v>28</v>
      </c>
      <c r="BC89" s="12">
        <f>VLOOKUP($AX89, Original!$A:$J, MATCH(F$2, Original!$1:$1, 0), FALSE)</f>
        <v>3.1941700000000002</v>
      </c>
      <c r="BD89" s="12">
        <f>VLOOKUP($AX89, Original!$A:$J, MATCH(G$2, Original!$1:$1, 0), FALSE)</f>
        <v>5.7671299999999999</v>
      </c>
      <c r="BE89" s="21">
        <v>1201</v>
      </c>
      <c r="BF89" s="12">
        <f>VLOOKUP($BE89, Original!$A:$J, MATCH(B$2, Original!$1:$1, 0), FALSE)</f>
        <v>3000</v>
      </c>
      <c r="BG89" s="12">
        <f>VLOOKUP($BE89, Original!$A:$J, MATCH(C$2, Original!$1:$1, 0), FALSE)</f>
        <v>2296.1</v>
      </c>
      <c r="BH89" s="12">
        <f>VLOOKUP($BE89, Original!$A:$J, MATCH(D$2, Original!$1:$1, 0), FALSE)</f>
        <v>130</v>
      </c>
      <c r="BI89" s="12">
        <f>VLOOKUP($BE89, Original!$A:$J, MATCH(E$2, Original!$1:$1, 0), FALSE)</f>
        <v>74</v>
      </c>
      <c r="BJ89" s="12">
        <f>VLOOKUP($BE89, Original!$A:$J, MATCH(F$2, Original!$1:$1, 0), FALSE)</f>
        <v>5.5746200000000004</v>
      </c>
      <c r="BK89" s="12">
        <f>VLOOKUP($BE89, Original!$A:$J, MATCH(G$2, Original!$1:$1, 0), FALSE)</f>
        <v>3.9794</v>
      </c>
    </row>
    <row r="90" spans="1:63" x14ac:dyDescent="0.35">
      <c r="A90" s="15">
        <v>187</v>
      </c>
      <c r="B90" s="12">
        <f>VLOOKUP($A90, Original!$A:$J, MATCH(B$2, Original!$1:$1, 0), FALSE)</f>
        <v>1000</v>
      </c>
      <c r="C90" s="12">
        <f>VLOOKUP($A90, Original!$A:$J, MATCH(C$2, Original!$1:$1, 0), FALSE)</f>
        <v>4415.6000000000004</v>
      </c>
      <c r="D90" s="12">
        <f>VLOOKUP($A90, Original!$A:$J, MATCH(D$2, Original!$1:$1, 0), FALSE)</f>
        <v>80</v>
      </c>
      <c r="E90" s="12">
        <f>VLOOKUP($A90, Original!$A:$J, MATCH(E$2, Original!$1:$1, 0), FALSE)</f>
        <v>47</v>
      </c>
      <c r="F90" s="12">
        <f>VLOOKUP($A90, Original!$A:$J, MATCH(F$2, Original!$1:$1, 0), FALSE)</f>
        <v>4.7218099999999996</v>
      </c>
      <c r="G90" s="12">
        <f>VLOOKUP($A90, Original!$A:$J, MATCH(G$2, Original!$1:$1, 0), FALSE)</f>
        <v>4.5874100000000002</v>
      </c>
      <c r="H90" s="21">
        <v>191</v>
      </c>
      <c r="I90" s="12">
        <f>VLOOKUP($H90, Original!$A:$J, MATCH(B$2, Original!$1:$1, 0), FALSE)</f>
        <v>2000</v>
      </c>
      <c r="J90" s="12">
        <f>VLOOKUP($H90, Original!$A:$J, MATCH(C$2, Original!$1:$1, 0), FALSE)</f>
        <v>4673.8</v>
      </c>
      <c r="K90" s="12">
        <f>VLOOKUP($H90, Original!$A:$J, MATCH(D$2, Original!$1:$1, 0), FALSE)</f>
        <v>80</v>
      </c>
      <c r="L90" s="12">
        <f>VLOOKUP($H90, Original!$A:$J, MATCH(E$2, Original!$1:$1, 0), FALSE)</f>
        <v>48</v>
      </c>
      <c r="M90" s="12">
        <f>VLOOKUP($H90, Original!$A:$J, MATCH(F$2, Original!$1:$1, 0), FALSE)</f>
        <v>4.2742899999999997</v>
      </c>
      <c r="N90" s="12">
        <f>VLOOKUP($H90, Original!$A:$J, MATCH(G$2, Original!$1:$1, 0), FALSE)</f>
        <v>5.9254100000000003</v>
      </c>
      <c r="O90" s="21">
        <v>1214</v>
      </c>
      <c r="P90" s="12">
        <f>VLOOKUP($O90, Original!$A:$J, MATCH(B$2, Original!$1:$1, 0), FALSE)</f>
        <v>3000</v>
      </c>
      <c r="Q90" s="12">
        <f>VLOOKUP($O90, Original!$A:$J, MATCH(C$2, Original!$1:$1, 0), FALSE)</f>
        <v>2826</v>
      </c>
      <c r="R90" s="12">
        <f>VLOOKUP($O90, Original!$A:$J, MATCH(D$2, Original!$1:$1, 0), FALSE)</f>
        <v>130</v>
      </c>
      <c r="S90" s="12">
        <f>VLOOKUP($O90, Original!$A:$J, MATCH(E$2, Original!$1:$1, 0), FALSE)</f>
        <v>77</v>
      </c>
      <c r="T90" s="12">
        <f>VLOOKUP($O90, Original!$A:$J, MATCH(F$2, Original!$1:$1, 0), FALSE)</f>
        <v>0.14468</v>
      </c>
      <c r="U90" s="12">
        <f>VLOOKUP($O90, Original!$A:$J, MATCH(G$2, Original!$1:$1, 0), FALSE)</f>
        <v>5.8796600000000003</v>
      </c>
      <c r="V90" s="15">
        <v>277</v>
      </c>
      <c r="W90" s="12">
        <f>VLOOKUP($V90, Original!$A:$J, MATCH(B$2, Original!$1:$1, 0), FALSE)</f>
        <v>2000</v>
      </c>
      <c r="X90" s="12">
        <f>VLOOKUP($V90, Original!$A:$J, MATCH(C$2, Original!$1:$1, 0), FALSE)</f>
        <v>2296.1</v>
      </c>
      <c r="Y90" s="12">
        <f>VLOOKUP($V90, Original!$A:$J, MATCH(D$2, Original!$1:$1, 0), FALSE)</f>
        <v>80</v>
      </c>
      <c r="Z90" s="12">
        <f>VLOOKUP($V90, Original!$A:$J, MATCH(E$2, Original!$1:$1, 0), FALSE)</f>
        <v>68</v>
      </c>
      <c r="AA90" s="12">
        <f>VLOOKUP($V90, Original!$A:$J, MATCH(F$2, Original!$1:$1, 0), FALSE)</f>
        <v>0.74009999999999998</v>
      </c>
      <c r="AB90" s="12">
        <f>VLOOKUP($V90, Original!$A:$J, MATCH(G$2, Original!$1:$1, 0), FALSE)</f>
        <v>4.8098799999999997</v>
      </c>
      <c r="AC90" s="21">
        <v>137</v>
      </c>
      <c r="AD90" s="12">
        <f>VLOOKUP($AC90, Original!$A:$J, MATCH(B$2, Original!$1:$1, 0), FALSE)</f>
        <v>2000</v>
      </c>
      <c r="AE90" s="12">
        <f>VLOOKUP($AC90, Original!$A:$J, MATCH(C$2, Original!$1:$1, 0), FALSE)</f>
        <v>2296.1</v>
      </c>
      <c r="AF90" s="12">
        <f>VLOOKUP($AC90, Original!$A:$J, MATCH(D$2, Original!$1:$1, 0), FALSE)</f>
        <v>80</v>
      </c>
      <c r="AG90" s="12">
        <f>VLOOKUP($AC90, Original!$A:$J, MATCH(E$2, Original!$1:$1, 0), FALSE)</f>
        <v>35</v>
      </c>
      <c r="AH90" s="12">
        <f>VLOOKUP($AC90, Original!$A:$J, MATCH(F$2, Original!$1:$1, 0), FALSE)</f>
        <v>1.2331000000000001</v>
      </c>
      <c r="AI90" s="12">
        <f>VLOOKUP($AC90, Original!$A:$J, MATCH(G$2, Original!$1:$1, 0), FALSE)</f>
        <v>3.99885</v>
      </c>
      <c r="AJ90" s="21">
        <v>1155</v>
      </c>
      <c r="AK90" s="12">
        <f>VLOOKUP($AJ90, Original!$A:$J, MATCH(B$2, Original!$1:$1, 0), FALSE)</f>
        <v>2000</v>
      </c>
      <c r="AL90" s="12">
        <f>VLOOKUP($AJ90, Original!$A:$J, MATCH(C$2, Original!$1:$1, 0), FALSE)</f>
        <v>3885.7</v>
      </c>
      <c r="AM90" s="12">
        <f>VLOOKUP($AJ90, Original!$A:$J, MATCH(D$2, Original!$1:$1, 0), FALSE)</f>
        <v>130</v>
      </c>
      <c r="AN90" s="12">
        <f>VLOOKUP($AJ90, Original!$A:$J, MATCH(E$2, Original!$1:$1, 0), FALSE)</f>
        <v>64</v>
      </c>
      <c r="AO90" s="12">
        <f>VLOOKUP($AJ90, Original!$A:$J, MATCH(F$2, Original!$1:$1, 0), FALSE)</f>
        <v>4.7547699999999997</v>
      </c>
      <c r="AP90" s="12">
        <f>VLOOKUP($AJ90, Original!$A:$J, MATCH(G$2, Original!$1:$1, 0), FALSE)</f>
        <v>4.4330299999999996</v>
      </c>
      <c r="AQ90" s="15">
        <v>1031</v>
      </c>
      <c r="AR90" s="12">
        <f>VLOOKUP($AQ90, Original!$A:$J, MATCH(B$2, Original!$1:$1, 0), FALSE)</f>
        <v>1000</v>
      </c>
      <c r="AS90" s="12">
        <f>VLOOKUP($AQ90, Original!$A:$J, MATCH(C$2, Original!$1:$1, 0), FALSE)</f>
        <v>4673.8</v>
      </c>
      <c r="AT90" s="12">
        <f>VLOOKUP($AQ90, Original!$A:$J, MATCH(D$2, Original!$1:$1, 0), FALSE)</f>
        <v>130</v>
      </c>
      <c r="AU90" s="12">
        <f>VLOOKUP($AQ90, Original!$A:$J, MATCH(E$2, Original!$1:$1, 0), FALSE)</f>
        <v>36</v>
      </c>
      <c r="AV90" s="12">
        <f>VLOOKUP($AQ90, Original!$A:$J, MATCH(F$2, Original!$1:$1, 0), FALSE)</f>
        <v>5.4792800000000002</v>
      </c>
      <c r="AW90" s="12">
        <f>VLOOKUP($AQ90, Original!$A:$J, MATCH(G$2, Original!$1:$1, 0), FALSE)</f>
        <v>5.3595300000000003</v>
      </c>
      <c r="AX90" s="21">
        <v>109</v>
      </c>
      <c r="AY90" s="12">
        <f>VLOOKUP($AX90, Original!$A:$J, MATCH(B$2, Original!$1:$1, 0), FALSE)</f>
        <v>2000</v>
      </c>
      <c r="AZ90" s="12">
        <f>VLOOKUP($AX90, Original!$A:$J, MATCH(C$2, Original!$1:$1, 0), FALSE)</f>
        <v>2296.1</v>
      </c>
      <c r="BA90" s="12">
        <f>VLOOKUP($AX90, Original!$A:$J, MATCH(D$2, Original!$1:$1, 0), FALSE)</f>
        <v>80</v>
      </c>
      <c r="BB90" s="12">
        <f>VLOOKUP($AX90, Original!$A:$J, MATCH(E$2, Original!$1:$1, 0), FALSE)</f>
        <v>28</v>
      </c>
      <c r="BC90" s="12">
        <f>VLOOKUP($AX90, Original!$A:$J, MATCH(F$2, Original!$1:$1, 0), FALSE)</f>
        <v>3.1941700000000002</v>
      </c>
      <c r="BD90" s="12">
        <f>VLOOKUP($AX90, Original!$A:$J, MATCH(G$2, Original!$1:$1, 0), FALSE)</f>
        <v>5.7671299999999999</v>
      </c>
      <c r="BE90" s="21">
        <v>1227</v>
      </c>
      <c r="BF90" s="12">
        <f>VLOOKUP($BE90, Original!$A:$J, MATCH(B$2, Original!$1:$1, 0), FALSE)</f>
        <v>3000</v>
      </c>
      <c r="BG90" s="12">
        <f>VLOOKUP($BE90, Original!$A:$J, MATCH(C$2, Original!$1:$1, 0), FALSE)</f>
        <v>4673.8</v>
      </c>
      <c r="BH90" s="12">
        <f>VLOOKUP($BE90, Original!$A:$J, MATCH(D$2, Original!$1:$1, 0), FALSE)</f>
        <v>130</v>
      </c>
      <c r="BI90" s="12">
        <f>VLOOKUP($BE90, Original!$A:$J, MATCH(E$2, Original!$1:$1, 0), FALSE)</f>
        <v>79</v>
      </c>
      <c r="BJ90" s="12">
        <f>VLOOKUP($BE90, Original!$A:$J, MATCH(F$2, Original!$1:$1, 0), FALSE)</f>
        <v>5.6858399999999998</v>
      </c>
      <c r="BK90" s="12">
        <f>VLOOKUP($BE90, Original!$A:$J, MATCH(G$2, Original!$1:$1, 0), FALSE)</f>
        <v>6.2666599999999999</v>
      </c>
    </row>
    <row r="91" spans="1:63" x14ac:dyDescent="0.35">
      <c r="A91" s="15">
        <v>189</v>
      </c>
      <c r="B91" s="12">
        <f>VLOOKUP($A91, Original!$A:$J, MATCH(B$2, Original!$1:$1, 0), FALSE)</f>
        <v>2000</v>
      </c>
      <c r="C91" s="12">
        <f>VLOOKUP($A91, Original!$A:$J, MATCH(C$2, Original!$1:$1, 0), FALSE)</f>
        <v>2119.5</v>
      </c>
      <c r="D91" s="12">
        <f>VLOOKUP($A91, Original!$A:$J, MATCH(D$2, Original!$1:$1, 0), FALSE)</f>
        <v>80</v>
      </c>
      <c r="E91" s="12">
        <f>VLOOKUP($A91, Original!$A:$J, MATCH(E$2, Original!$1:$1, 0), FALSE)</f>
        <v>48</v>
      </c>
      <c r="F91" s="12">
        <f>VLOOKUP($A91, Original!$A:$J, MATCH(F$2, Original!$1:$1, 0), FALSE)</f>
        <v>4.2742899999999997</v>
      </c>
      <c r="G91" s="12">
        <f>VLOOKUP($A91, Original!$A:$J, MATCH(G$2, Original!$1:$1, 0), FALSE)</f>
        <v>5.9254100000000003</v>
      </c>
      <c r="H91" s="21">
        <v>192</v>
      </c>
      <c r="I91" s="12">
        <f>VLOOKUP($H91, Original!$A:$J, MATCH(B$2, Original!$1:$1, 0), FALSE)</f>
        <v>3000</v>
      </c>
      <c r="J91" s="12">
        <f>VLOOKUP($H91, Original!$A:$J, MATCH(C$2, Original!$1:$1, 0), FALSE)</f>
        <v>1059.7</v>
      </c>
      <c r="K91" s="12">
        <f>VLOOKUP($H91, Original!$A:$J, MATCH(D$2, Original!$1:$1, 0), FALSE)</f>
        <v>80</v>
      </c>
      <c r="L91" s="12">
        <f>VLOOKUP($H91, Original!$A:$J, MATCH(E$2, Original!$1:$1, 0), FALSE)</f>
        <v>49</v>
      </c>
      <c r="M91" s="12">
        <f>VLOOKUP($H91, Original!$A:$J, MATCH(F$2, Original!$1:$1, 0), FALSE)</f>
        <v>2.99126</v>
      </c>
      <c r="N91" s="12">
        <f>VLOOKUP($H91, Original!$A:$J, MATCH(G$2, Original!$1:$1, 0), FALSE)</f>
        <v>4.2063800000000002</v>
      </c>
      <c r="O91" s="21">
        <v>1228</v>
      </c>
      <c r="P91" s="12">
        <f>VLOOKUP($O91, Original!$A:$J, MATCH(B$2, Original!$1:$1, 0), FALSE)</f>
        <v>1000</v>
      </c>
      <c r="Q91" s="12">
        <f>VLOOKUP($O91, Original!$A:$J, MATCH(C$2, Original!$1:$1, 0), FALSE)</f>
        <v>1059.7</v>
      </c>
      <c r="R91" s="12">
        <f>VLOOKUP($O91, Original!$A:$J, MATCH(D$2, Original!$1:$1, 0), FALSE)</f>
        <v>130</v>
      </c>
      <c r="S91" s="12">
        <f>VLOOKUP($O91, Original!$A:$J, MATCH(E$2, Original!$1:$1, 0), FALSE)</f>
        <v>80</v>
      </c>
      <c r="T91" s="12">
        <f>VLOOKUP($O91, Original!$A:$J, MATCH(F$2, Original!$1:$1, 0), FALSE)</f>
        <v>6.1886900000000002</v>
      </c>
      <c r="U91" s="12">
        <f>VLOOKUP($O91, Original!$A:$J, MATCH(G$2, Original!$1:$1, 0), FALSE)</f>
        <v>5.4025999999999996</v>
      </c>
      <c r="V91" s="15">
        <v>282</v>
      </c>
      <c r="W91" s="12">
        <f>VLOOKUP($V91, Original!$A:$J, MATCH(B$2, Original!$1:$1, 0), FALSE)</f>
        <v>2000</v>
      </c>
      <c r="X91" s="12">
        <f>VLOOKUP($V91, Original!$A:$J, MATCH(C$2, Original!$1:$1, 0), FALSE)</f>
        <v>2472.6999999999998</v>
      </c>
      <c r="Y91" s="12">
        <f>VLOOKUP($V91, Original!$A:$J, MATCH(D$2, Original!$1:$1, 0), FALSE)</f>
        <v>80</v>
      </c>
      <c r="Z91" s="12">
        <f>VLOOKUP($V91, Original!$A:$J, MATCH(E$2, Original!$1:$1, 0), FALSE)</f>
        <v>69</v>
      </c>
      <c r="AA91" s="12">
        <f>VLOOKUP($V91, Original!$A:$J, MATCH(F$2, Original!$1:$1, 0), FALSE)</f>
        <v>3.0788099999999998</v>
      </c>
      <c r="AB91" s="12">
        <f>VLOOKUP($V91, Original!$A:$J, MATCH(G$2, Original!$1:$1, 0), FALSE)</f>
        <v>4.4990100000000002</v>
      </c>
      <c r="AC91" s="21">
        <v>139</v>
      </c>
      <c r="AD91" s="12">
        <f>VLOOKUP($AC91, Original!$A:$J, MATCH(B$2, Original!$1:$1, 0), FALSE)</f>
        <v>2000</v>
      </c>
      <c r="AE91" s="12">
        <f>VLOOKUP($AC91, Original!$A:$J, MATCH(C$2, Original!$1:$1, 0), FALSE)</f>
        <v>7322.7</v>
      </c>
      <c r="AF91" s="12">
        <f>VLOOKUP($AC91, Original!$A:$J, MATCH(D$2, Original!$1:$1, 0), FALSE)</f>
        <v>80</v>
      </c>
      <c r="AG91" s="12">
        <f>VLOOKUP($AC91, Original!$A:$J, MATCH(E$2, Original!$1:$1, 0), FALSE)</f>
        <v>35</v>
      </c>
      <c r="AH91" s="12">
        <f>VLOOKUP($AC91, Original!$A:$J, MATCH(F$2, Original!$1:$1, 0), FALSE)</f>
        <v>1.2331000000000001</v>
      </c>
      <c r="AI91" s="12">
        <f>VLOOKUP($AC91, Original!$A:$J, MATCH(G$2, Original!$1:$1, 0), FALSE)</f>
        <v>3.99885</v>
      </c>
      <c r="AJ91" s="21">
        <v>1165</v>
      </c>
      <c r="AK91" s="12">
        <f>VLOOKUP($AJ91, Original!$A:$J, MATCH(B$2, Original!$1:$1, 0), FALSE)</f>
        <v>0</v>
      </c>
      <c r="AL91" s="12">
        <f>VLOOKUP($AJ91, Original!$A:$J, MATCH(C$2, Original!$1:$1, 0), FALSE)</f>
        <v>1942.9</v>
      </c>
      <c r="AM91" s="12">
        <f>VLOOKUP($AJ91, Original!$A:$J, MATCH(D$2, Original!$1:$1, 0), FALSE)</f>
        <v>130</v>
      </c>
      <c r="AN91" s="12">
        <f>VLOOKUP($AJ91, Original!$A:$J, MATCH(E$2, Original!$1:$1, 0), FALSE)</f>
        <v>7</v>
      </c>
      <c r="AO91" s="12">
        <f>VLOOKUP($AJ91, Original!$A:$J, MATCH(F$2, Original!$1:$1, 0), FALSE)</f>
        <v>2.3444600000000002</v>
      </c>
      <c r="AP91" s="12">
        <f>VLOOKUP($AJ91, Original!$A:$J, MATCH(G$2, Original!$1:$1, 0), FALSE)</f>
        <v>3.9376000000000002</v>
      </c>
      <c r="AQ91" s="15">
        <v>1115</v>
      </c>
      <c r="AR91" s="12">
        <f>VLOOKUP($AQ91, Original!$A:$J, MATCH(B$2, Original!$1:$1, 0), FALSE)</f>
        <v>0</v>
      </c>
      <c r="AS91" s="12">
        <f>VLOOKUP($AQ91, Original!$A:$J, MATCH(C$2, Original!$1:$1, 0), FALSE)</f>
        <v>4673.8</v>
      </c>
      <c r="AT91" s="12">
        <f>VLOOKUP($AQ91, Original!$A:$J, MATCH(D$2, Original!$1:$1, 0), FALSE)</f>
        <v>130</v>
      </c>
      <c r="AU91" s="12">
        <f>VLOOKUP($AQ91, Original!$A:$J, MATCH(E$2, Original!$1:$1, 0), FALSE)</f>
        <v>1</v>
      </c>
      <c r="AV91" s="12">
        <f>VLOOKUP($AQ91, Original!$A:$J, MATCH(F$2, Original!$1:$1, 0), FALSE)</f>
        <v>5.5285399999999996</v>
      </c>
      <c r="AW91" s="12">
        <f>VLOOKUP($AQ91, Original!$A:$J, MATCH(G$2, Original!$1:$1, 0), FALSE)</f>
        <v>4.5326500000000003</v>
      </c>
      <c r="AX91" s="21">
        <v>110</v>
      </c>
      <c r="AY91" s="12">
        <f>VLOOKUP($AX91, Original!$A:$J, MATCH(B$2, Original!$1:$1, 0), FALSE)</f>
        <v>2000</v>
      </c>
      <c r="AZ91" s="12">
        <f>VLOOKUP($AX91, Original!$A:$J, MATCH(C$2, Original!$1:$1, 0), FALSE)</f>
        <v>3532.5</v>
      </c>
      <c r="BA91" s="12">
        <f>VLOOKUP($AX91, Original!$A:$J, MATCH(D$2, Original!$1:$1, 0), FALSE)</f>
        <v>80</v>
      </c>
      <c r="BB91" s="12">
        <f>VLOOKUP($AX91, Original!$A:$J, MATCH(E$2, Original!$1:$1, 0), FALSE)</f>
        <v>28</v>
      </c>
      <c r="BC91" s="12">
        <f>VLOOKUP($AX91, Original!$A:$J, MATCH(F$2, Original!$1:$1, 0), FALSE)</f>
        <v>3.1941700000000002</v>
      </c>
      <c r="BD91" s="12">
        <f>VLOOKUP($AX91, Original!$A:$J, MATCH(G$2, Original!$1:$1, 0), FALSE)</f>
        <v>5.7671299999999999</v>
      </c>
      <c r="BE91" s="21">
        <v>1233</v>
      </c>
      <c r="BF91" s="12">
        <f>VLOOKUP($BE91, Original!$A:$J, MATCH(B$2, Original!$1:$1, 0), FALSE)</f>
        <v>2000</v>
      </c>
      <c r="BG91" s="12">
        <f>VLOOKUP($BE91, Original!$A:$J, MATCH(C$2, Original!$1:$1, 0), FALSE)</f>
        <v>1236.4000000000001</v>
      </c>
      <c r="BH91" s="12">
        <f>VLOOKUP($BE91, Original!$A:$J, MATCH(D$2, Original!$1:$1, 0), FALSE)</f>
        <v>130</v>
      </c>
      <c r="BI91" s="12">
        <f>VLOOKUP($BE91, Original!$A:$J, MATCH(E$2, Original!$1:$1, 0), FALSE)</f>
        <v>81</v>
      </c>
      <c r="BJ91" s="12">
        <f>VLOOKUP($BE91, Original!$A:$J, MATCH(F$2, Original!$1:$1, 0), FALSE)</f>
        <v>1.88805</v>
      </c>
      <c r="BK91" s="12">
        <f>VLOOKUP($BE91, Original!$A:$J, MATCH(G$2, Original!$1:$1, 0), FALSE)</f>
        <v>4.5650599999999999</v>
      </c>
    </row>
    <row r="92" spans="1:63" x14ac:dyDescent="0.35">
      <c r="A92" s="15">
        <v>194</v>
      </c>
      <c r="B92" s="12">
        <f>VLOOKUP($A92, Original!$A:$J, MATCH(B$2, Original!$1:$1, 0), FALSE)</f>
        <v>3000</v>
      </c>
      <c r="C92" s="12">
        <f>VLOOKUP($A92, Original!$A:$J, MATCH(C$2, Original!$1:$1, 0), FALSE)</f>
        <v>3532.5</v>
      </c>
      <c r="D92" s="12">
        <f>VLOOKUP($A92, Original!$A:$J, MATCH(D$2, Original!$1:$1, 0), FALSE)</f>
        <v>80</v>
      </c>
      <c r="E92" s="12">
        <f>VLOOKUP($A92, Original!$A:$J, MATCH(E$2, Original!$1:$1, 0), FALSE)</f>
        <v>49</v>
      </c>
      <c r="F92" s="12">
        <f>VLOOKUP($A92, Original!$A:$J, MATCH(F$2, Original!$1:$1, 0), FALSE)</f>
        <v>2.99126</v>
      </c>
      <c r="G92" s="12">
        <f>VLOOKUP($A92, Original!$A:$J, MATCH(G$2, Original!$1:$1, 0), FALSE)</f>
        <v>4.2063800000000002</v>
      </c>
      <c r="H92" s="21">
        <v>193</v>
      </c>
      <c r="I92" s="12">
        <f>VLOOKUP($H92, Original!$A:$J, MATCH(B$2, Original!$1:$1, 0), FALSE)</f>
        <v>3000</v>
      </c>
      <c r="J92" s="12">
        <f>VLOOKUP($H92, Original!$A:$J, MATCH(C$2, Original!$1:$1, 0), FALSE)</f>
        <v>2296.1</v>
      </c>
      <c r="K92" s="12">
        <f>VLOOKUP($H92, Original!$A:$J, MATCH(D$2, Original!$1:$1, 0), FALSE)</f>
        <v>80</v>
      </c>
      <c r="L92" s="12">
        <f>VLOOKUP($H92, Original!$A:$J, MATCH(E$2, Original!$1:$1, 0), FALSE)</f>
        <v>49</v>
      </c>
      <c r="M92" s="12">
        <f>VLOOKUP($H92, Original!$A:$J, MATCH(F$2, Original!$1:$1, 0), FALSE)</f>
        <v>2.99126</v>
      </c>
      <c r="N92" s="12">
        <f>VLOOKUP($H92, Original!$A:$J, MATCH(G$2, Original!$1:$1, 0), FALSE)</f>
        <v>4.2063800000000002</v>
      </c>
      <c r="O92" s="21">
        <v>1245</v>
      </c>
      <c r="P92" s="12">
        <f>VLOOKUP($O92, Original!$A:$J, MATCH(B$2, Original!$1:$1, 0), FALSE)</f>
        <v>3000</v>
      </c>
      <c r="Q92" s="12">
        <f>VLOOKUP($O92, Original!$A:$J, MATCH(C$2, Original!$1:$1, 0), FALSE)</f>
        <v>1766.2</v>
      </c>
      <c r="R92" s="12">
        <f>VLOOKUP($O92, Original!$A:$J, MATCH(D$2, Original!$1:$1, 0), FALSE)</f>
        <v>130</v>
      </c>
      <c r="S92" s="12">
        <f>VLOOKUP($O92, Original!$A:$J, MATCH(E$2, Original!$1:$1, 0), FALSE)</f>
        <v>84</v>
      </c>
      <c r="T92" s="12">
        <f>VLOOKUP($O92, Original!$A:$J, MATCH(F$2, Original!$1:$1, 0), FALSE)</f>
        <v>1.26898</v>
      </c>
      <c r="U92" s="12">
        <f>VLOOKUP($O92, Original!$A:$J, MATCH(G$2, Original!$1:$1, 0), FALSE)</f>
        <v>3.69903</v>
      </c>
      <c r="V92" s="15">
        <v>286</v>
      </c>
      <c r="W92" s="12">
        <f>VLOOKUP($V92, Original!$A:$J, MATCH(B$2, Original!$1:$1, 0), FALSE)</f>
        <v>3000</v>
      </c>
      <c r="X92" s="12">
        <f>VLOOKUP($V92, Original!$A:$J, MATCH(C$2, Original!$1:$1, 0), FALSE)</f>
        <v>2649.4</v>
      </c>
      <c r="Y92" s="12">
        <f>VLOOKUP($V92, Original!$A:$J, MATCH(D$2, Original!$1:$1, 0), FALSE)</f>
        <v>80</v>
      </c>
      <c r="Z92" s="12">
        <f>VLOOKUP($V92, Original!$A:$J, MATCH(E$2, Original!$1:$1, 0), FALSE)</f>
        <v>70</v>
      </c>
      <c r="AA92" s="12">
        <f>VLOOKUP($V92, Original!$A:$J, MATCH(F$2, Original!$1:$1, 0), FALSE)</f>
        <v>3.0993499999999998</v>
      </c>
      <c r="AB92" s="12">
        <f>VLOOKUP($V92, Original!$A:$J, MATCH(G$2, Original!$1:$1, 0), FALSE)</f>
        <v>4.8720999999999997</v>
      </c>
      <c r="AC92" s="21">
        <v>141</v>
      </c>
      <c r="AD92" s="12">
        <f>VLOOKUP($AC92, Original!$A:$J, MATCH(B$2, Original!$1:$1, 0), FALSE)</f>
        <v>1000</v>
      </c>
      <c r="AE92" s="12">
        <f>VLOOKUP($AC92, Original!$A:$J, MATCH(C$2, Original!$1:$1, 0), FALSE)</f>
        <v>1236.4000000000001</v>
      </c>
      <c r="AF92" s="12">
        <f>VLOOKUP($AC92, Original!$A:$J, MATCH(D$2, Original!$1:$1, 0), FALSE)</f>
        <v>80</v>
      </c>
      <c r="AG92" s="12">
        <f>VLOOKUP($AC92, Original!$A:$J, MATCH(E$2, Original!$1:$1, 0), FALSE)</f>
        <v>36</v>
      </c>
      <c r="AH92" s="12">
        <f>VLOOKUP($AC92, Original!$A:$J, MATCH(F$2, Original!$1:$1, 0), FALSE)</f>
        <v>2.04806</v>
      </c>
      <c r="AI92" s="12">
        <f>VLOOKUP($AC92, Original!$A:$J, MATCH(G$2, Original!$1:$1, 0), FALSE)</f>
        <v>5.2925199999999997</v>
      </c>
      <c r="AJ92" s="21">
        <v>1175</v>
      </c>
      <c r="AK92" s="12">
        <f>VLOOKUP($AJ92, Original!$A:$J, MATCH(B$2, Original!$1:$1, 0), FALSE)</f>
        <v>2000</v>
      </c>
      <c r="AL92" s="12">
        <f>VLOOKUP($AJ92, Original!$A:$J, MATCH(C$2, Original!$1:$1, 0), FALSE)</f>
        <v>7322.7</v>
      </c>
      <c r="AM92" s="12">
        <f>VLOOKUP($AJ92, Original!$A:$J, MATCH(D$2, Original!$1:$1, 0), FALSE)</f>
        <v>130</v>
      </c>
      <c r="AN92" s="12">
        <f>VLOOKUP($AJ92, Original!$A:$J, MATCH(E$2, Original!$1:$1, 0), FALSE)</f>
        <v>68</v>
      </c>
      <c r="AO92" s="12">
        <f>VLOOKUP($AJ92, Original!$A:$J, MATCH(F$2, Original!$1:$1, 0), FALSE)</f>
        <v>0.74009999999999998</v>
      </c>
      <c r="AP92" s="12">
        <f>VLOOKUP($AJ92, Original!$A:$J, MATCH(G$2, Original!$1:$1, 0), FALSE)</f>
        <v>4.8098799999999997</v>
      </c>
      <c r="AQ92" s="15">
        <v>1131</v>
      </c>
      <c r="AR92" s="12">
        <f>VLOOKUP($AQ92, Original!$A:$J, MATCH(B$2, Original!$1:$1, 0), FALSE)</f>
        <v>2000</v>
      </c>
      <c r="AS92" s="12">
        <f>VLOOKUP($AQ92, Original!$A:$J, MATCH(C$2, Original!$1:$1, 0), FALSE)</f>
        <v>4062.4</v>
      </c>
      <c r="AT92" s="12">
        <f>VLOOKUP($AQ92, Original!$A:$J, MATCH(D$2, Original!$1:$1, 0), FALSE)</f>
        <v>130</v>
      </c>
      <c r="AU92" s="12">
        <f>VLOOKUP($AQ92, Original!$A:$J, MATCH(E$2, Original!$1:$1, 0), FALSE)</f>
        <v>59</v>
      </c>
      <c r="AV92" s="12">
        <f>VLOOKUP($AQ92, Original!$A:$J, MATCH(F$2, Original!$1:$1, 0), FALSE)</f>
        <v>1.4507000000000001</v>
      </c>
      <c r="AW92" s="12">
        <f>VLOOKUP($AQ92, Original!$A:$J, MATCH(G$2, Original!$1:$1, 0), FALSE)</f>
        <v>4.5797100000000004</v>
      </c>
      <c r="AX92" s="21">
        <v>111</v>
      </c>
      <c r="AY92" s="12">
        <f>VLOOKUP($AX92, Original!$A:$J, MATCH(B$2, Original!$1:$1, 0), FALSE)</f>
        <v>2000</v>
      </c>
      <c r="AZ92" s="12">
        <f>VLOOKUP($AX92, Original!$A:$J, MATCH(C$2, Original!$1:$1, 0), FALSE)</f>
        <v>7322.7</v>
      </c>
      <c r="BA92" s="12">
        <f>VLOOKUP($AX92, Original!$A:$J, MATCH(D$2, Original!$1:$1, 0), FALSE)</f>
        <v>80</v>
      </c>
      <c r="BB92" s="12">
        <f>VLOOKUP($AX92, Original!$A:$J, MATCH(E$2, Original!$1:$1, 0), FALSE)</f>
        <v>28</v>
      </c>
      <c r="BC92" s="12">
        <f>VLOOKUP($AX92, Original!$A:$J, MATCH(F$2, Original!$1:$1, 0), FALSE)</f>
        <v>3.1941700000000002</v>
      </c>
      <c r="BD92" s="12">
        <f>VLOOKUP($AX92, Original!$A:$J, MATCH(G$2, Original!$1:$1, 0), FALSE)</f>
        <v>5.7671299999999999</v>
      </c>
      <c r="BE92" s="21">
        <v>1239</v>
      </c>
      <c r="BF92" s="12">
        <f>VLOOKUP($BE92, Original!$A:$J, MATCH(B$2, Original!$1:$1, 0), FALSE)</f>
        <v>3000</v>
      </c>
      <c r="BG92" s="12">
        <f>VLOOKUP($BE92, Original!$A:$J, MATCH(C$2, Original!$1:$1, 0), FALSE)</f>
        <v>3885.7</v>
      </c>
      <c r="BH92" s="12">
        <f>VLOOKUP($BE92, Original!$A:$J, MATCH(D$2, Original!$1:$1, 0), FALSE)</f>
        <v>130</v>
      </c>
      <c r="BI92" s="12">
        <f>VLOOKUP($BE92, Original!$A:$J, MATCH(E$2, Original!$1:$1, 0), FALSE)</f>
        <v>82</v>
      </c>
      <c r="BJ92" s="12">
        <f>VLOOKUP($BE92, Original!$A:$J, MATCH(F$2, Original!$1:$1, 0), FALSE)</f>
        <v>2.3938000000000001</v>
      </c>
      <c r="BK92" s="12">
        <f>VLOOKUP($BE92, Original!$A:$J, MATCH(G$2, Original!$1:$1, 0), FALSE)</f>
        <v>4.6379099999999998</v>
      </c>
    </row>
    <row r="93" spans="1:63" x14ac:dyDescent="0.35">
      <c r="A93" s="15">
        <v>195</v>
      </c>
      <c r="B93" s="12">
        <f>VLOOKUP($A93, Original!$A:$J, MATCH(B$2, Original!$1:$1, 0), FALSE)</f>
        <v>3000</v>
      </c>
      <c r="C93" s="12">
        <f>VLOOKUP($A93, Original!$A:$J, MATCH(C$2, Original!$1:$1, 0), FALSE)</f>
        <v>7322.7</v>
      </c>
      <c r="D93" s="12">
        <f>VLOOKUP($A93, Original!$A:$J, MATCH(D$2, Original!$1:$1, 0), FALSE)</f>
        <v>80</v>
      </c>
      <c r="E93" s="12">
        <f>VLOOKUP($A93, Original!$A:$J, MATCH(E$2, Original!$1:$1, 0), FALSE)</f>
        <v>49</v>
      </c>
      <c r="F93" s="12">
        <f>VLOOKUP($A93, Original!$A:$J, MATCH(F$2, Original!$1:$1, 0), FALSE)</f>
        <v>2.99126</v>
      </c>
      <c r="G93" s="12">
        <f>VLOOKUP($A93, Original!$A:$J, MATCH(G$2, Original!$1:$1, 0), FALSE)</f>
        <v>4.2063800000000002</v>
      </c>
      <c r="H93" s="21">
        <v>197</v>
      </c>
      <c r="I93" s="12">
        <f>VLOOKUP($H93, Original!$A:$J, MATCH(B$2, Original!$1:$1, 0), FALSE)</f>
        <v>3000</v>
      </c>
      <c r="J93" s="12">
        <f>VLOOKUP($H93, Original!$A:$J, MATCH(C$2, Original!$1:$1, 0), FALSE)</f>
        <v>1236.4000000000001</v>
      </c>
      <c r="K93" s="12">
        <f>VLOOKUP($H93, Original!$A:$J, MATCH(D$2, Original!$1:$1, 0), FALSE)</f>
        <v>80</v>
      </c>
      <c r="L93" s="12">
        <f>VLOOKUP($H93, Original!$A:$J, MATCH(E$2, Original!$1:$1, 0), FALSE)</f>
        <v>50</v>
      </c>
      <c r="M93" s="12">
        <f>VLOOKUP($H93, Original!$A:$J, MATCH(F$2, Original!$1:$1, 0), FALSE)</f>
        <v>2.65787</v>
      </c>
      <c r="N93" s="12">
        <f>VLOOKUP($H93, Original!$A:$J, MATCH(G$2, Original!$1:$1, 0), FALSE)</f>
        <v>4.9284100000000004</v>
      </c>
      <c r="O93" s="21">
        <v>1261</v>
      </c>
      <c r="P93" s="12">
        <f>VLOOKUP($O93, Original!$A:$J, MATCH(B$2, Original!$1:$1, 0), FALSE)</f>
        <v>3000</v>
      </c>
      <c r="Q93" s="12">
        <f>VLOOKUP($O93, Original!$A:$J, MATCH(C$2, Original!$1:$1, 0), FALSE)</f>
        <v>1236.4000000000001</v>
      </c>
      <c r="R93" s="12">
        <f>VLOOKUP($O93, Original!$A:$J, MATCH(D$2, Original!$1:$1, 0), FALSE)</f>
        <v>130</v>
      </c>
      <c r="S93" s="12">
        <f>VLOOKUP($O93, Original!$A:$J, MATCH(E$2, Original!$1:$1, 0), FALSE)</f>
        <v>88</v>
      </c>
      <c r="T93" s="12">
        <f>VLOOKUP($O93, Original!$A:$J, MATCH(F$2, Original!$1:$1, 0), FALSE)</f>
        <v>1.58741</v>
      </c>
      <c r="U93" s="12">
        <f>VLOOKUP($O93, Original!$A:$J, MATCH(G$2, Original!$1:$1, 0), FALSE)</f>
        <v>4.7782400000000003</v>
      </c>
      <c r="V93" s="15">
        <v>289</v>
      </c>
      <c r="W93" s="12">
        <f>VLOOKUP($V93, Original!$A:$J, MATCH(B$2, Original!$1:$1, 0), FALSE)</f>
        <v>0</v>
      </c>
      <c r="X93" s="12">
        <f>VLOOKUP($V93, Original!$A:$J, MATCH(C$2, Original!$1:$1, 0), FALSE)</f>
        <v>1589.6</v>
      </c>
      <c r="Y93" s="12">
        <f>VLOOKUP($V93, Original!$A:$J, MATCH(D$2, Original!$1:$1, 0), FALSE)</f>
        <v>80</v>
      </c>
      <c r="Z93" s="12">
        <f>VLOOKUP($V93, Original!$A:$J, MATCH(E$2, Original!$1:$1, 0), FALSE)</f>
        <v>3</v>
      </c>
      <c r="AA93" s="12">
        <f>VLOOKUP($V93, Original!$A:$J, MATCH(F$2, Original!$1:$1, 0), FALSE)</f>
        <v>1.2701899999999999</v>
      </c>
      <c r="AB93" s="12">
        <f>VLOOKUP($V93, Original!$A:$J, MATCH(G$2, Original!$1:$1, 0), FALSE)</f>
        <v>4.32904</v>
      </c>
      <c r="AC93" s="21">
        <v>142</v>
      </c>
      <c r="AD93" s="12">
        <f>VLOOKUP($AC93, Original!$A:$J, MATCH(B$2, Original!$1:$1, 0), FALSE)</f>
        <v>1000</v>
      </c>
      <c r="AE93" s="12">
        <f>VLOOKUP($AC93, Original!$A:$J, MATCH(C$2, Original!$1:$1, 0), FALSE)</f>
        <v>2472.6999999999998</v>
      </c>
      <c r="AF93" s="12">
        <f>VLOOKUP($AC93, Original!$A:$J, MATCH(D$2, Original!$1:$1, 0), FALSE)</f>
        <v>80</v>
      </c>
      <c r="AG93" s="12">
        <f>VLOOKUP($AC93, Original!$A:$J, MATCH(E$2, Original!$1:$1, 0), FALSE)</f>
        <v>36</v>
      </c>
      <c r="AH93" s="12">
        <f>VLOOKUP($AC93, Original!$A:$J, MATCH(F$2, Original!$1:$1, 0), FALSE)</f>
        <v>2.04806</v>
      </c>
      <c r="AI93" s="12">
        <f>VLOOKUP($AC93, Original!$A:$J, MATCH(G$2, Original!$1:$1, 0), FALSE)</f>
        <v>5.2925199999999997</v>
      </c>
      <c r="AJ93" s="21">
        <v>1180</v>
      </c>
      <c r="AK93" s="12">
        <f>VLOOKUP($AJ93, Original!$A:$J, MATCH(B$2, Original!$1:$1, 0), FALSE)</f>
        <v>3000</v>
      </c>
      <c r="AL93" s="12">
        <f>VLOOKUP($AJ93, Original!$A:$J, MATCH(C$2, Original!$1:$1, 0), FALSE)</f>
        <v>176.62</v>
      </c>
      <c r="AM93" s="12">
        <f>VLOOKUP($AJ93, Original!$A:$J, MATCH(D$2, Original!$1:$1, 0), FALSE)</f>
        <v>130</v>
      </c>
      <c r="AN93" s="12">
        <f>VLOOKUP($AJ93, Original!$A:$J, MATCH(E$2, Original!$1:$1, 0), FALSE)</f>
        <v>70</v>
      </c>
      <c r="AO93" s="12">
        <f>VLOOKUP($AJ93, Original!$A:$J, MATCH(F$2, Original!$1:$1, 0), FALSE)</f>
        <v>3.0993499999999998</v>
      </c>
      <c r="AP93" s="12">
        <f>VLOOKUP($AJ93, Original!$A:$J, MATCH(G$2, Original!$1:$1, 0), FALSE)</f>
        <v>4.8720999999999997</v>
      </c>
      <c r="AQ93" s="15">
        <v>1134</v>
      </c>
      <c r="AR93" s="12">
        <f>VLOOKUP($AQ93, Original!$A:$J, MATCH(B$2, Original!$1:$1, 0), FALSE)</f>
        <v>1000</v>
      </c>
      <c r="AS93" s="12">
        <f>VLOOKUP($AQ93, Original!$A:$J, MATCH(C$2, Original!$1:$1, 0), FALSE)</f>
        <v>3002.6</v>
      </c>
      <c r="AT93" s="12">
        <f>VLOOKUP($AQ93, Original!$A:$J, MATCH(D$2, Original!$1:$1, 0), FALSE)</f>
        <v>130</v>
      </c>
      <c r="AU93" s="12">
        <f>VLOOKUP($AQ93, Original!$A:$J, MATCH(E$2, Original!$1:$1, 0), FALSE)</f>
        <v>60</v>
      </c>
      <c r="AV93" s="12">
        <f>VLOOKUP($AQ93, Original!$A:$J, MATCH(F$2, Original!$1:$1, 0), FALSE)</f>
        <v>0.61170999999999998</v>
      </c>
      <c r="AW93" s="12">
        <f>VLOOKUP($AQ93, Original!$A:$J, MATCH(G$2, Original!$1:$1, 0), FALSE)</f>
        <v>4.5106400000000004</v>
      </c>
      <c r="AX93" s="21">
        <v>112</v>
      </c>
      <c r="AY93" s="12">
        <f>VLOOKUP($AX93, Original!$A:$J, MATCH(B$2, Original!$1:$1, 0), FALSE)</f>
        <v>3000</v>
      </c>
      <c r="AZ93" s="12">
        <f>VLOOKUP($AX93, Original!$A:$J, MATCH(C$2, Original!$1:$1, 0), FALSE)</f>
        <v>20</v>
      </c>
      <c r="BA93" s="12">
        <f>VLOOKUP($AX93, Original!$A:$J, MATCH(D$2, Original!$1:$1, 0), FALSE)</f>
        <v>80</v>
      </c>
      <c r="BB93" s="12">
        <f>VLOOKUP($AX93, Original!$A:$J, MATCH(E$2, Original!$1:$1, 0), FALSE)</f>
        <v>29</v>
      </c>
      <c r="BC93" s="12">
        <f>VLOOKUP($AX93, Original!$A:$J, MATCH(F$2, Original!$1:$1, 0), FALSE)</f>
        <v>0.57799</v>
      </c>
      <c r="BD93" s="12">
        <f>VLOOKUP($AX93, Original!$A:$J, MATCH(G$2, Original!$1:$1, 0), FALSE)</f>
        <v>3.8920599999999999</v>
      </c>
      <c r="BE93" s="21">
        <v>1244</v>
      </c>
      <c r="BF93" s="12">
        <f>VLOOKUP($BE93, Original!$A:$J, MATCH(B$2, Original!$1:$1, 0), FALSE)</f>
        <v>3000</v>
      </c>
      <c r="BG93" s="12">
        <f>VLOOKUP($BE93, Original!$A:$J, MATCH(C$2, Original!$1:$1, 0), FALSE)</f>
        <v>529.87</v>
      </c>
      <c r="BH93" s="12">
        <f>VLOOKUP($BE93, Original!$A:$J, MATCH(D$2, Original!$1:$1, 0), FALSE)</f>
        <v>130</v>
      </c>
      <c r="BI93" s="12">
        <f>VLOOKUP($BE93, Original!$A:$J, MATCH(E$2, Original!$1:$1, 0), FALSE)</f>
        <v>84</v>
      </c>
      <c r="BJ93" s="12">
        <f>VLOOKUP($BE93, Original!$A:$J, MATCH(F$2, Original!$1:$1, 0), FALSE)</f>
        <v>1.26898</v>
      </c>
      <c r="BK93" s="12">
        <f>VLOOKUP($BE93, Original!$A:$J, MATCH(G$2, Original!$1:$1, 0), FALSE)</f>
        <v>3.69903</v>
      </c>
    </row>
    <row r="94" spans="1:63" x14ac:dyDescent="0.35">
      <c r="A94" s="15">
        <v>196</v>
      </c>
      <c r="B94" s="12">
        <f>VLOOKUP($A94, Original!$A:$J, MATCH(B$2, Original!$1:$1, 0), FALSE)</f>
        <v>3000</v>
      </c>
      <c r="C94" s="12">
        <f>VLOOKUP($A94, Original!$A:$J, MATCH(C$2, Original!$1:$1, 0), FALSE)</f>
        <v>20</v>
      </c>
      <c r="D94" s="12">
        <f>VLOOKUP($A94, Original!$A:$J, MATCH(D$2, Original!$1:$1, 0), FALSE)</f>
        <v>80</v>
      </c>
      <c r="E94" s="12">
        <f>VLOOKUP($A94, Original!$A:$J, MATCH(E$2, Original!$1:$1, 0), FALSE)</f>
        <v>50</v>
      </c>
      <c r="F94" s="12">
        <f>VLOOKUP($A94, Original!$A:$J, MATCH(F$2, Original!$1:$1, 0), FALSE)</f>
        <v>2.65787</v>
      </c>
      <c r="G94" s="12">
        <f>VLOOKUP($A94, Original!$A:$J, MATCH(G$2, Original!$1:$1, 0), FALSE)</f>
        <v>4.9284100000000004</v>
      </c>
      <c r="H94" s="21">
        <v>202</v>
      </c>
      <c r="I94" s="12">
        <f>VLOOKUP($H94, Original!$A:$J, MATCH(B$2, Original!$1:$1, 0), FALSE)</f>
        <v>2000</v>
      </c>
      <c r="J94" s="12">
        <f>VLOOKUP($H94, Original!$A:$J, MATCH(C$2, Original!$1:$1, 0), FALSE)</f>
        <v>2649.4</v>
      </c>
      <c r="K94" s="12">
        <f>VLOOKUP($H94, Original!$A:$J, MATCH(D$2, Original!$1:$1, 0), FALSE)</f>
        <v>80</v>
      </c>
      <c r="L94" s="12">
        <f>VLOOKUP($H94, Original!$A:$J, MATCH(E$2, Original!$1:$1, 0), FALSE)</f>
        <v>51</v>
      </c>
      <c r="M94" s="12">
        <f>VLOOKUP($H94, Original!$A:$J, MATCH(F$2, Original!$1:$1, 0), FALSE)</f>
        <v>0.30809999999999998</v>
      </c>
      <c r="N94" s="12">
        <f>VLOOKUP($H94, Original!$A:$J, MATCH(G$2, Original!$1:$1, 0), FALSE)</f>
        <v>4.6508700000000003</v>
      </c>
      <c r="O94" s="21">
        <v>1272</v>
      </c>
      <c r="P94" s="12">
        <f>VLOOKUP($O94, Original!$A:$J, MATCH(B$2, Original!$1:$1, 0), FALSE)</f>
        <v>0</v>
      </c>
      <c r="Q94" s="12">
        <f>VLOOKUP($O94, Original!$A:$J, MATCH(C$2, Original!$1:$1, 0), FALSE)</f>
        <v>529.87</v>
      </c>
      <c r="R94" s="12">
        <f>VLOOKUP($O94, Original!$A:$J, MATCH(D$2, Original!$1:$1, 0), FALSE)</f>
        <v>130</v>
      </c>
      <c r="S94" s="12">
        <f>VLOOKUP($O94, Original!$A:$J, MATCH(E$2, Original!$1:$1, 0), FALSE)</f>
        <v>5</v>
      </c>
      <c r="T94" s="12">
        <f>VLOOKUP($O94, Original!$A:$J, MATCH(F$2, Original!$1:$1, 0), FALSE)</f>
        <v>5.7448100000000002</v>
      </c>
      <c r="U94" s="12">
        <f>VLOOKUP($O94, Original!$A:$J, MATCH(G$2, Original!$1:$1, 0), FALSE)</f>
        <v>3.30566</v>
      </c>
      <c r="V94" s="15">
        <v>291</v>
      </c>
      <c r="W94" s="12">
        <f>VLOOKUP($V94, Original!$A:$J, MATCH(B$2, Original!$1:$1, 0), FALSE)</f>
        <v>0</v>
      </c>
      <c r="X94" s="12">
        <f>VLOOKUP($V94, Original!$A:$J, MATCH(C$2, Original!$1:$1, 0), FALSE)</f>
        <v>4062.4</v>
      </c>
      <c r="Y94" s="12">
        <f>VLOOKUP($V94, Original!$A:$J, MATCH(D$2, Original!$1:$1, 0), FALSE)</f>
        <v>80</v>
      </c>
      <c r="Z94" s="12">
        <f>VLOOKUP($V94, Original!$A:$J, MATCH(E$2, Original!$1:$1, 0), FALSE)</f>
        <v>3</v>
      </c>
      <c r="AA94" s="12">
        <f>VLOOKUP($V94, Original!$A:$J, MATCH(F$2, Original!$1:$1, 0), FALSE)</f>
        <v>1.2701899999999999</v>
      </c>
      <c r="AB94" s="12">
        <f>VLOOKUP($V94, Original!$A:$J, MATCH(G$2, Original!$1:$1, 0), FALSE)</f>
        <v>4.32904</v>
      </c>
      <c r="AC94" s="21">
        <v>143</v>
      </c>
      <c r="AD94" s="12">
        <f>VLOOKUP($AC94, Original!$A:$J, MATCH(B$2, Original!$1:$1, 0), FALSE)</f>
        <v>1000</v>
      </c>
      <c r="AE94" s="12">
        <f>VLOOKUP($AC94, Original!$A:$J, MATCH(C$2, Original!$1:$1, 0), FALSE)</f>
        <v>3709.1</v>
      </c>
      <c r="AF94" s="12">
        <f>VLOOKUP($AC94, Original!$A:$J, MATCH(D$2, Original!$1:$1, 0), FALSE)</f>
        <v>80</v>
      </c>
      <c r="AG94" s="12">
        <f>VLOOKUP($AC94, Original!$A:$J, MATCH(E$2, Original!$1:$1, 0), FALSE)</f>
        <v>36</v>
      </c>
      <c r="AH94" s="12">
        <f>VLOOKUP($AC94, Original!$A:$J, MATCH(F$2, Original!$1:$1, 0), FALSE)</f>
        <v>2.04806</v>
      </c>
      <c r="AI94" s="12">
        <f>VLOOKUP($AC94, Original!$A:$J, MATCH(G$2, Original!$1:$1, 0), FALSE)</f>
        <v>5.2925199999999997</v>
      </c>
      <c r="AJ94" s="21">
        <v>1252</v>
      </c>
      <c r="AK94" s="12">
        <f>VLOOKUP($AJ94, Original!$A:$J, MATCH(B$2, Original!$1:$1, 0), FALSE)</f>
        <v>2000</v>
      </c>
      <c r="AL94" s="12">
        <f>VLOOKUP($AJ94, Original!$A:$J, MATCH(C$2, Original!$1:$1, 0), FALSE)</f>
        <v>883.12</v>
      </c>
      <c r="AM94" s="12">
        <f>VLOOKUP($AJ94, Original!$A:$J, MATCH(D$2, Original!$1:$1, 0), FALSE)</f>
        <v>130</v>
      </c>
      <c r="AN94" s="12">
        <f>VLOOKUP($AJ94, Original!$A:$J, MATCH(E$2, Original!$1:$1, 0), FALSE)</f>
        <v>86</v>
      </c>
      <c r="AO94" s="12">
        <f>VLOOKUP($AJ94, Original!$A:$J, MATCH(F$2, Original!$1:$1, 0), FALSE)</f>
        <v>1.68225</v>
      </c>
      <c r="AP94" s="12">
        <f>VLOOKUP($AJ94, Original!$A:$J, MATCH(G$2, Original!$1:$1, 0), FALSE)</f>
        <v>4.1767700000000003</v>
      </c>
      <c r="AQ94" s="15">
        <v>1146</v>
      </c>
      <c r="AR94" s="12">
        <f>VLOOKUP($AQ94, Original!$A:$J, MATCH(B$2, Original!$1:$1, 0), FALSE)</f>
        <v>500</v>
      </c>
      <c r="AS94" s="12">
        <f>VLOOKUP($AQ94, Original!$A:$J, MATCH(C$2, Original!$1:$1, 0), FALSE)</f>
        <v>3532.5</v>
      </c>
      <c r="AT94" s="12">
        <f>VLOOKUP($AQ94, Original!$A:$J, MATCH(D$2, Original!$1:$1, 0), FALSE)</f>
        <v>130</v>
      </c>
      <c r="AU94" s="12">
        <f>VLOOKUP($AQ94, Original!$A:$J, MATCH(E$2, Original!$1:$1, 0), FALSE)</f>
        <v>2</v>
      </c>
      <c r="AV94" s="12">
        <f>VLOOKUP($AQ94, Original!$A:$J, MATCH(F$2, Original!$1:$1, 0), FALSE)</f>
        <v>0.21049999999999999</v>
      </c>
      <c r="AW94" s="12">
        <f>VLOOKUP($AQ94, Original!$A:$J, MATCH(G$2, Original!$1:$1, 0), FALSE)</f>
        <v>4.2131699999999999</v>
      </c>
      <c r="AX94" s="21">
        <v>113</v>
      </c>
      <c r="AY94" s="12">
        <f>VLOOKUP($AX94, Original!$A:$J, MATCH(B$2, Original!$1:$1, 0), FALSE)</f>
        <v>3000</v>
      </c>
      <c r="AZ94" s="12">
        <f>VLOOKUP($AX94, Original!$A:$J, MATCH(C$2, Original!$1:$1, 0), FALSE)</f>
        <v>1236.4000000000001</v>
      </c>
      <c r="BA94" s="12">
        <f>VLOOKUP($AX94, Original!$A:$J, MATCH(D$2, Original!$1:$1, 0), FALSE)</f>
        <v>80</v>
      </c>
      <c r="BB94" s="12">
        <f>VLOOKUP($AX94, Original!$A:$J, MATCH(E$2, Original!$1:$1, 0), FALSE)</f>
        <v>29</v>
      </c>
      <c r="BC94" s="12">
        <f>VLOOKUP($AX94, Original!$A:$J, MATCH(F$2, Original!$1:$1, 0), FALSE)</f>
        <v>0.57799</v>
      </c>
      <c r="BD94" s="12">
        <f>VLOOKUP($AX94, Original!$A:$J, MATCH(G$2, Original!$1:$1, 0), FALSE)</f>
        <v>3.8920599999999999</v>
      </c>
      <c r="BE94" s="21">
        <v>1246</v>
      </c>
      <c r="BF94" s="12">
        <f>VLOOKUP($BE94, Original!$A:$J, MATCH(B$2, Original!$1:$1, 0), FALSE)</f>
        <v>3000</v>
      </c>
      <c r="BG94" s="12">
        <f>VLOOKUP($BE94, Original!$A:$J, MATCH(C$2, Original!$1:$1, 0), FALSE)</f>
        <v>3002.6</v>
      </c>
      <c r="BH94" s="12">
        <f>VLOOKUP($BE94, Original!$A:$J, MATCH(D$2, Original!$1:$1, 0), FALSE)</f>
        <v>130</v>
      </c>
      <c r="BI94" s="12">
        <f>VLOOKUP($BE94, Original!$A:$J, MATCH(E$2, Original!$1:$1, 0), FALSE)</f>
        <v>84</v>
      </c>
      <c r="BJ94" s="12">
        <f>VLOOKUP($BE94, Original!$A:$J, MATCH(F$2, Original!$1:$1, 0), FALSE)</f>
        <v>1.26898</v>
      </c>
      <c r="BK94" s="12">
        <f>VLOOKUP($BE94, Original!$A:$J, MATCH(G$2, Original!$1:$1, 0), FALSE)</f>
        <v>3.69903</v>
      </c>
    </row>
    <row r="95" spans="1:63" x14ac:dyDescent="0.35">
      <c r="A95" s="15">
        <v>198</v>
      </c>
      <c r="B95" s="12">
        <f>VLOOKUP($A95, Original!$A:$J, MATCH(B$2, Original!$1:$1, 0), FALSE)</f>
        <v>3000</v>
      </c>
      <c r="C95" s="12">
        <f>VLOOKUP($A95, Original!$A:$J, MATCH(C$2, Original!$1:$1, 0), FALSE)</f>
        <v>2472.6999999999998</v>
      </c>
      <c r="D95" s="12">
        <f>VLOOKUP($A95, Original!$A:$J, MATCH(D$2, Original!$1:$1, 0), FALSE)</f>
        <v>80</v>
      </c>
      <c r="E95" s="12">
        <f>VLOOKUP($A95, Original!$A:$J, MATCH(E$2, Original!$1:$1, 0), FALSE)</f>
        <v>50</v>
      </c>
      <c r="F95" s="12">
        <f>VLOOKUP($A95, Original!$A:$J, MATCH(F$2, Original!$1:$1, 0), FALSE)</f>
        <v>2.65787</v>
      </c>
      <c r="G95" s="12">
        <f>VLOOKUP($A95, Original!$A:$J, MATCH(G$2, Original!$1:$1, 0), FALSE)</f>
        <v>4.9284100000000004</v>
      </c>
      <c r="H95" s="21">
        <v>203</v>
      </c>
      <c r="I95" s="12">
        <f>VLOOKUP($H95, Original!$A:$J, MATCH(B$2, Original!$1:$1, 0), FALSE)</f>
        <v>2000</v>
      </c>
      <c r="J95" s="12">
        <f>VLOOKUP($H95, Original!$A:$J, MATCH(C$2, Original!$1:$1, 0), FALSE)</f>
        <v>3885.7</v>
      </c>
      <c r="K95" s="12">
        <f>VLOOKUP($H95, Original!$A:$J, MATCH(D$2, Original!$1:$1, 0), FALSE)</f>
        <v>80</v>
      </c>
      <c r="L95" s="12">
        <f>VLOOKUP($H95, Original!$A:$J, MATCH(E$2, Original!$1:$1, 0), FALSE)</f>
        <v>51</v>
      </c>
      <c r="M95" s="12">
        <f>VLOOKUP($H95, Original!$A:$J, MATCH(F$2, Original!$1:$1, 0), FALSE)</f>
        <v>0.30809999999999998</v>
      </c>
      <c r="N95" s="12">
        <f>VLOOKUP($H95, Original!$A:$J, MATCH(G$2, Original!$1:$1, 0), FALSE)</f>
        <v>4.6508700000000003</v>
      </c>
      <c r="O95" s="21">
        <v>1286</v>
      </c>
      <c r="P95" s="12">
        <f>VLOOKUP($O95, Original!$A:$J, MATCH(B$2, Original!$1:$1, 0), FALSE)</f>
        <v>1000</v>
      </c>
      <c r="Q95" s="12">
        <f>VLOOKUP($O95, Original!$A:$J, MATCH(C$2, Original!$1:$1, 0), FALSE)</f>
        <v>3532.5</v>
      </c>
      <c r="R95" s="12">
        <f>VLOOKUP($O95, Original!$A:$J, MATCH(D$2, Original!$1:$1, 0), FALSE)</f>
        <v>130</v>
      </c>
      <c r="S95" s="12">
        <f>VLOOKUP($O95, Original!$A:$J, MATCH(E$2, Original!$1:$1, 0), FALSE)</f>
        <v>93</v>
      </c>
      <c r="T95" s="12">
        <f>VLOOKUP($O95, Original!$A:$J, MATCH(F$2, Original!$1:$1, 0), FALSE)</f>
        <v>0.58675999999999995</v>
      </c>
      <c r="U95" s="12">
        <f>VLOOKUP($O95, Original!$A:$J, MATCH(G$2, Original!$1:$1, 0), FALSE)</f>
        <v>3.9575</v>
      </c>
      <c r="V95" s="15">
        <v>297</v>
      </c>
      <c r="W95" s="12">
        <f>VLOOKUP($V95, Original!$A:$J, MATCH(B$2, Original!$1:$1, 0), FALSE)</f>
        <v>3000</v>
      </c>
      <c r="X95" s="12">
        <f>VLOOKUP($V95, Original!$A:$J, MATCH(C$2, Original!$1:$1, 0), FALSE)</f>
        <v>1942.9</v>
      </c>
      <c r="Y95" s="12">
        <f>VLOOKUP($V95, Original!$A:$J, MATCH(D$2, Original!$1:$1, 0), FALSE)</f>
        <v>80</v>
      </c>
      <c r="Z95" s="12">
        <f>VLOOKUP($V95, Original!$A:$J, MATCH(E$2, Original!$1:$1, 0), FALSE)</f>
        <v>72</v>
      </c>
      <c r="AA95" s="12">
        <f>VLOOKUP($V95, Original!$A:$J, MATCH(F$2, Original!$1:$1, 0), FALSE)</f>
        <v>1.4214</v>
      </c>
      <c r="AB95" s="12">
        <f>VLOOKUP($V95, Original!$A:$J, MATCH(G$2, Original!$1:$1, 0), FALSE)</f>
        <v>5.1355199999999996</v>
      </c>
      <c r="AC95" s="21">
        <v>145</v>
      </c>
      <c r="AD95" s="12">
        <f>VLOOKUP($AC95, Original!$A:$J, MATCH(B$2, Original!$1:$1, 0), FALSE)</f>
        <v>2000</v>
      </c>
      <c r="AE95" s="12">
        <f>VLOOKUP($AC95, Original!$A:$J, MATCH(C$2, Original!$1:$1, 0), FALSE)</f>
        <v>1413</v>
      </c>
      <c r="AF95" s="12">
        <f>VLOOKUP($AC95, Original!$A:$J, MATCH(D$2, Original!$1:$1, 0), FALSE)</f>
        <v>80</v>
      </c>
      <c r="AG95" s="12">
        <f>VLOOKUP($AC95, Original!$A:$J, MATCH(E$2, Original!$1:$1, 0), FALSE)</f>
        <v>37</v>
      </c>
      <c r="AH95" s="12">
        <f>VLOOKUP($AC95, Original!$A:$J, MATCH(F$2, Original!$1:$1, 0), FALSE)</f>
        <v>5.57219</v>
      </c>
      <c r="AI95" s="12">
        <f>VLOOKUP($AC95, Original!$A:$J, MATCH(G$2, Original!$1:$1, 0), FALSE)</f>
        <v>4.24322</v>
      </c>
      <c r="AJ95" s="21">
        <v>1257</v>
      </c>
      <c r="AK95" s="12">
        <f>VLOOKUP($AJ95, Original!$A:$J, MATCH(B$2, Original!$1:$1, 0), FALSE)</f>
        <v>3000</v>
      </c>
      <c r="AL95" s="12">
        <f>VLOOKUP($AJ95, Original!$A:$J, MATCH(C$2, Original!$1:$1, 0), FALSE)</f>
        <v>2296.1</v>
      </c>
      <c r="AM95" s="12">
        <f>VLOOKUP($AJ95, Original!$A:$J, MATCH(D$2, Original!$1:$1, 0), FALSE)</f>
        <v>130</v>
      </c>
      <c r="AN95" s="12">
        <f>VLOOKUP($AJ95, Original!$A:$J, MATCH(E$2, Original!$1:$1, 0), FALSE)</f>
        <v>87</v>
      </c>
      <c r="AO95" s="12">
        <f>VLOOKUP($AJ95, Original!$A:$J, MATCH(F$2, Original!$1:$1, 0), FALSE)</f>
        <v>1.06105</v>
      </c>
      <c r="AP95" s="12">
        <f>VLOOKUP($AJ95, Original!$A:$J, MATCH(G$2, Original!$1:$1, 0), FALSE)</f>
        <v>4.0928500000000003</v>
      </c>
      <c r="AQ95" s="15">
        <v>1164</v>
      </c>
      <c r="AR95" s="12">
        <f>VLOOKUP($AQ95, Original!$A:$J, MATCH(B$2, Original!$1:$1, 0), FALSE)</f>
        <v>0</v>
      </c>
      <c r="AS95" s="12">
        <f>VLOOKUP($AQ95, Original!$A:$J, MATCH(C$2, Original!$1:$1, 0), FALSE)</f>
        <v>706.5</v>
      </c>
      <c r="AT95" s="12">
        <f>VLOOKUP($AQ95, Original!$A:$J, MATCH(D$2, Original!$1:$1, 0), FALSE)</f>
        <v>130</v>
      </c>
      <c r="AU95" s="12">
        <f>VLOOKUP($AQ95, Original!$A:$J, MATCH(E$2, Original!$1:$1, 0), FALSE)</f>
        <v>7</v>
      </c>
      <c r="AV95" s="12">
        <f>VLOOKUP($AQ95, Original!$A:$J, MATCH(F$2, Original!$1:$1, 0), FALSE)</f>
        <v>2.3444600000000002</v>
      </c>
      <c r="AW95" s="12">
        <f>VLOOKUP($AQ95, Original!$A:$J, MATCH(G$2, Original!$1:$1, 0), FALSE)</f>
        <v>3.9376000000000002</v>
      </c>
      <c r="AX95" s="21">
        <v>114</v>
      </c>
      <c r="AY95" s="12">
        <f>VLOOKUP($AX95, Original!$A:$J, MATCH(B$2, Original!$1:$1, 0), FALSE)</f>
        <v>3000</v>
      </c>
      <c r="AZ95" s="12">
        <f>VLOOKUP($AX95, Original!$A:$J, MATCH(C$2, Original!$1:$1, 0), FALSE)</f>
        <v>2472.6999999999998</v>
      </c>
      <c r="BA95" s="12">
        <f>VLOOKUP($AX95, Original!$A:$J, MATCH(D$2, Original!$1:$1, 0), FALSE)</f>
        <v>80</v>
      </c>
      <c r="BB95" s="12">
        <f>VLOOKUP($AX95, Original!$A:$J, MATCH(E$2, Original!$1:$1, 0), FALSE)</f>
        <v>29</v>
      </c>
      <c r="BC95" s="12">
        <f>VLOOKUP($AX95, Original!$A:$J, MATCH(F$2, Original!$1:$1, 0), FALSE)</f>
        <v>0.57799</v>
      </c>
      <c r="BD95" s="12">
        <f>VLOOKUP($AX95, Original!$A:$J, MATCH(G$2, Original!$1:$1, 0), FALSE)</f>
        <v>3.8920599999999999</v>
      </c>
      <c r="BE95" s="21">
        <v>1248</v>
      </c>
      <c r="BF95" s="12">
        <f>VLOOKUP($BE95, Original!$A:$J, MATCH(B$2, Original!$1:$1, 0), FALSE)</f>
        <v>1000</v>
      </c>
      <c r="BG95" s="12">
        <f>VLOOKUP($BE95, Original!$A:$J, MATCH(C$2, Original!$1:$1, 0), FALSE)</f>
        <v>706.5</v>
      </c>
      <c r="BH95" s="12">
        <f>VLOOKUP($BE95, Original!$A:$J, MATCH(D$2, Original!$1:$1, 0), FALSE)</f>
        <v>130</v>
      </c>
      <c r="BI95" s="12">
        <f>VLOOKUP($BE95, Original!$A:$J, MATCH(E$2, Original!$1:$1, 0), FALSE)</f>
        <v>85</v>
      </c>
      <c r="BJ95" s="12">
        <f>VLOOKUP($BE95, Original!$A:$J, MATCH(F$2, Original!$1:$1, 0), FALSE)</f>
        <v>5.9334199999999999</v>
      </c>
      <c r="BK95" s="12">
        <f>VLOOKUP($BE95, Original!$A:$J, MATCH(G$2, Original!$1:$1, 0), FALSE)</f>
        <v>5.9399600000000001</v>
      </c>
    </row>
    <row r="96" spans="1:63" x14ac:dyDescent="0.35">
      <c r="A96" s="15">
        <v>199</v>
      </c>
      <c r="B96" s="12">
        <f>VLOOKUP($A96, Original!$A:$J, MATCH(B$2, Original!$1:$1, 0), FALSE)</f>
        <v>3000</v>
      </c>
      <c r="C96" s="12">
        <f>VLOOKUP($A96, Original!$A:$J, MATCH(C$2, Original!$1:$1, 0), FALSE)</f>
        <v>3709.1</v>
      </c>
      <c r="D96" s="12">
        <f>VLOOKUP($A96, Original!$A:$J, MATCH(D$2, Original!$1:$1, 0), FALSE)</f>
        <v>80</v>
      </c>
      <c r="E96" s="12">
        <f>VLOOKUP($A96, Original!$A:$J, MATCH(E$2, Original!$1:$1, 0), FALSE)</f>
        <v>50</v>
      </c>
      <c r="F96" s="12">
        <f>VLOOKUP($A96, Original!$A:$J, MATCH(F$2, Original!$1:$1, 0), FALSE)</f>
        <v>2.65787</v>
      </c>
      <c r="G96" s="12">
        <f>VLOOKUP($A96, Original!$A:$J, MATCH(G$2, Original!$1:$1, 0), FALSE)</f>
        <v>4.9284100000000004</v>
      </c>
      <c r="H96" s="21">
        <v>204</v>
      </c>
      <c r="I96" s="12">
        <f>VLOOKUP($H96, Original!$A:$J, MATCH(B$2, Original!$1:$1, 0), FALSE)</f>
        <v>1000</v>
      </c>
      <c r="J96" s="12">
        <f>VLOOKUP($H96, Original!$A:$J, MATCH(C$2, Original!$1:$1, 0), FALSE)</f>
        <v>353.25</v>
      </c>
      <c r="K96" s="12">
        <f>VLOOKUP($H96, Original!$A:$J, MATCH(D$2, Original!$1:$1, 0), FALSE)</f>
        <v>80</v>
      </c>
      <c r="L96" s="12">
        <f>VLOOKUP($H96, Original!$A:$J, MATCH(E$2, Original!$1:$1, 0), FALSE)</f>
        <v>52</v>
      </c>
      <c r="M96" s="12">
        <f>VLOOKUP($H96, Original!$A:$J, MATCH(F$2, Original!$1:$1, 0), FALSE)</f>
        <v>5.74871</v>
      </c>
      <c r="N96" s="12">
        <f>VLOOKUP($H96, Original!$A:$J, MATCH(G$2, Original!$1:$1, 0), FALSE)</f>
        <v>4.3745599999999998</v>
      </c>
      <c r="O96" s="21">
        <v>1288</v>
      </c>
      <c r="P96" s="12">
        <f>VLOOKUP($O96, Original!$A:$J, MATCH(B$2, Original!$1:$1, 0), FALSE)</f>
        <v>0</v>
      </c>
      <c r="Q96" s="12">
        <f>VLOOKUP($O96, Original!$A:$J, MATCH(C$2, Original!$1:$1, 0), FALSE)</f>
        <v>20</v>
      </c>
      <c r="R96" s="12">
        <f>VLOOKUP($O96, Original!$A:$J, MATCH(D$2, Original!$1:$1, 0), FALSE)</f>
        <v>130</v>
      </c>
      <c r="S96" s="12">
        <f>VLOOKUP($O96, Original!$A:$J, MATCH(E$2, Original!$1:$1, 0), FALSE)</f>
        <v>6</v>
      </c>
      <c r="T96" s="12">
        <f>VLOOKUP($O96, Original!$A:$J, MATCH(F$2, Original!$1:$1, 0), FALSE)</f>
        <v>0.33423999999999998</v>
      </c>
      <c r="U96" s="12">
        <f>VLOOKUP($O96, Original!$A:$J, MATCH(G$2, Original!$1:$1, 0), FALSE)</f>
        <v>5.16106</v>
      </c>
      <c r="V96" s="15">
        <v>305</v>
      </c>
      <c r="W96" s="12">
        <f>VLOOKUP($V96, Original!$A:$J, MATCH(B$2, Original!$1:$1, 0), FALSE)</f>
        <v>3000</v>
      </c>
      <c r="X96" s="12">
        <f>VLOOKUP($V96, Original!$A:$J, MATCH(C$2, Original!$1:$1, 0), FALSE)</f>
        <v>2296.1</v>
      </c>
      <c r="Y96" s="12">
        <f>VLOOKUP($V96, Original!$A:$J, MATCH(D$2, Original!$1:$1, 0), FALSE)</f>
        <v>80</v>
      </c>
      <c r="Z96" s="12">
        <f>VLOOKUP($V96, Original!$A:$J, MATCH(E$2, Original!$1:$1, 0), FALSE)</f>
        <v>74</v>
      </c>
      <c r="AA96" s="12">
        <f>VLOOKUP($V96, Original!$A:$J, MATCH(F$2, Original!$1:$1, 0), FALSE)</f>
        <v>5.5746200000000004</v>
      </c>
      <c r="AB96" s="12">
        <f>VLOOKUP($V96, Original!$A:$J, MATCH(G$2, Original!$1:$1, 0), FALSE)</f>
        <v>3.9794</v>
      </c>
      <c r="AC96" s="21">
        <v>150</v>
      </c>
      <c r="AD96" s="12">
        <f>VLOOKUP($AC96, Original!$A:$J, MATCH(B$2, Original!$1:$1, 0), FALSE)</f>
        <v>500</v>
      </c>
      <c r="AE96" s="12">
        <f>VLOOKUP($AC96, Original!$A:$J, MATCH(C$2, Original!$1:$1, 0), FALSE)</f>
        <v>2826</v>
      </c>
      <c r="AF96" s="12">
        <f>VLOOKUP($AC96, Original!$A:$J, MATCH(D$2, Original!$1:$1, 0), FALSE)</f>
        <v>80</v>
      </c>
      <c r="AG96" s="12">
        <f>VLOOKUP($AC96, Original!$A:$J, MATCH(E$2, Original!$1:$1, 0), FALSE)</f>
        <v>38</v>
      </c>
      <c r="AH96" s="12">
        <f>VLOOKUP($AC96, Original!$A:$J, MATCH(F$2, Original!$1:$1, 0), FALSE)</f>
        <v>1.2701899999999999</v>
      </c>
      <c r="AI96" s="12">
        <f>VLOOKUP($AC96, Original!$A:$J, MATCH(G$2, Original!$1:$1, 0), FALSE)</f>
        <v>4.32904</v>
      </c>
      <c r="AJ96" s="21">
        <v>1264</v>
      </c>
      <c r="AK96" s="12">
        <f>VLOOKUP($AJ96, Original!$A:$J, MATCH(B$2, Original!$1:$1, 0), FALSE)</f>
        <v>2000</v>
      </c>
      <c r="AL96" s="12">
        <f>VLOOKUP($AJ96, Original!$A:$J, MATCH(C$2, Original!$1:$1, 0), FALSE)</f>
        <v>176.62</v>
      </c>
      <c r="AM96" s="12">
        <f>VLOOKUP($AJ96, Original!$A:$J, MATCH(D$2, Original!$1:$1, 0), FALSE)</f>
        <v>130</v>
      </c>
      <c r="AN96" s="12">
        <f>VLOOKUP($AJ96, Original!$A:$J, MATCH(E$2, Original!$1:$1, 0), FALSE)</f>
        <v>89</v>
      </c>
      <c r="AO96" s="12">
        <f>VLOOKUP($AJ96, Original!$A:$J, MATCH(F$2, Original!$1:$1, 0), FALSE)</f>
        <v>0.68772</v>
      </c>
      <c r="AP96" s="12">
        <f>VLOOKUP($AJ96, Original!$A:$J, MATCH(G$2, Original!$1:$1, 0), FALSE)</f>
        <v>3.9026700000000001</v>
      </c>
      <c r="AQ96" s="15">
        <v>1167</v>
      </c>
      <c r="AR96" s="12">
        <f>VLOOKUP($AQ96, Original!$A:$J, MATCH(B$2, Original!$1:$1, 0), FALSE)</f>
        <v>0</v>
      </c>
      <c r="AS96" s="12">
        <f>VLOOKUP($AQ96, Original!$A:$J, MATCH(C$2, Original!$1:$1, 0), FALSE)</f>
        <v>4415.6000000000004</v>
      </c>
      <c r="AT96" s="12">
        <f>VLOOKUP($AQ96, Original!$A:$J, MATCH(D$2, Original!$1:$1, 0), FALSE)</f>
        <v>130</v>
      </c>
      <c r="AU96" s="12">
        <f>VLOOKUP($AQ96, Original!$A:$J, MATCH(E$2, Original!$1:$1, 0), FALSE)</f>
        <v>7</v>
      </c>
      <c r="AV96" s="12">
        <f>VLOOKUP($AQ96, Original!$A:$J, MATCH(F$2, Original!$1:$1, 0), FALSE)</f>
        <v>2.3444600000000002</v>
      </c>
      <c r="AW96" s="12">
        <f>VLOOKUP($AQ96, Original!$A:$J, MATCH(G$2, Original!$1:$1, 0), FALSE)</f>
        <v>3.9376000000000002</v>
      </c>
      <c r="AX96" s="21">
        <v>117</v>
      </c>
      <c r="AY96" s="12">
        <f>VLOOKUP($AX96, Original!$A:$J, MATCH(B$2, Original!$1:$1, 0), FALSE)</f>
        <v>0</v>
      </c>
      <c r="AZ96" s="12">
        <f>VLOOKUP($AX96, Original!$A:$J, MATCH(C$2, Original!$1:$1, 0), FALSE)</f>
        <v>1413</v>
      </c>
      <c r="BA96" s="12">
        <f>VLOOKUP($AX96, Original!$A:$J, MATCH(D$2, Original!$1:$1, 0), FALSE)</f>
        <v>80</v>
      </c>
      <c r="BB96" s="12">
        <f>VLOOKUP($AX96, Original!$A:$J, MATCH(E$2, Original!$1:$1, 0), FALSE)</f>
        <v>30</v>
      </c>
      <c r="BC96" s="12">
        <f>VLOOKUP($AX96, Original!$A:$J, MATCH(F$2, Original!$1:$1, 0), FALSE)</f>
        <v>4.5746700000000002</v>
      </c>
      <c r="BD96" s="12">
        <f>VLOOKUP($AX96, Original!$A:$J, MATCH(G$2, Original!$1:$1, 0), FALSE)</f>
        <v>4.1532400000000003</v>
      </c>
      <c r="BE96" s="21">
        <v>1260</v>
      </c>
      <c r="BF96" s="12">
        <f>VLOOKUP($BE96, Original!$A:$J, MATCH(B$2, Original!$1:$1, 0), FALSE)</f>
        <v>3000</v>
      </c>
      <c r="BG96" s="12">
        <f>VLOOKUP($BE96, Original!$A:$J, MATCH(C$2, Original!$1:$1, 0), FALSE)</f>
        <v>20</v>
      </c>
      <c r="BH96" s="12">
        <f>VLOOKUP($BE96, Original!$A:$J, MATCH(D$2, Original!$1:$1, 0), FALSE)</f>
        <v>130</v>
      </c>
      <c r="BI96" s="12">
        <f>VLOOKUP($BE96, Original!$A:$J, MATCH(E$2, Original!$1:$1, 0), FALSE)</f>
        <v>88</v>
      </c>
      <c r="BJ96" s="12">
        <f>VLOOKUP($BE96, Original!$A:$J, MATCH(F$2, Original!$1:$1, 0), FALSE)</f>
        <v>1.58741</v>
      </c>
      <c r="BK96" s="12">
        <f>VLOOKUP($BE96, Original!$A:$J, MATCH(G$2, Original!$1:$1, 0), FALSE)</f>
        <v>4.7782400000000003</v>
      </c>
    </row>
    <row r="97" spans="1:63" x14ac:dyDescent="0.35">
      <c r="A97" s="15">
        <v>200</v>
      </c>
      <c r="B97" s="12">
        <f>VLOOKUP($A97, Original!$A:$J, MATCH(B$2, Original!$1:$1, 0), FALSE)</f>
        <v>2000</v>
      </c>
      <c r="C97" s="12">
        <f>VLOOKUP($A97, Original!$A:$J, MATCH(C$2, Original!$1:$1, 0), FALSE)</f>
        <v>176.62</v>
      </c>
      <c r="D97" s="12">
        <f>VLOOKUP($A97, Original!$A:$J, MATCH(D$2, Original!$1:$1, 0), FALSE)</f>
        <v>80</v>
      </c>
      <c r="E97" s="12">
        <f>VLOOKUP($A97, Original!$A:$J, MATCH(E$2, Original!$1:$1, 0), FALSE)</f>
        <v>51</v>
      </c>
      <c r="F97" s="12">
        <f>VLOOKUP($A97, Original!$A:$J, MATCH(F$2, Original!$1:$1, 0), FALSE)</f>
        <v>0.30809999999999998</v>
      </c>
      <c r="G97" s="12">
        <f>VLOOKUP($A97, Original!$A:$J, MATCH(G$2, Original!$1:$1, 0), FALSE)</f>
        <v>4.6508700000000003</v>
      </c>
      <c r="H97" s="21">
        <v>210</v>
      </c>
      <c r="I97" s="12">
        <f>VLOOKUP($H97, Original!$A:$J, MATCH(B$2, Original!$1:$1, 0), FALSE)</f>
        <v>3000</v>
      </c>
      <c r="J97" s="12">
        <f>VLOOKUP($H97, Original!$A:$J, MATCH(C$2, Original!$1:$1, 0), FALSE)</f>
        <v>3002.6</v>
      </c>
      <c r="K97" s="12">
        <f>VLOOKUP($H97, Original!$A:$J, MATCH(D$2, Original!$1:$1, 0), FALSE)</f>
        <v>80</v>
      </c>
      <c r="L97" s="12">
        <f>VLOOKUP($H97, Original!$A:$J, MATCH(E$2, Original!$1:$1, 0), FALSE)</f>
        <v>53</v>
      </c>
      <c r="M97" s="12">
        <f>VLOOKUP($H97, Original!$A:$J, MATCH(F$2, Original!$1:$1, 0), FALSE)</f>
        <v>4.4612400000000001</v>
      </c>
      <c r="N97" s="12">
        <f>VLOOKUP($H97, Original!$A:$J, MATCH(G$2, Original!$1:$1, 0), FALSE)</f>
        <v>3.5349300000000001</v>
      </c>
      <c r="O97" s="21">
        <v>1303</v>
      </c>
      <c r="P97" s="12">
        <f>VLOOKUP($O97, Original!$A:$J, MATCH(B$2, Original!$1:$1, 0), FALSE)</f>
        <v>3000</v>
      </c>
      <c r="Q97" s="12">
        <f>VLOOKUP($O97, Original!$A:$J, MATCH(C$2, Original!$1:$1, 0), FALSE)</f>
        <v>4239</v>
      </c>
      <c r="R97" s="12">
        <f>VLOOKUP($O97, Original!$A:$J, MATCH(D$2, Original!$1:$1, 0), FALSE)</f>
        <v>130</v>
      </c>
      <c r="S97" s="12">
        <f>VLOOKUP($O97, Original!$A:$J, MATCH(E$2, Original!$1:$1, 0), FALSE)</f>
        <v>96</v>
      </c>
      <c r="T97" s="12">
        <f>VLOOKUP($O97, Original!$A:$J, MATCH(F$2, Original!$1:$1, 0), FALSE)</f>
        <v>0.92379</v>
      </c>
      <c r="U97" s="12">
        <f>VLOOKUP($O97, Original!$A:$J, MATCH(G$2, Original!$1:$1, 0), FALSE)</f>
        <v>4.5119499999999997</v>
      </c>
      <c r="V97" s="15">
        <v>312</v>
      </c>
      <c r="W97" s="12">
        <f>VLOOKUP($V97, Original!$A:$J, MATCH(B$2, Original!$1:$1, 0), FALSE)</f>
        <v>2000</v>
      </c>
      <c r="X97" s="12">
        <f>VLOOKUP($V97, Original!$A:$J, MATCH(C$2, Original!$1:$1, 0), FALSE)</f>
        <v>176.62</v>
      </c>
      <c r="Y97" s="12">
        <f>VLOOKUP($V97, Original!$A:$J, MATCH(D$2, Original!$1:$1, 0), FALSE)</f>
        <v>80</v>
      </c>
      <c r="Z97" s="12">
        <f>VLOOKUP($V97, Original!$A:$J, MATCH(E$2, Original!$1:$1, 0), FALSE)</f>
        <v>76</v>
      </c>
      <c r="AA97" s="12">
        <f>VLOOKUP($V97, Original!$A:$J, MATCH(F$2, Original!$1:$1, 0), FALSE)</f>
        <v>3.6848200000000002</v>
      </c>
      <c r="AB97" s="12">
        <f>VLOOKUP($V97, Original!$A:$J, MATCH(G$2, Original!$1:$1, 0), FALSE)</f>
        <v>3.7266400000000002</v>
      </c>
      <c r="AC97" s="21">
        <v>151</v>
      </c>
      <c r="AD97" s="12">
        <f>VLOOKUP($AC97, Original!$A:$J, MATCH(B$2, Original!$1:$1, 0), FALSE)</f>
        <v>500</v>
      </c>
      <c r="AE97" s="12">
        <f>VLOOKUP($AC97, Original!$A:$J, MATCH(C$2, Original!$1:$1, 0), FALSE)</f>
        <v>4062.4</v>
      </c>
      <c r="AF97" s="12">
        <f>VLOOKUP($AC97, Original!$A:$J, MATCH(D$2, Original!$1:$1, 0), FALSE)</f>
        <v>80</v>
      </c>
      <c r="AG97" s="12">
        <f>VLOOKUP($AC97, Original!$A:$J, MATCH(E$2, Original!$1:$1, 0), FALSE)</f>
        <v>38</v>
      </c>
      <c r="AH97" s="12">
        <f>VLOOKUP($AC97, Original!$A:$J, MATCH(F$2, Original!$1:$1, 0), FALSE)</f>
        <v>1.2701899999999999</v>
      </c>
      <c r="AI97" s="12">
        <f>VLOOKUP($AC97, Original!$A:$J, MATCH(G$2, Original!$1:$1, 0), FALSE)</f>
        <v>4.32904</v>
      </c>
      <c r="AJ97" s="21">
        <v>1266</v>
      </c>
      <c r="AK97" s="12">
        <f>VLOOKUP($AJ97, Original!$A:$J, MATCH(B$2, Original!$1:$1, 0), FALSE)</f>
        <v>2000</v>
      </c>
      <c r="AL97" s="12">
        <f>VLOOKUP($AJ97, Original!$A:$J, MATCH(C$2, Original!$1:$1, 0), FALSE)</f>
        <v>2649.4</v>
      </c>
      <c r="AM97" s="12">
        <f>VLOOKUP($AJ97, Original!$A:$J, MATCH(D$2, Original!$1:$1, 0), FALSE)</f>
        <v>130</v>
      </c>
      <c r="AN97" s="12">
        <f>VLOOKUP($AJ97, Original!$A:$J, MATCH(E$2, Original!$1:$1, 0), FALSE)</f>
        <v>89</v>
      </c>
      <c r="AO97" s="12">
        <f>VLOOKUP($AJ97, Original!$A:$J, MATCH(F$2, Original!$1:$1, 0), FALSE)</f>
        <v>0.68772</v>
      </c>
      <c r="AP97" s="12">
        <f>VLOOKUP($AJ97, Original!$A:$J, MATCH(G$2, Original!$1:$1, 0), FALSE)</f>
        <v>3.9026700000000001</v>
      </c>
      <c r="AQ97" s="15">
        <v>1226</v>
      </c>
      <c r="AR97" s="12">
        <f>VLOOKUP($AQ97, Original!$A:$J, MATCH(B$2, Original!$1:$1, 0), FALSE)</f>
        <v>3000</v>
      </c>
      <c r="AS97" s="12">
        <f>VLOOKUP($AQ97, Original!$A:$J, MATCH(C$2, Original!$1:$1, 0), FALSE)</f>
        <v>3355.9</v>
      </c>
      <c r="AT97" s="12">
        <f>VLOOKUP($AQ97, Original!$A:$J, MATCH(D$2, Original!$1:$1, 0), FALSE)</f>
        <v>130</v>
      </c>
      <c r="AU97" s="12">
        <f>VLOOKUP($AQ97, Original!$A:$J, MATCH(E$2, Original!$1:$1, 0), FALSE)</f>
        <v>79</v>
      </c>
      <c r="AV97" s="12">
        <f>VLOOKUP($AQ97, Original!$A:$J, MATCH(F$2, Original!$1:$1, 0), FALSE)</f>
        <v>5.6858399999999998</v>
      </c>
      <c r="AW97" s="12">
        <f>VLOOKUP($AQ97, Original!$A:$J, MATCH(G$2, Original!$1:$1, 0), FALSE)</f>
        <v>6.2666599999999999</v>
      </c>
      <c r="AX97" s="21">
        <v>119</v>
      </c>
      <c r="AY97" s="12">
        <f>VLOOKUP($AX97, Original!$A:$J, MATCH(B$2, Original!$1:$1, 0), FALSE)</f>
        <v>0</v>
      </c>
      <c r="AZ97" s="12">
        <f>VLOOKUP($AX97, Original!$A:$J, MATCH(C$2, Original!$1:$1, 0), FALSE)</f>
        <v>3885.7</v>
      </c>
      <c r="BA97" s="12">
        <f>VLOOKUP($AX97, Original!$A:$J, MATCH(D$2, Original!$1:$1, 0), FALSE)</f>
        <v>80</v>
      </c>
      <c r="BB97" s="12">
        <f>VLOOKUP($AX97, Original!$A:$J, MATCH(E$2, Original!$1:$1, 0), FALSE)</f>
        <v>30</v>
      </c>
      <c r="BC97" s="12">
        <f>VLOOKUP($AX97, Original!$A:$J, MATCH(F$2, Original!$1:$1, 0), FALSE)</f>
        <v>4.5746700000000002</v>
      </c>
      <c r="BD97" s="12">
        <f>VLOOKUP($AX97, Original!$A:$J, MATCH(G$2, Original!$1:$1, 0), FALSE)</f>
        <v>4.1532400000000003</v>
      </c>
      <c r="BE97" s="21">
        <v>1276</v>
      </c>
      <c r="BF97" s="12">
        <f>VLOOKUP($BE97, Original!$A:$J, MATCH(B$2, Original!$1:$1, 0), FALSE)</f>
        <v>2000</v>
      </c>
      <c r="BG97" s="12">
        <f>VLOOKUP($BE97, Original!$A:$J, MATCH(C$2, Original!$1:$1, 0), FALSE)</f>
        <v>706.5</v>
      </c>
      <c r="BH97" s="12">
        <f>VLOOKUP($BE97, Original!$A:$J, MATCH(D$2, Original!$1:$1, 0), FALSE)</f>
        <v>130</v>
      </c>
      <c r="BI97" s="12">
        <f>VLOOKUP($BE97, Original!$A:$J, MATCH(E$2, Original!$1:$1, 0), FALSE)</f>
        <v>91</v>
      </c>
      <c r="BJ97" s="12">
        <f>VLOOKUP($BE97, Original!$A:$J, MATCH(F$2, Original!$1:$1, 0), FALSE)</f>
        <v>0.37730999999999998</v>
      </c>
      <c r="BK97" s="12">
        <f>VLOOKUP($BE97, Original!$A:$J, MATCH(G$2, Original!$1:$1, 0), FALSE)</f>
        <v>5.0966800000000001</v>
      </c>
    </row>
    <row r="98" spans="1:63" x14ac:dyDescent="0.35">
      <c r="A98" s="15">
        <v>201</v>
      </c>
      <c r="B98" s="12">
        <f>VLOOKUP($A98, Original!$A:$J, MATCH(B$2, Original!$1:$1, 0), FALSE)</f>
        <v>2000</v>
      </c>
      <c r="C98" s="12">
        <f>VLOOKUP($A98, Original!$A:$J, MATCH(C$2, Original!$1:$1, 0), FALSE)</f>
        <v>1413</v>
      </c>
      <c r="D98" s="12">
        <f>VLOOKUP($A98, Original!$A:$J, MATCH(D$2, Original!$1:$1, 0), FALSE)</f>
        <v>80</v>
      </c>
      <c r="E98" s="12">
        <f>VLOOKUP($A98, Original!$A:$J, MATCH(E$2, Original!$1:$1, 0), FALSE)</f>
        <v>51</v>
      </c>
      <c r="F98" s="12">
        <f>VLOOKUP($A98, Original!$A:$J, MATCH(F$2, Original!$1:$1, 0), FALSE)</f>
        <v>0.30809999999999998</v>
      </c>
      <c r="G98" s="12">
        <f>VLOOKUP($A98, Original!$A:$J, MATCH(G$2, Original!$1:$1, 0), FALSE)</f>
        <v>4.6508700000000003</v>
      </c>
      <c r="H98" s="21">
        <v>211</v>
      </c>
      <c r="I98" s="12">
        <f>VLOOKUP($H98, Original!$A:$J, MATCH(B$2, Original!$1:$1, 0), FALSE)</f>
        <v>3000</v>
      </c>
      <c r="J98" s="12">
        <f>VLOOKUP($H98, Original!$A:$J, MATCH(C$2, Original!$1:$1, 0), FALSE)</f>
        <v>4239</v>
      </c>
      <c r="K98" s="12">
        <f>VLOOKUP($H98, Original!$A:$J, MATCH(D$2, Original!$1:$1, 0), FALSE)</f>
        <v>80</v>
      </c>
      <c r="L98" s="12">
        <f>VLOOKUP($H98, Original!$A:$J, MATCH(E$2, Original!$1:$1, 0), FALSE)</f>
        <v>53</v>
      </c>
      <c r="M98" s="12">
        <f>VLOOKUP($H98, Original!$A:$J, MATCH(F$2, Original!$1:$1, 0), FALSE)</f>
        <v>4.4612400000000001</v>
      </c>
      <c r="N98" s="12">
        <f>VLOOKUP($H98, Original!$A:$J, MATCH(G$2, Original!$1:$1, 0), FALSE)</f>
        <v>3.5349300000000001</v>
      </c>
      <c r="O98" s="21">
        <v>1319</v>
      </c>
      <c r="P98" s="12">
        <f>VLOOKUP($O98, Original!$A:$J, MATCH(B$2, Original!$1:$1, 0), FALSE)</f>
        <v>2000</v>
      </c>
      <c r="Q98" s="12">
        <f>VLOOKUP($O98, Original!$A:$J, MATCH(C$2, Original!$1:$1, 0), FALSE)</f>
        <v>3709.1</v>
      </c>
      <c r="R98" s="12">
        <f>VLOOKUP($O98, Original!$A:$J, MATCH(D$2, Original!$1:$1, 0), FALSE)</f>
        <v>130</v>
      </c>
      <c r="S98" s="12">
        <f>VLOOKUP($O98, Original!$A:$J, MATCH(E$2, Original!$1:$1, 0), FALSE)</f>
        <v>100</v>
      </c>
      <c r="T98" s="12">
        <f>VLOOKUP($O98, Original!$A:$J, MATCH(F$2, Original!$1:$1, 0), FALSE)</f>
        <v>3.36538</v>
      </c>
      <c r="U98" s="12">
        <f>VLOOKUP($O98, Original!$A:$J, MATCH(G$2, Original!$1:$1, 0), FALSE)</f>
        <v>5.2737699999999998</v>
      </c>
      <c r="V98" s="15">
        <v>320</v>
      </c>
      <c r="W98" s="12">
        <f>VLOOKUP($V98, Original!$A:$J, MATCH(B$2, Original!$1:$1, 0), FALSE)</f>
        <v>1000</v>
      </c>
      <c r="X98" s="12">
        <f>VLOOKUP($V98, Original!$A:$J, MATCH(C$2, Original!$1:$1, 0), FALSE)</f>
        <v>529.87</v>
      </c>
      <c r="Y98" s="12">
        <f>VLOOKUP($V98, Original!$A:$J, MATCH(D$2, Original!$1:$1, 0), FALSE)</f>
        <v>80</v>
      </c>
      <c r="Z98" s="12">
        <f>VLOOKUP($V98, Original!$A:$J, MATCH(E$2, Original!$1:$1, 0), FALSE)</f>
        <v>78</v>
      </c>
      <c r="AA98" s="12">
        <f>VLOOKUP($V98, Original!$A:$J, MATCH(F$2, Original!$1:$1, 0), FALSE)</f>
        <v>4.8204000000000002</v>
      </c>
      <c r="AB98" s="12">
        <f>VLOOKUP($V98, Original!$A:$J, MATCH(G$2, Original!$1:$1, 0), FALSE)</f>
        <v>3.5423900000000001</v>
      </c>
      <c r="AC98" s="21">
        <v>152</v>
      </c>
      <c r="AD98" s="12">
        <f>VLOOKUP($AC98, Original!$A:$J, MATCH(B$2, Original!$1:$1, 0), FALSE)</f>
        <v>3000</v>
      </c>
      <c r="AE98" s="12">
        <f>VLOOKUP($AC98, Original!$A:$J, MATCH(C$2, Original!$1:$1, 0), FALSE)</f>
        <v>529.87</v>
      </c>
      <c r="AF98" s="12">
        <f>VLOOKUP($AC98, Original!$A:$J, MATCH(D$2, Original!$1:$1, 0), FALSE)</f>
        <v>80</v>
      </c>
      <c r="AG98" s="12">
        <f>VLOOKUP($AC98, Original!$A:$J, MATCH(E$2, Original!$1:$1, 0), FALSE)</f>
        <v>39</v>
      </c>
      <c r="AH98" s="12">
        <f>VLOOKUP($AC98, Original!$A:$J, MATCH(F$2, Original!$1:$1, 0), FALSE)</f>
        <v>5.4168000000000003</v>
      </c>
      <c r="AI98" s="12">
        <f>VLOOKUP($AC98, Original!$A:$J, MATCH(G$2, Original!$1:$1, 0), FALSE)</f>
        <v>4.34795</v>
      </c>
      <c r="AJ98" s="21">
        <v>1271</v>
      </c>
      <c r="AK98" s="12">
        <f>VLOOKUP($AJ98, Original!$A:$J, MATCH(B$2, Original!$1:$1, 0), FALSE)</f>
        <v>3000</v>
      </c>
      <c r="AL98" s="12">
        <f>VLOOKUP($AJ98, Original!$A:$J, MATCH(C$2, Original!$1:$1, 0), FALSE)</f>
        <v>4062.4</v>
      </c>
      <c r="AM98" s="12">
        <f>VLOOKUP($AJ98, Original!$A:$J, MATCH(D$2, Original!$1:$1, 0), FALSE)</f>
        <v>130</v>
      </c>
      <c r="AN98" s="12">
        <f>VLOOKUP($AJ98, Original!$A:$J, MATCH(E$2, Original!$1:$1, 0), FALSE)</f>
        <v>90</v>
      </c>
      <c r="AO98" s="12">
        <f>VLOOKUP($AJ98, Original!$A:$J, MATCH(F$2, Original!$1:$1, 0), FALSE)</f>
        <v>6.0032399999999999</v>
      </c>
      <c r="AP98" s="12">
        <f>VLOOKUP($AJ98, Original!$A:$J, MATCH(G$2, Original!$1:$1, 0), FALSE)</f>
        <v>4.1757799999999996</v>
      </c>
      <c r="AQ98" s="15">
        <v>1273</v>
      </c>
      <c r="AR98" s="12">
        <f>VLOOKUP($AQ98, Original!$A:$J, MATCH(B$2, Original!$1:$1, 0), FALSE)</f>
        <v>0</v>
      </c>
      <c r="AS98" s="12">
        <f>VLOOKUP($AQ98, Original!$A:$J, MATCH(C$2, Original!$1:$1, 0), FALSE)</f>
        <v>1766.2</v>
      </c>
      <c r="AT98" s="12">
        <f>VLOOKUP($AQ98, Original!$A:$J, MATCH(D$2, Original!$1:$1, 0), FALSE)</f>
        <v>130</v>
      </c>
      <c r="AU98" s="12">
        <f>VLOOKUP($AQ98, Original!$A:$J, MATCH(E$2, Original!$1:$1, 0), FALSE)</f>
        <v>5</v>
      </c>
      <c r="AV98" s="12">
        <f>VLOOKUP($AQ98, Original!$A:$J, MATCH(F$2, Original!$1:$1, 0), FALSE)</f>
        <v>5.7448100000000002</v>
      </c>
      <c r="AW98" s="12">
        <f>VLOOKUP($AQ98, Original!$A:$J, MATCH(G$2, Original!$1:$1, 0), FALSE)</f>
        <v>3.30566</v>
      </c>
      <c r="AX98" s="21">
        <v>120</v>
      </c>
      <c r="AY98" s="12">
        <f>VLOOKUP($AX98, Original!$A:$J, MATCH(B$2, Original!$1:$1, 0), FALSE)</f>
        <v>3000</v>
      </c>
      <c r="AZ98" s="12">
        <f>VLOOKUP($AX98, Original!$A:$J, MATCH(C$2, Original!$1:$1, 0), FALSE)</f>
        <v>353.25</v>
      </c>
      <c r="BA98" s="12">
        <f>VLOOKUP($AX98, Original!$A:$J, MATCH(D$2, Original!$1:$1, 0), FALSE)</f>
        <v>80</v>
      </c>
      <c r="BB98" s="12">
        <f>VLOOKUP($AX98, Original!$A:$J, MATCH(E$2, Original!$1:$1, 0), FALSE)</f>
        <v>31</v>
      </c>
      <c r="BC98" s="12">
        <f>VLOOKUP($AX98, Original!$A:$J, MATCH(F$2, Original!$1:$1, 0), FALSE)</f>
        <v>3.8391700000000002</v>
      </c>
      <c r="BD98" s="12">
        <f>VLOOKUP($AX98, Original!$A:$J, MATCH(G$2, Original!$1:$1, 0), FALSE)</f>
        <v>4.5882199999999997</v>
      </c>
      <c r="BE98" s="21">
        <v>1294</v>
      </c>
      <c r="BF98" s="12">
        <f>VLOOKUP($BE98, Original!$A:$J, MATCH(B$2, Original!$1:$1, 0), FALSE)</f>
        <v>3000</v>
      </c>
      <c r="BG98" s="12">
        <f>VLOOKUP($BE98, Original!$A:$J, MATCH(C$2, Original!$1:$1, 0), FALSE)</f>
        <v>2649.4</v>
      </c>
      <c r="BH98" s="12">
        <f>VLOOKUP($BE98, Original!$A:$J, MATCH(D$2, Original!$1:$1, 0), FALSE)</f>
        <v>130</v>
      </c>
      <c r="BI98" s="12">
        <f>VLOOKUP($BE98, Original!$A:$J, MATCH(E$2, Original!$1:$1, 0), FALSE)</f>
        <v>94</v>
      </c>
      <c r="BJ98" s="12">
        <f>VLOOKUP($BE98, Original!$A:$J, MATCH(F$2, Original!$1:$1, 0), FALSE)</f>
        <v>2.69231</v>
      </c>
      <c r="BK98" s="12">
        <f>VLOOKUP($BE98, Original!$A:$J, MATCH(G$2, Original!$1:$1, 0), FALSE)</f>
        <v>3.8317700000000001</v>
      </c>
    </row>
    <row r="99" spans="1:63" x14ac:dyDescent="0.35">
      <c r="A99" s="15">
        <v>206</v>
      </c>
      <c r="B99" s="12">
        <f>VLOOKUP($A99, Original!$A:$J, MATCH(B$2, Original!$1:$1, 0), FALSE)</f>
        <v>1000</v>
      </c>
      <c r="C99" s="12">
        <f>VLOOKUP($A99, Original!$A:$J, MATCH(C$2, Original!$1:$1, 0), FALSE)</f>
        <v>2826</v>
      </c>
      <c r="D99" s="12">
        <f>VLOOKUP($A99, Original!$A:$J, MATCH(D$2, Original!$1:$1, 0), FALSE)</f>
        <v>80</v>
      </c>
      <c r="E99" s="12">
        <f>VLOOKUP($A99, Original!$A:$J, MATCH(E$2, Original!$1:$1, 0), FALSE)</f>
        <v>52</v>
      </c>
      <c r="F99" s="12">
        <f>VLOOKUP($A99, Original!$A:$J, MATCH(F$2, Original!$1:$1, 0), FALSE)</f>
        <v>5.74871</v>
      </c>
      <c r="G99" s="12">
        <f>VLOOKUP($A99, Original!$A:$J, MATCH(G$2, Original!$1:$1, 0), FALSE)</f>
        <v>4.3745599999999998</v>
      </c>
      <c r="H99" s="21">
        <v>212</v>
      </c>
      <c r="I99" s="12">
        <f>VLOOKUP($H99, Original!$A:$J, MATCH(B$2, Original!$1:$1, 0), FALSE)</f>
        <v>2000</v>
      </c>
      <c r="J99" s="12">
        <f>VLOOKUP($H99, Original!$A:$J, MATCH(C$2, Original!$1:$1, 0), FALSE)</f>
        <v>706.5</v>
      </c>
      <c r="K99" s="12">
        <f>VLOOKUP($H99, Original!$A:$J, MATCH(D$2, Original!$1:$1, 0), FALSE)</f>
        <v>80</v>
      </c>
      <c r="L99" s="12">
        <f>VLOOKUP($H99, Original!$A:$J, MATCH(E$2, Original!$1:$1, 0), FALSE)</f>
        <v>54</v>
      </c>
      <c r="M99" s="12">
        <f>VLOOKUP($H99, Original!$A:$J, MATCH(F$2, Original!$1:$1, 0), FALSE)</f>
        <v>5.0228400000000004</v>
      </c>
      <c r="N99" s="12">
        <f>VLOOKUP($H99, Original!$A:$J, MATCH(G$2, Original!$1:$1, 0), FALSE)</f>
        <v>4.0378800000000004</v>
      </c>
      <c r="O99" s="21">
        <v>1334</v>
      </c>
      <c r="P99" s="12">
        <f>VLOOKUP($O99, Original!$A:$J, MATCH(B$2, Original!$1:$1, 0), FALSE)</f>
        <v>3000</v>
      </c>
      <c r="Q99" s="12">
        <f>VLOOKUP($O99, Original!$A:$J, MATCH(C$2, Original!$1:$1, 0), FALSE)</f>
        <v>3179.2</v>
      </c>
      <c r="R99" s="12">
        <f>VLOOKUP($O99, Original!$A:$J, MATCH(D$2, Original!$1:$1, 0), FALSE)</f>
        <v>130</v>
      </c>
      <c r="S99" s="12">
        <f>VLOOKUP($O99, Original!$A:$J, MATCH(E$2, Original!$1:$1, 0), FALSE)</f>
        <v>103</v>
      </c>
      <c r="T99" s="12">
        <f>VLOOKUP($O99, Original!$A:$J, MATCH(F$2, Original!$1:$1, 0), FALSE)</f>
        <v>5.1409900000000004</v>
      </c>
      <c r="U99" s="12">
        <f>VLOOKUP($O99, Original!$A:$J, MATCH(G$2, Original!$1:$1, 0), FALSE)</f>
        <v>4.6672799999999999</v>
      </c>
      <c r="V99" s="15">
        <v>321</v>
      </c>
      <c r="W99" s="12">
        <f>VLOOKUP($V99, Original!$A:$J, MATCH(B$2, Original!$1:$1, 0), FALSE)</f>
        <v>1000</v>
      </c>
      <c r="X99" s="12">
        <f>VLOOKUP($V99, Original!$A:$J, MATCH(C$2, Original!$1:$1, 0), FALSE)</f>
        <v>1766.2</v>
      </c>
      <c r="Y99" s="12">
        <f>VLOOKUP($V99, Original!$A:$J, MATCH(D$2, Original!$1:$1, 0), FALSE)</f>
        <v>80</v>
      </c>
      <c r="Z99" s="12">
        <f>VLOOKUP($V99, Original!$A:$J, MATCH(E$2, Original!$1:$1, 0), FALSE)</f>
        <v>78</v>
      </c>
      <c r="AA99" s="12">
        <f>VLOOKUP($V99, Original!$A:$J, MATCH(F$2, Original!$1:$1, 0), FALSE)</f>
        <v>4.8204000000000002</v>
      </c>
      <c r="AB99" s="12">
        <f>VLOOKUP($V99, Original!$A:$J, MATCH(G$2, Original!$1:$1, 0), FALSE)</f>
        <v>3.5423900000000001</v>
      </c>
      <c r="AC99" s="21">
        <v>155</v>
      </c>
      <c r="AD99" s="12">
        <f>VLOOKUP($AC99, Original!$A:$J, MATCH(B$2, Original!$1:$1, 0), FALSE)</f>
        <v>3000</v>
      </c>
      <c r="AE99" s="12">
        <f>VLOOKUP($AC99, Original!$A:$J, MATCH(C$2, Original!$1:$1, 0), FALSE)</f>
        <v>4239</v>
      </c>
      <c r="AF99" s="12">
        <f>VLOOKUP($AC99, Original!$A:$J, MATCH(D$2, Original!$1:$1, 0), FALSE)</f>
        <v>80</v>
      </c>
      <c r="AG99" s="12">
        <f>VLOOKUP($AC99, Original!$A:$J, MATCH(E$2, Original!$1:$1, 0), FALSE)</f>
        <v>39</v>
      </c>
      <c r="AH99" s="12">
        <f>VLOOKUP($AC99, Original!$A:$J, MATCH(F$2, Original!$1:$1, 0), FALSE)</f>
        <v>5.4168000000000003</v>
      </c>
      <c r="AI99" s="12">
        <f>VLOOKUP($AC99, Original!$A:$J, MATCH(G$2, Original!$1:$1, 0), FALSE)</f>
        <v>4.34795</v>
      </c>
      <c r="AJ99" s="21">
        <v>1294</v>
      </c>
      <c r="AK99" s="12">
        <f>VLOOKUP($AJ99, Original!$A:$J, MATCH(B$2, Original!$1:$1, 0), FALSE)</f>
        <v>3000</v>
      </c>
      <c r="AL99" s="12">
        <f>VLOOKUP($AJ99, Original!$A:$J, MATCH(C$2, Original!$1:$1, 0), FALSE)</f>
        <v>2649.4</v>
      </c>
      <c r="AM99" s="12">
        <f>VLOOKUP($AJ99, Original!$A:$J, MATCH(D$2, Original!$1:$1, 0), FALSE)</f>
        <v>130</v>
      </c>
      <c r="AN99" s="12">
        <f>VLOOKUP($AJ99, Original!$A:$J, MATCH(E$2, Original!$1:$1, 0), FALSE)</f>
        <v>94</v>
      </c>
      <c r="AO99" s="12">
        <f>VLOOKUP($AJ99, Original!$A:$J, MATCH(F$2, Original!$1:$1, 0), FALSE)</f>
        <v>2.69231</v>
      </c>
      <c r="AP99" s="12">
        <f>VLOOKUP($AJ99, Original!$A:$J, MATCH(G$2, Original!$1:$1, 0), FALSE)</f>
        <v>3.8317700000000001</v>
      </c>
      <c r="AQ99" s="15">
        <v>1289</v>
      </c>
      <c r="AR99" s="12">
        <f>VLOOKUP($AQ99, Original!$A:$J, MATCH(B$2, Original!$1:$1, 0), FALSE)</f>
        <v>0</v>
      </c>
      <c r="AS99" s="12">
        <f>VLOOKUP($AQ99, Original!$A:$J, MATCH(C$2, Original!$1:$1, 0), FALSE)</f>
        <v>1236.4000000000001</v>
      </c>
      <c r="AT99" s="12">
        <f>VLOOKUP($AQ99, Original!$A:$J, MATCH(D$2, Original!$1:$1, 0), FALSE)</f>
        <v>130</v>
      </c>
      <c r="AU99" s="12">
        <f>VLOOKUP($AQ99, Original!$A:$J, MATCH(E$2, Original!$1:$1, 0), FALSE)</f>
        <v>6</v>
      </c>
      <c r="AV99" s="12">
        <f>VLOOKUP($AQ99, Original!$A:$J, MATCH(F$2, Original!$1:$1, 0), FALSE)</f>
        <v>0.33423999999999998</v>
      </c>
      <c r="AW99" s="12">
        <f>VLOOKUP($AQ99, Original!$A:$J, MATCH(G$2, Original!$1:$1, 0), FALSE)</f>
        <v>5.16106</v>
      </c>
      <c r="AX99" s="21">
        <v>122</v>
      </c>
      <c r="AY99" s="12">
        <f>VLOOKUP($AX99, Original!$A:$J, MATCH(B$2, Original!$1:$1, 0), FALSE)</f>
        <v>3000</v>
      </c>
      <c r="AZ99" s="12">
        <f>VLOOKUP($AX99, Original!$A:$J, MATCH(C$2, Original!$1:$1, 0), FALSE)</f>
        <v>2826</v>
      </c>
      <c r="BA99" s="12">
        <f>VLOOKUP($AX99, Original!$A:$J, MATCH(D$2, Original!$1:$1, 0), FALSE)</f>
        <v>80</v>
      </c>
      <c r="BB99" s="12">
        <f>VLOOKUP($AX99, Original!$A:$J, MATCH(E$2, Original!$1:$1, 0), FALSE)</f>
        <v>31</v>
      </c>
      <c r="BC99" s="12">
        <f>VLOOKUP($AX99, Original!$A:$J, MATCH(F$2, Original!$1:$1, 0), FALSE)</f>
        <v>3.8391700000000002</v>
      </c>
      <c r="BD99" s="12">
        <f>VLOOKUP($AX99, Original!$A:$J, MATCH(G$2, Original!$1:$1, 0), FALSE)</f>
        <v>4.5882199999999997</v>
      </c>
      <c r="BE99" s="21">
        <v>1302</v>
      </c>
      <c r="BF99" s="12">
        <f>VLOOKUP($BE99, Original!$A:$J, MATCH(B$2, Original!$1:$1, 0), FALSE)</f>
        <v>3000</v>
      </c>
      <c r="BG99" s="12">
        <f>VLOOKUP($BE99, Original!$A:$J, MATCH(C$2, Original!$1:$1, 0), FALSE)</f>
        <v>3002.6</v>
      </c>
      <c r="BH99" s="12">
        <f>VLOOKUP($BE99, Original!$A:$J, MATCH(D$2, Original!$1:$1, 0), FALSE)</f>
        <v>130</v>
      </c>
      <c r="BI99" s="12">
        <f>VLOOKUP($BE99, Original!$A:$J, MATCH(E$2, Original!$1:$1, 0), FALSE)</f>
        <v>96</v>
      </c>
      <c r="BJ99" s="12">
        <f>VLOOKUP($BE99, Original!$A:$J, MATCH(F$2, Original!$1:$1, 0), FALSE)</f>
        <v>0.92379</v>
      </c>
      <c r="BK99" s="12">
        <f>VLOOKUP($BE99, Original!$A:$J, MATCH(G$2, Original!$1:$1, 0), FALSE)</f>
        <v>4.5119499999999997</v>
      </c>
    </row>
    <row r="100" spans="1:63" x14ac:dyDescent="0.35">
      <c r="A100" s="15">
        <v>207</v>
      </c>
      <c r="B100" s="12">
        <f>VLOOKUP($A100, Original!$A:$J, MATCH(B$2, Original!$1:$1, 0), FALSE)</f>
        <v>1000</v>
      </c>
      <c r="C100" s="12">
        <f>VLOOKUP($A100, Original!$A:$J, MATCH(C$2, Original!$1:$1, 0), FALSE)</f>
        <v>4062.4</v>
      </c>
      <c r="D100" s="12">
        <f>VLOOKUP($A100, Original!$A:$J, MATCH(D$2, Original!$1:$1, 0), FALSE)</f>
        <v>80</v>
      </c>
      <c r="E100" s="12">
        <f>VLOOKUP($A100, Original!$A:$J, MATCH(E$2, Original!$1:$1, 0), FALSE)</f>
        <v>52</v>
      </c>
      <c r="F100" s="12">
        <f>VLOOKUP($A100, Original!$A:$J, MATCH(F$2, Original!$1:$1, 0), FALSE)</f>
        <v>5.74871</v>
      </c>
      <c r="G100" s="12">
        <f>VLOOKUP($A100, Original!$A:$J, MATCH(G$2, Original!$1:$1, 0), FALSE)</f>
        <v>4.3745599999999998</v>
      </c>
      <c r="H100" s="21">
        <v>213</v>
      </c>
      <c r="I100" s="12">
        <f>VLOOKUP($H100, Original!$A:$J, MATCH(B$2, Original!$1:$1, 0), FALSE)</f>
        <v>2000</v>
      </c>
      <c r="J100" s="12">
        <f>VLOOKUP($H100, Original!$A:$J, MATCH(C$2, Original!$1:$1, 0), FALSE)</f>
        <v>1942.9</v>
      </c>
      <c r="K100" s="12">
        <f>VLOOKUP($H100, Original!$A:$J, MATCH(D$2, Original!$1:$1, 0), FALSE)</f>
        <v>80</v>
      </c>
      <c r="L100" s="12">
        <f>VLOOKUP($H100, Original!$A:$J, MATCH(E$2, Original!$1:$1, 0), FALSE)</f>
        <v>54</v>
      </c>
      <c r="M100" s="12">
        <f>VLOOKUP($H100, Original!$A:$J, MATCH(F$2, Original!$1:$1, 0), FALSE)</f>
        <v>5.0228400000000004</v>
      </c>
      <c r="N100" s="12">
        <f>VLOOKUP($H100, Original!$A:$J, MATCH(G$2, Original!$1:$1, 0), FALSE)</f>
        <v>4.0378800000000004</v>
      </c>
      <c r="O100" s="21">
        <v>1335</v>
      </c>
      <c r="P100" s="12">
        <f>VLOOKUP($O100, Original!$A:$J, MATCH(B$2, Original!$1:$1, 0), FALSE)</f>
        <v>3000</v>
      </c>
      <c r="Q100" s="12">
        <f>VLOOKUP($O100, Original!$A:$J, MATCH(C$2, Original!$1:$1, 0), FALSE)</f>
        <v>4415.6000000000004</v>
      </c>
      <c r="R100" s="12">
        <f>VLOOKUP($O100, Original!$A:$J, MATCH(D$2, Original!$1:$1, 0), FALSE)</f>
        <v>130</v>
      </c>
      <c r="S100" s="12">
        <f>VLOOKUP($O100, Original!$A:$J, MATCH(E$2, Original!$1:$1, 0), FALSE)</f>
        <v>103</v>
      </c>
      <c r="T100" s="12">
        <f>VLOOKUP($O100, Original!$A:$J, MATCH(F$2, Original!$1:$1, 0), FALSE)</f>
        <v>5.1409900000000004</v>
      </c>
      <c r="U100" s="12">
        <f>VLOOKUP($O100, Original!$A:$J, MATCH(G$2, Original!$1:$1, 0), FALSE)</f>
        <v>4.6672799999999999</v>
      </c>
      <c r="V100" s="15">
        <v>328</v>
      </c>
      <c r="W100" s="12">
        <f>VLOOKUP($V100, Original!$A:$J, MATCH(B$2, Original!$1:$1, 0), FALSE)</f>
        <v>3000</v>
      </c>
      <c r="X100" s="12">
        <f>VLOOKUP($V100, Original!$A:$J, MATCH(C$2, Original!$1:$1, 0), FALSE)</f>
        <v>883.12</v>
      </c>
      <c r="Y100" s="12">
        <f>VLOOKUP($V100, Original!$A:$J, MATCH(D$2, Original!$1:$1, 0), FALSE)</f>
        <v>80</v>
      </c>
      <c r="Z100" s="12">
        <f>VLOOKUP($V100, Original!$A:$J, MATCH(E$2, Original!$1:$1, 0), FALSE)</f>
        <v>79</v>
      </c>
      <c r="AA100" s="12">
        <f>VLOOKUP($V100, Original!$A:$J, MATCH(F$2, Original!$1:$1, 0), FALSE)</f>
        <v>5.6858399999999998</v>
      </c>
      <c r="AB100" s="12">
        <f>VLOOKUP($V100, Original!$A:$J, MATCH(G$2, Original!$1:$1, 0), FALSE)</f>
        <v>6.2666599999999999</v>
      </c>
      <c r="AC100" s="21">
        <v>157</v>
      </c>
      <c r="AD100" s="12">
        <f>VLOOKUP($AC100, Original!$A:$J, MATCH(B$2, Original!$1:$1, 0), FALSE)</f>
        <v>2000</v>
      </c>
      <c r="AE100" s="12">
        <f>VLOOKUP($AC100, Original!$A:$J, MATCH(C$2, Original!$1:$1, 0), FALSE)</f>
        <v>1942.9</v>
      </c>
      <c r="AF100" s="12">
        <f>VLOOKUP($AC100, Original!$A:$J, MATCH(D$2, Original!$1:$1, 0), FALSE)</f>
        <v>80</v>
      </c>
      <c r="AG100" s="12">
        <f>VLOOKUP($AC100, Original!$A:$J, MATCH(E$2, Original!$1:$1, 0), FALSE)</f>
        <v>40</v>
      </c>
      <c r="AH100" s="12">
        <f>VLOOKUP($AC100, Original!$A:$J, MATCH(F$2, Original!$1:$1, 0), FALSE)</f>
        <v>5.8098700000000001</v>
      </c>
      <c r="AI100" s="12">
        <f>VLOOKUP($AC100, Original!$A:$J, MATCH(G$2, Original!$1:$1, 0), FALSE)</f>
        <v>4.6330099999999996</v>
      </c>
      <c r="AJ100" s="21">
        <v>1301</v>
      </c>
      <c r="AK100" s="12">
        <f>VLOOKUP($AJ100, Original!$A:$J, MATCH(B$2, Original!$1:$1, 0), FALSE)</f>
        <v>3000</v>
      </c>
      <c r="AL100" s="12">
        <f>VLOOKUP($AJ100, Original!$A:$J, MATCH(C$2, Original!$1:$1, 0), FALSE)</f>
        <v>1766.2</v>
      </c>
      <c r="AM100" s="12">
        <f>VLOOKUP($AJ100, Original!$A:$J, MATCH(D$2, Original!$1:$1, 0), FALSE)</f>
        <v>130</v>
      </c>
      <c r="AN100" s="12">
        <f>VLOOKUP($AJ100, Original!$A:$J, MATCH(E$2, Original!$1:$1, 0), FALSE)</f>
        <v>96</v>
      </c>
      <c r="AO100" s="12">
        <f>VLOOKUP($AJ100, Original!$A:$J, MATCH(F$2, Original!$1:$1, 0), FALSE)</f>
        <v>0.92379</v>
      </c>
      <c r="AP100" s="12">
        <f>VLOOKUP($AJ100, Original!$A:$J, MATCH(G$2, Original!$1:$1, 0), FALSE)</f>
        <v>4.5119499999999997</v>
      </c>
      <c r="AQ100" s="15">
        <v>1307</v>
      </c>
      <c r="AR100" s="12">
        <f>VLOOKUP($AQ100, Original!$A:$J, MATCH(B$2, Original!$1:$1, 0), FALSE)</f>
        <v>1000</v>
      </c>
      <c r="AS100" s="12">
        <f>VLOOKUP($AQ100, Original!$A:$J, MATCH(C$2, Original!$1:$1, 0), FALSE)</f>
        <v>4415.6000000000004</v>
      </c>
      <c r="AT100" s="12">
        <f>VLOOKUP($AQ100, Original!$A:$J, MATCH(D$2, Original!$1:$1, 0), FALSE)</f>
        <v>130</v>
      </c>
      <c r="AU100" s="12">
        <f>VLOOKUP($AQ100, Original!$A:$J, MATCH(E$2, Original!$1:$1, 0), FALSE)</f>
        <v>97</v>
      </c>
      <c r="AV100" s="12">
        <f>VLOOKUP($AQ100, Original!$A:$J, MATCH(F$2, Original!$1:$1, 0), FALSE)</f>
        <v>5.0779999999999999E-2</v>
      </c>
      <c r="AW100" s="12">
        <f>VLOOKUP($AQ100, Original!$A:$J, MATCH(G$2, Original!$1:$1, 0), FALSE)</f>
        <v>4.3944700000000001</v>
      </c>
      <c r="AX100" s="21">
        <v>123</v>
      </c>
      <c r="AY100" s="12">
        <f>VLOOKUP($AX100, Original!$A:$J, MATCH(B$2, Original!$1:$1, 0), FALSE)</f>
        <v>3000</v>
      </c>
      <c r="AZ100" s="12">
        <f>VLOOKUP($AX100, Original!$A:$J, MATCH(C$2, Original!$1:$1, 0), FALSE)</f>
        <v>4062.4</v>
      </c>
      <c r="BA100" s="12">
        <f>VLOOKUP($AX100, Original!$A:$J, MATCH(D$2, Original!$1:$1, 0), FALSE)</f>
        <v>80</v>
      </c>
      <c r="BB100" s="12">
        <f>VLOOKUP($AX100, Original!$A:$J, MATCH(E$2, Original!$1:$1, 0), FALSE)</f>
        <v>31</v>
      </c>
      <c r="BC100" s="12">
        <f>VLOOKUP($AX100, Original!$A:$J, MATCH(F$2, Original!$1:$1, 0), FALSE)</f>
        <v>3.8391700000000002</v>
      </c>
      <c r="BD100" s="12">
        <f>VLOOKUP($AX100, Original!$A:$J, MATCH(G$2, Original!$1:$1, 0), FALSE)</f>
        <v>4.5882199999999997</v>
      </c>
      <c r="BE100" s="21">
        <v>1316</v>
      </c>
      <c r="BF100" s="12">
        <f>VLOOKUP($BE100, Original!$A:$J, MATCH(B$2, Original!$1:$1, 0), FALSE)</f>
        <v>2000</v>
      </c>
      <c r="BG100" s="12">
        <f>VLOOKUP($BE100, Original!$A:$J, MATCH(C$2, Original!$1:$1, 0), FALSE)</f>
        <v>20</v>
      </c>
      <c r="BH100" s="12">
        <f>VLOOKUP($BE100, Original!$A:$J, MATCH(D$2, Original!$1:$1, 0), FALSE)</f>
        <v>130</v>
      </c>
      <c r="BI100" s="12">
        <f>VLOOKUP($BE100, Original!$A:$J, MATCH(E$2, Original!$1:$1, 0), FALSE)</f>
        <v>100</v>
      </c>
      <c r="BJ100" s="12">
        <f>VLOOKUP($BE100, Original!$A:$J, MATCH(F$2, Original!$1:$1, 0), FALSE)</f>
        <v>3.36538</v>
      </c>
      <c r="BK100" s="12">
        <f>VLOOKUP($BE100, Original!$A:$J, MATCH(G$2, Original!$1:$1, 0), FALSE)</f>
        <v>5.2737699999999998</v>
      </c>
    </row>
    <row r="101" spans="1:63" x14ac:dyDescent="0.35">
      <c r="A101" s="15">
        <v>209</v>
      </c>
      <c r="B101" s="12">
        <f>VLOOKUP($A101, Original!$A:$J, MATCH(B$2, Original!$1:$1, 0), FALSE)</f>
        <v>3000</v>
      </c>
      <c r="C101" s="12">
        <f>VLOOKUP($A101, Original!$A:$J, MATCH(C$2, Original!$1:$1, 0), FALSE)</f>
        <v>1766.2</v>
      </c>
      <c r="D101" s="12">
        <f>VLOOKUP($A101, Original!$A:$J, MATCH(D$2, Original!$1:$1, 0), FALSE)</f>
        <v>80</v>
      </c>
      <c r="E101" s="12">
        <f>VLOOKUP($A101, Original!$A:$J, MATCH(E$2, Original!$1:$1, 0), FALSE)</f>
        <v>53</v>
      </c>
      <c r="F101" s="12">
        <f>VLOOKUP($A101, Original!$A:$J, MATCH(F$2, Original!$1:$1, 0), FALSE)</f>
        <v>4.4612400000000001</v>
      </c>
      <c r="G101" s="12">
        <f>VLOOKUP($A101, Original!$A:$J, MATCH(G$2, Original!$1:$1, 0), FALSE)</f>
        <v>3.5349300000000001</v>
      </c>
      <c r="H101" s="21">
        <v>217</v>
      </c>
      <c r="I101" s="12">
        <f>VLOOKUP($H101, Original!$A:$J, MATCH(B$2, Original!$1:$1, 0), FALSE)</f>
        <v>0</v>
      </c>
      <c r="J101" s="12">
        <f>VLOOKUP($H101, Original!$A:$J, MATCH(C$2, Original!$1:$1, 0), FALSE)</f>
        <v>2119.5</v>
      </c>
      <c r="K101" s="12">
        <f>VLOOKUP($H101, Original!$A:$J, MATCH(D$2, Original!$1:$1, 0), FALSE)</f>
        <v>80</v>
      </c>
      <c r="L101" s="12">
        <f>VLOOKUP($H101, Original!$A:$J, MATCH(E$2, Original!$1:$1, 0), FALSE)</f>
        <v>1</v>
      </c>
      <c r="M101" s="12">
        <f>VLOOKUP($H101, Original!$A:$J, MATCH(F$2, Original!$1:$1, 0), FALSE)</f>
        <v>5.5285399999999996</v>
      </c>
      <c r="N101" s="12">
        <f>VLOOKUP($H101, Original!$A:$J, MATCH(G$2, Original!$1:$1, 0), FALSE)</f>
        <v>4.5326500000000003</v>
      </c>
      <c r="O101" s="21">
        <v>1337</v>
      </c>
      <c r="P101" s="12">
        <f>VLOOKUP($O101, Original!$A:$J, MATCH(B$2, Original!$1:$1, 0), FALSE)</f>
        <v>1000</v>
      </c>
      <c r="Q101" s="12">
        <f>VLOOKUP($O101, Original!$A:$J, MATCH(C$2, Original!$1:$1, 0), FALSE)</f>
        <v>2119.5</v>
      </c>
      <c r="R101" s="12">
        <f>VLOOKUP($O101, Original!$A:$J, MATCH(D$2, Original!$1:$1, 0), FALSE)</f>
        <v>130</v>
      </c>
      <c r="S101" s="12">
        <f>VLOOKUP($O101, Original!$A:$J, MATCH(E$2, Original!$1:$1, 0), FALSE)</f>
        <v>104</v>
      </c>
      <c r="T101" s="12">
        <f>VLOOKUP($O101, Original!$A:$J, MATCH(F$2, Original!$1:$1, 0), FALSE)</f>
        <v>0.95108000000000004</v>
      </c>
      <c r="U101" s="12">
        <f>VLOOKUP($O101, Original!$A:$J, MATCH(G$2, Original!$1:$1, 0), FALSE)</f>
        <v>4.9501600000000003</v>
      </c>
      <c r="V101" s="15">
        <v>330</v>
      </c>
      <c r="W101" s="12">
        <f>VLOOKUP($V101, Original!$A:$J, MATCH(B$2, Original!$1:$1, 0), FALSE)</f>
        <v>3000</v>
      </c>
      <c r="X101" s="12">
        <f>VLOOKUP($V101, Original!$A:$J, MATCH(C$2, Original!$1:$1, 0), FALSE)</f>
        <v>3355.9</v>
      </c>
      <c r="Y101" s="12">
        <f>VLOOKUP($V101, Original!$A:$J, MATCH(D$2, Original!$1:$1, 0), FALSE)</f>
        <v>80</v>
      </c>
      <c r="Z101" s="12">
        <f>VLOOKUP($V101, Original!$A:$J, MATCH(E$2, Original!$1:$1, 0), FALSE)</f>
        <v>79</v>
      </c>
      <c r="AA101" s="12">
        <f>VLOOKUP($V101, Original!$A:$J, MATCH(F$2, Original!$1:$1, 0), FALSE)</f>
        <v>5.6858399999999998</v>
      </c>
      <c r="AB101" s="12">
        <f>VLOOKUP($V101, Original!$A:$J, MATCH(G$2, Original!$1:$1, 0), FALSE)</f>
        <v>6.2666599999999999</v>
      </c>
      <c r="AC101" s="21">
        <v>160</v>
      </c>
      <c r="AD101" s="12">
        <f>VLOOKUP($AC101, Original!$A:$J, MATCH(B$2, Original!$1:$1, 0), FALSE)</f>
        <v>3000</v>
      </c>
      <c r="AE101" s="12">
        <f>VLOOKUP($AC101, Original!$A:$J, MATCH(C$2, Original!$1:$1, 0), FALSE)</f>
        <v>883.12</v>
      </c>
      <c r="AF101" s="12">
        <f>VLOOKUP($AC101, Original!$A:$J, MATCH(D$2, Original!$1:$1, 0), FALSE)</f>
        <v>80</v>
      </c>
      <c r="AG101" s="12">
        <f>VLOOKUP($AC101, Original!$A:$J, MATCH(E$2, Original!$1:$1, 0), FALSE)</f>
        <v>41</v>
      </c>
      <c r="AH101" s="12">
        <f>VLOOKUP($AC101, Original!$A:$J, MATCH(F$2, Original!$1:$1, 0), FALSE)</f>
        <v>0.47193000000000002</v>
      </c>
      <c r="AI101" s="12">
        <f>VLOOKUP($AC101, Original!$A:$J, MATCH(G$2, Original!$1:$1, 0), FALSE)</f>
        <v>5.1642900000000003</v>
      </c>
      <c r="AJ101" s="21">
        <v>1333</v>
      </c>
      <c r="AK101" s="12">
        <f>VLOOKUP($AJ101, Original!$A:$J, MATCH(B$2, Original!$1:$1, 0), FALSE)</f>
        <v>3000</v>
      </c>
      <c r="AL101" s="12">
        <f>VLOOKUP($AJ101, Original!$A:$J, MATCH(C$2, Original!$1:$1, 0), FALSE)</f>
        <v>1942.9</v>
      </c>
      <c r="AM101" s="12">
        <f>VLOOKUP($AJ101, Original!$A:$J, MATCH(D$2, Original!$1:$1, 0), FALSE)</f>
        <v>130</v>
      </c>
      <c r="AN101" s="12">
        <f>VLOOKUP($AJ101, Original!$A:$J, MATCH(E$2, Original!$1:$1, 0), FALSE)</f>
        <v>103</v>
      </c>
      <c r="AO101" s="12">
        <f>VLOOKUP($AJ101, Original!$A:$J, MATCH(F$2, Original!$1:$1, 0), FALSE)</f>
        <v>5.1409900000000004</v>
      </c>
      <c r="AP101" s="12">
        <f>VLOOKUP($AJ101, Original!$A:$J, MATCH(G$2, Original!$1:$1, 0), FALSE)</f>
        <v>4.6672799999999999</v>
      </c>
      <c r="AQ101" s="15">
        <v>1315</v>
      </c>
      <c r="AR101" s="12">
        <f>VLOOKUP($AQ101, Original!$A:$J, MATCH(B$2, Original!$1:$1, 0), FALSE)</f>
        <v>3000</v>
      </c>
      <c r="AS101" s="12">
        <f>VLOOKUP($AQ101, Original!$A:$J, MATCH(C$2, Original!$1:$1, 0), FALSE)</f>
        <v>7322.7</v>
      </c>
      <c r="AT101" s="12">
        <f>VLOOKUP($AQ101, Original!$A:$J, MATCH(D$2, Original!$1:$1, 0), FALSE)</f>
        <v>130</v>
      </c>
      <c r="AU101" s="12">
        <f>VLOOKUP($AQ101, Original!$A:$J, MATCH(E$2, Original!$1:$1, 0), FALSE)</f>
        <v>99</v>
      </c>
      <c r="AV101" s="12">
        <f>VLOOKUP($AQ101, Original!$A:$J, MATCH(F$2, Original!$1:$1, 0), FALSE)</f>
        <v>4.8766600000000002</v>
      </c>
      <c r="AW101" s="12">
        <f>VLOOKUP($AQ101, Original!$A:$J, MATCH(G$2, Original!$1:$1, 0), FALSE)</f>
        <v>5.0182500000000001</v>
      </c>
      <c r="AX101" s="21">
        <v>124</v>
      </c>
      <c r="AY101" s="12">
        <f>VLOOKUP($AX101, Original!$A:$J, MATCH(B$2, Original!$1:$1, 0), FALSE)</f>
        <v>2000</v>
      </c>
      <c r="AZ101" s="12">
        <f>VLOOKUP($AX101, Original!$A:$J, MATCH(C$2, Original!$1:$1, 0), FALSE)</f>
        <v>529.87</v>
      </c>
      <c r="BA101" s="12">
        <f>VLOOKUP($AX101, Original!$A:$J, MATCH(D$2, Original!$1:$1, 0), FALSE)</f>
        <v>80</v>
      </c>
      <c r="BB101" s="12">
        <f>VLOOKUP($AX101, Original!$A:$J, MATCH(E$2, Original!$1:$1, 0), FALSE)</f>
        <v>32</v>
      </c>
      <c r="BC101" s="12">
        <f>VLOOKUP($AX101, Original!$A:$J, MATCH(F$2, Original!$1:$1, 0), FALSE)</f>
        <v>4.21014</v>
      </c>
      <c r="BD101" s="12">
        <f>VLOOKUP($AX101, Original!$A:$J, MATCH(G$2, Original!$1:$1, 0), FALSE)</f>
        <v>4.9979199999999997</v>
      </c>
      <c r="BE101" s="21">
        <v>1334</v>
      </c>
      <c r="BF101" s="12">
        <f>VLOOKUP($BE101, Original!$A:$J, MATCH(B$2, Original!$1:$1, 0), FALSE)</f>
        <v>3000</v>
      </c>
      <c r="BG101" s="12">
        <f>VLOOKUP($BE101, Original!$A:$J, MATCH(C$2, Original!$1:$1, 0), FALSE)</f>
        <v>3179.2</v>
      </c>
      <c r="BH101" s="12">
        <f>VLOOKUP($BE101, Original!$A:$J, MATCH(D$2, Original!$1:$1, 0), FALSE)</f>
        <v>130</v>
      </c>
      <c r="BI101" s="12">
        <f>VLOOKUP($BE101, Original!$A:$J, MATCH(E$2, Original!$1:$1, 0), FALSE)</f>
        <v>103</v>
      </c>
      <c r="BJ101" s="12">
        <f>VLOOKUP($BE101, Original!$A:$J, MATCH(F$2, Original!$1:$1, 0), FALSE)</f>
        <v>5.1409900000000004</v>
      </c>
      <c r="BK101" s="12">
        <f>VLOOKUP($BE101, Original!$A:$J, MATCH(G$2, Original!$1:$1, 0), FALSE)</f>
        <v>4.6672799999999999</v>
      </c>
    </row>
    <row r="102" spans="1:63" x14ac:dyDescent="0.35">
      <c r="A102" s="15">
        <v>214</v>
      </c>
      <c r="B102" s="12">
        <f>VLOOKUP($A102, Original!$A:$J, MATCH(B$2, Original!$1:$1, 0), FALSE)</f>
        <v>2000</v>
      </c>
      <c r="C102" s="12">
        <f>VLOOKUP($A102, Original!$A:$J, MATCH(C$2, Original!$1:$1, 0), FALSE)</f>
        <v>3179.2</v>
      </c>
      <c r="D102" s="12">
        <f>VLOOKUP($A102, Original!$A:$J, MATCH(D$2, Original!$1:$1, 0), FALSE)</f>
        <v>80</v>
      </c>
      <c r="E102" s="12">
        <f>VLOOKUP($A102, Original!$A:$J, MATCH(E$2, Original!$1:$1, 0), FALSE)</f>
        <v>54</v>
      </c>
      <c r="F102" s="12">
        <f>VLOOKUP($A102, Original!$A:$J, MATCH(F$2, Original!$1:$1, 0), FALSE)</f>
        <v>5.0228400000000004</v>
      </c>
      <c r="G102" s="12">
        <f>VLOOKUP($A102, Original!$A:$J, MATCH(G$2, Original!$1:$1, 0), FALSE)</f>
        <v>4.0378800000000004</v>
      </c>
      <c r="H102" s="21">
        <v>219</v>
      </c>
      <c r="I102" s="12">
        <f>VLOOKUP($H102, Original!$A:$J, MATCH(B$2, Original!$1:$1, 0), FALSE)</f>
        <v>0</v>
      </c>
      <c r="J102" s="12">
        <f>VLOOKUP($H102, Original!$A:$J, MATCH(C$2, Original!$1:$1, 0), FALSE)</f>
        <v>4673.8</v>
      </c>
      <c r="K102" s="12">
        <f>VLOOKUP($H102, Original!$A:$J, MATCH(D$2, Original!$1:$1, 0), FALSE)</f>
        <v>80</v>
      </c>
      <c r="L102" s="12">
        <f>VLOOKUP($H102, Original!$A:$J, MATCH(E$2, Original!$1:$1, 0), FALSE)</f>
        <v>1</v>
      </c>
      <c r="M102" s="12">
        <f>VLOOKUP($H102, Original!$A:$J, MATCH(F$2, Original!$1:$1, 0), FALSE)</f>
        <v>5.5285399999999996</v>
      </c>
      <c r="N102" s="12">
        <f>VLOOKUP($H102, Original!$A:$J, MATCH(G$2, Original!$1:$1, 0), FALSE)</f>
        <v>4.5326500000000003</v>
      </c>
      <c r="O102" s="21">
        <v>1340</v>
      </c>
      <c r="P102" s="12">
        <f>VLOOKUP($O102, Original!$A:$J, MATCH(B$2, Original!$1:$1, 0), FALSE)</f>
        <v>2000</v>
      </c>
      <c r="Q102" s="12">
        <f>VLOOKUP($O102, Original!$A:$J, MATCH(C$2, Original!$1:$1, 0), FALSE)</f>
        <v>1059.7</v>
      </c>
      <c r="R102" s="12">
        <f>VLOOKUP($O102, Original!$A:$J, MATCH(D$2, Original!$1:$1, 0), FALSE)</f>
        <v>130</v>
      </c>
      <c r="S102" s="12">
        <f>VLOOKUP($O102, Original!$A:$J, MATCH(E$2, Original!$1:$1, 0), FALSE)</f>
        <v>105</v>
      </c>
      <c r="T102" s="12">
        <f>VLOOKUP($O102, Original!$A:$J, MATCH(F$2, Original!$1:$1, 0), FALSE)</f>
        <v>2.2014</v>
      </c>
      <c r="U102" s="12">
        <f>VLOOKUP($O102, Original!$A:$J, MATCH(G$2, Original!$1:$1, 0), FALSE)</f>
        <v>4.1507800000000001</v>
      </c>
      <c r="V102" s="15">
        <v>332</v>
      </c>
      <c r="W102" s="12">
        <f>VLOOKUP($V102, Original!$A:$J, MATCH(B$2, Original!$1:$1, 0), FALSE)</f>
        <v>1000</v>
      </c>
      <c r="X102" s="12">
        <f>VLOOKUP($V102, Original!$A:$J, MATCH(C$2, Original!$1:$1, 0), FALSE)</f>
        <v>1059.7</v>
      </c>
      <c r="Y102" s="12">
        <f>VLOOKUP($V102, Original!$A:$J, MATCH(D$2, Original!$1:$1, 0), FALSE)</f>
        <v>80</v>
      </c>
      <c r="Z102" s="12">
        <f>VLOOKUP($V102, Original!$A:$J, MATCH(E$2, Original!$1:$1, 0), FALSE)</f>
        <v>80</v>
      </c>
      <c r="AA102" s="12">
        <f>VLOOKUP($V102, Original!$A:$J, MATCH(F$2, Original!$1:$1, 0), FALSE)</f>
        <v>6.1886900000000002</v>
      </c>
      <c r="AB102" s="12">
        <f>VLOOKUP($V102, Original!$A:$J, MATCH(G$2, Original!$1:$1, 0), FALSE)</f>
        <v>5.4025999999999996</v>
      </c>
      <c r="AC102" s="21">
        <v>161</v>
      </c>
      <c r="AD102" s="12">
        <f>VLOOKUP($AC102, Original!$A:$J, MATCH(B$2, Original!$1:$1, 0), FALSE)</f>
        <v>3000</v>
      </c>
      <c r="AE102" s="12">
        <f>VLOOKUP($AC102, Original!$A:$J, MATCH(C$2, Original!$1:$1, 0), FALSE)</f>
        <v>2119.5</v>
      </c>
      <c r="AF102" s="12">
        <f>VLOOKUP($AC102, Original!$A:$J, MATCH(D$2, Original!$1:$1, 0), FALSE)</f>
        <v>80</v>
      </c>
      <c r="AG102" s="12">
        <f>VLOOKUP($AC102, Original!$A:$J, MATCH(E$2, Original!$1:$1, 0), FALSE)</f>
        <v>41</v>
      </c>
      <c r="AH102" s="12">
        <f>VLOOKUP($AC102, Original!$A:$J, MATCH(F$2, Original!$1:$1, 0), FALSE)</f>
        <v>0.47193000000000002</v>
      </c>
      <c r="AI102" s="12">
        <f>VLOOKUP($AC102, Original!$A:$J, MATCH(G$2, Original!$1:$1, 0), FALSE)</f>
        <v>5.1642900000000003</v>
      </c>
      <c r="AJ102" s="21">
        <v>1338</v>
      </c>
      <c r="AK102" s="12">
        <f>VLOOKUP($AJ102, Original!$A:$J, MATCH(B$2, Original!$1:$1, 0), FALSE)</f>
        <v>1000</v>
      </c>
      <c r="AL102" s="12">
        <f>VLOOKUP($AJ102, Original!$A:$J, MATCH(C$2, Original!$1:$1, 0), FALSE)</f>
        <v>3355.9</v>
      </c>
      <c r="AM102" s="12">
        <f>VLOOKUP($AJ102, Original!$A:$J, MATCH(D$2, Original!$1:$1, 0), FALSE)</f>
        <v>130</v>
      </c>
      <c r="AN102" s="12">
        <f>VLOOKUP($AJ102, Original!$A:$J, MATCH(E$2, Original!$1:$1, 0), FALSE)</f>
        <v>104</v>
      </c>
      <c r="AO102" s="12">
        <f>VLOOKUP($AJ102, Original!$A:$J, MATCH(F$2, Original!$1:$1, 0), FALSE)</f>
        <v>0.95108000000000004</v>
      </c>
      <c r="AP102" s="12">
        <f>VLOOKUP($AJ102, Original!$A:$J, MATCH(G$2, Original!$1:$1, 0), FALSE)</f>
        <v>4.9501600000000003</v>
      </c>
      <c r="AQ102" s="15">
        <v>1320</v>
      </c>
      <c r="AR102" s="12">
        <f>VLOOKUP($AQ102, Original!$A:$J, MATCH(B$2, Original!$1:$1, 0), FALSE)</f>
        <v>500</v>
      </c>
      <c r="AS102" s="12">
        <f>VLOOKUP($AQ102, Original!$A:$J, MATCH(C$2, Original!$1:$1, 0), FALSE)</f>
        <v>176.62</v>
      </c>
      <c r="AT102" s="12">
        <f>VLOOKUP($AQ102, Original!$A:$J, MATCH(D$2, Original!$1:$1, 0), FALSE)</f>
        <v>130</v>
      </c>
      <c r="AU102" s="12">
        <f>VLOOKUP($AQ102, Original!$A:$J, MATCH(E$2, Original!$1:$1, 0), FALSE)</f>
        <v>7</v>
      </c>
      <c r="AV102" s="12">
        <f>VLOOKUP($AQ102, Original!$A:$J, MATCH(F$2, Original!$1:$1, 0), FALSE)</f>
        <v>4.5746700000000002</v>
      </c>
      <c r="AW102" s="12">
        <f>VLOOKUP($AQ102, Original!$A:$J, MATCH(G$2, Original!$1:$1, 0), FALSE)</f>
        <v>4.1532400000000003</v>
      </c>
      <c r="AX102" s="21">
        <v>125</v>
      </c>
      <c r="AY102" s="12">
        <f>VLOOKUP($AX102, Original!$A:$J, MATCH(B$2, Original!$1:$1, 0), FALSE)</f>
        <v>2000</v>
      </c>
      <c r="AZ102" s="12">
        <f>VLOOKUP($AX102, Original!$A:$J, MATCH(C$2, Original!$1:$1, 0), FALSE)</f>
        <v>1766.2</v>
      </c>
      <c r="BA102" s="12">
        <f>VLOOKUP($AX102, Original!$A:$J, MATCH(D$2, Original!$1:$1, 0), FALSE)</f>
        <v>80</v>
      </c>
      <c r="BB102" s="12">
        <f>VLOOKUP($AX102, Original!$A:$J, MATCH(E$2, Original!$1:$1, 0), FALSE)</f>
        <v>32</v>
      </c>
      <c r="BC102" s="12">
        <f>VLOOKUP($AX102, Original!$A:$J, MATCH(F$2, Original!$1:$1, 0), FALSE)</f>
        <v>4.21014</v>
      </c>
      <c r="BD102" s="12">
        <f>VLOOKUP($AX102, Original!$A:$J, MATCH(G$2, Original!$1:$1, 0), FALSE)</f>
        <v>4.9979199999999997</v>
      </c>
      <c r="BE102" s="21">
        <v>1340</v>
      </c>
      <c r="BF102" s="12">
        <f>VLOOKUP($BE102, Original!$A:$J, MATCH(B$2, Original!$1:$1, 0), FALSE)</f>
        <v>2000</v>
      </c>
      <c r="BG102" s="12">
        <f>VLOOKUP($BE102, Original!$A:$J, MATCH(C$2, Original!$1:$1, 0), FALSE)</f>
        <v>1059.7</v>
      </c>
      <c r="BH102" s="12">
        <f>VLOOKUP($BE102, Original!$A:$J, MATCH(D$2, Original!$1:$1, 0), FALSE)</f>
        <v>130</v>
      </c>
      <c r="BI102" s="12">
        <f>VLOOKUP($BE102, Original!$A:$J, MATCH(E$2, Original!$1:$1, 0), FALSE)</f>
        <v>105</v>
      </c>
      <c r="BJ102" s="12">
        <f>VLOOKUP($BE102, Original!$A:$J, MATCH(F$2, Original!$1:$1, 0), FALSE)</f>
        <v>2.2014</v>
      </c>
      <c r="BK102" s="12">
        <f>VLOOKUP($BE102, Original!$A:$J, MATCH(G$2, Original!$1:$1, 0), FALSE)</f>
        <v>4.1507800000000001</v>
      </c>
    </row>
    <row r="103" spans="1:63" x14ac:dyDescent="0.35">
      <c r="A103" s="15">
        <v>215</v>
      </c>
      <c r="B103" s="12">
        <f>VLOOKUP($A103, Original!$A:$J, MATCH(B$2, Original!$1:$1, 0), FALSE)</f>
        <v>2000</v>
      </c>
      <c r="C103" s="12">
        <f>VLOOKUP($A103, Original!$A:$J, MATCH(C$2, Original!$1:$1, 0), FALSE)</f>
        <v>4415.6000000000004</v>
      </c>
      <c r="D103" s="12">
        <f>VLOOKUP($A103, Original!$A:$J, MATCH(D$2, Original!$1:$1, 0), FALSE)</f>
        <v>80</v>
      </c>
      <c r="E103" s="12">
        <f>VLOOKUP($A103, Original!$A:$J, MATCH(E$2, Original!$1:$1, 0), FALSE)</f>
        <v>54</v>
      </c>
      <c r="F103" s="12">
        <f>VLOOKUP($A103, Original!$A:$J, MATCH(F$2, Original!$1:$1, 0), FALSE)</f>
        <v>5.0228400000000004</v>
      </c>
      <c r="G103" s="12">
        <f>VLOOKUP($A103, Original!$A:$J, MATCH(G$2, Original!$1:$1, 0), FALSE)</f>
        <v>4.0378800000000004</v>
      </c>
      <c r="H103" s="21">
        <v>220</v>
      </c>
      <c r="I103" s="12">
        <f>VLOOKUP($H103, Original!$A:$J, MATCH(B$2, Original!$1:$1, 0), FALSE)</f>
        <v>3000</v>
      </c>
      <c r="J103" s="12">
        <f>VLOOKUP($H103, Original!$A:$J, MATCH(C$2, Original!$1:$1, 0), FALSE)</f>
        <v>1059.7</v>
      </c>
      <c r="K103" s="12">
        <f>VLOOKUP($H103, Original!$A:$J, MATCH(D$2, Original!$1:$1, 0), FALSE)</f>
        <v>80</v>
      </c>
      <c r="L103" s="12">
        <f>VLOOKUP($H103, Original!$A:$J, MATCH(E$2, Original!$1:$1, 0), FALSE)</f>
        <v>55</v>
      </c>
      <c r="M103" s="12">
        <f>VLOOKUP($H103, Original!$A:$J, MATCH(F$2, Original!$1:$1, 0), FALSE)</f>
        <v>3.8813399999999998</v>
      </c>
      <c r="N103" s="12">
        <f>VLOOKUP($H103, Original!$A:$J, MATCH(G$2, Original!$1:$1, 0), FALSE)</f>
        <v>3.8570199999999999</v>
      </c>
      <c r="V103" s="15">
        <v>333</v>
      </c>
      <c r="W103" s="12">
        <f>VLOOKUP($V103, Original!$A:$J, MATCH(B$2, Original!$1:$1, 0), FALSE)</f>
        <v>1000</v>
      </c>
      <c r="X103" s="12">
        <f>VLOOKUP($V103, Original!$A:$J, MATCH(C$2, Original!$1:$1, 0), FALSE)</f>
        <v>2296.1</v>
      </c>
      <c r="Y103" s="12">
        <f>VLOOKUP($V103, Original!$A:$J, MATCH(D$2, Original!$1:$1, 0), FALSE)</f>
        <v>80</v>
      </c>
      <c r="Z103" s="12">
        <f>VLOOKUP($V103, Original!$A:$J, MATCH(E$2, Original!$1:$1, 0), FALSE)</f>
        <v>80</v>
      </c>
      <c r="AA103" s="12">
        <f>VLOOKUP($V103, Original!$A:$J, MATCH(F$2, Original!$1:$1, 0), FALSE)</f>
        <v>6.1886900000000002</v>
      </c>
      <c r="AB103" s="12">
        <f>VLOOKUP($V103, Original!$A:$J, MATCH(G$2, Original!$1:$1, 0), FALSE)</f>
        <v>5.4025999999999996</v>
      </c>
      <c r="AC103" s="21">
        <v>162</v>
      </c>
      <c r="AD103" s="12">
        <f>VLOOKUP($AC103, Original!$A:$J, MATCH(B$2, Original!$1:$1, 0), FALSE)</f>
        <v>3000</v>
      </c>
      <c r="AE103" s="12">
        <f>VLOOKUP($AC103, Original!$A:$J, MATCH(C$2, Original!$1:$1, 0), FALSE)</f>
        <v>3355.9</v>
      </c>
      <c r="AF103" s="12">
        <f>VLOOKUP($AC103, Original!$A:$J, MATCH(D$2, Original!$1:$1, 0), FALSE)</f>
        <v>80</v>
      </c>
      <c r="AG103" s="12">
        <f>VLOOKUP($AC103, Original!$A:$J, MATCH(E$2, Original!$1:$1, 0), FALSE)</f>
        <v>41</v>
      </c>
      <c r="AH103" s="12">
        <f>VLOOKUP($AC103, Original!$A:$J, MATCH(F$2, Original!$1:$1, 0), FALSE)</f>
        <v>0.47193000000000002</v>
      </c>
      <c r="AI103" s="12">
        <f>VLOOKUP($AC103, Original!$A:$J, MATCH(G$2, Original!$1:$1, 0), FALSE)</f>
        <v>5.1642900000000003</v>
      </c>
      <c r="AX103" s="21">
        <v>126</v>
      </c>
      <c r="AY103" s="12">
        <f>VLOOKUP($AX103, Original!$A:$J, MATCH(B$2, Original!$1:$1, 0), FALSE)</f>
        <v>2000</v>
      </c>
      <c r="AZ103" s="12">
        <f>VLOOKUP($AX103, Original!$A:$J, MATCH(C$2, Original!$1:$1, 0), FALSE)</f>
        <v>3002.6</v>
      </c>
      <c r="BA103" s="12">
        <f>VLOOKUP($AX103, Original!$A:$J, MATCH(D$2, Original!$1:$1, 0), FALSE)</f>
        <v>80</v>
      </c>
      <c r="BB103" s="12">
        <f>VLOOKUP($AX103, Original!$A:$J, MATCH(E$2, Original!$1:$1, 0), FALSE)</f>
        <v>32</v>
      </c>
      <c r="BC103" s="12">
        <f>VLOOKUP($AX103, Original!$A:$J, MATCH(F$2, Original!$1:$1, 0), FALSE)</f>
        <v>4.21014</v>
      </c>
      <c r="BD103" s="12">
        <f>VLOOKUP($AX103, Original!$A:$J, MATCH(G$2, Original!$1:$1, 0), FALSE)</f>
        <v>4.9979199999999997</v>
      </c>
    </row>
    <row r="104" spans="1:63" x14ac:dyDescent="0.35">
      <c r="A104" s="15">
        <v>216</v>
      </c>
      <c r="B104" s="12">
        <f>VLOOKUP($A104, Original!$A:$J, MATCH(B$2, Original!$1:$1, 0), FALSE)</f>
        <v>0</v>
      </c>
      <c r="C104" s="12">
        <f>VLOOKUP($A104, Original!$A:$J, MATCH(C$2, Original!$1:$1, 0), FALSE)</f>
        <v>883.12</v>
      </c>
      <c r="D104" s="12">
        <f>VLOOKUP($A104, Original!$A:$J, MATCH(D$2, Original!$1:$1, 0), FALSE)</f>
        <v>80</v>
      </c>
      <c r="E104" s="12">
        <f>VLOOKUP($A104, Original!$A:$J, MATCH(E$2, Original!$1:$1, 0), FALSE)</f>
        <v>1</v>
      </c>
      <c r="F104" s="12">
        <f>VLOOKUP($A104, Original!$A:$J, MATCH(F$2, Original!$1:$1, 0), FALSE)</f>
        <v>5.5285399999999996</v>
      </c>
      <c r="G104" s="12">
        <f>VLOOKUP($A104, Original!$A:$J, MATCH(G$2, Original!$1:$1, 0), FALSE)</f>
        <v>4.5326500000000003</v>
      </c>
      <c r="H104" s="21">
        <v>222</v>
      </c>
      <c r="I104" s="12">
        <f>VLOOKUP($H104, Original!$A:$J, MATCH(B$2, Original!$1:$1, 0), FALSE)</f>
        <v>3000</v>
      </c>
      <c r="J104" s="12">
        <f>VLOOKUP($H104, Original!$A:$J, MATCH(C$2, Original!$1:$1, 0), FALSE)</f>
        <v>3532.5</v>
      </c>
      <c r="K104" s="12">
        <f>VLOOKUP($H104, Original!$A:$J, MATCH(D$2, Original!$1:$1, 0), FALSE)</f>
        <v>80</v>
      </c>
      <c r="L104" s="12">
        <f>VLOOKUP($H104, Original!$A:$J, MATCH(E$2, Original!$1:$1, 0), FALSE)</f>
        <v>55</v>
      </c>
      <c r="M104" s="12">
        <f>VLOOKUP($H104, Original!$A:$J, MATCH(F$2, Original!$1:$1, 0), FALSE)</f>
        <v>3.8813399999999998</v>
      </c>
      <c r="N104" s="12">
        <f>VLOOKUP($H104, Original!$A:$J, MATCH(G$2, Original!$1:$1, 0), FALSE)</f>
        <v>3.8570199999999999</v>
      </c>
      <c r="V104" s="15">
        <v>338</v>
      </c>
      <c r="W104" s="12">
        <f>VLOOKUP($V104, Original!$A:$J, MATCH(B$2, Original!$1:$1, 0), FALSE)</f>
        <v>2000</v>
      </c>
      <c r="X104" s="12">
        <f>VLOOKUP($V104, Original!$A:$J, MATCH(C$2, Original!$1:$1, 0), FALSE)</f>
        <v>2472.6999999999998</v>
      </c>
      <c r="Y104" s="12">
        <f>VLOOKUP($V104, Original!$A:$J, MATCH(D$2, Original!$1:$1, 0), FALSE)</f>
        <v>80</v>
      </c>
      <c r="Z104" s="12">
        <f>VLOOKUP($V104, Original!$A:$J, MATCH(E$2, Original!$1:$1, 0), FALSE)</f>
        <v>81</v>
      </c>
      <c r="AA104" s="12">
        <f>VLOOKUP($V104, Original!$A:$J, MATCH(F$2, Original!$1:$1, 0), FALSE)</f>
        <v>1.88805</v>
      </c>
      <c r="AB104" s="12">
        <f>VLOOKUP($V104, Original!$A:$J, MATCH(G$2, Original!$1:$1, 0), FALSE)</f>
        <v>4.5650599999999999</v>
      </c>
      <c r="AC104" s="21">
        <v>163</v>
      </c>
      <c r="AD104" s="12">
        <f>VLOOKUP($AC104, Original!$A:$J, MATCH(B$2, Original!$1:$1, 0), FALSE)</f>
        <v>3000</v>
      </c>
      <c r="AE104" s="12">
        <f>VLOOKUP($AC104, Original!$A:$J, MATCH(C$2, Original!$1:$1, 0), FALSE)</f>
        <v>4673.8</v>
      </c>
      <c r="AF104" s="12">
        <f>VLOOKUP($AC104, Original!$A:$J, MATCH(D$2, Original!$1:$1, 0), FALSE)</f>
        <v>80</v>
      </c>
      <c r="AG104" s="12">
        <f>VLOOKUP($AC104, Original!$A:$J, MATCH(E$2, Original!$1:$1, 0), FALSE)</f>
        <v>41</v>
      </c>
      <c r="AH104" s="12">
        <f>VLOOKUP($AC104, Original!$A:$J, MATCH(F$2, Original!$1:$1, 0), FALSE)</f>
        <v>0.47193000000000002</v>
      </c>
      <c r="AI104" s="12">
        <f>VLOOKUP($AC104, Original!$A:$J, MATCH(G$2, Original!$1:$1, 0), FALSE)</f>
        <v>5.1642900000000003</v>
      </c>
      <c r="AX104" s="21">
        <v>127</v>
      </c>
      <c r="AY104" s="12">
        <f>VLOOKUP($AX104, Original!$A:$J, MATCH(B$2, Original!$1:$1, 0), FALSE)</f>
        <v>2000</v>
      </c>
      <c r="AZ104" s="12">
        <f>VLOOKUP($AX104, Original!$A:$J, MATCH(C$2, Original!$1:$1, 0), FALSE)</f>
        <v>4239</v>
      </c>
      <c r="BA104" s="12">
        <f>VLOOKUP($AX104, Original!$A:$J, MATCH(D$2, Original!$1:$1, 0), FALSE)</f>
        <v>80</v>
      </c>
      <c r="BB104" s="12">
        <f>VLOOKUP($AX104, Original!$A:$J, MATCH(E$2, Original!$1:$1, 0), FALSE)</f>
        <v>32</v>
      </c>
      <c r="BC104" s="12">
        <f>VLOOKUP($AX104, Original!$A:$J, MATCH(F$2, Original!$1:$1, 0), FALSE)</f>
        <v>4.21014</v>
      </c>
      <c r="BD104" s="12">
        <f>VLOOKUP($AX104, Original!$A:$J, MATCH(G$2, Original!$1:$1, 0), FALSE)</f>
        <v>4.9979199999999997</v>
      </c>
    </row>
    <row r="105" spans="1:63" x14ac:dyDescent="0.35">
      <c r="A105" s="15">
        <v>218</v>
      </c>
      <c r="B105" s="12">
        <f>VLOOKUP($A105, Original!$A:$J, MATCH(B$2, Original!$1:$1, 0), FALSE)</f>
        <v>0</v>
      </c>
      <c r="C105" s="12">
        <f>VLOOKUP($A105, Original!$A:$J, MATCH(C$2, Original!$1:$1, 0), FALSE)</f>
        <v>3355.9</v>
      </c>
      <c r="D105" s="12">
        <f>VLOOKUP($A105, Original!$A:$J, MATCH(D$2, Original!$1:$1, 0), FALSE)</f>
        <v>80</v>
      </c>
      <c r="E105" s="12">
        <f>VLOOKUP($A105, Original!$A:$J, MATCH(E$2, Original!$1:$1, 0), FALSE)</f>
        <v>1</v>
      </c>
      <c r="F105" s="12">
        <f>VLOOKUP($A105, Original!$A:$J, MATCH(F$2, Original!$1:$1, 0), FALSE)</f>
        <v>5.5285399999999996</v>
      </c>
      <c r="G105" s="12">
        <f>VLOOKUP($A105, Original!$A:$J, MATCH(G$2, Original!$1:$1, 0), FALSE)</f>
        <v>4.5326500000000003</v>
      </c>
      <c r="H105" s="21">
        <v>223</v>
      </c>
      <c r="I105" s="12">
        <f>VLOOKUP($H105, Original!$A:$J, MATCH(B$2, Original!$1:$1, 0), FALSE)</f>
        <v>3000</v>
      </c>
      <c r="J105" s="12">
        <f>VLOOKUP($H105, Original!$A:$J, MATCH(C$2, Original!$1:$1, 0), FALSE)</f>
        <v>7322.7</v>
      </c>
      <c r="K105" s="12">
        <f>VLOOKUP($H105, Original!$A:$J, MATCH(D$2, Original!$1:$1, 0), FALSE)</f>
        <v>80</v>
      </c>
      <c r="L105" s="12">
        <f>VLOOKUP($H105, Original!$A:$J, MATCH(E$2, Original!$1:$1, 0), FALSE)</f>
        <v>55</v>
      </c>
      <c r="M105" s="12">
        <f>VLOOKUP($H105, Original!$A:$J, MATCH(F$2, Original!$1:$1, 0), FALSE)</f>
        <v>3.8813399999999998</v>
      </c>
      <c r="N105" s="12">
        <f>VLOOKUP($H105, Original!$A:$J, MATCH(G$2, Original!$1:$1, 0), FALSE)</f>
        <v>3.8570199999999999</v>
      </c>
      <c r="V105" s="15">
        <v>340</v>
      </c>
      <c r="W105" s="12">
        <f>VLOOKUP($V105, Original!$A:$J, MATCH(B$2, Original!$1:$1, 0), FALSE)</f>
        <v>3000</v>
      </c>
      <c r="X105" s="12">
        <f>VLOOKUP($V105, Original!$A:$J, MATCH(C$2, Original!$1:$1, 0), FALSE)</f>
        <v>176.62</v>
      </c>
      <c r="Y105" s="12">
        <f>VLOOKUP($V105, Original!$A:$J, MATCH(D$2, Original!$1:$1, 0), FALSE)</f>
        <v>80</v>
      </c>
      <c r="Z105" s="12">
        <f>VLOOKUP($V105, Original!$A:$J, MATCH(E$2, Original!$1:$1, 0), FALSE)</f>
        <v>82</v>
      </c>
      <c r="AA105" s="12">
        <f>VLOOKUP($V105, Original!$A:$J, MATCH(F$2, Original!$1:$1, 0), FALSE)</f>
        <v>2.3938000000000001</v>
      </c>
      <c r="AB105" s="12">
        <f>VLOOKUP($V105, Original!$A:$J, MATCH(G$2, Original!$1:$1, 0), FALSE)</f>
        <v>4.6379099999999998</v>
      </c>
      <c r="AC105" s="21">
        <v>165</v>
      </c>
      <c r="AD105" s="12">
        <f>VLOOKUP($AC105, Original!$A:$J, MATCH(B$2, Original!$1:$1, 0), FALSE)</f>
        <v>1000</v>
      </c>
      <c r="AE105" s="12">
        <f>VLOOKUP($AC105, Original!$A:$J, MATCH(C$2, Original!$1:$1, 0), FALSE)</f>
        <v>2296.1</v>
      </c>
      <c r="AF105" s="12">
        <f>VLOOKUP($AC105, Original!$A:$J, MATCH(D$2, Original!$1:$1, 0), FALSE)</f>
        <v>80</v>
      </c>
      <c r="AG105" s="12">
        <f>VLOOKUP($AC105, Original!$A:$J, MATCH(E$2, Original!$1:$1, 0), FALSE)</f>
        <v>42</v>
      </c>
      <c r="AH105" s="12">
        <f>VLOOKUP($AC105, Original!$A:$J, MATCH(F$2, Original!$1:$1, 0), FALSE)</f>
        <v>4.5130400000000002</v>
      </c>
      <c r="AI105" s="12">
        <f>VLOOKUP($AC105, Original!$A:$J, MATCH(G$2, Original!$1:$1, 0), FALSE)</f>
        <v>4.0675100000000004</v>
      </c>
      <c r="AX105" s="21">
        <v>128</v>
      </c>
      <c r="AY105" s="12">
        <f>VLOOKUP($AX105, Original!$A:$J, MATCH(B$2, Original!$1:$1, 0), FALSE)</f>
        <v>3000</v>
      </c>
      <c r="AZ105" s="12">
        <f>VLOOKUP($AX105, Original!$A:$J, MATCH(C$2, Original!$1:$1, 0), FALSE)</f>
        <v>706.5</v>
      </c>
      <c r="BA105" s="12">
        <f>VLOOKUP($AX105, Original!$A:$J, MATCH(D$2, Original!$1:$1, 0), FALSE)</f>
        <v>80</v>
      </c>
      <c r="BB105" s="12">
        <f>VLOOKUP($AX105, Original!$A:$J, MATCH(E$2, Original!$1:$1, 0), FALSE)</f>
        <v>33</v>
      </c>
      <c r="BC105" s="12">
        <f>VLOOKUP($AX105, Original!$A:$J, MATCH(F$2, Original!$1:$1, 0), FALSE)</f>
        <v>4.4680499999999999</v>
      </c>
      <c r="BD105" s="12">
        <f>VLOOKUP($AX105, Original!$A:$J, MATCH(G$2, Original!$1:$1, 0), FALSE)</f>
        <v>4.9949399999999997</v>
      </c>
    </row>
    <row r="106" spans="1:63" x14ac:dyDescent="0.35">
      <c r="A106" s="15">
        <v>221</v>
      </c>
      <c r="B106" s="12">
        <f>VLOOKUP($A106, Original!$A:$J, MATCH(B$2, Original!$1:$1, 0), FALSE)</f>
        <v>3000</v>
      </c>
      <c r="C106" s="12">
        <f>VLOOKUP($A106, Original!$A:$J, MATCH(C$2, Original!$1:$1, 0), FALSE)</f>
        <v>2296.1</v>
      </c>
      <c r="D106" s="12">
        <f>VLOOKUP($A106, Original!$A:$J, MATCH(D$2, Original!$1:$1, 0), FALSE)</f>
        <v>80</v>
      </c>
      <c r="E106" s="12">
        <f>VLOOKUP($A106, Original!$A:$J, MATCH(E$2, Original!$1:$1, 0), FALSE)</f>
        <v>55</v>
      </c>
      <c r="F106" s="12">
        <f>VLOOKUP($A106, Original!$A:$J, MATCH(F$2, Original!$1:$1, 0), FALSE)</f>
        <v>3.8813399999999998</v>
      </c>
      <c r="G106" s="12">
        <f>VLOOKUP($A106, Original!$A:$J, MATCH(G$2, Original!$1:$1, 0), FALSE)</f>
        <v>3.8570199999999999</v>
      </c>
      <c r="H106" s="21">
        <v>227</v>
      </c>
      <c r="I106" s="12">
        <f>VLOOKUP($H106, Original!$A:$J, MATCH(B$2, Original!$1:$1, 0), FALSE)</f>
        <v>1000</v>
      </c>
      <c r="J106" s="12">
        <f>VLOOKUP($H106, Original!$A:$J, MATCH(C$2, Original!$1:$1, 0), FALSE)</f>
        <v>3709.1</v>
      </c>
      <c r="K106" s="12">
        <f>VLOOKUP($H106, Original!$A:$J, MATCH(D$2, Original!$1:$1, 0), FALSE)</f>
        <v>80</v>
      </c>
      <c r="L106" s="12">
        <f>VLOOKUP($H106, Original!$A:$J, MATCH(E$2, Original!$1:$1, 0), FALSE)</f>
        <v>56</v>
      </c>
      <c r="M106" s="12">
        <f>VLOOKUP($H106, Original!$A:$J, MATCH(F$2, Original!$1:$1, 0), FALSE)</f>
        <v>3.44408</v>
      </c>
      <c r="N106" s="12">
        <f>VLOOKUP($H106, Original!$A:$J, MATCH(G$2, Original!$1:$1, 0), FALSE)</f>
        <v>4.45303</v>
      </c>
      <c r="V106" s="15">
        <v>341</v>
      </c>
      <c r="W106" s="12">
        <f>VLOOKUP($V106, Original!$A:$J, MATCH(B$2, Original!$1:$1, 0), FALSE)</f>
        <v>3000</v>
      </c>
      <c r="X106" s="12">
        <f>VLOOKUP($V106, Original!$A:$J, MATCH(C$2, Original!$1:$1, 0), FALSE)</f>
        <v>1413</v>
      </c>
      <c r="Y106" s="12">
        <f>VLOOKUP($V106, Original!$A:$J, MATCH(D$2, Original!$1:$1, 0), FALSE)</f>
        <v>80</v>
      </c>
      <c r="Z106" s="12">
        <f>VLOOKUP($V106, Original!$A:$J, MATCH(E$2, Original!$1:$1, 0), FALSE)</f>
        <v>82</v>
      </c>
      <c r="AA106" s="12">
        <f>VLOOKUP($V106, Original!$A:$J, MATCH(F$2, Original!$1:$1, 0), FALSE)</f>
        <v>2.3938000000000001</v>
      </c>
      <c r="AB106" s="12">
        <f>VLOOKUP($V106, Original!$A:$J, MATCH(G$2, Original!$1:$1, 0), FALSE)</f>
        <v>4.6379099999999998</v>
      </c>
      <c r="AC106" s="21">
        <v>167</v>
      </c>
      <c r="AD106" s="12">
        <f>VLOOKUP($AC106, Original!$A:$J, MATCH(B$2, Original!$1:$1, 0), FALSE)</f>
        <v>1000</v>
      </c>
      <c r="AE106" s="12">
        <f>VLOOKUP($AC106, Original!$A:$J, MATCH(C$2, Original!$1:$1, 0), FALSE)</f>
        <v>7322.7</v>
      </c>
      <c r="AF106" s="12">
        <f>VLOOKUP($AC106, Original!$A:$J, MATCH(D$2, Original!$1:$1, 0), FALSE)</f>
        <v>80</v>
      </c>
      <c r="AG106" s="12">
        <f>VLOOKUP($AC106, Original!$A:$J, MATCH(E$2, Original!$1:$1, 0), FALSE)</f>
        <v>42</v>
      </c>
      <c r="AH106" s="12">
        <f>VLOOKUP($AC106, Original!$A:$J, MATCH(F$2, Original!$1:$1, 0), FALSE)</f>
        <v>4.5130400000000002</v>
      </c>
      <c r="AI106" s="12">
        <f>VLOOKUP($AC106, Original!$A:$J, MATCH(G$2, Original!$1:$1, 0), FALSE)</f>
        <v>4.0675100000000004</v>
      </c>
      <c r="AX106" s="21">
        <v>129</v>
      </c>
      <c r="AY106" s="12">
        <f>VLOOKUP($AX106, Original!$A:$J, MATCH(B$2, Original!$1:$1, 0), FALSE)</f>
        <v>3000</v>
      </c>
      <c r="AZ106" s="12">
        <f>VLOOKUP($AX106, Original!$A:$J, MATCH(C$2, Original!$1:$1, 0), FALSE)</f>
        <v>1942.9</v>
      </c>
      <c r="BA106" s="12">
        <f>VLOOKUP($AX106, Original!$A:$J, MATCH(D$2, Original!$1:$1, 0), FALSE)</f>
        <v>80</v>
      </c>
      <c r="BB106" s="12">
        <f>VLOOKUP($AX106, Original!$A:$J, MATCH(E$2, Original!$1:$1, 0), FALSE)</f>
        <v>33</v>
      </c>
      <c r="BC106" s="12">
        <f>VLOOKUP($AX106, Original!$A:$J, MATCH(F$2, Original!$1:$1, 0), FALSE)</f>
        <v>4.4680499999999999</v>
      </c>
      <c r="BD106" s="12">
        <f>VLOOKUP($AX106, Original!$A:$J, MATCH(G$2, Original!$1:$1, 0), FALSE)</f>
        <v>4.9949399999999997</v>
      </c>
    </row>
    <row r="107" spans="1:63" x14ac:dyDescent="0.35">
      <c r="A107" s="15">
        <v>224</v>
      </c>
      <c r="B107" s="12">
        <f>VLOOKUP($A107, Original!$A:$J, MATCH(B$2, Original!$1:$1, 0), FALSE)</f>
        <v>1000</v>
      </c>
      <c r="C107" s="12">
        <f>VLOOKUP($A107, Original!$A:$J, MATCH(C$2, Original!$1:$1, 0), FALSE)</f>
        <v>20</v>
      </c>
      <c r="D107" s="12">
        <f>VLOOKUP($A107, Original!$A:$J, MATCH(D$2, Original!$1:$1, 0), FALSE)</f>
        <v>80</v>
      </c>
      <c r="E107" s="12">
        <f>VLOOKUP($A107, Original!$A:$J, MATCH(E$2, Original!$1:$1, 0), FALSE)</f>
        <v>56</v>
      </c>
      <c r="F107" s="12">
        <f>VLOOKUP($A107, Original!$A:$J, MATCH(F$2, Original!$1:$1, 0), FALSE)</f>
        <v>3.44408</v>
      </c>
      <c r="G107" s="12">
        <f>VLOOKUP($A107, Original!$A:$J, MATCH(G$2, Original!$1:$1, 0), FALSE)</f>
        <v>4.45303</v>
      </c>
      <c r="H107" s="21">
        <v>228</v>
      </c>
      <c r="I107" s="12">
        <f>VLOOKUP($H107, Original!$A:$J, MATCH(B$2, Original!$1:$1, 0), FALSE)</f>
        <v>3000</v>
      </c>
      <c r="J107" s="12">
        <f>VLOOKUP($H107, Original!$A:$J, MATCH(C$2, Original!$1:$1, 0), FALSE)</f>
        <v>176.62</v>
      </c>
      <c r="K107" s="12">
        <f>VLOOKUP($H107, Original!$A:$J, MATCH(D$2, Original!$1:$1, 0), FALSE)</f>
        <v>80</v>
      </c>
      <c r="L107" s="12">
        <f>VLOOKUP($H107, Original!$A:$J, MATCH(E$2, Original!$1:$1, 0), FALSE)</f>
        <v>57</v>
      </c>
      <c r="M107" s="12">
        <f>VLOOKUP($H107, Original!$A:$J, MATCH(F$2, Original!$1:$1, 0), FALSE)</f>
        <v>3.7506900000000001</v>
      </c>
      <c r="N107" s="12">
        <f>VLOOKUP($H107, Original!$A:$J, MATCH(G$2, Original!$1:$1, 0), FALSE)</f>
        <v>5.1342600000000003</v>
      </c>
      <c r="V107" s="15">
        <v>342</v>
      </c>
      <c r="W107" s="12">
        <f>VLOOKUP($V107, Original!$A:$J, MATCH(B$2, Original!$1:$1, 0), FALSE)</f>
        <v>3000</v>
      </c>
      <c r="X107" s="12">
        <f>VLOOKUP($V107, Original!$A:$J, MATCH(C$2, Original!$1:$1, 0), FALSE)</f>
        <v>2649.4</v>
      </c>
      <c r="Y107" s="12">
        <f>VLOOKUP($V107, Original!$A:$J, MATCH(D$2, Original!$1:$1, 0), FALSE)</f>
        <v>80</v>
      </c>
      <c r="Z107" s="12">
        <f>VLOOKUP($V107, Original!$A:$J, MATCH(E$2, Original!$1:$1, 0), FALSE)</f>
        <v>82</v>
      </c>
      <c r="AA107" s="12">
        <f>VLOOKUP($V107, Original!$A:$J, MATCH(F$2, Original!$1:$1, 0), FALSE)</f>
        <v>2.3938000000000001</v>
      </c>
      <c r="AB107" s="12">
        <f>VLOOKUP($V107, Original!$A:$J, MATCH(G$2, Original!$1:$1, 0), FALSE)</f>
        <v>4.6379099999999998</v>
      </c>
      <c r="AC107" s="21">
        <v>168</v>
      </c>
      <c r="AD107" s="12">
        <f>VLOOKUP($AC107, Original!$A:$J, MATCH(B$2, Original!$1:$1, 0), FALSE)</f>
        <v>2000</v>
      </c>
      <c r="AE107" s="12">
        <f>VLOOKUP($AC107, Original!$A:$J, MATCH(C$2, Original!$1:$1, 0), FALSE)</f>
        <v>20</v>
      </c>
      <c r="AF107" s="12">
        <f>VLOOKUP($AC107, Original!$A:$J, MATCH(D$2, Original!$1:$1, 0), FALSE)</f>
        <v>80</v>
      </c>
      <c r="AG107" s="12">
        <f>VLOOKUP($AC107, Original!$A:$J, MATCH(E$2, Original!$1:$1, 0), FALSE)</f>
        <v>43</v>
      </c>
      <c r="AH107" s="12">
        <f>VLOOKUP($AC107, Original!$A:$J, MATCH(F$2, Original!$1:$1, 0), FALSE)</f>
        <v>4.2856300000000003</v>
      </c>
      <c r="AI107" s="12">
        <f>VLOOKUP($AC107, Original!$A:$J, MATCH(G$2, Original!$1:$1, 0), FALSE)</f>
        <v>4.5012299999999996</v>
      </c>
      <c r="AX107" s="21">
        <v>132</v>
      </c>
      <c r="AY107" s="12">
        <f>VLOOKUP($AX107, Original!$A:$J, MATCH(B$2, Original!$1:$1, 0), FALSE)</f>
        <v>1000</v>
      </c>
      <c r="AZ107" s="12">
        <f>VLOOKUP($AX107, Original!$A:$J, MATCH(C$2, Original!$1:$1, 0), FALSE)</f>
        <v>883.12</v>
      </c>
      <c r="BA107" s="12">
        <f>VLOOKUP($AX107, Original!$A:$J, MATCH(D$2, Original!$1:$1, 0), FALSE)</f>
        <v>80</v>
      </c>
      <c r="BB107" s="12">
        <f>VLOOKUP($AX107, Original!$A:$J, MATCH(E$2, Original!$1:$1, 0), FALSE)</f>
        <v>34</v>
      </c>
      <c r="BC107" s="12">
        <f>VLOOKUP($AX107, Original!$A:$J, MATCH(F$2, Original!$1:$1, 0), FALSE)</f>
        <v>5.4792800000000002</v>
      </c>
      <c r="BD107" s="12">
        <f>VLOOKUP($AX107, Original!$A:$J, MATCH(G$2, Original!$1:$1, 0), FALSE)</f>
        <v>5.3595300000000003</v>
      </c>
    </row>
    <row r="108" spans="1:63" x14ac:dyDescent="0.35">
      <c r="A108" s="15">
        <v>225</v>
      </c>
      <c r="B108" s="12">
        <f>VLOOKUP($A108, Original!$A:$J, MATCH(B$2, Original!$1:$1, 0), FALSE)</f>
        <v>1000</v>
      </c>
      <c r="C108" s="12">
        <f>VLOOKUP($A108, Original!$A:$J, MATCH(C$2, Original!$1:$1, 0), FALSE)</f>
        <v>1236.4000000000001</v>
      </c>
      <c r="D108" s="12">
        <f>VLOOKUP($A108, Original!$A:$J, MATCH(D$2, Original!$1:$1, 0), FALSE)</f>
        <v>80</v>
      </c>
      <c r="E108" s="12">
        <f>VLOOKUP($A108, Original!$A:$J, MATCH(E$2, Original!$1:$1, 0), FALSE)</f>
        <v>56</v>
      </c>
      <c r="F108" s="12">
        <f>VLOOKUP($A108, Original!$A:$J, MATCH(F$2, Original!$1:$1, 0), FALSE)</f>
        <v>3.44408</v>
      </c>
      <c r="G108" s="12">
        <f>VLOOKUP($A108, Original!$A:$J, MATCH(G$2, Original!$1:$1, 0), FALSE)</f>
        <v>4.45303</v>
      </c>
      <c r="H108" s="21">
        <v>237</v>
      </c>
      <c r="I108" s="12">
        <f>VLOOKUP($H108, Original!$A:$J, MATCH(B$2, Original!$1:$1, 0), FALSE)</f>
        <v>1000</v>
      </c>
      <c r="J108" s="12">
        <f>VLOOKUP($H108, Original!$A:$J, MATCH(C$2, Original!$1:$1, 0), FALSE)</f>
        <v>1766.2</v>
      </c>
      <c r="K108" s="12">
        <f>VLOOKUP($H108, Original!$A:$J, MATCH(D$2, Original!$1:$1, 0), FALSE)</f>
        <v>80</v>
      </c>
      <c r="L108" s="12">
        <f>VLOOKUP($H108, Original!$A:$J, MATCH(E$2, Original!$1:$1, 0), FALSE)</f>
        <v>59</v>
      </c>
      <c r="M108" s="12">
        <f>VLOOKUP($H108, Original!$A:$J, MATCH(F$2, Original!$1:$1, 0), FALSE)</f>
        <v>0.61170999999999998</v>
      </c>
      <c r="N108" s="12">
        <f>VLOOKUP($H108, Original!$A:$J, MATCH(G$2, Original!$1:$1, 0), FALSE)</f>
        <v>4.5106400000000004</v>
      </c>
      <c r="V108" s="15">
        <v>343</v>
      </c>
      <c r="W108" s="12">
        <f>VLOOKUP($V108, Original!$A:$J, MATCH(B$2, Original!$1:$1, 0), FALSE)</f>
        <v>3000</v>
      </c>
      <c r="X108" s="12">
        <f>VLOOKUP($V108, Original!$A:$J, MATCH(C$2, Original!$1:$1, 0), FALSE)</f>
        <v>3885.7</v>
      </c>
      <c r="Y108" s="12">
        <f>VLOOKUP($V108, Original!$A:$J, MATCH(D$2, Original!$1:$1, 0), FALSE)</f>
        <v>80</v>
      </c>
      <c r="Z108" s="12">
        <f>VLOOKUP($V108, Original!$A:$J, MATCH(E$2, Original!$1:$1, 0), FALSE)</f>
        <v>82</v>
      </c>
      <c r="AA108" s="12">
        <f>VLOOKUP($V108, Original!$A:$J, MATCH(F$2, Original!$1:$1, 0), FALSE)</f>
        <v>2.3938000000000001</v>
      </c>
      <c r="AB108" s="12">
        <f>VLOOKUP($V108, Original!$A:$J, MATCH(G$2, Original!$1:$1, 0), FALSE)</f>
        <v>4.6379099999999998</v>
      </c>
      <c r="AC108" s="21">
        <v>169</v>
      </c>
      <c r="AD108" s="12">
        <f>VLOOKUP($AC108, Original!$A:$J, MATCH(B$2, Original!$1:$1, 0), FALSE)</f>
        <v>2000</v>
      </c>
      <c r="AE108" s="12">
        <f>VLOOKUP($AC108, Original!$A:$J, MATCH(C$2, Original!$1:$1, 0), FALSE)</f>
        <v>1236.4000000000001</v>
      </c>
      <c r="AF108" s="12">
        <f>VLOOKUP($AC108, Original!$A:$J, MATCH(D$2, Original!$1:$1, 0), FALSE)</f>
        <v>80</v>
      </c>
      <c r="AG108" s="12">
        <f>VLOOKUP($AC108, Original!$A:$J, MATCH(E$2, Original!$1:$1, 0), FALSE)</f>
        <v>43</v>
      </c>
      <c r="AH108" s="12">
        <f>VLOOKUP($AC108, Original!$A:$J, MATCH(F$2, Original!$1:$1, 0), FALSE)</f>
        <v>4.2856300000000003</v>
      </c>
      <c r="AI108" s="12">
        <f>VLOOKUP($AC108, Original!$A:$J, MATCH(G$2, Original!$1:$1, 0), FALSE)</f>
        <v>4.5012299999999996</v>
      </c>
      <c r="AX108" s="21">
        <v>133</v>
      </c>
      <c r="AY108" s="12">
        <f>VLOOKUP($AX108, Original!$A:$J, MATCH(B$2, Original!$1:$1, 0), FALSE)</f>
        <v>1000</v>
      </c>
      <c r="AZ108" s="12">
        <f>VLOOKUP($AX108, Original!$A:$J, MATCH(C$2, Original!$1:$1, 0), FALSE)</f>
        <v>2119.5</v>
      </c>
      <c r="BA108" s="12">
        <f>VLOOKUP($AX108, Original!$A:$J, MATCH(D$2, Original!$1:$1, 0), FALSE)</f>
        <v>80</v>
      </c>
      <c r="BB108" s="12">
        <f>VLOOKUP($AX108, Original!$A:$J, MATCH(E$2, Original!$1:$1, 0), FALSE)</f>
        <v>34</v>
      </c>
      <c r="BC108" s="12">
        <f>VLOOKUP($AX108, Original!$A:$J, MATCH(F$2, Original!$1:$1, 0), FALSE)</f>
        <v>5.4792800000000002</v>
      </c>
      <c r="BD108" s="12">
        <f>VLOOKUP($AX108, Original!$A:$J, MATCH(G$2, Original!$1:$1, 0), FALSE)</f>
        <v>5.3595300000000003</v>
      </c>
    </row>
    <row r="109" spans="1:63" x14ac:dyDescent="0.35">
      <c r="A109" s="15">
        <v>229</v>
      </c>
      <c r="B109" s="12">
        <f>VLOOKUP($A109, Original!$A:$J, MATCH(B$2, Original!$1:$1, 0), FALSE)</f>
        <v>3000</v>
      </c>
      <c r="C109" s="12">
        <f>VLOOKUP($A109, Original!$A:$J, MATCH(C$2, Original!$1:$1, 0), FALSE)</f>
        <v>1413</v>
      </c>
      <c r="D109" s="12">
        <f>VLOOKUP($A109, Original!$A:$J, MATCH(D$2, Original!$1:$1, 0), FALSE)</f>
        <v>80</v>
      </c>
      <c r="E109" s="12">
        <f>VLOOKUP($A109, Original!$A:$J, MATCH(E$2, Original!$1:$1, 0), FALSE)</f>
        <v>57</v>
      </c>
      <c r="F109" s="12">
        <f>VLOOKUP($A109, Original!$A:$J, MATCH(F$2, Original!$1:$1, 0), FALSE)</f>
        <v>3.7506900000000001</v>
      </c>
      <c r="G109" s="12">
        <f>VLOOKUP($A109, Original!$A:$J, MATCH(G$2, Original!$1:$1, 0), FALSE)</f>
        <v>5.1342600000000003</v>
      </c>
      <c r="H109" s="21">
        <v>238</v>
      </c>
      <c r="I109" s="12">
        <f>VLOOKUP($H109, Original!$A:$J, MATCH(B$2, Original!$1:$1, 0), FALSE)</f>
        <v>1000</v>
      </c>
      <c r="J109" s="12">
        <f>VLOOKUP($H109, Original!$A:$J, MATCH(C$2, Original!$1:$1, 0), FALSE)</f>
        <v>3002.6</v>
      </c>
      <c r="K109" s="12">
        <f>VLOOKUP($H109, Original!$A:$J, MATCH(D$2, Original!$1:$1, 0), FALSE)</f>
        <v>80</v>
      </c>
      <c r="L109" s="12">
        <f>VLOOKUP($H109, Original!$A:$J, MATCH(E$2, Original!$1:$1, 0), FALSE)</f>
        <v>59</v>
      </c>
      <c r="M109" s="12">
        <f>VLOOKUP($H109, Original!$A:$J, MATCH(F$2, Original!$1:$1, 0), FALSE)</f>
        <v>0.61170999999999998</v>
      </c>
      <c r="N109" s="12">
        <f>VLOOKUP($H109, Original!$A:$J, MATCH(G$2, Original!$1:$1, 0), FALSE)</f>
        <v>4.5106400000000004</v>
      </c>
      <c r="V109" s="15">
        <v>345</v>
      </c>
      <c r="W109" s="12">
        <f>VLOOKUP($V109, Original!$A:$J, MATCH(B$2, Original!$1:$1, 0), FALSE)</f>
        <v>1000</v>
      </c>
      <c r="X109" s="12">
        <f>VLOOKUP($V109, Original!$A:$J, MATCH(C$2, Original!$1:$1, 0), FALSE)</f>
        <v>1589.6</v>
      </c>
      <c r="Y109" s="12">
        <f>VLOOKUP($V109, Original!$A:$J, MATCH(D$2, Original!$1:$1, 0), FALSE)</f>
        <v>80</v>
      </c>
      <c r="Z109" s="12">
        <f>VLOOKUP($V109, Original!$A:$J, MATCH(E$2, Original!$1:$1, 0), FALSE)</f>
        <v>83</v>
      </c>
      <c r="AA109" s="12">
        <f>VLOOKUP($V109, Original!$A:$J, MATCH(F$2, Original!$1:$1, 0), FALSE)</f>
        <v>1.5167200000000001</v>
      </c>
      <c r="AB109" s="12">
        <f>VLOOKUP($V109, Original!$A:$J, MATCH(G$2, Original!$1:$1, 0), FALSE)</f>
        <v>3.7915700000000001</v>
      </c>
      <c r="AC109" s="21">
        <v>172</v>
      </c>
      <c r="AD109" s="12">
        <f>VLOOKUP($AC109, Original!$A:$J, MATCH(B$2, Original!$1:$1, 0), FALSE)</f>
        <v>1000</v>
      </c>
      <c r="AE109" s="12">
        <f>VLOOKUP($AC109, Original!$A:$J, MATCH(C$2, Original!$1:$1, 0), FALSE)</f>
        <v>176.62</v>
      </c>
      <c r="AF109" s="12">
        <f>VLOOKUP($AC109, Original!$A:$J, MATCH(D$2, Original!$1:$1, 0), FALSE)</f>
        <v>80</v>
      </c>
      <c r="AG109" s="12">
        <f>VLOOKUP($AC109, Original!$A:$J, MATCH(E$2, Original!$1:$1, 0), FALSE)</f>
        <v>44</v>
      </c>
      <c r="AH109" s="12">
        <f>VLOOKUP($AC109, Original!$A:$J, MATCH(F$2, Original!$1:$1, 0), FALSE)</f>
        <v>3.6345399999999999</v>
      </c>
      <c r="AI109" s="12">
        <f>VLOOKUP($AC109, Original!$A:$J, MATCH(G$2, Original!$1:$1, 0), FALSE)</f>
        <v>6.0192600000000001</v>
      </c>
      <c r="AX109" s="21">
        <v>134</v>
      </c>
      <c r="AY109" s="12">
        <f>VLOOKUP($AX109, Original!$A:$J, MATCH(B$2, Original!$1:$1, 0), FALSE)</f>
        <v>1000</v>
      </c>
      <c r="AZ109" s="12">
        <f>VLOOKUP($AX109, Original!$A:$J, MATCH(C$2, Original!$1:$1, 0), FALSE)</f>
        <v>3355.9</v>
      </c>
      <c r="BA109" s="12">
        <f>VLOOKUP($AX109, Original!$A:$J, MATCH(D$2, Original!$1:$1, 0), FALSE)</f>
        <v>80</v>
      </c>
      <c r="BB109" s="12">
        <f>VLOOKUP($AX109, Original!$A:$J, MATCH(E$2, Original!$1:$1, 0), FALSE)</f>
        <v>34</v>
      </c>
      <c r="BC109" s="12">
        <f>VLOOKUP($AX109, Original!$A:$J, MATCH(F$2, Original!$1:$1, 0), FALSE)</f>
        <v>5.4792800000000002</v>
      </c>
      <c r="BD109" s="12">
        <f>VLOOKUP($AX109, Original!$A:$J, MATCH(G$2, Original!$1:$1, 0), FALSE)</f>
        <v>5.3595300000000003</v>
      </c>
    </row>
    <row r="110" spans="1:63" x14ac:dyDescent="0.35">
      <c r="A110" s="15">
        <v>230</v>
      </c>
      <c r="B110" s="12">
        <f>VLOOKUP($A110, Original!$A:$J, MATCH(B$2, Original!$1:$1, 0), FALSE)</f>
        <v>3000</v>
      </c>
      <c r="C110" s="12">
        <f>VLOOKUP($A110, Original!$A:$J, MATCH(C$2, Original!$1:$1, 0), FALSE)</f>
        <v>2649.4</v>
      </c>
      <c r="D110" s="12">
        <f>VLOOKUP($A110, Original!$A:$J, MATCH(D$2, Original!$1:$1, 0), FALSE)</f>
        <v>80</v>
      </c>
      <c r="E110" s="12">
        <f>VLOOKUP($A110, Original!$A:$J, MATCH(E$2, Original!$1:$1, 0), FALSE)</f>
        <v>57</v>
      </c>
      <c r="F110" s="12">
        <f>VLOOKUP($A110, Original!$A:$J, MATCH(F$2, Original!$1:$1, 0), FALSE)</f>
        <v>3.7506900000000001</v>
      </c>
      <c r="G110" s="12">
        <f>VLOOKUP($A110, Original!$A:$J, MATCH(G$2, Original!$1:$1, 0), FALSE)</f>
        <v>5.1342600000000003</v>
      </c>
      <c r="H110" s="21">
        <v>239</v>
      </c>
      <c r="I110" s="12">
        <f>VLOOKUP($H110, Original!$A:$J, MATCH(B$2, Original!$1:$1, 0), FALSE)</f>
        <v>1000</v>
      </c>
      <c r="J110" s="12">
        <f>VLOOKUP($H110, Original!$A:$J, MATCH(C$2, Original!$1:$1, 0), FALSE)</f>
        <v>4239</v>
      </c>
      <c r="K110" s="12">
        <f>VLOOKUP($H110, Original!$A:$J, MATCH(D$2, Original!$1:$1, 0), FALSE)</f>
        <v>80</v>
      </c>
      <c r="L110" s="12">
        <f>VLOOKUP($H110, Original!$A:$J, MATCH(E$2, Original!$1:$1, 0), FALSE)</f>
        <v>59</v>
      </c>
      <c r="M110" s="12">
        <f>VLOOKUP($H110, Original!$A:$J, MATCH(F$2, Original!$1:$1, 0), FALSE)</f>
        <v>0.61170999999999998</v>
      </c>
      <c r="N110" s="12">
        <f>VLOOKUP($H110, Original!$A:$J, MATCH(G$2, Original!$1:$1, 0), FALSE)</f>
        <v>4.5106400000000004</v>
      </c>
      <c r="V110" s="15">
        <v>346</v>
      </c>
      <c r="W110" s="12">
        <f>VLOOKUP($V110, Original!$A:$J, MATCH(B$2, Original!$1:$1, 0), FALSE)</f>
        <v>1000</v>
      </c>
      <c r="X110" s="12">
        <f>VLOOKUP($V110, Original!$A:$J, MATCH(C$2, Original!$1:$1, 0), FALSE)</f>
        <v>2826</v>
      </c>
      <c r="Y110" s="12">
        <f>VLOOKUP($V110, Original!$A:$J, MATCH(D$2, Original!$1:$1, 0), FALSE)</f>
        <v>80</v>
      </c>
      <c r="Z110" s="12">
        <f>VLOOKUP($V110, Original!$A:$J, MATCH(E$2, Original!$1:$1, 0), FALSE)</f>
        <v>83</v>
      </c>
      <c r="AA110" s="12">
        <f>VLOOKUP($V110, Original!$A:$J, MATCH(F$2, Original!$1:$1, 0), FALSE)</f>
        <v>1.5167200000000001</v>
      </c>
      <c r="AB110" s="12">
        <f>VLOOKUP($V110, Original!$A:$J, MATCH(G$2, Original!$1:$1, 0), FALSE)</f>
        <v>3.7915700000000001</v>
      </c>
      <c r="AC110" s="21">
        <v>174</v>
      </c>
      <c r="AD110" s="12">
        <f>VLOOKUP($AC110, Original!$A:$J, MATCH(B$2, Original!$1:$1, 0), FALSE)</f>
        <v>1000</v>
      </c>
      <c r="AE110" s="12">
        <f>VLOOKUP($AC110, Original!$A:$J, MATCH(C$2, Original!$1:$1, 0), FALSE)</f>
        <v>2649.4</v>
      </c>
      <c r="AF110" s="12">
        <f>VLOOKUP($AC110, Original!$A:$J, MATCH(D$2, Original!$1:$1, 0), FALSE)</f>
        <v>80</v>
      </c>
      <c r="AG110" s="12">
        <f>VLOOKUP($AC110, Original!$A:$J, MATCH(E$2, Original!$1:$1, 0), FALSE)</f>
        <v>44</v>
      </c>
      <c r="AH110" s="12">
        <f>VLOOKUP($AC110, Original!$A:$J, MATCH(F$2, Original!$1:$1, 0), FALSE)</f>
        <v>3.6345399999999999</v>
      </c>
      <c r="AI110" s="12">
        <f>VLOOKUP($AC110, Original!$A:$J, MATCH(G$2, Original!$1:$1, 0), FALSE)</f>
        <v>6.0192600000000001</v>
      </c>
      <c r="AX110" s="21">
        <v>135</v>
      </c>
      <c r="AY110" s="12">
        <f>VLOOKUP($AX110, Original!$A:$J, MATCH(B$2, Original!$1:$1, 0), FALSE)</f>
        <v>1000</v>
      </c>
      <c r="AZ110" s="12">
        <f>VLOOKUP($AX110, Original!$A:$J, MATCH(C$2, Original!$1:$1, 0), FALSE)</f>
        <v>4673.8</v>
      </c>
      <c r="BA110" s="12">
        <f>VLOOKUP($AX110, Original!$A:$J, MATCH(D$2, Original!$1:$1, 0), FALSE)</f>
        <v>80</v>
      </c>
      <c r="BB110" s="12">
        <f>VLOOKUP($AX110, Original!$A:$J, MATCH(E$2, Original!$1:$1, 0), FALSE)</f>
        <v>34</v>
      </c>
      <c r="BC110" s="12">
        <f>VLOOKUP($AX110, Original!$A:$J, MATCH(F$2, Original!$1:$1, 0), FALSE)</f>
        <v>5.4792800000000002</v>
      </c>
      <c r="BD110" s="12">
        <f>VLOOKUP($AX110, Original!$A:$J, MATCH(G$2, Original!$1:$1, 0), FALSE)</f>
        <v>5.3595300000000003</v>
      </c>
    </row>
    <row r="111" spans="1:63" x14ac:dyDescent="0.35">
      <c r="A111" s="15">
        <v>231</v>
      </c>
      <c r="B111" s="12">
        <f>VLOOKUP($A111, Original!$A:$J, MATCH(B$2, Original!$1:$1, 0), FALSE)</f>
        <v>3000</v>
      </c>
      <c r="C111" s="12">
        <f>VLOOKUP($A111, Original!$A:$J, MATCH(C$2, Original!$1:$1, 0), FALSE)</f>
        <v>3885.7</v>
      </c>
      <c r="D111" s="12">
        <f>VLOOKUP($A111, Original!$A:$J, MATCH(D$2, Original!$1:$1, 0), FALSE)</f>
        <v>80</v>
      </c>
      <c r="E111" s="12">
        <f>VLOOKUP($A111, Original!$A:$J, MATCH(E$2, Original!$1:$1, 0), FALSE)</f>
        <v>57</v>
      </c>
      <c r="F111" s="12">
        <f>VLOOKUP($A111, Original!$A:$J, MATCH(F$2, Original!$1:$1, 0), FALSE)</f>
        <v>3.7506900000000001</v>
      </c>
      <c r="G111" s="12">
        <f>VLOOKUP($A111, Original!$A:$J, MATCH(G$2, Original!$1:$1, 0), FALSE)</f>
        <v>5.1342600000000003</v>
      </c>
      <c r="H111" s="21">
        <v>240</v>
      </c>
      <c r="I111" s="12">
        <f>VLOOKUP($H111, Original!$A:$J, MATCH(B$2, Original!$1:$1, 0), FALSE)</f>
        <v>3000</v>
      </c>
      <c r="J111" s="12">
        <f>VLOOKUP($H111, Original!$A:$J, MATCH(C$2, Original!$1:$1, 0), FALSE)</f>
        <v>706.5</v>
      </c>
      <c r="K111" s="12">
        <f>VLOOKUP($H111, Original!$A:$J, MATCH(D$2, Original!$1:$1, 0), FALSE)</f>
        <v>80</v>
      </c>
      <c r="L111" s="12">
        <f>VLOOKUP($H111, Original!$A:$J, MATCH(E$2, Original!$1:$1, 0), FALSE)</f>
        <v>60</v>
      </c>
      <c r="M111" s="12">
        <f>VLOOKUP($H111, Original!$A:$J, MATCH(F$2, Original!$1:$1, 0), FALSE)</f>
        <v>0.13888</v>
      </c>
      <c r="N111" s="12">
        <f>VLOOKUP($H111, Original!$A:$J, MATCH(G$2, Original!$1:$1, 0), FALSE)</f>
        <v>4.9292100000000003</v>
      </c>
      <c r="V111" s="15">
        <v>351</v>
      </c>
      <c r="W111" s="12">
        <f>VLOOKUP($V111, Original!$A:$J, MATCH(B$2, Original!$1:$1, 0), FALSE)</f>
        <v>3000</v>
      </c>
      <c r="X111" s="12">
        <f>VLOOKUP($V111, Original!$A:$J, MATCH(C$2, Original!$1:$1, 0), FALSE)</f>
        <v>4239</v>
      </c>
      <c r="Y111" s="12">
        <f>VLOOKUP($V111, Original!$A:$J, MATCH(D$2, Original!$1:$1, 0), FALSE)</f>
        <v>80</v>
      </c>
      <c r="Z111" s="12">
        <f>VLOOKUP($V111, Original!$A:$J, MATCH(E$2, Original!$1:$1, 0), FALSE)</f>
        <v>84</v>
      </c>
      <c r="AA111" s="12">
        <f>VLOOKUP($V111, Original!$A:$J, MATCH(F$2, Original!$1:$1, 0), FALSE)</f>
        <v>1.26898</v>
      </c>
      <c r="AB111" s="12">
        <f>VLOOKUP($V111, Original!$A:$J, MATCH(G$2, Original!$1:$1, 0), FALSE)</f>
        <v>3.69903</v>
      </c>
      <c r="AC111" s="21">
        <v>175</v>
      </c>
      <c r="AD111" s="12">
        <f>VLOOKUP($AC111, Original!$A:$J, MATCH(B$2, Original!$1:$1, 0), FALSE)</f>
        <v>1000</v>
      </c>
      <c r="AE111" s="12">
        <f>VLOOKUP($AC111, Original!$A:$J, MATCH(C$2, Original!$1:$1, 0), FALSE)</f>
        <v>3885.7</v>
      </c>
      <c r="AF111" s="12">
        <f>VLOOKUP($AC111, Original!$A:$J, MATCH(D$2, Original!$1:$1, 0), FALSE)</f>
        <v>80</v>
      </c>
      <c r="AG111" s="12">
        <f>VLOOKUP($AC111, Original!$A:$J, MATCH(E$2, Original!$1:$1, 0), FALSE)</f>
        <v>44</v>
      </c>
      <c r="AH111" s="12">
        <f>VLOOKUP($AC111, Original!$A:$J, MATCH(F$2, Original!$1:$1, 0), FALSE)</f>
        <v>3.6345399999999999</v>
      </c>
      <c r="AI111" s="12">
        <f>VLOOKUP($AC111, Original!$A:$J, MATCH(G$2, Original!$1:$1, 0), FALSE)</f>
        <v>6.0192600000000001</v>
      </c>
      <c r="AX111" s="21">
        <v>136</v>
      </c>
      <c r="AY111" s="12">
        <f>VLOOKUP($AX111, Original!$A:$J, MATCH(B$2, Original!$1:$1, 0), FALSE)</f>
        <v>2000</v>
      </c>
      <c r="AZ111" s="12">
        <f>VLOOKUP($AX111, Original!$A:$J, MATCH(C$2, Original!$1:$1, 0), FALSE)</f>
        <v>1059.7</v>
      </c>
      <c r="BA111" s="12">
        <f>VLOOKUP($AX111, Original!$A:$J, MATCH(D$2, Original!$1:$1, 0), FALSE)</f>
        <v>80</v>
      </c>
      <c r="BB111" s="12">
        <f>VLOOKUP($AX111, Original!$A:$J, MATCH(E$2, Original!$1:$1, 0), FALSE)</f>
        <v>35</v>
      </c>
      <c r="BC111" s="12">
        <f>VLOOKUP($AX111, Original!$A:$J, MATCH(F$2, Original!$1:$1, 0), FALSE)</f>
        <v>1.2331000000000001</v>
      </c>
      <c r="BD111" s="12">
        <f>VLOOKUP($AX111, Original!$A:$J, MATCH(G$2, Original!$1:$1, 0), FALSE)</f>
        <v>3.99885</v>
      </c>
    </row>
    <row r="112" spans="1:63" x14ac:dyDescent="0.35">
      <c r="A112" s="15">
        <v>232</v>
      </c>
      <c r="B112" s="12">
        <f>VLOOKUP($A112, Original!$A:$J, MATCH(B$2, Original!$1:$1, 0), FALSE)</f>
        <v>2000</v>
      </c>
      <c r="C112" s="12">
        <f>VLOOKUP($A112, Original!$A:$J, MATCH(C$2, Original!$1:$1, 0), FALSE)</f>
        <v>353.25</v>
      </c>
      <c r="D112" s="12">
        <f>VLOOKUP($A112, Original!$A:$J, MATCH(D$2, Original!$1:$1, 0), FALSE)</f>
        <v>80</v>
      </c>
      <c r="E112" s="12">
        <f>VLOOKUP($A112, Original!$A:$J, MATCH(E$2, Original!$1:$1, 0), FALSE)</f>
        <v>58</v>
      </c>
      <c r="F112" s="12">
        <f>VLOOKUP($A112, Original!$A:$J, MATCH(F$2, Original!$1:$1, 0), FALSE)</f>
        <v>1.4507000000000001</v>
      </c>
      <c r="G112" s="12">
        <f>VLOOKUP($A112, Original!$A:$J, MATCH(G$2, Original!$1:$1, 0), FALSE)</f>
        <v>4.5797100000000004</v>
      </c>
      <c r="H112" s="21">
        <v>241</v>
      </c>
      <c r="I112" s="12">
        <f>VLOOKUP($H112, Original!$A:$J, MATCH(B$2, Original!$1:$1, 0), FALSE)</f>
        <v>3000</v>
      </c>
      <c r="J112" s="12">
        <f>VLOOKUP($H112, Original!$A:$J, MATCH(C$2, Original!$1:$1, 0), FALSE)</f>
        <v>1942.9</v>
      </c>
      <c r="K112" s="12">
        <f>VLOOKUP($H112, Original!$A:$J, MATCH(D$2, Original!$1:$1, 0), FALSE)</f>
        <v>80</v>
      </c>
      <c r="L112" s="12">
        <f>VLOOKUP($H112, Original!$A:$J, MATCH(E$2, Original!$1:$1, 0), FALSE)</f>
        <v>60</v>
      </c>
      <c r="M112" s="12">
        <f>VLOOKUP($H112, Original!$A:$J, MATCH(F$2, Original!$1:$1, 0), FALSE)</f>
        <v>0.13888</v>
      </c>
      <c r="N112" s="12">
        <f>VLOOKUP($H112, Original!$A:$J, MATCH(G$2, Original!$1:$1, 0), FALSE)</f>
        <v>4.9292100000000003</v>
      </c>
      <c r="V112" s="15">
        <v>352</v>
      </c>
      <c r="W112" s="12">
        <f>VLOOKUP($V112, Original!$A:$J, MATCH(B$2, Original!$1:$1, 0), FALSE)</f>
        <v>1000</v>
      </c>
      <c r="X112" s="12">
        <f>VLOOKUP($V112, Original!$A:$J, MATCH(C$2, Original!$1:$1, 0), FALSE)</f>
        <v>706.5</v>
      </c>
      <c r="Y112" s="12">
        <f>VLOOKUP($V112, Original!$A:$J, MATCH(D$2, Original!$1:$1, 0), FALSE)</f>
        <v>80</v>
      </c>
      <c r="Z112" s="12">
        <f>VLOOKUP($V112, Original!$A:$J, MATCH(E$2, Original!$1:$1, 0), FALSE)</f>
        <v>85</v>
      </c>
      <c r="AA112" s="12">
        <f>VLOOKUP($V112, Original!$A:$J, MATCH(F$2, Original!$1:$1, 0), FALSE)</f>
        <v>5.9334199999999999</v>
      </c>
      <c r="AB112" s="12">
        <f>VLOOKUP($V112, Original!$A:$J, MATCH(G$2, Original!$1:$1, 0), FALSE)</f>
        <v>5.9399600000000001</v>
      </c>
      <c r="AC112" s="21">
        <v>176</v>
      </c>
      <c r="AD112" s="12">
        <f>VLOOKUP($AC112, Original!$A:$J, MATCH(B$2, Original!$1:$1, 0), FALSE)</f>
        <v>3000</v>
      </c>
      <c r="AE112" s="12">
        <f>VLOOKUP($AC112, Original!$A:$J, MATCH(C$2, Original!$1:$1, 0), FALSE)</f>
        <v>353.25</v>
      </c>
      <c r="AF112" s="12">
        <f>VLOOKUP($AC112, Original!$A:$J, MATCH(D$2, Original!$1:$1, 0), FALSE)</f>
        <v>80</v>
      </c>
      <c r="AG112" s="12">
        <f>VLOOKUP($AC112, Original!$A:$J, MATCH(E$2, Original!$1:$1, 0), FALSE)</f>
        <v>45</v>
      </c>
      <c r="AH112" s="12">
        <f>VLOOKUP($AC112, Original!$A:$J, MATCH(F$2, Original!$1:$1, 0), FALSE)</f>
        <v>1.8564400000000001</v>
      </c>
      <c r="AI112" s="12">
        <f>VLOOKUP($AC112, Original!$A:$J, MATCH(G$2, Original!$1:$1, 0), FALSE)</f>
        <v>5.1514600000000002</v>
      </c>
      <c r="AX112" s="21">
        <v>137</v>
      </c>
      <c r="AY112" s="12">
        <f>VLOOKUP($AX112, Original!$A:$J, MATCH(B$2, Original!$1:$1, 0), FALSE)</f>
        <v>2000</v>
      </c>
      <c r="AZ112" s="12">
        <f>VLOOKUP($AX112, Original!$A:$J, MATCH(C$2, Original!$1:$1, 0), FALSE)</f>
        <v>2296.1</v>
      </c>
      <c r="BA112" s="12">
        <f>VLOOKUP($AX112, Original!$A:$J, MATCH(D$2, Original!$1:$1, 0), FALSE)</f>
        <v>80</v>
      </c>
      <c r="BB112" s="12">
        <f>VLOOKUP($AX112, Original!$A:$J, MATCH(E$2, Original!$1:$1, 0), FALSE)</f>
        <v>35</v>
      </c>
      <c r="BC112" s="12">
        <f>VLOOKUP($AX112, Original!$A:$J, MATCH(F$2, Original!$1:$1, 0), FALSE)</f>
        <v>1.2331000000000001</v>
      </c>
      <c r="BD112" s="12">
        <f>VLOOKUP($AX112, Original!$A:$J, MATCH(G$2, Original!$1:$1, 0), FALSE)</f>
        <v>3.99885</v>
      </c>
    </row>
    <row r="113" spans="1:56" x14ac:dyDescent="0.35">
      <c r="A113" s="15">
        <v>233</v>
      </c>
      <c r="B113" s="12">
        <f>VLOOKUP($A113, Original!$A:$J, MATCH(B$2, Original!$1:$1, 0), FALSE)</f>
        <v>2000</v>
      </c>
      <c r="C113" s="12">
        <f>VLOOKUP($A113, Original!$A:$J, MATCH(C$2, Original!$1:$1, 0), FALSE)</f>
        <v>1589.6</v>
      </c>
      <c r="D113" s="12">
        <f>VLOOKUP($A113, Original!$A:$J, MATCH(D$2, Original!$1:$1, 0), FALSE)</f>
        <v>80</v>
      </c>
      <c r="E113" s="12">
        <f>VLOOKUP($A113, Original!$A:$J, MATCH(E$2, Original!$1:$1, 0), FALSE)</f>
        <v>58</v>
      </c>
      <c r="F113" s="12">
        <f>VLOOKUP($A113, Original!$A:$J, MATCH(F$2, Original!$1:$1, 0), FALSE)</f>
        <v>1.4507000000000001</v>
      </c>
      <c r="G113" s="12">
        <f>VLOOKUP($A113, Original!$A:$J, MATCH(G$2, Original!$1:$1, 0), FALSE)</f>
        <v>4.5797100000000004</v>
      </c>
      <c r="H113" s="21">
        <v>247</v>
      </c>
      <c r="I113" s="12">
        <f>VLOOKUP($H113, Original!$A:$J, MATCH(B$2, Original!$1:$1, 0), FALSE)</f>
        <v>2000</v>
      </c>
      <c r="J113" s="12">
        <f>VLOOKUP($H113, Original!$A:$J, MATCH(C$2, Original!$1:$1, 0), FALSE)</f>
        <v>4673.8</v>
      </c>
      <c r="K113" s="12">
        <f>VLOOKUP($H113, Original!$A:$J, MATCH(D$2, Original!$1:$1, 0), FALSE)</f>
        <v>80</v>
      </c>
      <c r="L113" s="12">
        <f>VLOOKUP($H113, Original!$A:$J, MATCH(E$2, Original!$1:$1, 0), FALSE)</f>
        <v>61</v>
      </c>
      <c r="M113" s="12">
        <f>VLOOKUP($H113, Original!$A:$J, MATCH(F$2, Original!$1:$1, 0), FALSE)</f>
        <v>5.4671000000000003</v>
      </c>
      <c r="N113" s="12">
        <f>VLOOKUP($H113, Original!$A:$J, MATCH(G$2, Original!$1:$1, 0), FALSE)</f>
        <v>4.8470000000000004</v>
      </c>
      <c r="V113" s="15">
        <v>358</v>
      </c>
      <c r="W113" s="12">
        <f>VLOOKUP($V113, Original!$A:$J, MATCH(B$2, Original!$1:$1, 0), FALSE)</f>
        <v>2000</v>
      </c>
      <c r="X113" s="12">
        <f>VLOOKUP($V113, Original!$A:$J, MATCH(C$2, Original!$1:$1, 0), FALSE)</f>
        <v>3355.9</v>
      </c>
      <c r="Y113" s="12">
        <f>VLOOKUP($V113, Original!$A:$J, MATCH(D$2, Original!$1:$1, 0), FALSE)</f>
        <v>80</v>
      </c>
      <c r="Z113" s="12">
        <f>VLOOKUP($V113, Original!$A:$J, MATCH(E$2, Original!$1:$1, 0), FALSE)</f>
        <v>86</v>
      </c>
      <c r="AA113" s="12">
        <f>VLOOKUP($V113, Original!$A:$J, MATCH(F$2, Original!$1:$1, 0), FALSE)</f>
        <v>1.68225</v>
      </c>
      <c r="AB113" s="12">
        <f>VLOOKUP($V113, Original!$A:$J, MATCH(G$2, Original!$1:$1, 0), FALSE)</f>
        <v>4.1767700000000003</v>
      </c>
      <c r="AC113" s="21">
        <v>180</v>
      </c>
      <c r="AD113" s="12">
        <f>VLOOKUP($AC113, Original!$A:$J, MATCH(B$2, Original!$1:$1, 0), FALSE)</f>
        <v>2000</v>
      </c>
      <c r="AE113" s="12">
        <f>VLOOKUP($AC113, Original!$A:$J, MATCH(C$2, Original!$1:$1, 0), FALSE)</f>
        <v>529.87</v>
      </c>
      <c r="AF113" s="12">
        <f>VLOOKUP($AC113, Original!$A:$J, MATCH(D$2, Original!$1:$1, 0), FALSE)</f>
        <v>80</v>
      </c>
      <c r="AG113" s="12">
        <f>VLOOKUP($AC113, Original!$A:$J, MATCH(E$2, Original!$1:$1, 0), FALSE)</f>
        <v>46</v>
      </c>
      <c r="AH113" s="12">
        <f>VLOOKUP($AC113, Original!$A:$J, MATCH(F$2, Original!$1:$1, 0), FALSE)</f>
        <v>2.1887099999999999</v>
      </c>
      <c r="AI113" s="12">
        <f>VLOOKUP($AC113, Original!$A:$J, MATCH(G$2, Original!$1:$1, 0), FALSE)</f>
        <v>6.1290300000000002</v>
      </c>
      <c r="AX113" s="21">
        <v>138</v>
      </c>
      <c r="AY113" s="12">
        <f>VLOOKUP($AX113, Original!$A:$J, MATCH(B$2, Original!$1:$1, 0), FALSE)</f>
        <v>2000</v>
      </c>
      <c r="AZ113" s="12">
        <f>VLOOKUP($AX113, Original!$A:$J, MATCH(C$2, Original!$1:$1, 0), FALSE)</f>
        <v>3532.5</v>
      </c>
      <c r="BA113" s="12">
        <f>VLOOKUP($AX113, Original!$A:$J, MATCH(D$2, Original!$1:$1, 0), FALSE)</f>
        <v>80</v>
      </c>
      <c r="BB113" s="12">
        <f>VLOOKUP($AX113, Original!$A:$J, MATCH(E$2, Original!$1:$1, 0), FALSE)</f>
        <v>35</v>
      </c>
      <c r="BC113" s="12">
        <f>VLOOKUP($AX113, Original!$A:$J, MATCH(F$2, Original!$1:$1, 0), FALSE)</f>
        <v>1.2331000000000001</v>
      </c>
      <c r="BD113" s="12">
        <f>VLOOKUP($AX113, Original!$A:$J, MATCH(G$2, Original!$1:$1, 0), FALSE)</f>
        <v>3.99885</v>
      </c>
    </row>
    <row r="114" spans="1:56" x14ac:dyDescent="0.35">
      <c r="A114" s="15">
        <v>234</v>
      </c>
      <c r="B114" s="12">
        <f>VLOOKUP($A114, Original!$A:$J, MATCH(B$2, Original!$1:$1, 0), FALSE)</f>
        <v>2000</v>
      </c>
      <c r="C114" s="12">
        <f>VLOOKUP($A114, Original!$A:$J, MATCH(C$2, Original!$1:$1, 0), FALSE)</f>
        <v>2826</v>
      </c>
      <c r="D114" s="12">
        <f>VLOOKUP($A114, Original!$A:$J, MATCH(D$2, Original!$1:$1, 0), FALSE)</f>
        <v>80</v>
      </c>
      <c r="E114" s="12">
        <f>VLOOKUP($A114, Original!$A:$J, MATCH(E$2, Original!$1:$1, 0), FALSE)</f>
        <v>58</v>
      </c>
      <c r="F114" s="12">
        <f>VLOOKUP($A114, Original!$A:$J, MATCH(F$2, Original!$1:$1, 0), FALSE)</f>
        <v>1.4507000000000001</v>
      </c>
      <c r="G114" s="12">
        <f>VLOOKUP($A114, Original!$A:$J, MATCH(G$2, Original!$1:$1, 0), FALSE)</f>
        <v>4.5797100000000004</v>
      </c>
      <c r="H114" s="21">
        <v>249</v>
      </c>
      <c r="I114" s="12">
        <f>VLOOKUP($H114, Original!$A:$J, MATCH(B$2, Original!$1:$1, 0), FALSE)</f>
        <v>500</v>
      </c>
      <c r="J114" s="12">
        <f>VLOOKUP($H114, Original!$A:$J, MATCH(C$2, Original!$1:$1, 0), FALSE)</f>
        <v>2296.1</v>
      </c>
      <c r="K114" s="12">
        <f>VLOOKUP($H114, Original!$A:$J, MATCH(D$2, Original!$1:$1, 0), FALSE)</f>
        <v>80</v>
      </c>
      <c r="L114" s="12">
        <f>VLOOKUP($H114, Original!$A:$J, MATCH(E$2, Original!$1:$1, 0), FALSE)</f>
        <v>2</v>
      </c>
      <c r="M114" s="12">
        <f>VLOOKUP($H114, Original!$A:$J, MATCH(F$2, Original!$1:$1, 0), FALSE)</f>
        <v>0.21049999999999999</v>
      </c>
      <c r="N114" s="12">
        <f>VLOOKUP($H114, Original!$A:$J, MATCH(G$2, Original!$1:$1, 0), FALSE)</f>
        <v>4.2131699999999999</v>
      </c>
      <c r="V114" s="15">
        <v>359</v>
      </c>
      <c r="W114" s="12">
        <f>VLOOKUP($V114, Original!$A:$J, MATCH(B$2, Original!$1:$1, 0), FALSE)</f>
        <v>2000</v>
      </c>
      <c r="X114" s="12">
        <f>VLOOKUP($V114, Original!$A:$J, MATCH(C$2, Original!$1:$1, 0), FALSE)</f>
        <v>4673.8</v>
      </c>
      <c r="Y114" s="12">
        <f>VLOOKUP($V114, Original!$A:$J, MATCH(D$2, Original!$1:$1, 0), FALSE)</f>
        <v>80</v>
      </c>
      <c r="Z114" s="12">
        <f>VLOOKUP($V114, Original!$A:$J, MATCH(E$2, Original!$1:$1, 0), FALSE)</f>
        <v>86</v>
      </c>
      <c r="AA114" s="12">
        <f>VLOOKUP($V114, Original!$A:$J, MATCH(F$2, Original!$1:$1, 0), FALSE)</f>
        <v>1.68225</v>
      </c>
      <c r="AB114" s="12">
        <f>VLOOKUP($V114, Original!$A:$J, MATCH(G$2, Original!$1:$1, 0), FALSE)</f>
        <v>4.1767700000000003</v>
      </c>
      <c r="AC114" s="21">
        <v>181</v>
      </c>
      <c r="AD114" s="12">
        <f>VLOOKUP($AC114, Original!$A:$J, MATCH(B$2, Original!$1:$1, 0), FALSE)</f>
        <v>2000</v>
      </c>
      <c r="AE114" s="12">
        <f>VLOOKUP($AC114, Original!$A:$J, MATCH(C$2, Original!$1:$1, 0), FALSE)</f>
        <v>1766.2</v>
      </c>
      <c r="AF114" s="12">
        <f>VLOOKUP($AC114, Original!$A:$J, MATCH(D$2, Original!$1:$1, 0), FALSE)</f>
        <v>80</v>
      </c>
      <c r="AG114" s="12">
        <f>VLOOKUP($AC114, Original!$A:$J, MATCH(E$2, Original!$1:$1, 0), FALSE)</f>
        <v>46</v>
      </c>
      <c r="AH114" s="12">
        <f>VLOOKUP($AC114, Original!$A:$J, MATCH(F$2, Original!$1:$1, 0), FALSE)</f>
        <v>2.1887099999999999</v>
      </c>
      <c r="AI114" s="12">
        <f>VLOOKUP($AC114, Original!$A:$J, MATCH(G$2, Original!$1:$1, 0), FALSE)</f>
        <v>6.1290300000000002</v>
      </c>
      <c r="AX114" s="21">
        <v>139</v>
      </c>
      <c r="AY114" s="12">
        <f>VLOOKUP($AX114, Original!$A:$J, MATCH(B$2, Original!$1:$1, 0), FALSE)</f>
        <v>2000</v>
      </c>
      <c r="AZ114" s="12">
        <f>VLOOKUP($AX114, Original!$A:$J, MATCH(C$2, Original!$1:$1, 0), FALSE)</f>
        <v>7322.7</v>
      </c>
      <c r="BA114" s="12">
        <f>VLOOKUP($AX114, Original!$A:$J, MATCH(D$2, Original!$1:$1, 0), FALSE)</f>
        <v>80</v>
      </c>
      <c r="BB114" s="12">
        <f>VLOOKUP($AX114, Original!$A:$J, MATCH(E$2, Original!$1:$1, 0), FALSE)</f>
        <v>35</v>
      </c>
      <c r="BC114" s="12">
        <f>VLOOKUP($AX114, Original!$A:$J, MATCH(F$2, Original!$1:$1, 0), FALSE)</f>
        <v>1.2331000000000001</v>
      </c>
      <c r="BD114" s="12">
        <f>VLOOKUP($AX114, Original!$A:$J, MATCH(G$2, Original!$1:$1, 0), FALSE)</f>
        <v>3.99885</v>
      </c>
    </row>
    <row r="115" spans="1:56" x14ac:dyDescent="0.35">
      <c r="A115" s="15">
        <v>235</v>
      </c>
      <c r="B115" s="12">
        <f>VLOOKUP($A115, Original!$A:$J, MATCH(B$2, Original!$1:$1, 0), FALSE)</f>
        <v>2000</v>
      </c>
      <c r="C115" s="12">
        <f>VLOOKUP($A115, Original!$A:$J, MATCH(C$2, Original!$1:$1, 0), FALSE)</f>
        <v>4062.4</v>
      </c>
      <c r="D115" s="12">
        <f>VLOOKUP($A115, Original!$A:$J, MATCH(D$2, Original!$1:$1, 0), FALSE)</f>
        <v>80</v>
      </c>
      <c r="E115" s="12">
        <f>VLOOKUP($A115, Original!$A:$J, MATCH(E$2, Original!$1:$1, 0), FALSE)</f>
        <v>58</v>
      </c>
      <c r="F115" s="12">
        <f>VLOOKUP($A115, Original!$A:$J, MATCH(F$2, Original!$1:$1, 0), FALSE)</f>
        <v>1.4507000000000001</v>
      </c>
      <c r="G115" s="12">
        <f>VLOOKUP($A115, Original!$A:$J, MATCH(G$2, Original!$1:$1, 0), FALSE)</f>
        <v>4.5797100000000004</v>
      </c>
      <c r="H115" s="21">
        <v>251</v>
      </c>
      <c r="I115" s="12">
        <f>VLOOKUP($H115, Original!$A:$J, MATCH(B$2, Original!$1:$1, 0), FALSE)</f>
        <v>500</v>
      </c>
      <c r="J115" s="12">
        <f>VLOOKUP($H115, Original!$A:$J, MATCH(C$2, Original!$1:$1, 0), FALSE)</f>
        <v>7322.7</v>
      </c>
      <c r="K115" s="12">
        <f>VLOOKUP($H115, Original!$A:$J, MATCH(D$2, Original!$1:$1, 0), FALSE)</f>
        <v>80</v>
      </c>
      <c r="L115" s="12">
        <f>VLOOKUP($H115, Original!$A:$J, MATCH(E$2, Original!$1:$1, 0), FALSE)</f>
        <v>2</v>
      </c>
      <c r="M115" s="12">
        <f>VLOOKUP($H115, Original!$A:$J, MATCH(F$2, Original!$1:$1, 0), FALSE)</f>
        <v>0.21049999999999999</v>
      </c>
      <c r="N115" s="12">
        <f>VLOOKUP($H115, Original!$A:$J, MATCH(G$2, Original!$1:$1, 0), FALSE)</f>
        <v>4.2131699999999999</v>
      </c>
      <c r="V115" s="15">
        <v>362</v>
      </c>
      <c r="W115" s="12">
        <f>VLOOKUP($V115, Original!$A:$J, MATCH(B$2, Original!$1:$1, 0), FALSE)</f>
        <v>3000</v>
      </c>
      <c r="X115" s="12">
        <f>VLOOKUP($V115, Original!$A:$J, MATCH(C$2, Original!$1:$1, 0), FALSE)</f>
        <v>3532.5</v>
      </c>
      <c r="Y115" s="12">
        <f>VLOOKUP($V115, Original!$A:$J, MATCH(D$2, Original!$1:$1, 0), FALSE)</f>
        <v>80</v>
      </c>
      <c r="Z115" s="12">
        <f>VLOOKUP($V115, Original!$A:$J, MATCH(E$2, Original!$1:$1, 0), FALSE)</f>
        <v>87</v>
      </c>
      <c r="AA115" s="12">
        <f>VLOOKUP($V115, Original!$A:$J, MATCH(F$2, Original!$1:$1, 0), FALSE)</f>
        <v>1.06105</v>
      </c>
      <c r="AB115" s="12">
        <f>VLOOKUP($V115, Original!$A:$J, MATCH(G$2, Original!$1:$1, 0), FALSE)</f>
        <v>4.0928500000000003</v>
      </c>
      <c r="AC115" s="21">
        <v>182</v>
      </c>
      <c r="AD115" s="12">
        <f>VLOOKUP($AC115, Original!$A:$J, MATCH(B$2, Original!$1:$1, 0), FALSE)</f>
        <v>2000</v>
      </c>
      <c r="AE115" s="12">
        <f>VLOOKUP($AC115, Original!$A:$J, MATCH(C$2, Original!$1:$1, 0), FALSE)</f>
        <v>3002.6</v>
      </c>
      <c r="AF115" s="12">
        <f>VLOOKUP($AC115, Original!$A:$J, MATCH(D$2, Original!$1:$1, 0), FALSE)</f>
        <v>80</v>
      </c>
      <c r="AG115" s="12">
        <f>VLOOKUP($AC115, Original!$A:$J, MATCH(E$2, Original!$1:$1, 0), FALSE)</f>
        <v>46</v>
      </c>
      <c r="AH115" s="12">
        <f>VLOOKUP($AC115, Original!$A:$J, MATCH(F$2, Original!$1:$1, 0), FALSE)</f>
        <v>2.1887099999999999</v>
      </c>
      <c r="AI115" s="12">
        <f>VLOOKUP($AC115, Original!$A:$J, MATCH(G$2, Original!$1:$1, 0), FALSE)</f>
        <v>6.1290300000000002</v>
      </c>
      <c r="AX115" s="21">
        <v>140</v>
      </c>
      <c r="AY115" s="12">
        <f>VLOOKUP($AX115, Original!$A:$J, MATCH(B$2, Original!$1:$1, 0), FALSE)</f>
        <v>1000</v>
      </c>
      <c r="AZ115" s="12">
        <f>VLOOKUP($AX115, Original!$A:$J, MATCH(C$2, Original!$1:$1, 0), FALSE)</f>
        <v>20</v>
      </c>
      <c r="BA115" s="12">
        <f>VLOOKUP($AX115, Original!$A:$J, MATCH(D$2, Original!$1:$1, 0), FALSE)</f>
        <v>80</v>
      </c>
      <c r="BB115" s="12">
        <f>VLOOKUP($AX115, Original!$A:$J, MATCH(E$2, Original!$1:$1, 0), FALSE)</f>
        <v>36</v>
      </c>
      <c r="BC115" s="12">
        <f>VLOOKUP($AX115, Original!$A:$J, MATCH(F$2, Original!$1:$1, 0), FALSE)</f>
        <v>2.04806</v>
      </c>
      <c r="BD115" s="12">
        <f>VLOOKUP($AX115, Original!$A:$J, MATCH(G$2, Original!$1:$1, 0), FALSE)</f>
        <v>5.2925199999999997</v>
      </c>
    </row>
    <row r="116" spans="1:56" x14ac:dyDescent="0.35">
      <c r="A116" s="15">
        <v>236</v>
      </c>
      <c r="B116" s="12">
        <f>VLOOKUP($A116, Original!$A:$J, MATCH(B$2, Original!$1:$1, 0), FALSE)</f>
        <v>1000</v>
      </c>
      <c r="C116" s="12">
        <f>VLOOKUP($A116, Original!$A:$J, MATCH(C$2, Original!$1:$1, 0), FALSE)</f>
        <v>529.87</v>
      </c>
      <c r="D116" s="12">
        <f>VLOOKUP($A116, Original!$A:$J, MATCH(D$2, Original!$1:$1, 0), FALSE)</f>
        <v>80</v>
      </c>
      <c r="E116" s="12">
        <f>VLOOKUP($A116, Original!$A:$J, MATCH(E$2, Original!$1:$1, 0), FALSE)</f>
        <v>59</v>
      </c>
      <c r="F116" s="12">
        <f>VLOOKUP($A116, Original!$A:$J, MATCH(F$2, Original!$1:$1, 0), FALSE)</f>
        <v>0.61170999999999998</v>
      </c>
      <c r="G116" s="12">
        <f>VLOOKUP($A116, Original!$A:$J, MATCH(G$2, Original!$1:$1, 0), FALSE)</f>
        <v>4.5106400000000004</v>
      </c>
      <c r="H116" s="21">
        <v>253</v>
      </c>
      <c r="I116" s="12">
        <f>VLOOKUP($H116, Original!$A:$J, MATCH(B$2, Original!$1:$1, 0), FALSE)</f>
        <v>3000</v>
      </c>
      <c r="J116" s="12">
        <f>VLOOKUP($H116, Original!$A:$J, MATCH(C$2, Original!$1:$1, 0), FALSE)</f>
        <v>1236.4000000000001</v>
      </c>
      <c r="K116" s="12">
        <f>VLOOKUP($H116, Original!$A:$J, MATCH(D$2, Original!$1:$1, 0), FALSE)</f>
        <v>80</v>
      </c>
      <c r="L116" s="12">
        <f>VLOOKUP($H116, Original!$A:$J, MATCH(E$2, Original!$1:$1, 0), FALSE)</f>
        <v>62</v>
      </c>
      <c r="M116" s="12">
        <f>VLOOKUP($H116, Original!$A:$J, MATCH(F$2, Original!$1:$1, 0), FALSE)</f>
        <v>2.4030900000000002</v>
      </c>
      <c r="N116" s="12">
        <f>VLOOKUP($H116, Original!$A:$J, MATCH(G$2, Original!$1:$1, 0), FALSE)</f>
        <v>5.8623799999999999</v>
      </c>
      <c r="V116" s="15">
        <v>366</v>
      </c>
      <c r="W116" s="12">
        <f>VLOOKUP($V116, Original!$A:$J, MATCH(B$2, Original!$1:$1, 0), FALSE)</f>
        <v>3000</v>
      </c>
      <c r="X116" s="12">
        <f>VLOOKUP($V116, Original!$A:$J, MATCH(C$2, Original!$1:$1, 0), FALSE)</f>
        <v>2472.6999999999998</v>
      </c>
      <c r="Y116" s="12">
        <f>VLOOKUP($V116, Original!$A:$J, MATCH(D$2, Original!$1:$1, 0), FALSE)</f>
        <v>80</v>
      </c>
      <c r="Z116" s="12">
        <f>VLOOKUP($V116, Original!$A:$J, MATCH(E$2, Original!$1:$1, 0), FALSE)</f>
        <v>88</v>
      </c>
      <c r="AA116" s="12">
        <f>VLOOKUP($V116, Original!$A:$J, MATCH(F$2, Original!$1:$1, 0), FALSE)</f>
        <v>1.58741</v>
      </c>
      <c r="AB116" s="12">
        <f>VLOOKUP($V116, Original!$A:$J, MATCH(G$2, Original!$1:$1, 0), FALSE)</f>
        <v>4.7782400000000003</v>
      </c>
      <c r="AC116" s="21">
        <v>183</v>
      </c>
      <c r="AD116" s="12">
        <f>VLOOKUP($AC116, Original!$A:$J, MATCH(B$2, Original!$1:$1, 0), FALSE)</f>
        <v>2000</v>
      </c>
      <c r="AE116" s="12">
        <f>VLOOKUP($AC116, Original!$A:$J, MATCH(C$2, Original!$1:$1, 0), FALSE)</f>
        <v>4239</v>
      </c>
      <c r="AF116" s="12">
        <f>VLOOKUP($AC116, Original!$A:$J, MATCH(D$2, Original!$1:$1, 0), FALSE)</f>
        <v>80</v>
      </c>
      <c r="AG116" s="12">
        <f>VLOOKUP($AC116, Original!$A:$J, MATCH(E$2, Original!$1:$1, 0), FALSE)</f>
        <v>46</v>
      </c>
      <c r="AH116" s="12">
        <f>VLOOKUP($AC116, Original!$A:$J, MATCH(F$2, Original!$1:$1, 0), FALSE)</f>
        <v>2.1887099999999999</v>
      </c>
      <c r="AI116" s="12">
        <f>VLOOKUP($AC116, Original!$A:$J, MATCH(G$2, Original!$1:$1, 0), FALSE)</f>
        <v>6.1290300000000002</v>
      </c>
      <c r="AX116" s="21">
        <v>141</v>
      </c>
      <c r="AY116" s="12">
        <f>VLOOKUP($AX116, Original!$A:$J, MATCH(B$2, Original!$1:$1, 0), FALSE)</f>
        <v>1000</v>
      </c>
      <c r="AZ116" s="12">
        <f>VLOOKUP($AX116, Original!$A:$J, MATCH(C$2, Original!$1:$1, 0), FALSE)</f>
        <v>1236.4000000000001</v>
      </c>
      <c r="BA116" s="12">
        <f>VLOOKUP($AX116, Original!$A:$J, MATCH(D$2, Original!$1:$1, 0), FALSE)</f>
        <v>80</v>
      </c>
      <c r="BB116" s="12">
        <f>VLOOKUP($AX116, Original!$A:$J, MATCH(E$2, Original!$1:$1, 0), FALSE)</f>
        <v>36</v>
      </c>
      <c r="BC116" s="12">
        <f>VLOOKUP($AX116, Original!$A:$J, MATCH(F$2, Original!$1:$1, 0), FALSE)</f>
        <v>2.04806</v>
      </c>
      <c r="BD116" s="12">
        <f>VLOOKUP($AX116, Original!$A:$J, MATCH(G$2, Original!$1:$1, 0), FALSE)</f>
        <v>5.2925199999999997</v>
      </c>
    </row>
    <row r="117" spans="1:56" x14ac:dyDescent="0.35">
      <c r="A117" s="15">
        <v>242</v>
      </c>
      <c r="B117" s="12">
        <f>VLOOKUP($A117, Original!$A:$J, MATCH(B$2, Original!$1:$1, 0), FALSE)</f>
        <v>3000</v>
      </c>
      <c r="C117" s="12">
        <f>VLOOKUP($A117, Original!$A:$J, MATCH(C$2, Original!$1:$1, 0), FALSE)</f>
        <v>3179.2</v>
      </c>
      <c r="D117" s="12">
        <f>VLOOKUP($A117, Original!$A:$J, MATCH(D$2, Original!$1:$1, 0), FALSE)</f>
        <v>80</v>
      </c>
      <c r="E117" s="12">
        <f>VLOOKUP($A117, Original!$A:$J, MATCH(E$2, Original!$1:$1, 0), FALSE)</f>
        <v>60</v>
      </c>
      <c r="F117" s="12">
        <f>VLOOKUP($A117, Original!$A:$J, MATCH(F$2, Original!$1:$1, 0), FALSE)</f>
        <v>0.13888</v>
      </c>
      <c r="G117" s="12">
        <f>VLOOKUP($A117, Original!$A:$J, MATCH(G$2, Original!$1:$1, 0), FALSE)</f>
        <v>4.9292100000000003</v>
      </c>
      <c r="H117" s="21">
        <v>254</v>
      </c>
      <c r="I117" s="12">
        <f>VLOOKUP($H117, Original!$A:$J, MATCH(B$2, Original!$1:$1, 0), FALSE)</f>
        <v>3000</v>
      </c>
      <c r="J117" s="12">
        <f>VLOOKUP($H117, Original!$A:$J, MATCH(C$2, Original!$1:$1, 0), FALSE)</f>
        <v>2472.6999999999998</v>
      </c>
      <c r="K117" s="12">
        <f>VLOOKUP($H117, Original!$A:$J, MATCH(D$2, Original!$1:$1, 0), FALSE)</f>
        <v>80</v>
      </c>
      <c r="L117" s="12">
        <f>VLOOKUP($H117, Original!$A:$J, MATCH(E$2, Original!$1:$1, 0), FALSE)</f>
        <v>62</v>
      </c>
      <c r="M117" s="12">
        <f>VLOOKUP($H117, Original!$A:$J, MATCH(F$2, Original!$1:$1, 0), FALSE)</f>
        <v>2.4030900000000002</v>
      </c>
      <c r="N117" s="12">
        <f>VLOOKUP($H117, Original!$A:$J, MATCH(G$2, Original!$1:$1, 0), FALSE)</f>
        <v>5.8623799999999999</v>
      </c>
      <c r="V117" s="15">
        <v>367</v>
      </c>
      <c r="W117" s="12">
        <f>VLOOKUP($V117, Original!$A:$J, MATCH(B$2, Original!$1:$1, 0), FALSE)</f>
        <v>3000</v>
      </c>
      <c r="X117" s="12">
        <f>VLOOKUP($V117, Original!$A:$J, MATCH(C$2, Original!$1:$1, 0), FALSE)</f>
        <v>3709.1</v>
      </c>
      <c r="Y117" s="12">
        <f>VLOOKUP($V117, Original!$A:$J, MATCH(D$2, Original!$1:$1, 0), FALSE)</f>
        <v>80</v>
      </c>
      <c r="Z117" s="12">
        <f>VLOOKUP($V117, Original!$A:$J, MATCH(E$2, Original!$1:$1, 0), FALSE)</f>
        <v>88</v>
      </c>
      <c r="AA117" s="12">
        <f>VLOOKUP($V117, Original!$A:$J, MATCH(F$2, Original!$1:$1, 0), FALSE)</f>
        <v>1.58741</v>
      </c>
      <c r="AB117" s="12">
        <f>VLOOKUP($V117, Original!$A:$J, MATCH(G$2, Original!$1:$1, 0), FALSE)</f>
        <v>4.7782400000000003</v>
      </c>
      <c r="AC117" s="21">
        <v>184</v>
      </c>
      <c r="AD117" s="12">
        <f>VLOOKUP($AC117, Original!$A:$J, MATCH(B$2, Original!$1:$1, 0), FALSE)</f>
        <v>1000</v>
      </c>
      <c r="AE117" s="12">
        <f>VLOOKUP($AC117, Original!$A:$J, MATCH(C$2, Original!$1:$1, 0), FALSE)</f>
        <v>706.5</v>
      </c>
      <c r="AF117" s="12">
        <f>VLOOKUP($AC117, Original!$A:$J, MATCH(D$2, Original!$1:$1, 0), FALSE)</f>
        <v>80</v>
      </c>
      <c r="AG117" s="12">
        <f>VLOOKUP($AC117, Original!$A:$J, MATCH(E$2, Original!$1:$1, 0), FALSE)</f>
        <v>47</v>
      </c>
      <c r="AH117" s="12">
        <f>VLOOKUP($AC117, Original!$A:$J, MATCH(F$2, Original!$1:$1, 0), FALSE)</f>
        <v>4.7218099999999996</v>
      </c>
      <c r="AI117" s="12">
        <f>VLOOKUP($AC117, Original!$A:$J, MATCH(G$2, Original!$1:$1, 0), FALSE)</f>
        <v>4.5874100000000002</v>
      </c>
      <c r="AX117" s="21">
        <v>142</v>
      </c>
      <c r="AY117" s="12">
        <f>VLOOKUP($AX117, Original!$A:$J, MATCH(B$2, Original!$1:$1, 0), FALSE)</f>
        <v>1000</v>
      </c>
      <c r="AZ117" s="12">
        <f>VLOOKUP($AX117, Original!$A:$J, MATCH(C$2, Original!$1:$1, 0), FALSE)</f>
        <v>2472.6999999999998</v>
      </c>
      <c r="BA117" s="12">
        <f>VLOOKUP($AX117, Original!$A:$J, MATCH(D$2, Original!$1:$1, 0), FALSE)</f>
        <v>80</v>
      </c>
      <c r="BB117" s="12">
        <f>VLOOKUP($AX117, Original!$A:$J, MATCH(E$2, Original!$1:$1, 0), FALSE)</f>
        <v>36</v>
      </c>
      <c r="BC117" s="12">
        <f>VLOOKUP($AX117, Original!$A:$J, MATCH(F$2, Original!$1:$1, 0), FALSE)</f>
        <v>2.04806</v>
      </c>
      <c r="BD117" s="12">
        <f>VLOOKUP($AX117, Original!$A:$J, MATCH(G$2, Original!$1:$1, 0), FALSE)</f>
        <v>5.2925199999999997</v>
      </c>
    </row>
    <row r="118" spans="1:56" x14ac:dyDescent="0.35">
      <c r="A118" s="15">
        <v>243</v>
      </c>
      <c r="B118" s="12">
        <f>VLOOKUP($A118, Original!$A:$J, MATCH(B$2, Original!$1:$1, 0), FALSE)</f>
        <v>3000</v>
      </c>
      <c r="C118" s="12">
        <f>VLOOKUP($A118, Original!$A:$J, MATCH(C$2, Original!$1:$1, 0), FALSE)</f>
        <v>4415.6000000000004</v>
      </c>
      <c r="D118" s="12">
        <f>VLOOKUP($A118, Original!$A:$J, MATCH(D$2, Original!$1:$1, 0), FALSE)</f>
        <v>80</v>
      </c>
      <c r="E118" s="12">
        <f>VLOOKUP($A118, Original!$A:$J, MATCH(E$2, Original!$1:$1, 0), FALSE)</f>
        <v>60</v>
      </c>
      <c r="F118" s="12">
        <f>VLOOKUP($A118, Original!$A:$J, MATCH(F$2, Original!$1:$1, 0), FALSE)</f>
        <v>0.13888</v>
      </c>
      <c r="G118" s="12">
        <f>VLOOKUP($A118, Original!$A:$J, MATCH(G$2, Original!$1:$1, 0), FALSE)</f>
        <v>4.9292100000000003</v>
      </c>
      <c r="H118" s="21">
        <v>256</v>
      </c>
      <c r="I118" s="12">
        <f>VLOOKUP($H118, Original!$A:$J, MATCH(B$2, Original!$1:$1, 0), FALSE)</f>
        <v>2000</v>
      </c>
      <c r="J118" s="12">
        <f>VLOOKUP($H118, Original!$A:$J, MATCH(C$2, Original!$1:$1, 0), FALSE)</f>
        <v>176.62</v>
      </c>
      <c r="K118" s="12">
        <f>VLOOKUP($H118, Original!$A:$J, MATCH(D$2, Original!$1:$1, 0), FALSE)</f>
        <v>80</v>
      </c>
      <c r="L118" s="12">
        <f>VLOOKUP($H118, Original!$A:$J, MATCH(E$2, Original!$1:$1, 0), FALSE)</f>
        <v>63</v>
      </c>
      <c r="M118" s="12">
        <f>VLOOKUP($H118, Original!$A:$J, MATCH(F$2, Original!$1:$1, 0), FALSE)</f>
        <v>4.7547699999999997</v>
      </c>
      <c r="N118" s="12">
        <f>VLOOKUP($H118, Original!$A:$J, MATCH(G$2, Original!$1:$1, 0), FALSE)</f>
        <v>4.4330299999999996</v>
      </c>
      <c r="V118" s="15">
        <v>371</v>
      </c>
      <c r="W118" s="12">
        <f>VLOOKUP($V118, Original!$A:$J, MATCH(B$2, Original!$1:$1, 0), FALSE)</f>
        <v>2000</v>
      </c>
      <c r="X118" s="12">
        <f>VLOOKUP($V118, Original!$A:$J, MATCH(C$2, Original!$1:$1, 0), FALSE)</f>
        <v>3885.7</v>
      </c>
      <c r="Y118" s="12">
        <f>VLOOKUP($V118, Original!$A:$J, MATCH(D$2, Original!$1:$1, 0), FALSE)</f>
        <v>80</v>
      </c>
      <c r="Z118" s="12">
        <f>VLOOKUP($V118, Original!$A:$J, MATCH(E$2, Original!$1:$1, 0), FALSE)</f>
        <v>89</v>
      </c>
      <c r="AA118" s="12">
        <f>VLOOKUP($V118, Original!$A:$J, MATCH(F$2, Original!$1:$1, 0), FALSE)</f>
        <v>0.68772</v>
      </c>
      <c r="AB118" s="12">
        <f>VLOOKUP($V118, Original!$A:$J, MATCH(G$2, Original!$1:$1, 0), FALSE)</f>
        <v>3.9026700000000001</v>
      </c>
      <c r="AC118" s="21">
        <v>185</v>
      </c>
      <c r="AD118" s="12">
        <f>VLOOKUP($AC118, Original!$A:$J, MATCH(B$2, Original!$1:$1, 0), FALSE)</f>
        <v>1000</v>
      </c>
      <c r="AE118" s="12">
        <f>VLOOKUP($AC118, Original!$A:$J, MATCH(C$2, Original!$1:$1, 0), FALSE)</f>
        <v>1942.9</v>
      </c>
      <c r="AF118" s="12">
        <f>VLOOKUP($AC118, Original!$A:$J, MATCH(D$2, Original!$1:$1, 0), FALSE)</f>
        <v>80</v>
      </c>
      <c r="AG118" s="12">
        <f>VLOOKUP($AC118, Original!$A:$J, MATCH(E$2, Original!$1:$1, 0), FALSE)</f>
        <v>47</v>
      </c>
      <c r="AH118" s="12">
        <f>VLOOKUP($AC118, Original!$A:$J, MATCH(F$2, Original!$1:$1, 0), FALSE)</f>
        <v>4.7218099999999996</v>
      </c>
      <c r="AI118" s="12">
        <f>VLOOKUP($AC118, Original!$A:$J, MATCH(G$2, Original!$1:$1, 0), FALSE)</f>
        <v>4.5874100000000002</v>
      </c>
      <c r="AX118" s="21">
        <v>143</v>
      </c>
      <c r="AY118" s="12">
        <f>VLOOKUP($AX118, Original!$A:$J, MATCH(B$2, Original!$1:$1, 0), FALSE)</f>
        <v>1000</v>
      </c>
      <c r="AZ118" s="12">
        <f>VLOOKUP($AX118, Original!$A:$J, MATCH(C$2, Original!$1:$1, 0), FALSE)</f>
        <v>3709.1</v>
      </c>
      <c r="BA118" s="12">
        <f>VLOOKUP($AX118, Original!$A:$J, MATCH(D$2, Original!$1:$1, 0), FALSE)</f>
        <v>80</v>
      </c>
      <c r="BB118" s="12">
        <f>VLOOKUP($AX118, Original!$A:$J, MATCH(E$2, Original!$1:$1, 0), FALSE)</f>
        <v>36</v>
      </c>
      <c r="BC118" s="12">
        <f>VLOOKUP($AX118, Original!$A:$J, MATCH(F$2, Original!$1:$1, 0), FALSE)</f>
        <v>2.04806</v>
      </c>
      <c r="BD118" s="12">
        <f>VLOOKUP($AX118, Original!$A:$J, MATCH(G$2, Original!$1:$1, 0), FALSE)</f>
        <v>5.2925199999999997</v>
      </c>
    </row>
    <row r="119" spans="1:56" x14ac:dyDescent="0.35">
      <c r="A119" s="15">
        <v>244</v>
      </c>
      <c r="B119" s="12">
        <f>VLOOKUP($A119, Original!$A:$J, MATCH(B$2, Original!$1:$1, 0), FALSE)</f>
        <v>2000</v>
      </c>
      <c r="C119" s="12">
        <f>VLOOKUP($A119, Original!$A:$J, MATCH(C$2, Original!$1:$1, 0), FALSE)</f>
        <v>883.12</v>
      </c>
      <c r="D119" s="12">
        <f>VLOOKUP($A119, Original!$A:$J, MATCH(D$2, Original!$1:$1, 0), FALSE)</f>
        <v>80</v>
      </c>
      <c r="E119" s="12">
        <f>VLOOKUP($A119, Original!$A:$J, MATCH(E$2, Original!$1:$1, 0), FALSE)</f>
        <v>61</v>
      </c>
      <c r="F119" s="12">
        <f>VLOOKUP($A119, Original!$A:$J, MATCH(F$2, Original!$1:$1, 0), FALSE)</f>
        <v>5.4671000000000003</v>
      </c>
      <c r="G119" s="12">
        <f>VLOOKUP($A119, Original!$A:$J, MATCH(G$2, Original!$1:$1, 0), FALSE)</f>
        <v>4.8470000000000004</v>
      </c>
      <c r="H119" s="21">
        <v>262</v>
      </c>
      <c r="I119" s="12">
        <f>VLOOKUP($H119, Original!$A:$J, MATCH(B$2, Original!$1:$1, 0), FALSE)</f>
        <v>1000</v>
      </c>
      <c r="J119" s="12">
        <f>VLOOKUP($H119, Original!$A:$J, MATCH(C$2, Original!$1:$1, 0), FALSE)</f>
        <v>2826</v>
      </c>
      <c r="K119" s="12">
        <f>VLOOKUP($H119, Original!$A:$J, MATCH(D$2, Original!$1:$1, 0), FALSE)</f>
        <v>80</v>
      </c>
      <c r="L119" s="12">
        <f>VLOOKUP($H119, Original!$A:$J, MATCH(E$2, Original!$1:$1, 0), FALSE)</f>
        <v>64</v>
      </c>
      <c r="M119" s="12">
        <f>VLOOKUP($H119, Original!$A:$J, MATCH(F$2, Original!$1:$1, 0), FALSE)</f>
        <v>0.65456999999999999</v>
      </c>
      <c r="N119" s="12">
        <f>VLOOKUP($H119, Original!$A:$J, MATCH(G$2, Original!$1:$1, 0), FALSE)</f>
        <v>5.5271400000000002</v>
      </c>
      <c r="V119" s="15">
        <v>374</v>
      </c>
      <c r="W119" s="12">
        <f>VLOOKUP($V119, Original!$A:$J, MATCH(B$2, Original!$1:$1, 0), FALSE)</f>
        <v>3000</v>
      </c>
      <c r="X119" s="12">
        <f>VLOOKUP($V119, Original!$A:$J, MATCH(C$2, Original!$1:$1, 0), FALSE)</f>
        <v>2826</v>
      </c>
      <c r="Y119" s="12">
        <f>VLOOKUP($V119, Original!$A:$J, MATCH(D$2, Original!$1:$1, 0), FALSE)</f>
        <v>80</v>
      </c>
      <c r="Z119" s="12">
        <f>VLOOKUP($V119, Original!$A:$J, MATCH(E$2, Original!$1:$1, 0), FALSE)</f>
        <v>90</v>
      </c>
      <c r="AA119" s="12">
        <f>VLOOKUP($V119, Original!$A:$J, MATCH(F$2, Original!$1:$1, 0), FALSE)</f>
        <v>6.0032399999999999</v>
      </c>
      <c r="AB119" s="12">
        <f>VLOOKUP($V119, Original!$A:$J, MATCH(G$2, Original!$1:$1, 0), FALSE)</f>
        <v>4.1757799999999996</v>
      </c>
      <c r="AC119" s="21">
        <v>186</v>
      </c>
      <c r="AD119" s="12">
        <f>VLOOKUP($AC119, Original!$A:$J, MATCH(B$2, Original!$1:$1, 0), FALSE)</f>
        <v>1000</v>
      </c>
      <c r="AE119" s="12">
        <f>VLOOKUP($AC119, Original!$A:$J, MATCH(C$2, Original!$1:$1, 0), FALSE)</f>
        <v>3179.2</v>
      </c>
      <c r="AF119" s="12">
        <f>VLOOKUP($AC119, Original!$A:$J, MATCH(D$2, Original!$1:$1, 0), FALSE)</f>
        <v>80</v>
      </c>
      <c r="AG119" s="12">
        <f>VLOOKUP($AC119, Original!$A:$J, MATCH(E$2, Original!$1:$1, 0), FALSE)</f>
        <v>47</v>
      </c>
      <c r="AH119" s="12">
        <f>VLOOKUP($AC119, Original!$A:$J, MATCH(F$2, Original!$1:$1, 0), FALSE)</f>
        <v>4.7218099999999996</v>
      </c>
      <c r="AI119" s="12">
        <f>VLOOKUP($AC119, Original!$A:$J, MATCH(G$2, Original!$1:$1, 0), FALSE)</f>
        <v>4.5874100000000002</v>
      </c>
      <c r="AX119" s="21">
        <v>144</v>
      </c>
      <c r="AY119" s="12">
        <f>VLOOKUP($AX119, Original!$A:$J, MATCH(B$2, Original!$1:$1, 0), FALSE)</f>
        <v>2000</v>
      </c>
      <c r="AZ119" s="12">
        <f>VLOOKUP($AX119, Original!$A:$J, MATCH(C$2, Original!$1:$1, 0), FALSE)</f>
        <v>176.62</v>
      </c>
      <c r="BA119" s="12">
        <f>VLOOKUP($AX119, Original!$A:$J, MATCH(D$2, Original!$1:$1, 0), FALSE)</f>
        <v>80</v>
      </c>
      <c r="BB119" s="12">
        <f>VLOOKUP($AX119, Original!$A:$J, MATCH(E$2, Original!$1:$1, 0), FALSE)</f>
        <v>37</v>
      </c>
      <c r="BC119" s="12">
        <f>VLOOKUP($AX119, Original!$A:$J, MATCH(F$2, Original!$1:$1, 0), FALSE)</f>
        <v>5.57219</v>
      </c>
      <c r="BD119" s="12">
        <f>VLOOKUP($AX119, Original!$A:$J, MATCH(G$2, Original!$1:$1, 0), FALSE)</f>
        <v>4.24322</v>
      </c>
    </row>
    <row r="120" spans="1:56" x14ac:dyDescent="0.35">
      <c r="A120" s="15">
        <v>245</v>
      </c>
      <c r="B120" s="12">
        <f>VLOOKUP($A120, Original!$A:$J, MATCH(B$2, Original!$1:$1, 0), FALSE)</f>
        <v>2000</v>
      </c>
      <c r="C120" s="12">
        <f>VLOOKUP($A120, Original!$A:$J, MATCH(C$2, Original!$1:$1, 0), FALSE)</f>
        <v>2119.5</v>
      </c>
      <c r="D120" s="12">
        <f>VLOOKUP($A120, Original!$A:$J, MATCH(D$2, Original!$1:$1, 0), FALSE)</f>
        <v>80</v>
      </c>
      <c r="E120" s="12">
        <f>VLOOKUP($A120, Original!$A:$J, MATCH(E$2, Original!$1:$1, 0), FALSE)</f>
        <v>61</v>
      </c>
      <c r="F120" s="12">
        <f>VLOOKUP($A120, Original!$A:$J, MATCH(F$2, Original!$1:$1, 0), FALSE)</f>
        <v>5.4671000000000003</v>
      </c>
      <c r="G120" s="12">
        <f>VLOOKUP($A120, Original!$A:$J, MATCH(G$2, Original!$1:$1, 0), FALSE)</f>
        <v>4.8470000000000004</v>
      </c>
      <c r="H120" s="21">
        <v>263</v>
      </c>
      <c r="I120" s="12">
        <f>VLOOKUP($H120, Original!$A:$J, MATCH(B$2, Original!$1:$1, 0), FALSE)</f>
        <v>1000</v>
      </c>
      <c r="J120" s="12">
        <f>VLOOKUP($H120, Original!$A:$J, MATCH(C$2, Original!$1:$1, 0), FALSE)</f>
        <v>4062.4</v>
      </c>
      <c r="K120" s="12">
        <f>VLOOKUP($H120, Original!$A:$J, MATCH(D$2, Original!$1:$1, 0), FALSE)</f>
        <v>80</v>
      </c>
      <c r="L120" s="12">
        <f>VLOOKUP($H120, Original!$A:$J, MATCH(E$2, Original!$1:$1, 0), FALSE)</f>
        <v>64</v>
      </c>
      <c r="M120" s="12">
        <f>VLOOKUP($H120, Original!$A:$J, MATCH(F$2, Original!$1:$1, 0), FALSE)</f>
        <v>0.65456999999999999</v>
      </c>
      <c r="N120" s="12">
        <f>VLOOKUP($H120, Original!$A:$J, MATCH(G$2, Original!$1:$1, 0), FALSE)</f>
        <v>5.5271400000000002</v>
      </c>
      <c r="V120" s="15">
        <v>383</v>
      </c>
      <c r="W120" s="12">
        <f>VLOOKUP($V120, Original!$A:$J, MATCH(B$2, Original!$1:$1, 0), FALSE)</f>
        <v>2000</v>
      </c>
      <c r="X120" s="12">
        <f>VLOOKUP($V120, Original!$A:$J, MATCH(C$2, Original!$1:$1, 0), FALSE)</f>
        <v>4415.6000000000004</v>
      </c>
      <c r="Y120" s="12">
        <f>VLOOKUP($V120, Original!$A:$J, MATCH(D$2, Original!$1:$1, 0), FALSE)</f>
        <v>80</v>
      </c>
      <c r="Z120" s="12">
        <f>VLOOKUP($V120, Original!$A:$J, MATCH(E$2, Original!$1:$1, 0), FALSE)</f>
        <v>91</v>
      </c>
      <c r="AA120" s="12">
        <f>VLOOKUP($V120, Original!$A:$J, MATCH(F$2, Original!$1:$1, 0), FALSE)</f>
        <v>0.37730999999999998</v>
      </c>
      <c r="AB120" s="12">
        <f>VLOOKUP($V120, Original!$A:$J, MATCH(G$2, Original!$1:$1, 0), FALSE)</f>
        <v>5.0966800000000001</v>
      </c>
      <c r="AC120" s="21">
        <v>187</v>
      </c>
      <c r="AD120" s="12">
        <f>VLOOKUP($AC120, Original!$A:$J, MATCH(B$2, Original!$1:$1, 0), FALSE)</f>
        <v>1000</v>
      </c>
      <c r="AE120" s="12">
        <f>VLOOKUP($AC120, Original!$A:$J, MATCH(C$2, Original!$1:$1, 0), FALSE)</f>
        <v>4415.6000000000004</v>
      </c>
      <c r="AF120" s="12">
        <f>VLOOKUP($AC120, Original!$A:$J, MATCH(D$2, Original!$1:$1, 0), FALSE)</f>
        <v>80</v>
      </c>
      <c r="AG120" s="12">
        <f>VLOOKUP($AC120, Original!$A:$J, MATCH(E$2, Original!$1:$1, 0), FALSE)</f>
        <v>47</v>
      </c>
      <c r="AH120" s="12">
        <f>VLOOKUP($AC120, Original!$A:$J, MATCH(F$2, Original!$1:$1, 0), FALSE)</f>
        <v>4.7218099999999996</v>
      </c>
      <c r="AI120" s="12">
        <f>VLOOKUP($AC120, Original!$A:$J, MATCH(G$2, Original!$1:$1, 0), FALSE)</f>
        <v>4.5874100000000002</v>
      </c>
      <c r="AX120" s="21">
        <v>145</v>
      </c>
      <c r="AY120" s="12">
        <f>VLOOKUP($AX120, Original!$A:$J, MATCH(B$2, Original!$1:$1, 0), FALSE)</f>
        <v>2000</v>
      </c>
      <c r="AZ120" s="12">
        <f>VLOOKUP($AX120, Original!$A:$J, MATCH(C$2, Original!$1:$1, 0), FALSE)</f>
        <v>1413</v>
      </c>
      <c r="BA120" s="12">
        <f>VLOOKUP($AX120, Original!$A:$J, MATCH(D$2, Original!$1:$1, 0), FALSE)</f>
        <v>80</v>
      </c>
      <c r="BB120" s="12">
        <f>VLOOKUP($AX120, Original!$A:$J, MATCH(E$2, Original!$1:$1, 0), FALSE)</f>
        <v>37</v>
      </c>
      <c r="BC120" s="12">
        <f>VLOOKUP($AX120, Original!$A:$J, MATCH(F$2, Original!$1:$1, 0), FALSE)</f>
        <v>5.57219</v>
      </c>
      <c r="BD120" s="12">
        <f>VLOOKUP($AX120, Original!$A:$J, MATCH(G$2, Original!$1:$1, 0), FALSE)</f>
        <v>4.24322</v>
      </c>
    </row>
    <row r="121" spans="1:56" x14ac:dyDescent="0.35">
      <c r="A121" s="15">
        <v>246</v>
      </c>
      <c r="B121" s="12">
        <f>VLOOKUP($A121, Original!$A:$J, MATCH(B$2, Original!$1:$1, 0), FALSE)</f>
        <v>2000</v>
      </c>
      <c r="C121" s="12">
        <f>VLOOKUP($A121, Original!$A:$J, MATCH(C$2, Original!$1:$1, 0), FALSE)</f>
        <v>3355.9</v>
      </c>
      <c r="D121" s="12">
        <f>VLOOKUP($A121, Original!$A:$J, MATCH(D$2, Original!$1:$1, 0), FALSE)</f>
        <v>80</v>
      </c>
      <c r="E121" s="12">
        <f>VLOOKUP($A121, Original!$A:$J, MATCH(E$2, Original!$1:$1, 0), FALSE)</f>
        <v>61</v>
      </c>
      <c r="F121" s="12">
        <f>VLOOKUP($A121, Original!$A:$J, MATCH(F$2, Original!$1:$1, 0), FALSE)</f>
        <v>5.4671000000000003</v>
      </c>
      <c r="G121" s="12">
        <f>VLOOKUP($A121, Original!$A:$J, MATCH(G$2, Original!$1:$1, 0), FALSE)</f>
        <v>4.8470000000000004</v>
      </c>
      <c r="H121" s="21">
        <v>264</v>
      </c>
      <c r="I121" s="12">
        <f>VLOOKUP($H121, Original!$A:$J, MATCH(B$2, Original!$1:$1, 0), FALSE)</f>
        <v>3000</v>
      </c>
      <c r="J121" s="12">
        <f>VLOOKUP($H121, Original!$A:$J, MATCH(C$2, Original!$1:$1, 0), FALSE)</f>
        <v>529.87</v>
      </c>
      <c r="K121" s="12">
        <f>VLOOKUP($H121, Original!$A:$J, MATCH(D$2, Original!$1:$1, 0), FALSE)</f>
        <v>80</v>
      </c>
      <c r="L121" s="12">
        <f>VLOOKUP($H121, Original!$A:$J, MATCH(E$2, Original!$1:$1, 0), FALSE)</f>
        <v>65</v>
      </c>
      <c r="M121" s="12">
        <f>VLOOKUP($H121, Original!$A:$J, MATCH(F$2, Original!$1:$1, 0), FALSE)</f>
        <v>3.32193</v>
      </c>
      <c r="N121" s="12">
        <f>VLOOKUP($H121, Original!$A:$J, MATCH(G$2, Original!$1:$1, 0), FALSE)</f>
        <v>3.9438900000000001</v>
      </c>
      <c r="V121" s="15">
        <v>385</v>
      </c>
      <c r="W121" s="12">
        <f>VLOOKUP($V121, Original!$A:$J, MATCH(B$2, Original!$1:$1, 0), FALSE)</f>
        <v>3000</v>
      </c>
      <c r="X121" s="12">
        <f>VLOOKUP($V121, Original!$A:$J, MATCH(C$2, Original!$1:$1, 0), FALSE)</f>
        <v>2119.5</v>
      </c>
      <c r="Y121" s="12">
        <f>VLOOKUP($V121, Original!$A:$J, MATCH(D$2, Original!$1:$1, 0), FALSE)</f>
        <v>80</v>
      </c>
      <c r="Z121" s="12">
        <f>VLOOKUP($V121, Original!$A:$J, MATCH(E$2, Original!$1:$1, 0), FALSE)</f>
        <v>92</v>
      </c>
      <c r="AA121" s="12">
        <f>VLOOKUP($V121, Original!$A:$J, MATCH(F$2, Original!$1:$1, 0), FALSE)</f>
        <v>1.5820099999999999</v>
      </c>
      <c r="AB121" s="12">
        <f>VLOOKUP($V121, Original!$A:$J, MATCH(G$2, Original!$1:$1, 0), FALSE)</f>
        <v>4.0347600000000003</v>
      </c>
      <c r="AC121" s="21">
        <v>188</v>
      </c>
      <c r="AD121" s="12">
        <f>VLOOKUP($AC121, Original!$A:$J, MATCH(B$2, Original!$1:$1, 0), FALSE)</f>
        <v>2000</v>
      </c>
      <c r="AE121" s="12">
        <f>VLOOKUP($AC121, Original!$A:$J, MATCH(C$2, Original!$1:$1, 0), FALSE)</f>
        <v>883.12</v>
      </c>
      <c r="AF121" s="12">
        <f>VLOOKUP($AC121, Original!$A:$J, MATCH(D$2, Original!$1:$1, 0), FALSE)</f>
        <v>80</v>
      </c>
      <c r="AG121" s="12">
        <f>VLOOKUP($AC121, Original!$A:$J, MATCH(E$2, Original!$1:$1, 0), FALSE)</f>
        <v>48</v>
      </c>
      <c r="AH121" s="12">
        <f>VLOOKUP($AC121, Original!$A:$J, MATCH(F$2, Original!$1:$1, 0), FALSE)</f>
        <v>4.2742899999999997</v>
      </c>
      <c r="AI121" s="12">
        <f>VLOOKUP($AC121, Original!$A:$J, MATCH(G$2, Original!$1:$1, 0), FALSE)</f>
        <v>5.9254100000000003</v>
      </c>
      <c r="AX121" s="21">
        <v>147</v>
      </c>
      <c r="AY121" s="12">
        <f>VLOOKUP($AX121, Original!$A:$J, MATCH(B$2, Original!$1:$1, 0), FALSE)</f>
        <v>2000</v>
      </c>
      <c r="AZ121" s="12">
        <f>VLOOKUP($AX121, Original!$A:$J, MATCH(C$2, Original!$1:$1, 0), FALSE)</f>
        <v>3885.7</v>
      </c>
      <c r="BA121" s="12">
        <f>VLOOKUP($AX121, Original!$A:$J, MATCH(D$2, Original!$1:$1, 0), FALSE)</f>
        <v>80</v>
      </c>
      <c r="BB121" s="12">
        <f>VLOOKUP($AX121, Original!$A:$J, MATCH(E$2, Original!$1:$1, 0), FALSE)</f>
        <v>37</v>
      </c>
      <c r="BC121" s="12">
        <f>VLOOKUP($AX121, Original!$A:$J, MATCH(F$2, Original!$1:$1, 0), FALSE)</f>
        <v>5.57219</v>
      </c>
      <c r="BD121" s="12">
        <f>VLOOKUP($AX121, Original!$A:$J, MATCH(G$2, Original!$1:$1, 0), FALSE)</f>
        <v>4.24322</v>
      </c>
    </row>
    <row r="122" spans="1:56" x14ac:dyDescent="0.35">
      <c r="A122" s="15">
        <v>248</v>
      </c>
      <c r="B122" s="12">
        <f>VLOOKUP($A122, Original!$A:$J, MATCH(B$2, Original!$1:$1, 0), FALSE)</f>
        <v>500</v>
      </c>
      <c r="C122" s="12">
        <f>VLOOKUP($A122, Original!$A:$J, MATCH(C$2, Original!$1:$1, 0), FALSE)</f>
        <v>1059.7</v>
      </c>
      <c r="D122" s="12">
        <f>VLOOKUP($A122, Original!$A:$J, MATCH(D$2, Original!$1:$1, 0), FALSE)</f>
        <v>80</v>
      </c>
      <c r="E122" s="12">
        <f>VLOOKUP($A122, Original!$A:$J, MATCH(E$2, Original!$1:$1, 0), FALSE)</f>
        <v>2</v>
      </c>
      <c r="F122" s="12">
        <f>VLOOKUP($A122, Original!$A:$J, MATCH(F$2, Original!$1:$1, 0), FALSE)</f>
        <v>0.21049999999999999</v>
      </c>
      <c r="G122" s="12">
        <f>VLOOKUP($A122, Original!$A:$J, MATCH(G$2, Original!$1:$1, 0), FALSE)</f>
        <v>4.2131699999999999</v>
      </c>
      <c r="H122" s="21">
        <v>267</v>
      </c>
      <c r="I122" s="12">
        <f>VLOOKUP($H122, Original!$A:$J, MATCH(B$2, Original!$1:$1, 0), FALSE)</f>
        <v>3000</v>
      </c>
      <c r="J122" s="12">
        <f>VLOOKUP($H122, Original!$A:$J, MATCH(C$2, Original!$1:$1, 0), FALSE)</f>
        <v>4239</v>
      </c>
      <c r="K122" s="12">
        <f>VLOOKUP($H122, Original!$A:$J, MATCH(D$2, Original!$1:$1, 0), FALSE)</f>
        <v>80</v>
      </c>
      <c r="L122" s="12">
        <f>VLOOKUP($H122, Original!$A:$J, MATCH(E$2, Original!$1:$1, 0), FALSE)</f>
        <v>65</v>
      </c>
      <c r="M122" s="12">
        <f>VLOOKUP($H122, Original!$A:$J, MATCH(F$2, Original!$1:$1, 0), FALSE)</f>
        <v>3.32193</v>
      </c>
      <c r="N122" s="12">
        <f>VLOOKUP($H122, Original!$A:$J, MATCH(G$2, Original!$1:$1, 0), FALSE)</f>
        <v>3.9438900000000001</v>
      </c>
      <c r="V122" s="15">
        <v>392</v>
      </c>
      <c r="W122" s="12">
        <f>VLOOKUP($V122, Original!$A:$J, MATCH(B$2, Original!$1:$1, 0), FALSE)</f>
        <v>0</v>
      </c>
      <c r="X122" s="12">
        <f>VLOOKUP($V122, Original!$A:$J, MATCH(C$2, Original!$1:$1, 0), FALSE)</f>
        <v>20</v>
      </c>
      <c r="Y122" s="12">
        <f>VLOOKUP($V122, Original!$A:$J, MATCH(D$2, Original!$1:$1, 0), FALSE)</f>
        <v>80</v>
      </c>
      <c r="Z122" s="12">
        <f>VLOOKUP($V122, Original!$A:$J, MATCH(E$2, Original!$1:$1, 0), FALSE)</f>
        <v>6</v>
      </c>
      <c r="AA122" s="12">
        <f>VLOOKUP($V122, Original!$A:$J, MATCH(F$2, Original!$1:$1, 0), FALSE)</f>
        <v>0.33423999999999998</v>
      </c>
      <c r="AB122" s="12">
        <f>VLOOKUP($V122, Original!$A:$J, MATCH(G$2, Original!$1:$1, 0), FALSE)</f>
        <v>5.16106</v>
      </c>
      <c r="AC122" s="21">
        <v>189</v>
      </c>
      <c r="AD122" s="12">
        <f>VLOOKUP($AC122, Original!$A:$J, MATCH(B$2, Original!$1:$1, 0), FALSE)</f>
        <v>2000</v>
      </c>
      <c r="AE122" s="12">
        <f>VLOOKUP($AC122, Original!$A:$J, MATCH(C$2, Original!$1:$1, 0), FALSE)</f>
        <v>2119.5</v>
      </c>
      <c r="AF122" s="12">
        <f>VLOOKUP($AC122, Original!$A:$J, MATCH(D$2, Original!$1:$1, 0), FALSE)</f>
        <v>80</v>
      </c>
      <c r="AG122" s="12">
        <f>VLOOKUP($AC122, Original!$A:$J, MATCH(E$2, Original!$1:$1, 0), FALSE)</f>
        <v>48</v>
      </c>
      <c r="AH122" s="12">
        <f>VLOOKUP($AC122, Original!$A:$J, MATCH(F$2, Original!$1:$1, 0), FALSE)</f>
        <v>4.2742899999999997</v>
      </c>
      <c r="AI122" s="12">
        <f>VLOOKUP($AC122, Original!$A:$J, MATCH(G$2, Original!$1:$1, 0), FALSE)</f>
        <v>5.9254100000000003</v>
      </c>
      <c r="AX122" s="21">
        <v>149</v>
      </c>
      <c r="AY122" s="12">
        <f>VLOOKUP($AX122, Original!$A:$J, MATCH(B$2, Original!$1:$1, 0), FALSE)</f>
        <v>500</v>
      </c>
      <c r="AZ122" s="12">
        <f>VLOOKUP($AX122, Original!$A:$J, MATCH(C$2, Original!$1:$1, 0), FALSE)</f>
        <v>1589.6</v>
      </c>
      <c r="BA122" s="12">
        <f>VLOOKUP($AX122, Original!$A:$J, MATCH(D$2, Original!$1:$1, 0), FALSE)</f>
        <v>80</v>
      </c>
      <c r="BB122" s="12">
        <f>VLOOKUP($AX122, Original!$A:$J, MATCH(E$2, Original!$1:$1, 0), FALSE)</f>
        <v>38</v>
      </c>
      <c r="BC122" s="12">
        <f>VLOOKUP($AX122, Original!$A:$J, MATCH(F$2, Original!$1:$1, 0), FALSE)</f>
        <v>1.2701899999999999</v>
      </c>
      <c r="BD122" s="12">
        <f>VLOOKUP($AX122, Original!$A:$J, MATCH(G$2, Original!$1:$1, 0), FALSE)</f>
        <v>4.32904</v>
      </c>
    </row>
    <row r="123" spans="1:56" x14ac:dyDescent="0.35">
      <c r="A123" s="15">
        <v>250</v>
      </c>
      <c r="B123" s="12">
        <f>VLOOKUP($A123, Original!$A:$J, MATCH(B$2, Original!$1:$1, 0), FALSE)</f>
        <v>500</v>
      </c>
      <c r="C123" s="12">
        <f>VLOOKUP($A123, Original!$A:$J, MATCH(C$2, Original!$1:$1, 0), FALSE)</f>
        <v>3532.5</v>
      </c>
      <c r="D123" s="12">
        <f>VLOOKUP($A123, Original!$A:$J, MATCH(D$2, Original!$1:$1, 0), FALSE)</f>
        <v>80</v>
      </c>
      <c r="E123" s="12">
        <f>VLOOKUP($A123, Original!$A:$J, MATCH(E$2, Original!$1:$1, 0), FALSE)</f>
        <v>2</v>
      </c>
      <c r="F123" s="12">
        <f>VLOOKUP($A123, Original!$A:$J, MATCH(F$2, Original!$1:$1, 0), FALSE)</f>
        <v>0.21049999999999999</v>
      </c>
      <c r="G123" s="12">
        <f>VLOOKUP($A123, Original!$A:$J, MATCH(G$2, Original!$1:$1, 0), FALSE)</f>
        <v>4.2131699999999999</v>
      </c>
      <c r="H123" s="21">
        <v>270</v>
      </c>
      <c r="I123" s="12">
        <f>VLOOKUP($H123, Original!$A:$J, MATCH(B$2, Original!$1:$1, 0), FALSE)</f>
        <v>0</v>
      </c>
      <c r="J123" s="12">
        <f>VLOOKUP($H123, Original!$A:$J, MATCH(C$2, Original!$1:$1, 0), FALSE)</f>
        <v>3179.2</v>
      </c>
      <c r="K123" s="12">
        <f>VLOOKUP($H123, Original!$A:$J, MATCH(D$2, Original!$1:$1, 0), FALSE)</f>
        <v>80</v>
      </c>
      <c r="L123" s="12">
        <f>VLOOKUP($H123, Original!$A:$J, MATCH(E$2, Original!$1:$1, 0), FALSE)</f>
        <v>66</v>
      </c>
      <c r="M123" s="12">
        <f>VLOOKUP($H123, Original!$A:$J, MATCH(F$2, Original!$1:$1, 0), FALSE)</f>
        <v>2.3444600000000002</v>
      </c>
      <c r="N123" s="12">
        <f>VLOOKUP($H123, Original!$A:$J, MATCH(G$2, Original!$1:$1, 0), FALSE)</f>
        <v>3.9376000000000002</v>
      </c>
      <c r="V123" s="15">
        <v>400</v>
      </c>
      <c r="W123" s="12">
        <f>VLOOKUP($V123, Original!$A:$J, MATCH(B$2, Original!$1:$1, 0), FALSE)</f>
        <v>2000</v>
      </c>
      <c r="X123" s="12">
        <f>VLOOKUP($V123, Original!$A:$J, MATCH(C$2, Original!$1:$1, 0), FALSE)</f>
        <v>353.25</v>
      </c>
      <c r="Y123" s="12">
        <f>VLOOKUP($V123, Original!$A:$J, MATCH(D$2, Original!$1:$1, 0), FALSE)</f>
        <v>80</v>
      </c>
      <c r="Z123" s="12">
        <f>VLOOKUP($V123, Original!$A:$J, MATCH(E$2, Original!$1:$1, 0), FALSE)</f>
        <v>95</v>
      </c>
      <c r="AA123" s="12">
        <f>VLOOKUP($V123, Original!$A:$J, MATCH(F$2, Original!$1:$1, 0), FALSE)</f>
        <v>1.89744</v>
      </c>
      <c r="AB123" s="12">
        <f>VLOOKUP($V123, Original!$A:$J, MATCH(G$2, Original!$1:$1, 0), FALSE)</f>
        <v>3.7432099999999999</v>
      </c>
      <c r="AC123" s="21">
        <v>190</v>
      </c>
      <c r="AD123" s="12">
        <f>VLOOKUP($AC123, Original!$A:$J, MATCH(B$2, Original!$1:$1, 0), FALSE)</f>
        <v>2000</v>
      </c>
      <c r="AE123" s="12">
        <f>VLOOKUP($AC123, Original!$A:$J, MATCH(C$2, Original!$1:$1, 0), FALSE)</f>
        <v>3355.9</v>
      </c>
      <c r="AF123" s="12">
        <f>VLOOKUP($AC123, Original!$A:$J, MATCH(D$2, Original!$1:$1, 0), FALSE)</f>
        <v>80</v>
      </c>
      <c r="AG123" s="12">
        <f>VLOOKUP($AC123, Original!$A:$J, MATCH(E$2, Original!$1:$1, 0), FALSE)</f>
        <v>48</v>
      </c>
      <c r="AH123" s="12">
        <f>VLOOKUP($AC123, Original!$A:$J, MATCH(F$2, Original!$1:$1, 0), FALSE)</f>
        <v>4.2742899999999997</v>
      </c>
      <c r="AI123" s="12">
        <f>VLOOKUP($AC123, Original!$A:$J, MATCH(G$2, Original!$1:$1, 0), FALSE)</f>
        <v>5.9254100000000003</v>
      </c>
      <c r="AX123" s="21">
        <v>150</v>
      </c>
      <c r="AY123" s="12">
        <f>VLOOKUP($AX123, Original!$A:$J, MATCH(B$2, Original!$1:$1, 0), FALSE)</f>
        <v>500</v>
      </c>
      <c r="AZ123" s="12">
        <f>VLOOKUP($AX123, Original!$A:$J, MATCH(C$2, Original!$1:$1, 0), FALSE)</f>
        <v>2826</v>
      </c>
      <c r="BA123" s="12">
        <f>VLOOKUP($AX123, Original!$A:$J, MATCH(D$2, Original!$1:$1, 0), FALSE)</f>
        <v>80</v>
      </c>
      <c r="BB123" s="12">
        <f>VLOOKUP($AX123, Original!$A:$J, MATCH(E$2, Original!$1:$1, 0), FALSE)</f>
        <v>38</v>
      </c>
      <c r="BC123" s="12">
        <f>VLOOKUP($AX123, Original!$A:$J, MATCH(F$2, Original!$1:$1, 0), FALSE)</f>
        <v>1.2701899999999999</v>
      </c>
      <c r="BD123" s="12">
        <f>VLOOKUP($AX123, Original!$A:$J, MATCH(G$2, Original!$1:$1, 0), FALSE)</f>
        <v>4.32904</v>
      </c>
    </row>
    <row r="124" spans="1:56" x14ac:dyDescent="0.35">
      <c r="A124" s="15">
        <v>252</v>
      </c>
      <c r="B124" s="12">
        <f>VLOOKUP($A124, Original!$A:$J, MATCH(B$2, Original!$1:$1, 0), FALSE)</f>
        <v>3000</v>
      </c>
      <c r="C124" s="12">
        <f>VLOOKUP($A124, Original!$A:$J, MATCH(C$2, Original!$1:$1, 0), FALSE)</f>
        <v>20</v>
      </c>
      <c r="D124" s="12">
        <f>VLOOKUP($A124, Original!$A:$J, MATCH(D$2, Original!$1:$1, 0), FALSE)</f>
        <v>80</v>
      </c>
      <c r="E124" s="12">
        <f>VLOOKUP($A124, Original!$A:$J, MATCH(E$2, Original!$1:$1, 0), FALSE)</f>
        <v>62</v>
      </c>
      <c r="F124" s="12">
        <f>VLOOKUP($A124, Original!$A:$J, MATCH(F$2, Original!$1:$1, 0), FALSE)</f>
        <v>2.4030900000000002</v>
      </c>
      <c r="G124" s="12">
        <f>VLOOKUP($A124, Original!$A:$J, MATCH(G$2, Original!$1:$1, 0), FALSE)</f>
        <v>5.8623799999999999</v>
      </c>
      <c r="H124" s="21">
        <v>271</v>
      </c>
      <c r="I124" s="12">
        <f>VLOOKUP($H124, Original!$A:$J, MATCH(B$2, Original!$1:$1, 0), FALSE)</f>
        <v>0</v>
      </c>
      <c r="J124" s="12">
        <f>VLOOKUP($H124, Original!$A:$J, MATCH(C$2, Original!$1:$1, 0), FALSE)</f>
        <v>4415.6000000000004</v>
      </c>
      <c r="K124" s="12">
        <f>VLOOKUP($H124, Original!$A:$J, MATCH(D$2, Original!$1:$1, 0), FALSE)</f>
        <v>80</v>
      </c>
      <c r="L124" s="12">
        <f>VLOOKUP($H124, Original!$A:$J, MATCH(E$2, Original!$1:$1, 0), FALSE)</f>
        <v>66</v>
      </c>
      <c r="M124" s="12">
        <f>VLOOKUP($H124, Original!$A:$J, MATCH(F$2, Original!$1:$1, 0), FALSE)</f>
        <v>2.3444600000000002</v>
      </c>
      <c r="N124" s="12">
        <f>VLOOKUP($H124, Original!$A:$J, MATCH(G$2, Original!$1:$1, 0), FALSE)</f>
        <v>3.9376000000000002</v>
      </c>
      <c r="V124" s="15">
        <v>401</v>
      </c>
      <c r="W124" s="12">
        <f>VLOOKUP($V124, Original!$A:$J, MATCH(B$2, Original!$1:$1, 0), FALSE)</f>
        <v>2000</v>
      </c>
      <c r="X124" s="12">
        <f>VLOOKUP($V124, Original!$A:$J, MATCH(C$2, Original!$1:$1, 0), FALSE)</f>
        <v>1589.6</v>
      </c>
      <c r="Y124" s="12">
        <f>VLOOKUP($V124, Original!$A:$J, MATCH(D$2, Original!$1:$1, 0), FALSE)</f>
        <v>80</v>
      </c>
      <c r="Z124" s="12">
        <f>VLOOKUP($V124, Original!$A:$J, MATCH(E$2, Original!$1:$1, 0), FALSE)</f>
        <v>95</v>
      </c>
      <c r="AA124" s="12">
        <f>VLOOKUP($V124, Original!$A:$J, MATCH(F$2, Original!$1:$1, 0), FALSE)</f>
        <v>1.89744</v>
      </c>
      <c r="AB124" s="12">
        <f>VLOOKUP($V124, Original!$A:$J, MATCH(G$2, Original!$1:$1, 0), FALSE)</f>
        <v>3.7432099999999999</v>
      </c>
      <c r="AC124" s="21">
        <v>195</v>
      </c>
      <c r="AD124" s="12">
        <f>VLOOKUP($AC124, Original!$A:$J, MATCH(B$2, Original!$1:$1, 0), FALSE)</f>
        <v>3000</v>
      </c>
      <c r="AE124" s="12">
        <f>VLOOKUP($AC124, Original!$A:$J, MATCH(C$2, Original!$1:$1, 0), FALSE)</f>
        <v>7322.7</v>
      </c>
      <c r="AF124" s="12">
        <f>VLOOKUP($AC124, Original!$A:$J, MATCH(D$2, Original!$1:$1, 0), FALSE)</f>
        <v>80</v>
      </c>
      <c r="AG124" s="12">
        <f>VLOOKUP($AC124, Original!$A:$J, MATCH(E$2, Original!$1:$1, 0), FALSE)</f>
        <v>49</v>
      </c>
      <c r="AH124" s="12">
        <f>VLOOKUP($AC124, Original!$A:$J, MATCH(F$2, Original!$1:$1, 0), FALSE)</f>
        <v>2.99126</v>
      </c>
      <c r="AI124" s="12">
        <f>VLOOKUP($AC124, Original!$A:$J, MATCH(G$2, Original!$1:$1, 0), FALSE)</f>
        <v>4.2063800000000002</v>
      </c>
      <c r="AX124" s="21">
        <v>151</v>
      </c>
      <c r="AY124" s="12">
        <f>VLOOKUP($AX124, Original!$A:$J, MATCH(B$2, Original!$1:$1, 0), FALSE)</f>
        <v>500</v>
      </c>
      <c r="AZ124" s="12">
        <f>VLOOKUP($AX124, Original!$A:$J, MATCH(C$2, Original!$1:$1, 0), FALSE)</f>
        <v>4062.4</v>
      </c>
      <c r="BA124" s="12">
        <f>VLOOKUP($AX124, Original!$A:$J, MATCH(D$2, Original!$1:$1, 0), FALSE)</f>
        <v>80</v>
      </c>
      <c r="BB124" s="12">
        <f>VLOOKUP($AX124, Original!$A:$J, MATCH(E$2, Original!$1:$1, 0), FALSE)</f>
        <v>38</v>
      </c>
      <c r="BC124" s="12">
        <f>VLOOKUP($AX124, Original!$A:$J, MATCH(F$2, Original!$1:$1, 0), FALSE)</f>
        <v>1.2701899999999999</v>
      </c>
      <c r="BD124" s="12">
        <f>VLOOKUP($AX124, Original!$A:$J, MATCH(G$2, Original!$1:$1, 0), FALSE)</f>
        <v>4.32904</v>
      </c>
    </row>
    <row r="125" spans="1:56" x14ac:dyDescent="0.35">
      <c r="A125" s="15">
        <v>255</v>
      </c>
      <c r="B125" s="12">
        <f>VLOOKUP($A125, Original!$A:$J, MATCH(B$2, Original!$1:$1, 0), FALSE)</f>
        <v>3000</v>
      </c>
      <c r="C125" s="12">
        <f>VLOOKUP($A125, Original!$A:$J, MATCH(C$2, Original!$1:$1, 0), FALSE)</f>
        <v>3709.1</v>
      </c>
      <c r="D125" s="12">
        <f>VLOOKUP($A125, Original!$A:$J, MATCH(D$2, Original!$1:$1, 0), FALSE)</f>
        <v>80</v>
      </c>
      <c r="E125" s="12">
        <f>VLOOKUP($A125, Original!$A:$J, MATCH(E$2, Original!$1:$1, 0), FALSE)</f>
        <v>62</v>
      </c>
      <c r="F125" s="12">
        <f>VLOOKUP($A125, Original!$A:$J, MATCH(F$2, Original!$1:$1, 0), FALSE)</f>
        <v>2.4030900000000002</v>
      </c>
      <c r="G125" s="12">
        <f>VLOOKUP($A125, Original!$A:$J, MATCH(G$2, Original!$1:$1, 0), FALSE)</f>
        <v>5.8623799999999999</v>
      </c>
      <c r="H125" s="21">
        <v>272</v>
      </c>
      <c r="I125" s="12">
        <f>VLOOKUP($H125, Original!$A:$J, MATCH(B$2, Original!$1:$1, 0), FALSE)</f>
        <v>3000</v>
      </c>
      <c r="J125" s="12">
        <f>VLOOKUP($H125, Original!$A:$J, MATCH(C$2, Original!$1:$1, 0), FALSE)</f>
        <v>883.12</v>
      </c>
      <c r="K125" s="12">
        <f>VLOOKUP($H125, Original!$A:$J, MATCH(D$2, Original!$1:$1, 0), FALSE)</f>
        <v>80</v>
      </c>
      <c r="L125" s="12">
        <f>VLOOKUP($H125, Original!$A:$J, MATCH(E$2, Original!$1:$1, 0), FALSE)</f>
        <v>67</v>
      </c>
      <c r="M125" s="12">
        <f>VLOOKUP($H125, Original!$A:$J, MATCH(F$2, Original!$1:$1, 0), FALSE)</f>
        <v>5.9655399999999998</v>
      </c>
      <c r="N125" s="12">
        <f>VLOOKUP($H125, Original!$A:$J, MATCH(G$2, Original!$1:$1, 0), FALSE)</f>
        <v>4.85989</v>
      </c>
      <c r="V125" s="15">
        <v>403</v>
      </c>
      <c r="W125" s="12">
        <f>VLOOKUP($V125, Original!$A:$J, MATCH(B$2, Original!$1:$1, 0), FALSE)</f>
        <v>2000</v>
      </c>
      <c r="X125" s="12">
        <f>VLOOKUP($V125, Original!$A:$J, MATCH(C$2, Original!$1:$1, 0), FALSE)</f>
        <v>4062.4</v>
      </c>
      <c r="Y125" s="12">
        <f>VLOOKUP($V125, Original!$A:$J, MATCH(D$2, Original!$1:$1, 0), FALSE)</f>
        <v>80</v>
      </c>
      <c r="Z125" s="12">
        <f>VLOOKUP($V125, Original!$A:$J, MATCH(E$2, Original!$1:$1, 0), FALSE)</f>
        <v>95</v>
      </c>
      <c r="AA125" s="12">
        <f>VLOOKUP($V125, Original!$A:$J, MATCH(F$2, Original!$1:$1, 0), FALSE)</f>
        <v>1.89744</v>
      </c>
      <c r="AB125" s="12">
        <f>VLOOKUP($V125, Original!$A:$J, MATCH(G$2, Original!$1:$1, 0), FALSE)</f>
        <v>3.7432099999999999</v>
      </c>
      <c r="AC125" s="21">
        <v>196</v>
      </c>
      <c r="AD125" s="12">
        <f>VLOOKUP($AC125, Original!$A:$J, MATCH(B$2, Original!$1:$1, 0), FALSE)</f>
        <v>3000</v>
      </c>
      <c r="AE125" s="12">
        <f>VLOOKUP($AC125, Original!$A:$J, MATCH(C$2, Original!$1:$1, 0), FALSE)</f>
        <v>20</v>
      </c>
      <c r="AF125" s="12">
        <f>VLOOKUP($AC125, Original!$A:$J, MATCH(D$2, Original!$1:$1, 0), FALSE)</f>
        <v>80</v>
      </c>
      <c r="AG125" s="12">
        <f>VLOOKUP($AC125, Original!$A:$J, MATCH(E$2, Original!$1:$1, 0), FALSE)</f>
        <v>50</v>
      </c>
      <c r="AH125" s="12">
        <f>VLOOKUP($AC125, Original!$A:$J, MATCH(F$2, Original!$1:$1, 0), FALSE)</f>
        <v>2.65787</v>
      </c>
      <c r="AI125" s="12">
        <f>VLOOKUP($AC125, Original!$A:$J, MATCH(G$2, Original!$1:$1, 0), FALSE)</f>
        <v>4.9284100000000004</v>
      </c>
      <c r="AX125" s="21">
        <v>152</v>
      </c>
      <c r="AY125" s="12">
        <f>VLOOKUP($AX125, Original!$A:$J, MATCH(B$2, Original!$1:$1, 0), FALSE)</f>
        <v>3000</v>
      </c>
      <c r="AZ125" s="12">
        <f>VLOOKUP($AX125, Original!$A:$J, MATCH(C$2, Original!$1:$1, 0), FALSE)</f>
        <v>529.87</v>
      </c>
      <c r="BA125" s="12">
        <f>VLOOKUP($AX125, Original!$A:$J, MATCH(D$2, Original!$1:$1, 0), FALSE)</f>
        <v>80</v>
      </c>
      <c r="BB125" s="12">
        <f>VLOOKUP($AX125, Original!$A:$J, MATCH(E$2, Original!$1:$1, 0), FALSE)</f>
        <v>39</v>
      </c>
      <c r="BC125" s="12">
        <f>VLOOKUP($AX125, Original!$A:$J, MATCH(F$2, Original!$1:$1, 0), FALSE)</f>
        <v>5.4168000000000003</v>
      </c>
      <c r="BD125" s="12">
        <f>VLOOKUP($AX125, Original!$A:$J, MATCH(G$2, Original!$1:$1, 0), FALSE)</f>
        <v>4.34795</v>
      </c>
    </row>
    <row r="126" spans="1:56" x14ac:dyDescent="0.35">
      <c r="A126" s="15">
        <v>257</v>
      </c>
      <c r="B126" s="12">
        <f>VLOOKUP($A126, Original!$A:$J, MATCH(B$2, Original!$1:$1, 0), FALSE)</f>
        <v>2000</v>
      </c>
      <c r="C126" s="12">
        <f>VLOOKUP($A126, Original!$A:$J, MATCH(C$2, Original!$1:$1, 0), FALSE)</f>
        <v>1413</v>
      </c>
      <c r="D126" s="12">
        <f>VLOOKUP($A126, Original!$A:$J, MATCH(D$2, Original!$1:$1, 0), FALSE)</f>
        <v>80</v>
      </c>
      <c r="E126" s="12">
        <f>VLOOKUP($A126, Original!$A:$J, MATCH(E$2, Original!$1:$1, 0), FALSE)</f>
        <v>63</v>
      </c>
      <c r="F126" s="12">
        <f>VLOOKUP($A126, Original!$A:$J, MATCH(F$2, Original!$1:$1, 0), FALSE)</f>
        <v>4.7547699999999997</v>
      </c>
      <c r="G126" s="12">
        <f>VLOOKUP($A126, Original!$A:$J, MATCH(G$2, Original!$1:$1, 0), FALSE)</f>
        <v>4.4330299999999996</v>
      </c>
      <c r="H126" s="21">
        <v>275</v>
      </c>
      <c r="I126" s="12">
        <f>VLOOKUP($H126, Original!$A:$J, MATCH(B$2, Original!$1:$1, 0), FALSE)</f>
        <v>3000</v>
      </c>
      <c r="J126" s="12">
        <f>VLOOKUP($H126, Original!$A:$J, MATCH(C$2, Original!$1:$1, 0), FALSE)</f>
        <v>4673.8</v>
      </c>
      <c r="K126" s="12">
        <f>VLOOKUP($H126, Original!$A:$J, MATCH(D$2, Original!$1:$1, 0), FALSE)</f>
        <v>80</v>
      </c>
      <c r="L126" s="12">
        <f>VLOOKUP($H126, Original!$A:$J, MATCH(E$2, Original!$1:$1, 0), FALSE)</f>
        <v>67</v>
      </c>
      <c r="M126" s="12">
        <f>VLOOKUP($H126, Original!$A:$J, MATCH(F$2, Original!$1:$1, 0), FALSE)</f>
        <v>5.9655399999999998</v>
      </c>
      <c r="N126" s="12">
        <f>VLOOKUP($H126, Original!$A:$J, MATCH(G$2, Original!$1:$1, 0), FALSE)</f>
        <v>4.85989</v>
      </c>
      <c r="V126" s="15">
        <v>412</v>
      </c>
      <c r="W126" s="12">
        <f>VLOOKUP($V126, Original!$A:$J, MATCH(B$2, Original!$1:$1, 0), FALSE)</f>
        <v>2000</v>
      </c>
      <c r="X126" s="12">
        <f>VLOOKUP($V126, Original!$A:$J, MATCH(C$2, Original!$1:$1, 0), FALSE)</f>
        <v>883.12</v>
      </c>
      <c r="Y126" s="12">
        <f>VLOOKUP($V126, Original!$A:$J, MATCH(D$2, Original!$1:$1, 0), FALSE)</f>
        <v>80</v>
      </c>
      <c r="Z126" s="12">
        <f>VLOOKUP($V126, Original!$A:$J, MATCH(E$2, Original!$1:$1, 0), FALSE)</f>
        <v>98</v>
      </c>
      <c r="AA126" s="12">
        <f>VLOOKUP($V126, Original!$A:$J, MATCH(F$2, Original!$1:$1, 0), FALSE)</f>
        <v>2.3235199999999998</v>
      </c>
      <c r="AB126" s="12">
        <f>VLOOKUP($V126, Original!$A:$J, MATCH(G$2, Original!$1:$1, 0), FALSE)</f>
        <v>5.6777499999999996</v>
      </c>
      <c r="AC126" s="21">
        <v>197</v>
      </c>
      <c r="AD126" s="12">
        <f>VLOOKUP($AC126, Original!$A:$J, MATCH(B$2, Original!$1:$1, 0), FALSE)</f>
        <v>3000</v>
      </c>
      <c r="AE126" s="12">
        <f>VLOOKUP($AC126, Original!$A:$J, MATCH(C$2, Original!$1:$1, 0), FALSE)</f>
        <v>1236.4000000000001</v>
      </c>
      <c r="AF126" s="12">
        <f>VLOOKUP($AC126, Original!$A:$J, MATCH(D$2, Original!$1:$1, 0), FALSE)</f>
        <v>80</v>
      </c>
      <c r="AG126" s="12">
        <f>VLOOKUP($AC126, Original!$A:$J, MATCH(E$2, Original!$1:$1, 0), FALSE)</f>
        <v>50</v>
      </c>
      <c r="AH126" s="12">
        <f>VLOOKUP($AC126, Original!$A:$J, MATCH(F$2, Original!$1:$1, 0), FALSE)</f>
        <v>2.65787</v>
      </c>
      <c r="AI126" s="12">
        <f>VLOOKUP($AC126, Original!$A:$J, MATCH(G$2, Original!$1:$1, 0), FALSE)</f>
        <v>4.9284100000000004</v>
      </c>
      <c r="AX126" s="21">
        <v>153</v>
      </c>
      <c r="AY126" s="12">
        <f>VLOOKUP($AX126, Original!$A:$J, MATCH(B$2, Original!$1:$1, 0), FALSE)</f>
        <v>3000</v>
      </c>
      <c r="AZ126" s="12">
        <f>VLOOKUP($AX126, Original!$A:$J, MATCH(C$2, Original!$1:$1, 0), FALSE)</f>
        <v>1766.2</v>
      </c>
      <c r="BA126" s="12">
        <f>VLOOKUP($AX126, Original!$A:$J, MATCH(D$2, Original!$1:$1, 0), FALSE)</f>
        <v>80</v>
      </c>
      <c r="BB126" s="12">
        <f>VLOOKUP($AX126, Original!$A:$J, MATCH(E$2, Original!$1:$1, 0), FALSE)</f>
        <v>39</v>
      </c>
      <c r="BC126" s="12">
        <f>VLOOKUP($AX126, Original!$A:$J, MATCH(F$2, Original!$1:$1, 0), FALSE)</f>
        <v>5.4168000000000003</v>
      </c>
      <c r="BD126" s="12">
        <f>VLOOKUP($AX126, Original!$A:$J, MATCH(G$2, Original!$1:$1, 0), FALSE)</f>
        <v>4.34795</v>
      </c>
    </row>
    <row r="127" spans="1:56" x14ac:dyDescent="0.35">
      <c r="A127" s="15">
        <v>258</v>
      </c>
      <c r="B127" s="12">
        <f>VLOOKUP($A127, Original!$A:$J, MATCH(B$2, Original!$1:$1, 0), FALSE)</f>
        <v>2000</v>
      </c>
      <c r="C127" s="12">
        <f>VLOOKUP($A127, Original!$A:$J, MATCH(C$2, Original!$1:$1, 0), FALSE)</f>
        <v>2649.4</v>
      </c>
      <c r="D127" s="12">
        <f>VLOOKUP($A127, Original!$A:$J, MATCH(D$2, Original!$1:$1, 0), FALSE)</f>
        <v>80</v>
      </c>
      <c r="E127" s="12">
        <f>VLOOKUP($A127, Original!$A:$J, MATCH(E$2, Original!$1:$1, 0), FALSE)</f>
        <v>63</v>
      </c>
      <c r="F127" s="12">
        <f>VLOOKUP($A127, Original!$A:$J, MATCH(F$2, Original!$1:$1, 0), FALSE)</f>
        <v>4.7547699999999997</v>
      </c>
      <c r="G127" s="12">
        <f>VLOOKUP($A127, Original!$A:$J, MATCH(G$2, Original!$1:$1, 0), FALSE)</f>
        <v>4.4330299999999996</v>
      </c>
      <c r="H127" s="21">
        <v>276</v>
      </c>
      <c r="I127" s="12">
        <f>VLOOKUP($H127, Original!$A:$J, MATCH(B$2, Original!$1:$1, 0), FALSE)</f>
        <v>2000</v>
      </c>
      <c r="J127" s="12">
        <f>VLOOKUP($H127, Original!$A:$J, MATCH(C$2, Original!$1:$1, 0), FALSE)</f>
        <v>1059.7</v>
      </c>
      <c r="K127" s="12">
        <f>VLOOKUP($H127, Original!$A:$J, MATCH(D$2, Original!$1:$1, 0), FALSE)</f>
        <v>80</v>
      </c>
      <c r="L127" s="12">
        <f>VLOOKUP($H127, Original!$A:$J, MATCH(E$2, Original!$1:$1, 0), FALSE)</f>
        <v>68</v>
      </c>
      <c r="M127" s="12">
        <f>VLOOKUP($H127, Original!$A:$J, MATCH(F$2, Original!$1:$1, 0), FALSE)</f>
        <v>0.74009999999999998</v>
      </c>
      <c r="N127" s="12">
        <f>VLOOKUP($H127, Original!$A:$J, MATCH(G$2, Original!$1:$1, 0), FALSE)</f>
        <v>4.8098799999999997</v>
      </c>
      <c r="V127" s="15">
        <v>415</v>
      </c>
      <c r="W127" s="12">
        <f>VLOOKUP($V127, Original!$A:$J, MATCH(B$2, Original!$1:$1, 0), FALSE)</f>
        <v>2000</v>
      </c>
      <c r="X127" s="12">
        <f>VLOOKUP($V127, Original!$A:$J, MATCH(C$2, Original!$1:$1, 0), FALSE)</f>
        <v>4673.8</v>
      </c>
      <c r="Y127" s="12">
        <f>VLOOKUP($V127, Original!$A:$J, MATCH(D$2, Original!$1:$1, 0), FALSE)</f>
        <v>80</v>
      </c>
      <c r="Z127" s="12">
        <f>VLOOKUP($V127, Original!$A:$J, MATCH(E$2, Original!$1:$1, 0), FALSE)</f>
        <v>98</v>
      </c>
      <c r="AA127" s="12">
        <f>VLOOKUP($V127, Original!$A:$J, MATCH(F$2, Original!$1:$1, 0), FALSE)</f>
        <v>2.3235199999999998</v>
      </c>
      <c r="AB127" s="12">
        <f>VLOOKUP($V127, Original!$A:$J, MATCH(G$2, Original!$1:$1, 0), FALSE)</f>
        <v>5.6777499999999996</v>
      </c>
      <c r="AC127" s="21">
        <v>198</v>
      </c>
      <c r="AD127" s="12">
        <f>VLOOKUP($AC127, Original!$A:$J, MATCH(B$2, Original!$1:$1, 0), FALSE)</f>
        <v>3000</v>
      </c>
      <c r="AE127" s="12">
        <f>VLOOKUP($AC127, Original!$A:$J, MATCH(C$2, Original!$1:$1, 0), FALSE)</f>
        <v>2472.6999999999998</v>
      </c>
      <c r="AF127" s="12">
        <f>VLOOKUP($AC127, Original!$A:$J, MATCH(D$2, Original!$1:$1, 0), FALSE)</f>
        <v>80</v>
      </c>
      <c r="AG127" s="12">
        <f>VLOOKUP($AC127, Original!$A:$J, MATCH(E$2, Original!$1:$1, 0), FALSE)</f>
        <v>50</v>
      </c>
      <c r="AH127" s="12">
        <f>VLOOKUP($AC127, Original!$A:$J, MATCH(F$2, Original!$1:$1, 0), FALSE)</f>
        <v>2.65787</v>
      </c>
      <c r="AI127" s="12">
        <f>VLOOKUP($AC127, Original!$A:$J, MATCH(G$2, Original!$1:$1, 0), FALSE)</f>
        <v>4.9284100000000004</v>
      </c>
      <c r="AX127" s="21">
        <v>156</v>
      </c>
      <c r="AY127" s="12">
        <f>VLOOKUP($AX127, Original!$A:$J, MATCH(B$2, Original!$1:$1, 0), FALSE)</f>
        <v>2000</v>
      </c>
      <c r="AZ127" s="12">
        <f>VLOOKUP($AX127, Original!$A:$J, MATCH(C$2, Original!$1:$1, 0), FALSE)</f>
        <v>706.5</v>
      </c>
      <c r="BA127" s="12">
        <f>VLOOKUP($AX127, Original!$A:$J, MATCH(D$2, Original!$1:$1, 0), FALSE)</f>
        <v>80</v>
      </c>
      <c r="BB127" s="12">
        <f>VLOOKUP($AX127, Original!$A:$J, MATCH(E$2, Original!$1:$1, 0), FALSE)</f>
        <v>40</v>
      </c>
      <c r="BC127" s="12">
        <f>VLOOKUP($AX127, Original!$A:$J, MATCH(F$2, Original!$1:$1, 0), FALSE)</f>
        <v>5.8098700000000001</v>
      </c>
      <c r="BD127" s="12">
        <f>VLOOKUP($AX127, Original!$A:$J, MATCH(G$2, Original!$1:$1, 0), FALSE)</f>
        <v>4.6330099999999996</v>
      </c>
    </row>
    <row r="128" spans="1:56" x14ac:dyDescent="0.35">
      <c r="A128" s="15">
        <v>259</v>
      </c>
      <c r="B128" s="12">
        <f>VLOOKUP($A128, Original!$A:$J, MATCH(B$2, Original!$1:$1, 0), FALSE)</f>
        <v>2000</v>
      </c>
      <c r="C128" s="12">
        <f>VLOOKUP($A128, Original!$A:$J, MATCH(C$2, Original!$1:$1, 0), FALSE)</f>
        <v>3885.7</v>
      </c>
      <c r="D128" s="12">
        <f>VLOOKUP($A128, Original!$A:$J, MATCH(D$2, Original!$1:$1, 0), FALSE)</f>
        <v>80</v>
      </c>
      <c r="E128" s="12">
        <f>VLOOKUP($A128, Original!$A:$J, MATCH(E$2, Original!$1:$1, 0), FALSE)</f>
        <v>63</v>
      </c>
      <c r="F128" s="12">
        <f>VLOOKUP($A128, Original!$A:$J, MATCH(F$2, Original!$1:$1, 0), FALSE)</f>
        <v>4.7547699999999997</v>
      </c>
      <c r="G128" s="12">
        <f>VLOOKUP($A128, Original!$A:$J, MATCH(G$2, Original!$1:$1, 0), FALSE)</f>
        <v>4.4330299999999996</v>
      </c>
      <c r="H128" s="21">
        <v>280</v>
      </c>
      <c r="I128" s="12">
        <f>VLOOKUP($H128, Original!$A:$J, MATCH(B$2, Original!$1:$1, 0), FALSE)</f>
        <v>2000</v>
      </c>
      <c r="J128" s="12">
        <f>VLOOKUP($H128, Original!$A:$J, MATCH(C$2, Original!$1:$1, 0), FALSE)</f>
        <v>20</v>
      </c>
      <c r="K128" s="12">
        <f>VLOOKUP($H128, Original!$A:$J, MATCH(D$2, Original!$1:$1, 0), FALSE)</f>
        <v>80</v>
      </c>
      <c r="L128" s="12">
        <f>VLOOKUP($H128, Original!$A:$J, MATCH(E$2, Original!$1:$1, 0), FALSE)</f>
        <v>69</v>
      </c>
      <c r="M128" s="12">
        <f>VLOOKUP($H128, Original!$A:$J, MATCH(F$2, Original!$1:$1, 0), FALSE)</f>
        <v>3.0788099999999998</v>
      </c>
      <c r="N128" s="12">
        <f>VLOOKUP($H128, Original!$A:$J, MATCH(G$2, Original!$1:$1, 0), FALSE)</f>
        <v>4.4990100000000002</v>
      </c>
      <c r="V128" s="15">
        <v>417</v>
      </c>
      <c r="W128" s="12">
        <f>VLOOKUP($V128, Original!$A:$J, MATCH(B$2, Original!$1:$1, 0), FALSE)</f>
        <v>3000</v>
      </c>
      <c r="X128" s="12">
        <f>VLOOKUP($V128, Original!$A:$J, MATCH(C$2, Original!$1:$1, 0), FALSE)</f>
        <v>2296.1</v>
      </c>
      <c r="Y128" s="12">
        <f>VLOOKUP($V128, Original!$A:$J, MATCH(D$2, Original!$1:$1, 0), FALSE)</f>
        <v>80</v>
      </c>
      <c r="Z128" s="12">
        <f>VLOOKUP($V128, Original!$A:$J, MATCH(E$2, Original!$1:$1, 0), FALSE)</f>
        <v>99</v>
      </c>
      <c r="AA128" s="12">
        <f>VLOOKUP($V128, Original!$A:$J, MATCH(F$2, Original!$1:$1, 0), FALSE)</f>
        <v>4.8766600000000002</v>
      </c>
      <c r="AB128" s="12">
        <f>VLOOKUP($V128, Original!$A:$J, MATCH(G$2, Original!$1:$1, 0), FALSE)</f>
        <v>5.0182500000000001</v>
      </c>
      <c r="AC128" s="21">
        <v>200</v>
      </c>
      <c r="AD128" s="12">
        <f>VLOOKUP($AC128, Original!$A:$J, MATCH(B$2, Original!$1:$1, 0), FALSE)</f>
        <v>2000</v>
      </c>
      <c r="AE128" s="12">
        <f>VLOOKUP($AC128, Original!$A:$J, MATCH(C$2, Original!$1:$1, 0), FALSE)</f>
        <v>176.62</v>
      </c>
      <c r="AF128" s="12">
        <f>VLOOKUP($AC128, Original!$A:$J, MATCH(D$2, Original!$1:$1, 0), FALSE)</f>
        <v>80</v>
      </c>
      <c r="AG128" s="12">
        <f>VLOOKUP($AC128, Original!$A:$J, MATCH(E$2, Original!$1:$1, 0), FALSE)</f>
        <v>51</v>
      </c>
      <c r="AH128" s="12">
        <f>VLOOKUP($AC128, Original!$A:$J, MATCH(F$2, Original!$1:$1, 0), FALSE)</f>
        <v>0.30809999999999998</v>
      </c>
      <c r="AI128" s="12">
        <f>VLOOKUP($AC128, Original!$A:$J, MATCH(G$2, Original!$1:$1, 0), FALSE)</f>
        <v>4.6508700000000003</v>
      </c>
      <c r="AX128" s="21">
        <v>157</v>
      </c>
      <c r="AY128" s="12">
        <f>VLOOKUP($AX128, Original!$A:$J, MATCH(B$2, Original!$1:$1, 0), FALSE)</f>
        <v>2000</v>
      </c>
      <c r="AZ128" s="12">
        <f>VLOOKUP($AX128, Original!$A:$J, MATCH(C$2, Original!$1:$1, 0), FALSE)</f>
        <v>1942.9</v>
      </c>
      <c r="BA128" s="12">
        <f>VLOOKUP($AX128, Original!$A:$J, MATCH(D$2, Original!$1:$1, 0), FALSE)</f>
        <v>80</v>
      </c>
      <c r="BB128" s="12">
        <f>VLOOKUP($AX128, Original!$A:$J, MATCH(E$2, Original!$1:$1, 0), FALSE)</f>
        <v>40</v>
      </c>
      <c r="BC128" s="12">
        <f>VLOOKUP($AX128, Original!$A:$J, MATCH(F$2, Original!$1:$1, 0), FALSE)</f>
        <v>5.8098700000000001</v>
      </c>
      <c r="BD128" s="12">
        <f>VLOOKUP($AX128, Original!$A:$J, MATCH(G$2, Original!$1:$1, 0), FALSE)</f>
        <v>4.6330099999999996</v>
      </c>
    </row>
    <row r="129" spans="1:56" x14ac:dyDescent="0.35">
      <c r="A129" s="15">
        <v>260</v>
      </c>
      <c r="B129" s="12">
        <f>VLOOKUP($A129, Original!$A:$J, MATCH(B$2, Original!$1:$1, 0), FALSE)</f>
        <v>1000</v>
      </c>
      <c r="C129" s="12">
        <f>VLOOKUP($A129, Original!$A:$J, MATCH(C$2, Original!$1:$1, 0), FALSE)</f>
        <v>353.25</v>
      </c>
      <c r="D129" s="12">
        <f>VLOOKUP($A129, Original!$A:$J, MATCH(D$2, Original!$1:$1, 0), FALSE)</f>
        <v>80</v>
      </c>
      <c r="E129" s="12">
        <f>VLOOKUP($A129, Original!$A:$J, MATCH(E$2, Original!$1:$1, 0), FALSE)</f>
        <v>64</v>
      </c>
      <c r="F129" s="12">
        <f>VLOOKUP($A129, Original!$A:$J, MATCH(F$2, Original!$1:$1, 0), FALSE)</f>
        <v>0.65456999999999999</v>
      </c>
      <c r="G129" s="12">
        <f>VLOOKUP($A129, Original!$A:$J, MATCH(G$2, Original!$1:$1, 0), FALSE)</f>
        <v>5.5271400000000002</v>
      </c>
      <c r="H129" s="21">
        <v>281</v>
      </c>
      <c r="I129" s="12">
        <f>VLOOKUP($H129, Original!$A:$J, MATCH(B$2, Original!$1:$1, 0), FALSE)</f>
        <v>2000</v>
      </c>
      <c r="J129" s="12">
        <f>VLOOKUP($H129, Original!$A:$J, MATCH(C$2, Original!$1:$1, 0), FALSE)</f>
        <v>1236.4000000000001</v>
      </c>
      <c r="K129" s="12">
        <f>VLOOKUP($H129, Original!$A:$J, MATCH(D$2, Original!$1:$1, 0), FALSE)</f>
        <v>80</v>
      </c>
      <c r="L129" s="12">
        <f>VLOOKUP($H129, Original!$A:$J, MATCH(E$2, Original!$1:$1, 0), FALSE)</f>
        <v>69</v>
      </c>
      <c r="M129" s="12">
        <f>VLOOKUP($H129, Original!$A:$J, MATCH(F$2, Original!$1:$1, 0), FALSE)</f>
        <v>3.0788099999999998</v>
      </c>
      <c r="N129" s="12">
        <f>VLOOKUP($H129, Original!$A:$J, MATCH(G$2, Original!$1:$1, 0), FALSE)</f>
        <v>4.4990100000000002</v>
      </c>
      <c r="V129" s="15">
        <v>418</v>
      </c>
      <c r="W129" s="12">
        <f>VLOOKUP($V129, Original!$A:$J, MATCH(B$2, Original!$1:$1, 0), FALSE)</f>
        <v>3000</v>
      </c>
      <c r="X129" s="12">
        <f>VLOOKUP($V129, Original!$A:$J, MATCH(C$2, Original!$1:$1, 0), FALSE)</f>
        <v>3532.5</v>
      </c>
      <c r="Y129" s="12">
        <f>VLOOKUP($V129, Original!$A:$J, MATCH(D$2, Original!$1:$1, 0), FALSE)</f>
        <v>80</v>
      </c>
      <c r="Z129" s="12">
        <f>VLOOKUP($V129, Original!$A:$J, MATCH(E$2, Original!$1:$1, 0), FALSE)</f>
        <v>99</v>
      </c>
      <c r="AA129" s="12">
        <f>VLOOKUP($V129, Original!$A:$J, MATCH(F$2, Original!$1:$1, 0), FALSE)</f>
        <v>4.8766600000000002</v>
      </c>
      <c r="AB129" s="12">
        <f>VLOOKUP($V129, Original!$A:$J, MATCH(G$2, Original!$1:$1, 0), FALSE)</f>
        <v>5.0182500000000001</v>
      </c>
      <c r="AC129" s="21">
        <v>201</v>
      </c>
      <c r="AD129" s="12">
        <f>VLOOKUP($AC129, Original!$A:$J, MATCH(B$2, Original!$1:$1, 0), FALSE)</f>
        <v>2000</v>
      </c>
      <c r="AE129" s="12">
        <f>VLOOKUP($AC129, Original!$A:$J, MATCH(C$2, Original!$1:$1, 0), FALSE)</f>
        <v>1413</v>
      </c>
      <c r="AF129" s="12">
        <f>VLOOKUP($AC129, Original!$A:$J, MATCH(D$2, Original!$1:$1, 0), FALSE)</f>
        <v>80</v>
      </c>
      <c r="AG129" s="12">
        <f>VLOOKUP($AC129, Original!$A:$J, MATCH(E$2, Original!$1:$1, 0), FALSE)</f>
        <v>51</v>
      </c>
      <c r="AH129" s="12">
        <f>VLOOKUP($AC129, Original!$A:$J, MATCH(F$2, Original!$1:$1, 0), FALSE)</f>
        <v>0.30809999999999998</v>
      </c>
      <c r="AI129" s="12">
        <f>VLOOKUP($AC129, Original!$A:$J, MATCH(G$2, Original!$1:$1, 0), FALSE)</f>
        <v>4.6508700000000003</v>
      </c>
      <c r="AX129" s="21">
        <v>159</v>
      </c>
      <c r="AY129" s="12">
        <f>VLOOKUP($AX129, Original!$A:$J, MATCH(B$2, Original!$1:$1, 0), FALSE)</f>
        <v>2000</v>
      </c>
      <c r="AZ129" s="12">
        <f>VLOOKUP($AX129, Original!$A:$J, MATCH(C$2, Original!$1:$1, 0), FALSE)</f>
        <v>4415.6000000000004</v>
      </c>
      <c r="BA129" s="12">
        <f>VLOOKUP($AX129, Original!$A:$J, MATCH(D$2, Original!$1:$1, 0), FALSE)</f>
        <v>80</v>
      </c>
      <c r="BB129" s="12">
        <f>VLOOKUP($AX129, Original!$A:$J, MATCH(E$2, Original!$1:$1, 0), FALSE)</f>
        <v>40</v>
      </c>
      <c r="BC129" s="12">
        <f>VLOOKUP($AX129, Original!$A:$J, MATCH(F$2, Original!$1:$1, 0), FALSE)</f>
        <v>5.8098700000000001</v>
      </c>
      <c r="BD129" s="12">
        <f>VLOOKUP($AX129, Original!$A:$J, MATCH(G$2, Original!$1:$1, 0), FALSE)</f>
        <v>4.6330099999999996</v>
      </c>
    </row>
    <row r="130" spans="1:56" x14ac:dyDescent="0.35">
      <c r="A130" s="15">
        <v>261</v>
      </c>
      <c r="B130" s="12">
        <f>VLOOKUP($A130, Original!$A:$J, MATCH(B$2, Original!$1:$1, 0), FALSE)</f>
        <v>1000</v>
      </c>
      <c r="C130" s="12">
        <f>VLOOKUP($A130, Original!$A:$J, MATCH(C$2, Original!$1:$1, 0), FALSE)</f>
        <v>1589.6</v>
      </c>
      <c r="D130" s="12">
        <f>VLOOKUP($A130, Original!$A:$J, MATCH(D$2, Original!$1:$1, 0), FALSE)</f>
        <v>80</v>
      </c>
      <c r="E130" s="12">
        <f>VLOOKUP($A130, Original!$A:$J, MATCH(E$2, Original!$1:$1, 0), FALSE)</f>
        <v>64</v>
      </c>
      <c r="F130" s="12">
        <f>VLOOKUP($A130, Original!$A:$J, MATCH(F$2, Original!$1:$1, 0), FALSE)</f>
        <v>0.65456999999999999</v>
      </c>
      <c r="G130" s="12">
        <f>VLOOKUP($A130, Original!$A:$J, MATCH(G$2, Original!$1:$1, 0), FALSE)</f>
        <v>5.5271400000000002</v>
      </c>
      <c r="H130" s="21">
        <v>283</v>
      </c>
      <c r="I130" s="12">
        <f>VLOOKUP($H130, Original!$A:$J, MATCH(B$2, Original!$1:$1, 0), FALSE)</f>
        <v>2000</v>
      </c>
      <c r="J130" s="12">
        <f>VLOOKUP($H130, Original!$A:$J, MATCH(C$2, Original!$1:$1, 0), FALSE)</f>
        <v>3709.1</v>
      </c>
      <c r="K130" s="12">
        <f>VLOOKUP($H130, Original!$A:$J, MATCH(D$2, Original!$1:$1, 0), FALSE)</f>
        <v>80</v>
      </c>
      <c r="L130" s="12">
        <f>VLOOKUP($H130, Original!$A:$J, MATCH(E$2, Original!$1:$1, 0), FALSE)</f>
        <v>69</v>
      </c>
      <c r="M130" s="12">
        <f>VLOOKUP($H130, Original!$A:$J, MATCH(F$2, Original!$1:$1, 0), FALSE)</f>
        <v>3.0788099999999998</v>
      </c>
      <c r="N130" s="12">
        <f>VLOOKUP($H130, Original!$A:$J, MATCH(G$2, Original!$1:$1, 0), FALSE)</f>
        <v>4.4990100000000002</v>
      </c>
      <c r="V130" s="15">
        <v>424</v>
      </c>
      <c r="W130" s="12">
        <f>VLOOKUP($V130, Original!$A:$J, MATCH(B$2, Original!$1:$1, 0), FALSE)</f>
        <v>500</v>
      </c>
      <c r="X130" s="12">
        <f>VLOOKUP($V130, Original!$A:$J, MATCH(C$2, Original!$1:$1, 0), FALSE)</f>
        <v>176.62</v>
      </c>
      <c r="Y130" s="12">
        <f>VLOOKUP($V130, Original!$A:$J, MATCH(D$2, Original!$1:$1, 0), FALSE)</f>
        <v>80</v>
      </c>
      <c r="Z130" s="12">
        <f>VLOOKUP($V130, Original!$A:$J, MATCH(E$2, Original!$1:$1, 0), FALSE)</f>
        <v>7</v>
      </c>
      <c r="AA130" s="12">
        <f>VLOOKUP($V130, Original!$A:$J, MATCH(F$2, Original!$1:$1, 0), FALSE)</f>
        <v>4.5746700000000002</v>
      </c>
      <c r="AB130" s="12">
        <f>VLOOKUP($V130, Original!$A:$J, MATCH(G$2, Original!$1:$1, 0), FALSE)</f>
        <v>4.1532400000000003</v>
      </c>
      <c r="AC130" s="21">
        <v>206</v>
      </c>
      <c r="AD130" s="12">
        <f>VLOOKUP($AC130, Original!$A:$J, MATCH(B$2, Original!$1:$1, 0), FALSE)</f>
        <v>1000</v>
      </c>
      <c r="AE130" s="12">
        <f>VLOOKUP($AC130, Original!$A:$J, MATCH(C$2, Original!$1:$1, 0), FALSE)</f>
        <v>2826</v>
      </c>
      <c r="AF130" s="12">
        <f>VLOOKUP($AC130, Original!$A:$J, MATCH(D$2, Original!$1:$1, 0), FALSE)</f>
        <v>80</v>
      </c>
      <c r="AG130" s="12">
        <f>VLOOKUP($AC130, Original!$A:$J, MATCH(E$2, Original!$1:$1, 0), FALSE)</f>
        <v>52</v>
      </c>
      <c r="AH130" s="12">
        <f>VLOOKUP($AC130, Original!$A:$J, MATCH(F$2, Original!$1:$1, 0), FALSE)</f>
        <v>5.74871</v>
      </c>
      <c r="AI130" s="12">
        <f>VLOOKUP($AC130, Original!$A:$J, MATCH(G$2, Original!$1:$1, 0), FALSE)</f>
        <v>4.3745599999999998</v>
      </c>
      <c r="AX130" s="21">
        <v>160</v>
      </c>
      <c r="AY130" s="12">
        <f>VLOOKUP($AX130, Original!$A:$J, MATCH(B$2, Original!$1:$1, 0), FALSE)</f>
        <v>3000</v>
      </c>
      <c r="AZ130" s="12">
        <f>VLOOKUP($AX130, Original!$A:$J, MATCH(C$2, Original!$1:$1, 0), FALSE)</f>
        <v>883.12</v>
      </c>
      <c r="BA130" s="12">
        <f>VLOOKUP($AX130, Original!$A:$J, MATCH(D$2, Original!$1:$1, 0), FALSE)</f>
        <v>80</v>
      </c>
      <c r="BB130" s="12">
        <f>VLOOKUP($AX130, Original!$A:$J, MATCH(E$2, Original!$1:$1, 0), FALSE)</f>
        <v>41</v>
      </c>
      <c r="BC130" s="12">
        <f>VLOOKUP($AX130, Original!$A:$J, MATCH(F$2, Original!$1:$1, 0), FALSE)</f>
        <v>0.47193000000000002</v>
      </c>
      <c r="BD130" s="12">
        <f>VLOOKUP($AX130, Original!$A:$J, MATCH(G$2, Original!$1:$1, 0), FALSE)</f>
        <v>5.1642900000000003</v>
      </c>
    </row>
    <row r="131" spans="1:56" x14ac:dyDescent="0.35">
      <c r="A131" s="15">
        <v>266</v>
      </c>
      <c r="B131" s="12">
        <f>VLOOKUP($A131, Original!$A:$J, MATCH(B$2, Original!$1:$1, 0), FALSE)</f>
        <v>3000</v>
      </c>
      <c r="C131" s="12">
        <f>VLOOKUP($A131, Original!$A:$J, MATCH(C$2, Original!$1:$1, 0), FALSE)</f>
        <v>3002.6</v>
      </c>
      <c r="D131" s="12">
        <f>VLOOKUP($A131, Original!$A:$J, MATCH(D$2, Original!$1:$1, 0), FALSE)</f>
        <v>80</v>
      </c>
      <c r="E131" s="12">
        <f>VLOOKUP($A131, Original!$A:$J, MATCH(E$2, Original!$1:$1, 0), FALSE)</f>
        <v>65</v>
      </c>
      <c r="F131" s="12">
        <f>VLOOKUP($A131, Original!$A:$J, MATCH(F$2, Original!$1:$1, 0), FALSE)</f>
        <v>3.32193</v>
      </c>
      <c r="G131" s="12">
        <f>VLOOKUP($A131, Original!$A:$J, MATCH(G$2, Original!$1:$1, 0), FALSE)</f>
        <v>3.9438900000000001</v>
      </c>
      <c r="H131" s="21">
        <v>284</v>
      </c>
      <c r="I131" s="12">
        <f>VLOOKUP($H131, Original!$A:$J, MATCH(B$2, Original!$1:$1, 0), FALSE)</f>
        <v>3000</v>
      </c>
      <c r="J131" s="12">
        <f>VLOOKUP($H131, Original!$A:$J, MATCH(C$2, Original!$1:$1, 0), FALSE)</f>
        <v>176.62</v>
      </c>
      <c r="K131" s="12">
        <f>VLOOKUP($H131, Original!$A:$J, MATCH(D$2, Original!$1:$1, 0), FALSE)</f>
        <v>80</v>
      </c>
      <c r="L131" s="12">
        <f>VLOOKUP($H131, Original!$A:$J, MATCH(E$2, Original!$1:$1, 0), FALSE)</f>
        <v>70</v>
      </c>
      <c r="M131" s="12">
        <f>VLOOKUP($H131, Original!$A:$J, MATCH(F$2, Original!$1:$1, 0), FALSE)</f>
        <v>3.0993499999999998</v>
      </c>
      <c r="N131" s="12">
        <f>VLOOKUP($H131, Original!$A:$J, MATCH(G$2, Original!$1:$1, 0), FALSE)</f>
        <v>4.8720999999999997</v>
      </c>
      <c r="V131" s="15">
        <v>425</v>
      </c>
      <c r="W131" s="12">
        <f>VLOOKUP($V131, Original!$A:$J, MATCH(B$2, Original!$1:$1, 0), FALSE)</f>
        <v>500</v>
      </c>
      <c r="X131" s="12">
        <f>VLOOKUP($V131, Original!$A:$J, MATCH(C$2, Original!$1:$1, 0), FALSE)</f>
        <v>1413</v>
      </c>
      <c r="Y131" s="12">
        <f>VLOOKUP($V131, Original!$A:$J, MATCH(D$2, Original!$1:$1, 0), FALSE)</f>
        <v>80</v>
      </c>
      <c r="Z131" s="12">
        <f>VLOOKUP($V131, Original!$A:$J, MATCH(E$2, Original!$1:$1, 0), FALSE)</f>
        <v>7</v>
      </c>
      <c r="AA131" s="12">
        <f>VLOOKUP($V131, Original!$A:$J, MATCH(F$2, Original!$1:$1, 0), FALSE)</f>
        <v>4.5746700000000002</v>
      </c>
      <c r="AB131" s="12">
        <f>VLOOKUP($V131, Original!$A:$J, MATCH(G$2, Original!$1:$1, 0), FALSE)</f>
        <v>4.1532400000000003</v>
      </c>
      <c r="AC131" s="21">
        <v>208</v>
      </c>
      <c r="AD131" s="12">
        <f>VLOOKUP($AC131, Original!$A:$J, MATCH(B$2, Original!$1:$1, 0), FALSE)</f>
        <v>3000</v>
      </c>
      <c r="AE131" s="12">
        <f>VLOOKUP($AC131, Original!$A:$J, MATCH(C$2, Original!$1:$1, 0), FALSE)</f>
        <v>529.87</v>
      </c>
      <c r="AF131" s="12">
        <f>VLOOKUP($AC131, Original!$A:$J, MATCH(D$2, Original!$1:$1, 0), FALSE)</f>
        <v>80</v>
      </c>
      <c r="AG131" s="12">
        <f>VLOOKUP($AC131, Original!$A:$J, MATCH(E$2, Original!$1:$1, 0), FALSE)</f>
        <v>53</v>
      </c>
      <c r="AH131" s="12">
        <f>VLOOKUP($AC131, Original!$A:$J, MATCH(F$2, Original!$1:$1, 0), FALSE)</f>
        <v>4.4612400000000001</v>
      </c>
      <c r="AI131" s="12">
        <f>VLOOKUP($AC131, Original!$A:$J, MATCH(G$2, Original!$1:$1, 0), FALSE)</f>
        <v>3.5349300000000001</v>
      </c>
      <c r="AX131" s="21">
        <v>161</v>
      </c>
      <c r="AY131" s="12">
        <f>VLOOKUP($AX131, Original!$A:$J, MATCH(B$2, Original!$1:$1, 0), FALSE)</f>
        <v>3000</v>
      </c>
      <c r="AZ131" s="12">
        <f>VLOOKUP($AX131, Original!$A:$J, MATCH(C$2, Original!$1:$1, 0), FALSE)</f>
        <v>2119.5</v>
      </c>
      <c r="BA131" s="12">
        <f>VLOOKUP($AX131, Original!$A:$J, MATCH(D$2, Original!$1:$1, 0), FALSE)</f>
        <v>80</v>
      </c>
      <c r="BB131" s="12">
        <f>VLOOKUP($AX131, Original!$A:$J, MATCH(E$2, Original!$1:$1, 0), FALSE)</f>
        <v>41</v>
      </c>
      <c r="BC131" s="12">
        <f>VLOOKUP($AX131, Original!$A:$J, MATCH(F$2, Original!$1:$1, 0), FALSE)</f>
        <v>0.47193000000000002</v>
      </c>
      <c r="BD131" s="12">
        <f>VLOOKUP($AX131, Original!$A:$J, MATCH(G$2, Original!$1:$1, 0), FALSE)</f>
        <v>5.1642900000000003</v>
      </c>
    </row>
    <row r="132" spans="1:56" x14ac:dyDescent="0.35">
      <c r="A132" s="15">
        <v>269</v>
      </c>
      <c r="B132" s="12">
        <f>VLOOKUP($A132, Original!$A:$J, MATCH(B$2, Original!$1:$1, 0), FALSE)</f>
        <v>0</v>
      </c>
      <c r="C132" s="12">
        <f>VLOOKUP($A132, Original!$A:$J, MATCH(C$2, Original!$1:$1, 0), FALSE)</f>
        <v>1942.9</v>
      </c>
      <c r="D132" s="12">
        <f>VLOOKUP($A132, Original!$A:$J, MATCH(D$2, Original!$1:$1, 0), FALSE)</f>
        <v>80</v>
      </c>
      <c r="E132" s="12">
        <f>VLOOKUP($A132, Original!$A:$J, MATCH(E$2, Original!$1:$1, 0), FALSE)</f>
        <v>66</v>
      </c>
      <c r="F132" s="12">
        <f>VLOOKUP($A132, Original!$A:$J, MATCH(F$2, Original!$1:$1, 0), FALSE)</f>
        <v>2.3444600000000002</v>
      </c>
      <c r="G132" s="12">
        <f>VLOOKUP($A132, Original!$A:$J, MATCH(G$2, Original!$1:$1, 0), FALSE)</f>
        <v>3.9376000000000002</v>
      </c>
      <c r="H132" s="21">
        <v>285</v>
      </c>
      <c r="I132" s="12">
        <f>VLOOKUP($H132, Original!$A:$J, MATCH(B$2, Original!$1:$1, 0), FALSE)</f>
        <v>3000</v>
      </c>
      <c r="J132" s="12">
        <f>VLOOKUP($H132, Original!$A:$J, MATCH(C$2, Original!$1:$1, 0), FALSE)</f>
        <v>1413</v>
      </c>
      <c r="K132" s="12">
        <f>VLOOKUP($H132, Original!$A:$J, MATCH(D$2, Original!$1:$1, 0), FALSE)</f>
        <v>80</v>
      </c>
      <c r="L132" s="12">
        <f>VLOOKUP($H132, Original!$A:$J, MATCH(E$2, Original!$1:$1, 0), FALSE)</f>
        <v>70</v>
      </c>
      <c r="M132" s="12">
        <f>VLOOKUP($H132, Original!$A:$J, MATCH(F$2, Original!$1:$1, 0), FALSE)</f>
        <v>3.0993499999999998</v>
      </c>
      <c r="N132" s="12">
        <f>VLOOKUP($H132, Original!$A:$J, MATCH(G$2, Original!$1:$1, 0), FALSE)</f>
        <v>4.8720999999999997</v>
      </c>
      <c r="V132" s="15">
        <v>431</v>
      </c>
      <c r="W132" s="12">
        <f>VLOOKUP($V132, Original!$A:$J, MATCH(B$2, Original!$1:$1, 0), FALSE)</f>
        <v>3000</v>
      </c>
      <c r="X132" s="12">
        <f>VLOOKUP($V132, Original!$A:$J, MATCH(C$2, Original!$1:$1, 0), FALSE)</f>
        <v>4062.4</v>
      </c>
      <c r="Y132" s="12">
        <f>VLOOKUP($V132, Original!$A:$J, MATCH(D$2, Original!$1:$1, 0), FALSE)</f>
        <v>80</v>
      </c>
      <c r="Z132" s="12">
        <f>VLOOKUP($V132, Original!$A:$J, MATCH(E$2, Original!$1:$1, 0), FALSE)</f>
        <v>101</v>
      </c>
      <c r="AA132" s="12">
        <f>VLOOKUP($V132, Original!$A:$J, MATCH(F$2, Original!$1:$1, 0), FALSE)</f>
        <v>5.2349300000000003</v>
      </c>
      <c r="AB132" s="12">
        <f>VLOOKUP($V132, Original!$A:$J, MATCH(G$2, Original!$1:$1, 0), FALSE)</f>
        <v>5.48163</v>
      </c>
      <c r="AC132" s="21">
        <v>209</v>
      </c>
      <c r="AD132" s="12">
        <f>VLOOKUP($AC132, Original!$A:$J, MATCH(B$2, Original!$1:$1, 0), FALSE)</f>
        <v>3000</v>
      </c>
      <c r="AE132" s="12">
        <f>VLOOKUP($AC132, Original!$A:$J, MATCH(C$2, Original!$1:$1, 0), FALSE)</f>
        <v>1766.2</v>
      </c>
      <c r="AF132" s="12">
        <f>VLOOKUP($AC132, Original!$A:$J, MATCH(D$2, Original!$1:$1, 0), FALSE)</f>
        <v>80</v>
      </c>
      <c r="AG132" s="12">
        <f>VLOOKUP($AC132, Original!$A:$J, MATCH(E$2, Original!$1:$1, 0), FALSE)</f>
        <v>53</v>
      </c>
      <c r="AH132" s="12">
        <f>VLOOKUP($AC132, Original!$A:$J, MATCH(F$2, Original!$1:$1, 0), FALSE)</f>
        <v>4.4612400000000001</v>
      </c>
      <c r="AI132" s="12">
        <f>VLOOKUP($AC132, Original!$A:$J, MATCH(G$2, Original!$1:$1, 0), FALSE)</f>
        <v>3.5349300000000001</v>
      </c>
      <c r="AX132" s="21">
        <v>162</v>
      </c>
      <c r="AY132" s="12">
        <f>VLOOKUP($AX132, Original!$A:$J, MATCH(B$2, Original!$1:$1, 0), FALSE)</f>
        <v>3000</v>
      </c>
      <c r="AZ132" s="12">
        <f>VLOOKUP($AX132, Original!$A:$J, MATCH(C$2, Original!$1:$1, 0), FALSE)</f>
        <v>3355.9</v>
      </c>
      <c r="BA132" s="12">
        <f>VLOOKUP($AX132, Original!$A:$J, MATCH(D$2, Original!$1:$1, 0), FALSE)</f>
        <v>80</v>
      </c>
      <c r="BB132" s="12">
        <f>VLOOKUP($AX132, Original!$A:$J, MATCH(E$2, Original!$1:$1, 0), FALSE)</f>
        <v>41</v>
      </c>
      <c r="BC132" s="12">
        <f>VLOOKUP($AX132, Original!$A:$J, MATCH(F$2, Original!$1:$1, 0), FALSE)</f>
        <v>0.47193000000000002</v>
      </c>
      <c r="BD132" s="12">
        <f>VLOOKUP($AX132, Original!$A:$J, MATCH(G$2, Original!$1:$1, 0), FALSE)</f>
        <v>5.1642900000000003</v>
      </c>
    </row>
    <row r="133" spans="1:56" x14ac:dyDescent="0.35">
      <c r="A133" s="15">
        <v>273</v>
      </c>
      <c r="B133" s="12">
        <f>VLOOKUP($A133, Original!$A:$J, MATCH(B$2, Original!$1:$1, 0), FALSE)</f>
        <v>3000</v>
      </c>
      <c r="C133" s="12">
        <f>VLOOKUP($A133, Original!$A:$J, MATCH(C$2, Original!$1:$1, 0), FALSE)</f>
        <v>2119.5</v>
      </c>
      <c r="D133" s="12">
        <f>VLOOKUP($A133, Original!$A:$J, MATCH(D$2, Original!$1:$1, 0), FALSE)</f>
        <v>80</v>
      </c>
      <c r="E133" s="12">
        <f>VLOOKUP($A133, Original!$A:$J, MATCH(E$2, Original!$1:$1, 0), FALSE)</f>
        <v>67</v>
      </c>
      <c r="F133" s="12">
        <f>VLOOKUP($A133, Original!$A:$J, MATCH(F$2, Original!$1:$1, 0), FALSE)</f>
        <v>5.9655399999999998</v>
      </c>
      <c r="G133" s="12">
        <f>VLOOKUP($A133, Original!$A:$J, MATCH(G$2, Original!$1:$1, 0), FALSE)</f>
        <v>4.85989</v>
      </c>
      <c r="H133" s="21">
        <v>286</v>
      </c>
      <c r="I133" s="12">
        <f>VLOOKUP($H133, Original!$A:$J, MATCH(B$2, Original!$1:$1, 0), FALSE)</f>
        <v>3000</v>
      </c>
      <c r="J133" s="12">
        <f>VLOOKUP($H133, Original!$A:$J, MATCH(C$2, Original!$1:$1, 0), FALSE)</f>
        <v>2649.4</v>
      </c>
      <c r="K133" s="12">
        <f>VLOOKUP($H133, Original!$A:$J, MATCH(D$2, Original!$1:$1, 0), FALSE)</f>
        <v>80</v>
      </c>
      <c r="L133" s="12">
        <f>VLOOKUP($H133, Original!$A:$J, MATCH(E$2, Original!$1:$1, 0), FALSE)</f>
        <v>70</v>
      </c>
      <c r="M133" s="12">
        <f>VLOOKUP($H133, Original!$A:$J, MATCH(F$2, Original!$1:$1, 0), FALSE)</f>
        <v>3.0993499999999998</v>
      </c>
      <c r="N133" s="12">
        <f>VLOOKUP($H133, Original!$A:$J, MATCH(G$2, Original!$1:$1, 0), FALSE)</f>
        <v>4.8720999999999997</v>
      </c>
      <c r="V133" s="15">
        <v>434</v>
      </c>
      <c r="W133" s="12">
        <f>VLOOKUP($V133, Original!$A:$J, MATCH(B$2, Original!$1:$1, 0), FALSE)</f>
        <v>2000</v>
      </c>
      <c r="X133" s="12">
        <f>VLOOKUP($V133, Original!$A:$J, MATCH(C$2, Original!$1:$1, 0), FALSE)</f>
        <v>3002.6</v>
      </c>
      <c r="Y133" s="12">
        <f>VLOOKUP($V133, Original!$A:$J, MATCH(D$2, Original!$1:$1, 0), FALSE)</f>
        <v>80</v>
      </c>
      <c r="Z133" s="12">
        <f>VLOOKUP($V133, Original!$A:$J, MATCH(E$2, Original!$1:$1, 0), FALSE)</f>
        <v>102</v>
      </c>
      <c r="AA133" s="12">
        <f>VLOOKUP($V133, Original!$A:$J, MATCH(F$2, Original!$1:$1, 0), FALSE)</f>
        <v>5.2118500000000001</v>
      </c>
      <c r="AB133" s="12">
        <f>VLOOKUP($V133, Original!$A:$J, MATCH(G$2, Original!$1:$1, 0), FALSE)</f>
        <v>4.4660099999999998</v>
      </c>
      <c r="AC133" s="21">
        <v>210</v>
      </c>
      <c r="AD133" s="12">
        <f>VLOOKUP($AC133, Original!$A:$J, MATCH(B$2, Original!$1:$1, 0), FALSE)</f>
        <v>3000</v>
      </c>
      <c r="AE133" s="12">
        <f>VLOOKUP($AC133, Original!$A:$J, MATCH(C$2, Original!$1:$1, 0), FALSE)</f>
        <v>3002.6</v>
      </c>
      <c r="AF133" s="12">
        <f>VLOOKUP($AC133, Original!$A:$J, MATCH(D$2, Original!$1:$1, 0), FALSE)</f>
        <v>80</v>
      </c>
      <c r="AG133" s="12">
        <f>VLOOKUP($AC133, Original!$A:$J, MATCH(E$2, Original!$1:$1, 0), FALSE)</f>
        <v>53</v>
      </c>
      <c r="AH133" s="12">
        <f>VLOOKUP($AC133, Original!$A:$J, MATCH(F$2, Original!$1:$1, 0), FALSE)</f>
        <v>4.4612400000000001</v>
      </c>
      <c r="AI133" s="12">
        <f>VLOOKUP($AC133, Original!$A:$J, MATCH(G$2, Original!$1:$1, 0), FALSE)</f>
        <v>3.5349300000000001</v>
      </c>
      <c r="AX133" s="21">
        <v>164</v>
      </c>
      <c r="AY133" s="12">
        <f>VLOOKUP($AX133, Original!$A:$J, MATCH(B$2, Original!$1:$1, 0), FALSE)</f>
        <v>1000</v>
      </c>
      <c r="AZ133" s="12">
        <f>VLOOKUP($AX133, Original!$A:$J, MATCH(C$2, Original!$1:$1, 0), FALSE)</f>
        <v>1059.7</v>
      </c>
      <c r="BA133" s="12">
        <f>VLOOKUP($AX133, Original!$A:$J, MATCH(D$2, Original!$1:$1, 0), FALSE)</f>
        <v>80</v>
      </c>
      <c r="BB133" s="12">
        <f>VLOOKUP($AX133, Original!$A:$J, MATCH(E$2, Original!$1:$1, 0), FALSE)</f>
        <v>42</v>
      </c>
      <c r="BC133" s="12">
        <f>VLOOKUP($AX133, Original!$A:$J, MATCH(F$2, Original!$1:$1, 0), FALSE)</f>
        <v>4.5130400000000002</v>
      </c>
      <c r="BD133" s="12">
        <f>VLOOKUP($AX133, Original!$A:$J, MATCH(G$2, Original!$1:$1, 0), FALSE)</f>
        <v>4.0675100000000004</v>
      </c>
    </row>
    <row r="134" spans="1:56" x14ac:dyDescent="0.35">
      <c r="A134" s="15">
        <v>274</v>
      </c>
      <c r="B134" s="12">
        <f>VLOOKUP($A134, Original!$A:$J, MATCH(B$2, Original!$1:$1, 0), FALSE)</f>
        <v>3000</v>
      </c>
      <c r="C134" s="12">
        <f>VLOOKUP($A134, Original!$A:$J, MATCH(C$2, Original!$1:$1, 0), FALSE)</f>
        <v>3355.9</v>
      </c>
      <c r="D134" s="12">
        <f>VLOOKUP($A134, Original!$A:$J, MATCH(D$2, Original!$1:$1, 0), FALSE)</f>
        <v>80</v>
      </c>
      <c r="E134" s="12">
        <f>VLOOKUP($A134, Original!$A:$J, MATCH(E$2, Original!$1:$1, 0), FALSE)</f>
        <v>67</v>
      </c>
      <c r="F134" s="12">
        <f>VLOOKUP($A134, Original!$A:$J, MATCH(F$2, Original!$1:$1, 0), FALSE)</f>
        <v>5.9655399999999998</v>
      </c>
      <c r="G134" s="12">
        <f>VLOOKUP($A134, Original!$A:$J, MATCH(G$2, Original!$1:$1, 0), FALSE)</f>
        <v>4.85989</v>
      </c>
      <c r="H134" s="21">
        <v>288</v>
      </c>
      <c r="I134" s="12">
        <f>VLOOKUP($H134, Original!$A:$J, MATCH(B$2, Original!$1:$1, 0), FALSE)</f>
        <v>0</v>
      </c>
      <c r="J134" s="12">
        <f>VLOOKUP($H134, Original!$A:$J, MATCH(C$2, Original!$1:$1, 0), FALSE)</f>
        <v>353.25</v>
      </c>
      <c r="K134" s="12">
        <f>VLOOKUP($H134, Original!$A:$J, MATCH(D$2, Original!$1:$1, 0), FALSE)</f>
        <v>80</v>
      </c>
      <c r="L134" s="12">
        <f>VLOOKUP($H134, Original!$A:$J, MATCH(E$2, Original!$1:$1, 0), FALSE)</f>
        <v>3</v>
      </c>
      <c r="M134" s="12">
        <f>VLOOKUP($H134, Original!$A:$J, MATCH(F$2, Original!$1:$1, 0), FALSE)</f>
        <v>1.2701899999999999</v>
      </c>
      <c r="N134" s="12">
        <f>VLOOKUP($H134, Original!$A:$J, MATCH(G$2, Original!$1:$1, 0), FALSE)</f>
        <v>4.32904</v>
      </c>
      <c r="V134" s="15">
        <v>437</v>
      </c>
      <c r="W134" s="12">
        <f>VLOOKUP($V134, Original!$A:$J, MATCH(B$2, Original!$1:$1, 0), FALSE)</f>
        <v>3000</v>
      </c>
      <c r="X134" s="12">
        <f>VLOOKUP($V134, Original!$A:$J, MATCH(C$2, Original!$1:$1, 0), FALSE)</f>
        <v>1942.9</v>
      </c>
      <c r="Y134" s="12">
        <f>VLOOKUP($V134, Original!$A:$J, MATCH(D$2, Original!$1:$1, 0), FALSE)</f>
        <v>80</v>
      </c>
      <c r="Z134" s="12">
        <f>VLOOKUP($V134, Original!$A:$J, MATCH(E$2, Original!$1:$1, 0), FALSE)</f>
        <v>103</v>
      </c>
      <c r="AA134" s="12">
        <f>VLOOKUP($V134, Original!$A:$J, MATCH(F$2, Original!$1:$1, 0), FALSE)</f>
        <v>5.1409900000000004</v>
      </c>
      <c r="AB134" s="12">
        <f>VLOOKUP($V134, Original!$A:$J, MATCH(G$2, Original!$1:$1, 0), FALSE)</f>
        <v>4.6672799999999999</v>
      </c>
      <c r="AC134" s="21">
        <v>211</v>
      </c>
      <c r="AD134" s="12">
        <f>VLOOKUP($AC134, Original!$A:$J, MATCH(B$2, Original!$1:$1, 0), FALSE)</f>
        <v>3000</v>
      </c>
      <c r="AE134" s="12">
        <f>VLOOKUP($AC134, Original!$A:$J, MATCH(C$2, Original!$1:$1, 0), FALSE)</f>
        <v>4239</v>
      </c>
      <c r="AF134" s="12">
        <f>VLOOKUP($AC134, Original!$A:$J, MATCH(D$2, Original!$1:$1, 0), FALSE)</f>
        <v>80</v>
      </c>
      <c r="AG134" s="12">
        <f>VLOOKUP($AC134, Original!$A:$J, MATCH(E$2, Original!$1:$1, 0), FALSE)</f>
        <v>53</v>
      </c>
      <c r="AH134" s="12">
        <f>VLOOKUP($AC134, Original!$A:$J, MATCH(F$2, Original!$1:$1, 0), FALSE)</f>
        <v>4.4612400000000001</v>
      </c>
      <c r="AI134" s="12">
        <f>VLOOKUP($AC134, Original!$A:$J, MATCH(G$2, Original!$1:$1, 0), FALSE)</f>
        <v>3.5349300000000001</v>
      </c>
      <c r="AX134" s="21">
        <v>165</v>
      </c>
      <c r="AY134" s="12">
        <f>VLOOKUP($AX134, Original!$A:$J, MATCH(B$2, Original!$1:$1, 0), FALSE)</f>
        <v>1000</v>
      </c>
      <c r="AZ134" s="12">
        <f>VLOOKUP($AX134, Original!$A:$J, MATCH(C$2, Original!$1:$1, 0), FALSE)</f>
        <v>2296.1</v>
      </c>
      <c r="BA134" s="12">
        <f>VLOOKUP($AX134, Original!$A:$J, MATCH(D$2, Original!$1:$1, 0), FALSE)</f>
        <v>80</v>
      </c>
      <c r="BB134" s="12">
        <f>VLOOKUP($AX134, Original!$A:$J, MATCH(E$2, Original!$1:$1, 0), FALSE)</f>
        <v>42</v>
      </c>
      <c r="BC134" s="12">
        <f>VLOOKUP($AX134, Original!$A:$J, MATCH(F$2, Original!$1:$1, 0), FALSE)</f>
        <v>4.5130400000000002</v>
      </c>
      <c r="BD134" s="12">
        <f>VLOOKUP($AX134, Original!$A:$J, MATCH(G$2, Original!$1:$1, 0), FALSE)</f>
        <v>4.0675100000000004</v>
      </c>
    </row>
    <row r="135" spans="1:56" x14ac:dyDescent="0.35">
      <c r="A135" s="15">
        <v>277</v>
      </c>
      <c r="B135" s="12">
        <f>VLOOKUP($A135, Original!$A:$J, MATCH(B$2, Original!$1:$1, 0), FALSE)</f>
        <v>2000</v>
      </c>
      <c r="C135" s="12">
        <f>VLOOKUP($A135, Original!$A:$J, MATCH(C$2, Original!$1:$1, 0), FALSE)</f>
        <v>2296.1</v>
      </c>
      <c r="D135" s="12">
        <f>VLOOKUP($A135, Original!$A:$J, MATCH(D$2, Original!$1:$1, 0), FALSE)</f>
        <v>80</v>
      </c>
      <c r="E135" s="12">
        <f>VLOOKUP($A135, Original!$A:$J, MATCH(E$2, Original!$1:$1, 0), FALSE)</f>
        <v>68</v>
      </c>
      <c r="F135" s="12">
        <f>VLOOKUP($A135, Original!$A:$J, MATCH(F$2, Original!$1:$1, 0), FALSE)</f>
        <v>0.74009999999999998</v>
      </c>
      <c r="G135" s="12">
        <f>VLOOKUP($A135, Original!$A:$J, MATCH(G$2, Original!$1:$1, 0), FALSE)</f>
        <v>4.8098799999999997</v>
      </c>
      <c r="H135" s="21">
        <v>290</v>
      </c>
      <c r="I135" s="12">
        <f>VLOOKUP($H135, Original!$A:$J, MATCH(B$2, Original!$1:$1, 0), FALSE)</f>
        <v>0</v>
      </c>
      <c r="J135" s="12">
        <f>VLOOKUP($H135, Original!$A:$J, MATCH(C$2, Original!$1:$1, 0), FALSE)</f>
        <v>2826</v>
      </c>
      <c r="K135" s="12">
        <f>VLOOKUP($H135, Original!$A:$J, MATCH(D$2, Original!$1:$1, 0), FALSE)</f>
        <v>80</v>
      </c>
      <c r="L135" s="12">
        <f>VLOOKUP($H135, Original!$A:$J, MATCH(E$2, Original!$1:$1, 0), FALSE)</f>
        <v>3</v>
      </c>
      <c r="M135" s="12">
        <f>VLOOKUP($H135, Original!$A:$J, MATCH(F$2, Original!$1:$1, 0), FALSE)</f>
        <v>1.2701899999999999</v>
      </c>
      <c r="N135" s="12">
        <f>VLOOKUP($H135, Original!$A:$J, MATCH(G$2, Original!$1:$1, 0), FALSE)</f>
        <v>4.32904</v>
      </c>
      <c r="V135" s="15">
        <v>442</v>
      </c>
      <c r="W135" s="12">
        <f>VLOOKUP($V135, Original!$A:$J, MATCH(B$2, Original!$1:$1, 0), FALSE)</f>
        <v>1000</v>
      </c>
      <c r="X135" s="12">
        <f>VLOOKUP($V135, Original!$A:$J, MATCH(C$2, Original!$1:$1, 0), FALSE)</f>
        <v>3355.9</v>
      </c>
      <c r="Y135" s="12">
        <f>VLOOKUP($V135, Original!$A:$J, MATCH(D$2, Original!$1:$1, 0), FALSE)</f>
        <v>80</v>
      </c>
      <c r="Z135" s="12">
        <f>VLOOKUP($V135, Original!$A:$J, MATCH(E$2, Original!$1:$1, 0), FALSE)</f>
        <v>104</v>
      </c>
      <c r="AA135" s="12">
        <f>VLOOKUP($V135, Original!$A:$J, MATCH(F$2, Original!$1:$1, 0), FALSE)</f>
        <v>0.95108000000000004</v>
      </c>
      <c r="AB135" s="12">
        <f>VLOOKUP($V135, Original!$A:$J, MATCH(G$2, Original!$1:$1, 0), FALSE)</f>
        <v>4.9501600000000003</v>
      </c>
      <c r="AC135" s="21">
        <v>212</v>
      </c>
      <c r="AD135" s="12">
        <f>VLOOKUP($AC135, Original!$A:$J, MATCH(B$2, Original!$1:$1, 0), FALSE)</f>
        <v>2000</v>
      </c>
      <c r="AE135" s="12">
        <f>VLOOKUP($AC135, Original!$A:$J, MATCH(C$2, Original!$1:$1, 0), FALSE)</f>
        <v>706.5</v>
      </c>
      <c r="AF135" s="12">
        <f>VLOOKUP($AC135, Original!$A:$J, MATCH(D$2, Original!$1:$1, 0), FALSE)</f>
        <v>80</v>
      </c>
      <c r="AG135" s="12">
        <f>VLOOKUP($AC135, Original!$A:$J, MATCH(E$2, Original!$1:$1, 0), FALSE)</f>
        <v>54</v>
      </c>
      <c r="AH135" s="12">
        <f>VLOOKUP($AC135, Original!$A:$J, MATCH(F$2, Original!$1:$1, 0), FALSE)</f>
        <v>5.0228400000000004</v>
      </c>
      <c r="AI135" s="12">
        <f>VLOOKUP($AC135, Original!$A:$J, MATCH(G$2, Original!$1:$1, 0), FALSE)</f>
        <v>4.0378800000000004</v>
      </c>
      <c r="AX135" s="21">
        <v>166</v>
      </c>
      <c r="AY135" s="12">
        <f>VLOOKUP($AX135, Original!$A:$J, MATCH(B$2, Original!$1:$1, 0), FALSE)</f>
        <v>1000</v>
      </c>
      <c r="AZ135" s="12">
        <f>VLOOKUP($AX135, Original!$A:$J, MATCH(C$2, Original!$1:$1, 0), FALSE)</f>
        <v>3532.5</v>
      </c>
      <c r="BA135" s="12">
        <f>VLOOKUP($AX135, Original!$A:$J, MATCH(D$2, Original!$1:$1, 0), FALSE)</f>
        <v>80</v>
      </c>
      <c r="BB135" s="12">
        <f>VLOOKUP($AX135, Original!$A:$J, MATCH(E$2, Original!$1:$1, 0), FALSE)</f>
        <v>42</v>
      </c>
      <c r="BC135" s="12">
        <f>VLOOKUP($AX135, Original!$A:$J, MATCH(F$2, Original!$1:$1, 0), FALSE)</f>
        <v>4.5130400000000002</v>
      </c>
      <c r="BD135" s="12">
        <f>VLOOKUP($AX135, Original!$A:$J, MATCH(G$2, Original!$1:$1, 0), FALSE)</f>
        <v>4.0675100000000004</v>
      </c>
    </row>
    <row r="136" spans="1:56" x14ac:dyDescent="0.35">
      <c r="A136" s="15">
        <v>278</v>
      </c>
      <c r="B136" s="12">
        <f>VLOOKUP($A136, Original!$A:$J, MATCH(B$2, Original!$1:$1, 0), FALSE)</f>
        <v>2000</v>
      </c>
      <c r="C136" s="12">
        <f>VLOOKUP($A136, Original!$A:$J, MATCH(C$2, Original!$1:$1, 0), FALSE)</f>
        <v>3532.5</v>
      </c>
      <c r="D136" s="12">
        <f>VLOOKUP($A136, Original!$A:$J, MATCH(D$2, Original!$1:$1, 0), FALSE)</f>
        <v>80</v>
      </c>
      <c r="E136" s="12">
        <f>VLOOKUP($A136, Original!$A:$J, MATCH(E$2, Original!$1:$1, 0), FALSE)</f>
        <v>68</v>
      </c>
      <c r="F136" s="12">
        <f>VLOOKUP($A136, Original!$A:$J, MATCH(F$2, Original!$1:$1, 0), FALSE)</f>
        <v>0.74009999999999998</v>
      </c>
      <c r="G136" s="12">
        <f>VLOOKUP($A136, Original!$A:$J, MATCH(G$2, Original!$1:$1, 0), FALSE)</f>
        <v>4.8098799999999997</v>
      </c>
      <c r="H136" s="21">
        <v>294</v>
      </c>
      <c r="I136" s="12">
        <f>VLOOKUP($H136, Original!$A:$J, MATCH(B$2, Original!$1:$1, 0), FALSE)</f>
        <v>2000</v>
      </c>
      <c r="J136" s="12">
        <f>VLOOKUP($H136, Original!$A:$J, MATCH(C$2, Original!$1:$1, 0), FALSE)</f>
        <v>3002.6</v>
      </c>
      <c r="K136" s="12">
        <f>VLOOKUP($H136, Original!$A:$J, MATCH(D$2, Original!$1:$1, 0), FALSE)</f>
        <v>80</v>
      </c>
      <c r="L136" s="12">
        <f>VLOOKUP($H136, Original!$A:$J, MATCH(E$2, Original!$1:$1, 0), FALSE)</f>
        <v>71</v>
      </c>
      <c r="M136" s="12">
        <f>VLOOKUP($H136, Original!$A:$J, MATCH(F$2, Original!$1:$1, 0), FALSE)</f>
        <v>2.8489599999999999</v>
      </c>
      <c r="N136" s="12">
        <f>VLOOKUP($H136, Original!$A:$J, MATCH(G$2, Original!$1:$1, 0), FALSE)</f>
        <v>5.3815900000000001</v>
      </c>
      <c r="V136" s="15">
        <v>443</v>
      </c>
      <c r="W136" s="12">
        <f>VLOOKUP($V136, Original!$A:$J, MATCH(B$2, Original!$1:$1, 0), FALSE)</f>
        <v>1000</v>
      </c>
      <c r="X136" s="12">
        <f>VLOOKUP($V136, Original!$A:$J, MATCH(C$2, Original!$1:$1, 0), FALSE)</f>
        <v>4673.8</v>
      </c>
      <c r="Y136" s="12">
        <f>VLOOKUP($V136, Original!$A:$J, MATCH(D$2, Original!$1:$1, 0), FALSE)</f>
        <v>80</v>
      </c>
      <c r="Z136" s="12">
        <f>VLOOKUP($V136, Original!$A:$J, MATCH(E$2, Original!$1:$1, 0), FALSE)</f>
        <v>104</v>
      </c>
      <c r="AA136" s="12">
        <f>VLOOKUP($V136, Original!$A:$J, MATCH(F$2, Original!$1:$1, 0), FALSE)</f>
        <v>0.95108000000000004</v>
      </c>
      <c r="AB136" s="12">
        <f>VLOOKUP($V136, Original!$A:$J, MATCH(G$2, Original!$1:$1, 0), FALSE)</f>
        <v>4.9501600000000003</v>
      </c>
      <c r="AC136" s="21">
        <v>213</v>
      </c>
      <c r="AD136" s="12">
        <f>VLOOKUP($AC136, Original!$A:$J, MATCH(B$2, Original!$1:$1, 0), FALSE)</f>
        <v>2000</v>
      </c>
      <c r="AE136" s="12">
        <f>VLOOKUP($AC136, Original!$A:$J, MATCH(C$2, Original!$1:$1, 0), FALSE)</f>
        <v>1942.9</v>
      </c>
      <c r="AF136" s="12">
        <f>VLOOKUP($AC136, Original!$A:$J, MATCH(D$2, Original!$1:$1, 0), FALSE)</f>
        <v>80</v>
      </c>
      <c r="AG136" s="12">
        <f>VLOOKUP($AC136, Original!$A:$J, MATCH(E$2, Original!$1:$1, 0), FALSE)</f>
        <v>54</v>
      </c>
      <c r="AH136" s="12">
        <f>VLOOKUP($AC136, Original!$A:$J, MATCH(F$2, Original!$1:$1, 0), FALSE)</f>
        <v>5.0228400000000004</v>
      </c>
      <c r="AI136" s="12">
        <f>VLOOKUP($AC136, Original!$A:$J, MATCH(G$2, Original!$1:$1, 0), FALSE)</f>
        <v>4.0378800000000004</v>
      </c>
      <c r="AX136" s="21">
        <v>167</v>
      </c>
      <c r="AY136" s="12">
        <f>VLOOKUP($AX136, Original!$A:$J, MATCH(B$2, Original!$1:$1, 0), FALSE)</f>
        <v>1000</v>
      </c>
      <c r="AZ136" s="12">
        <f>VLOOKUP($AX136, Original!$A:$J, MATCH(C$2, Original!$1:$1, 0), FALSE)</f>
        <v>7322.7</v>
      </c>
      <c r="BA136" s="12">
        <f>VLOOKUP($AX136, Original!$A:$J, MATCH(D$2, Original!$1:$1, 0), FALSE)</f>
        <v>80</v>
      </c>
      <c r="BB136" s="12">
        <f>VLOOKUP($AX136, Original!$A:$J, MATCH(E$2, Original!$1:$1, 0), FALSE)</f>
        <v>42</v>
      </c>
      <c r="BC136" s="12">
        <f>VLOOKUP($AX136, Original!$A:$J, MATCH(F$2, Original!$1:$1, 0), FALSE)</f>
        <v>4.5130400000000002</v>
      </c>
      <c r="BD136" s="12">
        <f>VLOOKUP($AX136, Original!$A:$J, MATCH(G$2, Original!$1:$1, 0), FALSE)</f>
        <v>4.0675100000000004</v>
      </c>
    </row>
    <row r="137" spans="1:56" x14ac:dyDescent="0.35">
      <c r="A137" s="15">
        <v>279</v>
      </c>
      <c r="B137" s="12">
        <f>VLOOKUP($A137, Original!$A:$J, MATCH(B$2, Original!$1:$1, 0), FALSE)</f>
        <v>2000</v>
      </c>
      <c r="C137" s="12">
        <f>VLOOKUP($A137, Original!$A:$J, MATCH(C$2, Original!$1:$1, 0), FALSE)</f>
        <v>7322.7</v>
      </c>
      <c r="D137" s="12">
        <f>VLOOKUP($A137, Original!$A:$J, MATCH(D$2, Original!$1:$1, 0), FALSE)</f>
        <v>80</v>
      </c>
      <c r="E137" s="12">
        <f>VLOOKUP($A137, Original!$A:$J, MATCH(E$2, Original!$1:$1, 0), FALSE)</f>
        <v>68</v>
      </c>
      <c r="F137" s="12">
        <f>VLOOKUP($A137, Original!$A:$J, MATCH(F$2, Original!$1:$1, 0), FALSE)</f>
        <v>0.74009999999999998</v>
      </c>
      <c r="G137" s="12">
        <f>VLOOKUP($A137, Original!$A:$J, MATCH(G$2, Original!$1:$1, 0), FALSE)</f>
        <v>4.8098799999999997</v>
      </c>
      <c r="H137" s="21">
        <v>295</v>
      </c>
      <c r="I137" s="12">
        <f>VLOOKUP($H137, Original!$A:$J, MATCH(B$2, Original!$1:$1, 0), FALSE)</f>
        <v>2000</v>
      </c>
      <c r="J137" s="12">
        <f>VLOOKUP($H137, Original!$A:$J, MATCH(C$2, Original!$1:$1, 0), FALSE)</f>
        <v>4239</v>
      </c>
      <c r="K137" s="12">
        <f>VLOOKUP($H137, Original!$A:$J, MATCH(D$2, Original!$1:$1, 0), FALSE)</f>
        <v>80</v>
      </c>
      <c r="L137" s="12">
        <f>VLOOKUP($H137, Original!$A:$J, MATCH(E$2, Original!$1:$1, 0), FALSE)</f>
        <v>71</v>
      </c>
      <c r="M137" s="12">
        <f>VLOOKUP($H137, Original!$A:$J, MATCH(F$2, Original!$1:$1, 0), FALSE)</f>
        <v>2.8489599999999999</v>
      </c>
      <c r="N137" s="12">
        <f>VLOOKUP($H137, Original!$A:$J, MATCH(G$2, Original!$1:$1, 0), FALSE)</f>
        <v>5.3815900000000001</v>
      </c>
      <c r="V137" s="15">
        <v>444</v>
      </c>
      <c r="W137" s="12">
        <f>VLOOKUP($V137, Original!$A:$J, MATCH(B$2, Original!$1:$1, 0), FALSE)</f>
        <v>2000</v>
      </c>
      <c r="X137" s="12">
        <f>VLOOKUP($V137, Original!$A:$J, MATCH(C$2, Original!$1:$1, 0), FALSE)</f>
        <v>1059.7</v>
      </c>
      <c r="Y137" s="12">
        <f>VLOOKUP($V137, Original!$A:$J, MATCH(D$2, Original!$1:$1, 0), FALSE)</f>
        <v>80</v>
      </c>
      <c r="Z137" s="12">
        <f>VLOOKUP($V137, Original!$A:$J, MATCH(E$2, Original!$1:$1, 0), FALSE)</f>
        <v>105</v>
      </c>
      <c r="AA137" s="12">
        <f>VLOOKUP($V137, Original!$A:$J, MATCH(F$2, Original!$1:$1, 0), FALSE)</f>
        <v>2.2014</v>
      </c>
      <c r="AB137" s="12">
        <f>VLOOKUP($V137, Original!$A:$J, MATCH(G$2, Original!$1:$1, 0), FALSE)</f>
        <v>4.1507800000000001</v>
      </c>
      <c r="AC137" s="21">
        <v>214</v>
      </c>
      <c r="AD137" s="12">
        <f>VLOOKUP($AC137, Original!$A:$J, MATCH(B$2, Original!$1:$1, 0), FALSE)</f>
        <v>2000</v>
      </c>
      <c r="AE137" s="12">
        <f>VLOOKUP($AC137, Original!$A:$J, MATCH(C$2, Original!$1:$1, 0), FALSE)</f>
        <v>3179.2</v>
      </c>
      <c r="AF137" s="12">
        <f>VLOOKUP($AC137, Original!$A:$J, MATCH(D$2, Original!$1:$1, 0), FALSE)</f>
        <v>80</v>
      </c>
      <c r="AG137" s="12">
        <f>VLOOKUP($AC137, Original!$A:$J, MATCH(E$2, Original!$1:$1, 0), FALSE)</f>
        <v>54</v>
      </c>
      <c r="AH137" s="12">
        <f>VLOOKUP($AC137, Original!$A:$J, MATCH(F$2, Original!$1:$1, 0), FALSE)</f>
        <v>5.0228400000000004</v>
      </c>
      <c r="AI137" s="12">
        <f>VLOOKUP($AC137, Original!$A:$J, MATCH(G$2, Original!$1:$1, 0), FALSE)</f>
        <v>4.0378800000000004</v>
      </c>
      <c r="AX137" s="21">
        <v>168</v>
      </c>
      <c r="AY137" s="12">
        <f>VLOOKUP($AX137, Original!$A:$J, MATCH(B$2, Original!$1:$1, 0), FALSE)</f>
        <v>2000</v>
      </c>
      <c r="AZ137" s="12">
        <f>VLOOKUP($AX137, Original!$A:$J, MATCH(C$2, Original!$1:$1, 0), FALSE)</f>
        <v>20</v>
      </c>
      <c r="BA137" s="12">
        <f>VLOOKUP($AX137, Original!$A:$J, MATCH(D$2, Original!$1:$1, 0), FALSE)</f>
        <v>80</v>
      </c>
      <c r="BB137" s="12">
        <f>VLOOKUP($AX137, Original!$A:$J, MATCH(E$2, Original!$1:$1, 0), FALSE)</f>
        <v>43</v>
      </c>
      <c r="BC137" s="12">
        <f>VLOOKUP($AX137, Original!$A:$J, MATCH(F$2, Original!$1:$1, 0), FALSE)</f>
        <v>4.2856300000000003</v>
      </c>
      <c r="BD137" s="12">
        <f>VLOOKUP($AX137, Original!$A:$J, MATCH(G$2, Original!$1:$1, 0), FALSE)</f>
        <v>4.5012299999999996</v>
      </c>
    </row>
    <row r="138" spans="1:56" x14ac:dyDescent="0.35">
      <c r="A138" s="15">
        <v>282</v>
      </c>
      <c r="B138" s="12">
        <f>VLOOKUP($A138, Original!$A:$J, MATCH(B$2, Original!$1:$1, 0), FALSE)</f>
        <v>2000</v>
      </c>
      <c r="C138" s="12">
        <f>VLOOKUP($A138, Original!$A:$J, MATCH(C$2, Original!$1:$1, 0), FALSE)</f>
        <v>2472.6999999999998</v>
      </c>
      <c r="D138" s="12">
        <f>VLOOKUP($A138, Original!$A:$J, MATCH(D$2, Original!$1:$1, 0), FALSE)</f>
        <v>80</v>
      </c>
      <c r="E138" s="12">
        <f>VLOOKUP($A138, Original!$A:$J, MATCH(E$2, Original!$1:$1, 0), FALSE)</f>
        <v>69</v>
      </c>
      <c r="F138" s="12">
        <f>VLOOKUP($A138, Original!$A:$J, MATCH(F$2, Original!$1:$1, 0), FALSE)</f>
        <v>3.0788099999999998</v>
      </c>
      <c r="G138" s="12">
        <f>VLOOKUP($A138, Original!$A:$J, MATCH(G$2, Original!$1:$1, 0), FALSE)</f>
        <v>4.4990100000000002</v>
      </c>
      <c r="H138" s="21">
        <v>296</v>
      </c>
      <c r="I138" s="12">
        <f>VLOOKUP($H138, Original!$A:$J, MATCH(B$2, Original!$1:$1, 0), FALSE)</f>
        <v>3000</v>
      </c>
      <c r="J138" s="12">
        <f>VLOOKUP($H138, Original!$A:$J, MATCH(C$2, Original!$1:$1, 0), FALSE)</f>
        <v>706.5</v>
      </c>
      <c r="K138" s="12">
        <f>VLOOKUP($H138, Original!$A:$J, MATCH(D$2, Original!$1:$1, 0), FALSE)</f>
        <v>80</v>
      </c>
      <c r="L138" s="12">
        <f>VLOOKUP($H138, Original!$A:$J, MATCH(E$2, Original!$1:$1, 0), FALSE)</f>
        <v>72</v>
      </c>
      <c r="M138" s="12">
        <f>VLOOKUP($H138, Original!$A:$J, MATCH(F$2, Original!$1:$1, 0), FALSE)</f>
        <v>1.4214</v>
      </c>
      <c r="N138" s="12">
        <f>VLOOKUP($H138, Original!$A:$J, MATCH(G$2, Original!$1:$1, 0), FALSE)</f>
        <v>5.1355199999999996</v>
      </c>
      <c r="V138" s="15">
        <v>446</v>
      </c>
      <c r="W138" s="12">
        <f>VLOOKUP($V138, Original!$A:$J, MATCH(B$2, Original!$1:$1, 0), FALSE)</f>
        <v>2000</v>
      </c>
      <c r="X138" s="12">
        <f>VLOOKUP($V138, Original!$A:$J, MATCH(C$2, Original!$1:$1, 0), FALSE)</f>
        <v>3532.5</v>
      </c>
      <c r="Y138" s="12">
        <f>VLOOKUP($V138, Original!$A:$J, MATCH(D$2, Original!$1:$1, 0), FALSE)</f>
        <v>80</v>
      </c>
      <c r="Z138" s="12">
        <f>VLOOKUP($V138, Original!$A:$J, MATCH(E$2, Original!$1:$1, 0), FALSE)</f>
        <v>105</v>
      </c>
      <c r="AA138" s="12">
        <f>VLOOKUP($V138, Original!$A:$J, MATCH(F$2, Original!$1:$1, 0), FALSE)</f>
        <v>2.2014</v>
      </c>
      <c r="AB138" s="12">
        <f>VLOOKUP($V138, Original!$A:$J, MATCH(G$2, Original!$1:$1, 0), FALSE)</f>
        <v>4.1507800000000001</v>
      </c>
      <c r="AC138" s="21">
        <v>216</v>
      </c>
      <c r="AD138" s="12">
        <f>VLOOKUP($AC138, Original!$A:$J, MATCH(B$2, Original!$1:$1, 0), FALSE)</f>
        <v>0</v>
      </c>
      <c r="AE138" s="12">
        <f>VLOOKUP($AC138, Original!$A:$J, MATCH(C$2, Original!$1:$1, 0), FALSE)</f>
        <v>883.12</v>
      </c>
      <c r="AF138" s="12">
        <f>VLOOKUP($AC138, Original!$A:$J, MATCH(D$2, Original!$1:$1, 0), FALSE)</f>
        <v>80</v>
      </c>
      <c r="AG138" s="12">
        <f>VLOOKUP($AC138, Original!$A:$J, MATCH(E$2, Original!$1:$1, 0), FALSE)</f>
        <v>1</v>
      </c>
      <c r="AH138" s="12">
        <f>VLOOKUP($AC138, Original!$A:$J, MATCH(F$2, Original!$1:$1, 0), FALSE)</f>
        <v>5.5285399999999996</v>
      </c>
      <c r="AI138" s="12">
        <f>VLOOKUP($AC138, Original!$A:$J, MATCH(G$2, Original!$1:$1, 0), FALSE)</f>
        <v>4.5326500000000003</v>
      </c>
      <c r="AX138" s="21">
        <v>170</v>
      </c>
      <c r="AY138" s="12">
        <f>VLOOKUP($AX138, Original!$A:$J, MATCH(B$2, Original!$1:$1, 0), FALSE)</f>
        <v>2000</v>
      </c>
      <c r="AZ138" s="12">
        <f>VLOOKUP($AX138, Original!$A:$J, MATCH(C$2, Original!$1:$1, 0), FALSE)</f>
        <v>2472.6999999999998</v>
      </c>
      <c r="BA138" s="12">
        <f>VLOOKUP($AX138, Original!$A:$J, MATCH(D$2, Original!$1:$1, 0), FALSE)</f>
        <v>80</v>
      </c>
      <c r="BB138" s="12">
        <f>VLOOKUP($AX138, Original!$A:$J, MATCH(E$2, Original!$1:$1, 0), FALSE)</f>
        <v>43</v>
      </c>
      <c r="BC138" s="12">
        <f>VLOOKUP($AX138, Original!$A:$J, MATCH(F$2, Original!$1:$1, 0), FALSE)</f>
        <v>4.2856300000000003</v>
      </c>
      <c r="BD138" s="12">
        <f>VLOOKUP($AX138, Original!$A:$J, MATCH(G$2, Original!$1:$1, 0), FALSE)</f>
        <v>4.5012299999999996</v>
      </c>
    </row>
    <row r="139" spans="1:56" x14ac:dyDescent="0.35">
      <c r="A139" s="15">
        <v>287</v>
      </c>
      <c r="B139" s="12">
        <f>VLOOKUP($A139, Original!$A:$J, MATCH(B$2, Original!$1:$1, 0), FALSE)</f>
        <v>3000</v>
      </c>
      <c r="C139" s="12">
        <f>VLOOKUP($A139, Original!$A:$J, MATCH(C$2, Original!$1:$1, 0), FALSE)</f>
        <v>3885.7</v>
      </c>
      <c r="D139" s="12">
        <f>VLOOKUP($A139, Original!$A:$J, MATCH(D$2, Original!$1:$1, 0), FALSE)</f>
        <v>80</v>
      </c>
      <c r="E139" s="12">
        <f>VLOOKUP($A139, Original!$A:$J, MATCH(E$2, Original!$1:$1, 0), FALSE)</f>
        <v>70</v>
      </c>
      <c r="F139" s="12">
        <f>VLOOKUP($A139, Original!$A:$J, MATCH(F$2, Original!$1:$1, 0), FALSE)</f>
        <v>3.0993499999999998</v>
      </c>
      <c r="G139" s="12">
        <f>VLOOKUP($A139, Original!$A:$J, MATCH(G$2, Original!$1:$1, 0), FALSE)</f>
        <v>4.8720999999999997</v>
      </c>
      <c r="H139" s="21">
        <v>297</v>
      </c>
      <c r="I139" s="12">
        <f>VLOOKUP($H139, Original!$A:$J, MATCH(B$2, Original!$1:$1, 0), FALSE)</f>
        <v>3000</v>
      </c>
      <c r="J139" s="12">
        <f>VLOOKUP($H139, Original!$A:$J, MATCH(C$2, Original!$1:$1, 0), FALSE)</f>
        <v>1942.9</v>
      </c>
      <c r="K139" s="12">
        <f>VLOOKUP($H139, Original!$A:$J, MATCH(D$2, Original!$1:$1, 0), FALSE)</f>
        <v>80</v>
      </c>
      <c r="L139" s="12">
        <f>VLOOKUP($H139, Original!$A:$J, MATCH(E$2, Original!$1:$1, 0), FALSE)</f>
        <v>72</v>
      </c>
      <c r="M139" s="12">
        <f>VLOOKUP($H139, Original!$A:$J, MATCH(F$2, Original!$1:$1, 0), FALSE)</f>
        <v>1.4214</v>
      </c>
      <c r="N139" s="12">
        <f>VLOOKUP($H139, Original!$A:$J, MATCH(G$2, Original!$1:$1, 0), FALSE)</f>
        <v>5.1355199999999996</v>
      </c>
      <c r="V139" s="15">
        <v>463</v>
      </c>
      <c r="W139" s="12">
        <f>VLOOKUP($V139, Original!$A:$J, MATCH(B$2, Original!$1:$1, 0), FALSE)</f>
        <v>2000</v>
      </c>
      <c r="X139" s="12">
        <f>VLOOKUP($V139, Original!$A:$J, MATCH(C$2, Original!$1:$1, 0), FALSE)</f>
        <v>4239</v>
      </c>
      <c r="Y139" s="12">
        <f>VLOOKUP($V139, Original!$A:$J, MATCH(D$2, Original!$1:$1, 0), FALSE)</f>
        <v>105</v>
      </c>
      <c r="Z139" s="12">
        <f>VLOOKUP($V139, Original!$A:$J, MATCH(E$2, Original!$1:$1, 0), FALSE)</f>
        <v>11</v>
      </c>
      <c r="AA139" s="12">
        <f>VLOOKUP($V139, Original!$A:$J, MATCH(F$2, Original!$1:$1, 0), FALSE)</f>
        <v>3.1880999999999999</v>
      </c>
      <c r="AB139" s="12">
        <f>VLOOKUP($V139, Original!$A:$J, MATCH(G$2, Original!$1:$1, 0), FALSE)</f>
        <v>4.0152999999999999</v>
      </c>
      <c r="AC139" s="21">
        <v>217</v>
      </c>
      <c r="AD139" s="12">
        <f>VLOOKUP($AC139, Original!$A:$J, MATCH(B$2, Original!$1:$1, 0), FALSE)</f>
        <v>0</v>
      </c>
      <c r="AE139" s="12">
        <f>VLOOKUP($AC139, Original!$A:$J, MATCH(C$2, Original!$1:$1, 0), FALSE)</f>
        <v>2119.5</v>
      </c>
      <c r="AF139" s="12">
        <f>VLOOKUP($AC139, Original!$A:$J, MATCH(D$2, Original!$1:$1, 0), FALSE)</f>
        <v>80</v>
      </c>
      <c r="AG139" s="12">
        <f>VLOOKUP($AC139, Original!$A:$J, MATCH(E$2, Original!$1:$1, 0), FALSE)</f>
        <v>1</v>
      </c>
      <c r="AH139" s="12">
        <f>VLOOKUP($AC139, Original!$A:$J, MATCH(F$2, Original!$1:$1, 0), FALSE)</f>
        <v>5.5285399999999996</v>
      </c>
      <c r="AI139" s="12">
        <f>VLOOKUP($AC139, Original!$A:$J, MATCH(G$2, Original!$1:$1, 0), FALSE)</f>
        <v>4.5326500000000003</v>
      </c>
      <c r="AX139" s="21">
        <v>171</v>
      </c>
      <c r="AY139" s="12">
        <f>VLOOKUP($AX139, Original!$A:$J, MATCH(B$2, Original!$1:$1, 0), FALSE)</f>
        <v>2000</v>
      </c>
      <c r="AZ139" s="12">
        <f>VLOOKUP($AX139, Original!$A:$J, MATCH(C$2, Original!$1:$1, 0), FALSE)</f>
        <v>3709.1</v>
      </c>
      <c r="BA139" s="12">
        <f>VLOOKUP($AX139, Original!$A:$J, MATCH(D$2, Original!$1:$1, 0), FALSE)</f>
        <v>80</v>
      </c>
      <c r="BB139" s="12">
        <f>VLOOKUP($AX139, Original!$A:$J, MATCH(E$2, Original!$1:$1, 0), FALSE)</f>
        <v>43</v>
      </c>
      <c r="BC139" s="12">
        <f>VLOOKUP($AX139, Original!$A:$J, MATCH(F$2, Original!$1:$1, 0), FALSE)</f>
        <v>4.2856300000000003</v>
      </c>
      <c r="BD139" s="12">
        <f>VLOOKUP($AX139, Original!$A:$J, MATCH(G$2, Original!$1:$1, 0), FALSE)</f>
        <v>4.5012299999999996</v>
      </c>
    </row>
    <row r="140" spans="1:56" x14ac:dyDescent="0.35">
      <c r="A140" s="15">
        <v>289</v>
      </c>
      <c r="B140" s="12">
        <f>VLOOKUP($A140, Original!$A:$J, MATCH(B$2, Original!$1:$1, 0), FALSE)</f>
        <v>0</v>
      </c>
      <c r="C140" s="12">
        <f>VLOOKUP($A140, Original!$A:$J, MATCH(C$2, Original!$1:$1, 0), FALSE)</f>
        <v>1589.6</v>
      </c>
      <c r="D140" s="12">
        <f>VLOOKUP($A140, Original!$A:$J, MATCH(D$2, Original!$1:$1, 0), FALSE)</f>
        <v>80</v>
      </c>
      <c r="E140" s="12">
        <f>VLOOKUP($A140, Original!$A:$J, MATCH(E$2, Original!$1:$1, 0), FALSE)</f>
        <v>3</v>
      </c>
      <c r="F140" s="12">
        <f>VLOOKUP($A140, Original!$A:$J, MATCH(F$2, Original!$1:$1, 0), FALSE)</f>
        <v>1.2701899999999999</v>
      </c>
      <c r="G140" s="12">
        <f>VLOOKUP($A140, Original!$A:$J, MATCH(G$2, Original!$1:$1, 0), FALSE)</f>
        <v>4.32904</v>
      </c>
      <c r="H140" s="21">
        <v>299</v>
      </c>
      <c r="I140" s="12">
        <f>VLOOKUP($H140, Original!$A:$J, MATCH(B$2, Original!$1:$1, 0), FALSE)</f>
        <v>3000</v>
      </c>
      <c r="J140" s="12">
        <f>VLOOKUP($H140, Original!$A:$J, MATCH(C$2, Original!$1:$1, 0), FALSE)</f>
        <v>4415.6000000000004</v>
      </c>
      <c r="K140" s="12">
        <f>VLOOKUP($H140, Original!$A:$J, MATCH(D$2, Original!$1:$1, 0), FALSE)</f>
        <v>80</v>
      </c>
      <c r="L140" s="12">
        <f>VLOOKUP($H140, Original!$A:$J, MATCH(E$2, Original!$1:$1, 0), FALSE)</f>
        <v>72</v>
      </c>
      <c r="M140" s="12">
        <f>VLOOKUP($H140, Original!$A:$J, MATCH(F$2, Original!$1:$1, 0), FALSE)</f>
        <v>1.4214</v>
      </c>
      <c r="N140" s="12">
        <f>VLOOKUP($H140, Original!$A:$J, MATCH(G$2, Original!$1:$1, 0), FALSE)</f>
        <v>5.1355199999999996</v>
      </c>
      <c r="V140" s="15">
        <v>475</v>
      </c>
      <c r="W140" s="12">
        <f>VLOOKUP($V140, Original!$A:$J, MATCH(B$2, Original!$1:$1, 0), FALSE)</f>
        <v>2000</v>
      </c>
      <c r="X140" s="12">
        <f>VLOOKUP($V140, Original!$A:$J, MATCH(C$2, Original!$1:$1, 0), FALSE)</f>
        <v>7322.7</v>
      </c>
      <c r="Y140" s="12">
        <f>VLOOKUP($V140, Original!$A:$J, MATCH(D$2, Original!$1:$1, 0), FALSE)</f>
        <v>105</v>
      </c>
      <c r="Z140" s="12">
        <f>VLOOKUP($V140, Original!$A:$J, MATCH(E$2, Original!$1:$1, 0), FALSE)</f>
        <v>13</v>
      </c>
      <c r="AA140" s="12">
        <f>VLOOKUP($V140, Original!$A:$J, MATCH(F$2, Original!$1:$1, 0), FALSE)</f>
        <v>4.4492000000000003</v>
      </c>
      <c r="AB140" s="12">
        <f>VLOOKUP($V140, Original!$A:$J, MATCH(G$2, Original!$1:$1, 0), FALSE)</f>
        <v>4.0726699999999996</v>
      </c>
      <c r="AC140" s="21">
        <v>218</v>
      </c>
      <c r="AD140" s="12">
        <f>VLOOKUP($AC140, Original!$A:$J, MATCH(B$2, Original!$1:$1, 0), FALSE)</f>
        <v>0</v>
      </c>
      <c r="AE140" s="12">
        <f>VLOOKUP($AC140, Original!$A:$J, MATCH(C$2, Original!$1:$1, 0), FALSE)</f>
        <v>3355.9</v>
      </c>
      <c r="AF140" s="12">
        <f>VLOOKUP($AC140, Original!$A:$J, MATCH(D$2, Original!$1:$1, 0), FALSE)</f>
        <v>80</v>
      </c>
      <c r="AG140" s="12">
        <f>VLOOKUP($AC140, Original!$A:$J, MATCH(E$2, Original!$1:$1, 0), FALSE)</f>
        <v>1</v>
      </c>
      <c r="AH140" s="12">
        <f>VLOOKUP($AC140, Original!$A:$J, MATCH(F$2, Original!$1:$1, 0), FALSE)</f>
        <v>5.5285399999999996</v>
      </c>
      <c r="AI140" s="12">
        <f>VLOOKUP($AC140, Original!$A:$J, MATCH(G$2, Original!$1:$1, 0), FALSE)</f>
        <v>4.5326500000000003</v>
      </c>
      <c r="AX140" s="21">
        <v>172</v>
      </c>
      <c r="AY140" s="12">
        <f>VLOOKUP($AX140, Original!$A:$J, MATCH(B$2, Original!$1:$1, 0), FALSE)</f>
        <v>1000</v>
      </c>
      <c r="AZ140" s="12">
        <f>VLOOKUP($AX140, Original!$A:$J, MATCH(C$2, Original!$1:$1, 0), FALSE)</f>
        <v>176.62</v>
      </c>
      <c r="BA140" s="12">
        <f>VLOOKUP($AX140, Original!$A:$J, MATCH(D$2, Original!$1:$1, 0), FALSE)</f>
        <v>80</v>
      </c>
      <c r="BB140" s="12">
        <f>VLOOKUP($AX140, Original!$A:$J, MATCH(E$2, Original!$1:$1, 0), FALSE)</f>
        <v>44</v>
      </c>
      <c r="BC140" s="12">
        <f>VLOOKUP($AX140, Original!$A:$J, MATCH(F$2, Original!$1:$1, 0), FALSE)</f>
        <v>3.6345399999999999</v>
      </c>
      <c r="BD140" s="12">
        <f>VLOOKUP($AX140, Original!$A:$J, MATCH(G$2, Original!$1:$1, 0), FALSE)</f>
        <v>6.0192600000000001</v>
      </c>
    </row>
    <row r="141" spans="1:56" x14ac:dyDescent="0.35">
      <c r="A141" s="15">
        <v>291</v>
      </c>
      <c r="B141" s="12">
        <f>VLOOKUP($A141, Original!$A:$J, MATCH(B$2, Original!$1:$1, 0), FALSE)</f>
        <v>0</v>
      </c>
      <c r="C141" s="12">
        <f>VLOOKUP($A141, Original!$A:$J, MATCH(C$2, Original!$1:$1, 0), FALSE)</f>
        <v>4062.4</v>
      </c>
      <c r="D141" s="12">
        <f>VLOOKUP($A141, Original!$A:$J, MATCH(D$2, Original!$1:$1, 0), FALSE)</f>
        <v>80</v>
      </c>
      <c r="E141" s="12">
        <f>VLOOKUP($A141, Original!$A:$J, MATCH(E$2, Original!$1:$1, 0), FALSE)</f>
        <v>3</v>
      </c>
      <c r="F141" s="12">
        <f>VLOOKUP($A141, Original!$A:$J, MATCH(F$2, Original!$1:$1, 0), FALSE)</f>
        <v>1.2701899999999999</v>
      </c>
      <c r="G141" s="12">
        <f>VLOOKUP($A141, Original!$A:$J, MATCH(G$2, Original!$1:$1, 0), FALSE)</f>
        <v>4.32904</v>
      </c>
      <c r="H141" s="21">
        <v>301</v>
      </c>
      <c r="I141" s="12">
        <f>VLOOKUP($H141, Original!$A:$J, MATCH(B$2, Original!$1:$1, 0), FALSE)</f>
        <v>1000</v>
      </c>
      <c r="J141" s="12">
        <f>VLOOKUP($H141, Original!$A:$J, MATCH(C$2, Original!$1:$1, 0), FALSE)</f>
        <v>2119.5</v>
      </c>
      <c r="K141" s="12">
        <f>VLOOKUP($H141, Original!$A:$J, MATCH(D$2, Original!$1:$1, 0), FALSE)</f>
        <v>80</v>
      </c>
      <c r="L141" s="12">
        <f>VLOOKUP($H141, Original!$A:$J, MATCH(E$2, Original!$1:$1, 0), FALSE)</f>
        <v>73</v>
      </c>
      <c r="M141" s="12">
        <f>VLOOKUP($H141, Original!$A:$J, MATCH(F$2, Original!$1:$1, 0), FALSE)</f>
        <v>2.8113000000000001</v>
      </c>
      <c r="N141" s="12">
        <f>VLOOKUP($H141, Original!$A:$J, MATCH(G$2, Original!$1:$1, 0), FALSE)</f>
        <v>5.5791700000000004</v>
      </c>
      <c r="V141" s="15">
        <v>477</v>
      </c>
      <c r="W141" s="12">
        <f>VLOOKUP($V141, Original!$A:$J, MATCH(B$2, Original!$1:$1, 0), FALSE)</f>
        <v>1000</v>
      </c>
      <c r="X141" s="12">
        <f>VLOOKUP($V141, Original!$A:$J, MATCH(C$2, Original!$1:$1, 0), FALSE)</f>
        <v>1236.4000000000001</v>
      </c>
      <c r="Y141" s="12">
        <f>VLOOKUP($V141, Original!$A:$J, MATCH(D$2, Original!$1:$1, 0), FALSE)</f>
        <v>105</v>
      </c>
      <c r="Z141" s="12">
        <f>VLOOKUP($V141, Original!$A:$J, MATCH(E$2, Original!$1:$1, 0), FALSE)</f>
        <v>14</v>
      </c>
      <c r="AA141" s="12">
        <f>VLOOKUP($V141, Original!$A:$J, MATCH(F$2, Original!$1:$1, 0), FALSE)</f>
        <v>1.7609900000000001</v>
      </c>
      <c r="AB141" s="12">
        <f>VLOOKUP($V141, Original!$A:$J, MATCH(G$2, Original!$1:$1, 0), FALSE)</f>
        <v>4.3128000000000002</v>
      </c>
      <c r="AC141" s="21">
        <v>219</v>
      </c>
      <c r="AD141" s="12">
        <f>VLOOKUP($AC141, Original!$A:$J, MATCH(B$2, Original!$1:$1, 0), FALSE)</f>
        <v>0</v>
      </c>
      <c r="AE141" s="12">
        <f>VLOOKUP($AC141, Original!$A:$J, MATCH(C$2, Original!$1:$1, 0), FALSE)</f>
        <v>4673.8</v>
      </c>
      <c r="AF141" s="12">
        <f>VLOOKUP($AC141, Original!$A:$J, MATCH(D$2, Original!$1:$1, 0), FALSE)</f>
        <v>80</v>
      </c>
      <c r="AG141" s="12">
        <f>VLOOKUP($AC141, Original!$A:$J, MATCH(E$2, Original!$1:$1, 0), FALSE)</f>
        <v>1</v>
      </c>
      <c r="AH141" s="12">
        <f>VLOOKUP($AC141, Original!$A:$J, MATCH(F$2, Original!$1:$1, 0), FALSE)</f>
        <v>5.5285399999999996</v>
      </c>
      <c r="AI141" s="12">
        <f>VLOOKUP($AC141, Original!$A:$J, MATCH(G$2, Original!$1:$1, 0), FALSE)</f>
        <v>4.5326500000000003</v>
      </c>
      <c r="AX141" s="21">
        <v>173</v>
      </c>
      <c r="AY141" s="12">
        <f>VLOOKUP($AX141, Original!$A:$J, MATCH(B$2, Original!$1:$1, 0), FALSE)</f>
        <v>1000</v>
      </c>
      <c r="AZ141" s="12">
        <f>VLOOKUP($AX141, Original!$A:$J, MATCH(C$2, Original!$1:$1, 0), FALSE)</f>
        <v>1413</v>
      </c>
      <c r="BA141" s="12">
        <f>VLOOKUP($AX141, Original!$A:$J, MATCH(D$2, Original!$1:$1, 0), FALSE)</f>
        <v>80</v>
      </c>
      <c r="BB141" s="12">
        <f>VLOOKUP($AX141, Original!$A:$J, MATCH(E$2, Original!$1:$1, 0), FALSE)</f>
        <v>44</v>
      </c>
      <c r="BC141" s="12">
        <f>VLOOKUP($AX141, Original!$A:$J, MATCH(F$2, Original!$1:$1, 0), FALSE)</f>
        <v>3.6345399999999999</v>
      </c>
      <c r="BD141" s="12">
        <f>VLOOKUP($AX141, Original!$A:$J, MATCH(G$2, Original!$1:$1, 0), FALSE)</f>
        <v>6.0192600000000001</v>
      </c>
    </row>
    <row r="142" spans="1:56" x14ac:dyDescent="0.35">
      <c r="A142" s="15">
        <v>292</v>
      </c>
      <c r="B142" s="12">
        <f>VLOOKUP($A142, Original!$A:$J, MATCH(B$2, Original!$1:$1, 0), FALSE)</f>
        <v>2000</v>
      </c>
      <c r="C142" s="12">
        <f>VLOOKUP($A142, Original!$A:$J, MATCH(C$2, Original!$1:$1, 0), FALSE)</f>
        <v>529.87</v>
      </c>
      <c r="D142" s="12">
        <f>VLOOKUP($A142, Original!$A:$J, MATCH(D$2, Original!$1:$1, 0), FALSE)</f>
        <v>80</v>
      </c>
      <c r="E142" s="12">
        <f>VLOOKUP($A142, Original!$A:$J, MATCH(E$2, Original!$1:$1, 0), FALSE)</f>
        <v>71</v>
      </c>
      <c r="F142" s="12">
        <f>VLOOKUP($A142, Original!$A:$J, MATCH(F$2, Original!$1:$1, 0), FALSE)</f>
        <v>2.8489599999999999</v>
      </c>
      <c r="G142" s="12">
        <f>VLOOKUP($A142, Original!$A:$J, MATCH(G$2, Original!$1:$1, 0), FALSE)</f>
        <v>5.3815900000000001</v>
      </c>
      <c r="H142" s="21">
        <v>302</v>
      </c>
      <c r="I142" s="12">
        <f>VLOOKUP($H142, Original!$A:$J, MATCH(B$2, Original!$1:$1, 0), FALSE)</f>
        <v>1000</v>
      </c>
      <c r="J142" s="12">
        <f>VLOOKUP($H142, Original!$A:$J, MATCH(C$2, Original!$1:$1, 0), FALSE)</f>
        <v>3355.9</v>
      </c>
      <c r="K142" s="12">
        <f>VLOOKUP($H142, Original!$A:$J, MATCH(D$2, Original!$1:$1, 0), FALSE)</f>
        <v>80</v>
      </c>
      <c r="L142" s="12">
        <f>VLOOKUP($H142, Original!$A:$J, MATCH(E$2, Original!$1:$1, 0), FALSE)</f>
        <v>73</v>
      </c>
      <c r="M142" s="12">
        <f>VLOOKUP($H142, Original!$A:$J, MATCH(F$2, Original!$1:$1, 0), FALSE)</f>
        <v>2.8113000000000001</v>
      </c>
      <c r="N142" s="12">
        <f>VLOOKUP($H142, Original!$A:$J, MATCH(G$2, Original!$1:$1, 0), FALSE)</f>
        <v>5.5791700000000004</v>
      </c>
      <c r="V142" s="15">
        <v>480</v>
      </c>
      <c r="W142" s="12">
        <f>VLOOKUP($V142, Original!$A:$J, MATCH(B$2, Original!$1:$1, 0), FALSE)</f>
        <v>3000</v>
      </c>
      <c r="X142" s="12">
        <f>VLOOKUP($V142, Original!$A:$J, MATCH(C$2, Original!$1:$1, 0), FALSE)</f>
        <v>176.62</v>
      </c>
      <c r="Y142" s="12">
        <f>VLOOKUP($V142, Original!$A:$J, MATCH(D$2, Original!$1:$1, 0), FALSE)</f>
        <v>105</v>
      </c>
      <c r="Z142" s="12">
        <f>VLOOKUP($V142, Original!$A:$J, MATCH(E$2, Original!$1:$1, 0), FALSE)</f>
        <v>15</v>
      </c>
      <c r="AA142" s="12">
        <f>VLOOKUP($V142, Original!$A:$J, MATCH(F$2, Original!$1:$1, 0), FALSE)</f>
        <v>1.3214300000000001</v>
      </c>
      <c r="AB142" s="12">
        <f>VLOOKUP($V142, Original!$A:$J, MATCH(G$2, Original!$1:$1, 0), FALSE)</f>
        <v>5.4983500000000003</v>
      </c>
      <c r="AC142" s="21">
        <v>220</v>
      </c>
      <c r="AD142" s="12">
        <f>VLOOKUP($AC142, Original!$A:$J, MATCH(B$2, Original!$1:$1, 0), FALSE)</f>
        <v>3000</v>
      </c>
      <c r="AE142" s="12">
        <f>VLOOKUP($AC142, Original!$A:$J, MATCH(C$2, Original!$1:$1, 0), FALSE)</f>
        <v>1059.7</v>
      </c>
      <c r="AF142" s="12">
        <f>VLOOKUP($AC142, Original!$A:$J, MATCH(D$2, Original!$1:$1, 0), FALSE)</f>
        <v>80</v>
      </c>
      <c r="AG142" s="12">
        <f>VLOOKUP($AC142, Original!$A:$J, MATCH(E$2, Original!$1:$1, 0), FALSE)</f>
        <v>55</v>
      </c>
      <c r="AH142" s="12">
        <f>VLOOKUP($AC142, Original!$A:$J, MATCH(F$2, Original!$1:$1, 0), FALSE)</f>
        <v>3.8813399999999998</v>
      </c>
      <c r="AI142" s="12">
        <f>VLOOKUP($AC142, Original!$A:$J, MATCH(G$2, Original!$1:$1, 0), FALSE)</f>
        <v>3.8570199999999999</v>
      </c>
      <c r="AX142" s="21">
        <v>174</v>
      </c>
      <c r="AY142" s="12">
        <f>VLOOKUP($AX142, Original!$A:$J, MATCH(B$2, Original!$1:$1, 0), FALSE)</f>
        <v>1000</v>
      </c>
      <c r="AZ142" s="12">
        <f>VLOOKUP($AX142, Original!$A:$J, MATCH(C$2, Original!$1:$1, 0), FALSE)</f>
        <v>2649.4</v>
      </c>
      <c r="BA142" s="12">
        <f>VLOOKUP($AX142, Original!$A:$J, MATCH(D$2, Original!$1:$1, 0), FALSE)</f>
        <v>80</v>
      </c>
      <c r="BB142" s="12">
        <f>VLOOKUP($AX142, Original!$A:$J, MATCH(E$2, Original!$1:$1, 0), FALSE)</f>
        <v>44</v>
      </c>
      <c r="BC142" s="12">
        <f>VLOOKUP($AX142, Original!$A:$J, MATCH(F$2, Original!$1:$1, 0), FALSE)</f>
        <v>3.6345399999999999</v>
      </c>
      <c r="BD142" s="12">
        <f>VLOOKUP($AX142, Original!$A:$J, MATCH(G$2, Original!$1:$1, 0), FALSE)</f>
        <v>6.0192600000000001</v>
      </c>
    </row>
    <row r="143" spans="1:56" x14ac:dyDescent="0.35">
      <c r="A143" s="15">
        <v>293</v>
      </c>
      <c r="B143" s="12">
        <f>VLOOKUP($A143, Original!$A:$J, MATCH(B$2, Original!$1:$1, 0), FALSE)</f>
        <v>2000</v>
      </c>
      <c r="C143" s="12">
        <f>VLOOKUP($A143, Original!$A:$J, MATCH(C$2, Original!$1:$1, 0), FALSE)</f>
        <v>1766.2</v>
      </c>
      <c r="D143" s="12">
        <f>VLOOKUP($A143, Original!$A:$J, MATCH(D$2, Original!$1:$1, 0), FALSE)</f>
        <v>80</v>
      </c>
      <c r="E143" s="12">
        <f>VLOOKUP($A143, Original!$A:$J, MATCH(E$2, Original!$1:$1, 0), FALSE)</f>
        <v>71</v>
      </c>
      <c r="F143" s="12">
        <f>VLOOKUP($A143, Original!$A:$J, MATCH(F$2, Original!$1:$1, 0), FALSE)</f>
        <v>2.8489599999999999</v>
      </c>
      <c r="G143" s="12">
        <f>VLOOKUP($A143, Original!$A:$J, MATCH(G$2, Original!$1:$1, 0), FALSE)</f>
        <v>5.3815900000000001</v>
      </c>
      <c r="H143" s="21">
        <v>303</v>
      </c>
      <c r="I143" s="12">
        <f>VLOOKUP($H143, Original!$A:$J, MATCH(B$2, Original!$1:$1, 0), FALSE)</f>
        <v>1000</v>
      </c>
      <c r="J143" s="12">
        <f>VLOOKUP($H143, Original!$A:$J, MATCH(C$2, Original!$1:$1, 0), FALSE)</f>
        <v>4673.8</v>
      </c>
      <c r="K143" s="12">
        <f>VLOOKUP($H143, Original!$A:$J, MATCH(D$2, Original!$1:$1, 0), FALSE)</f>
        <v>80</v>
      </c>
      <c r="L143" s="12">
        <f>VLOOKUP($H143, Original!$A:$J, MATCH(E$2, Original!$1:$1, 0), FALSE)</f>
        <v>73</v>
      </c>
      <c r="M143" s="12">
        <f>VLOOKUP($H143, Original!$A:$J, MATCH(F$2, Original!$1:$1, 0), FALSE)</f>
        <v>2.8113000000000001</v>
      </c>
      <c r="N143" s="12">
        <f>VLOOKUP($H143, Original!$A:$J, MATCH(G$2, Original!$1:$1, 0), FALSE)</f>
        <v>5.5791700000000004</v>
      </c>
      <c r="V143" s="15">
        <v>486</v>
      </c>
      <c r="W143" s="12">
        <f>VLOOKUP($V143, Original!$A:$J, MATCH(B$2, Original!$1:$1, 0), FALSE)</f>
        <v>2000</v>
      </c>
      <c r="X143" s="12">
        <f>VLOOKUP($V143, Original!$A:$J, MATCH(C$2, Original!$1:$1, 0), FALSE)</f>
        <v>2826</v>
      </c>
      <c r="Y143" s="12">
        <f>VLOOKUP($V143, Original!$A:$J, MATCH(D$2, Original!$1:$1, 0), FALSE)</f>
        <v>105</v>
      </c>
      <c r="Z143" s="12">
        <f>VLOOKUP($V143, Original!$A:$J, MATCH(E$2, Original!$1:$1, 0), FALSE)</f>
        <v>16</v>
      </c>
      <c r="AA143" s="12">
        <f>VLOOKUP($V143, Original!$A:$J, MATCH(F$2, Original!$1:$1, 0), FALSE)</f>
        <v>2.7003200000000001</v>
      </c>
      <c r="AB143" s="12">
        <f>VLOOKUP($V143, Original!$A:$J, MATCH(G$2, Original!$1:$1, 0), FALSE)</f>
        <v>4.2904799999999996</v>
      </c>
      <c r="AC143" s="21">
        <v>221</v>
      </c>
      <c r="AD143" s="12">
        <f>VLOOKUP($AC143, Original!$A:$J, MATCH(B$2, Original!$1:$1, 0), FALSE)</f>
        <v>3000</v>
      </c>
      <c r="AE143" s="12">
        <f>VLOOKUP($AC143, Original!$A:$J, MATCH(C$2, Original!$1:$1, 0), FALSE)</f>
        <v>2296.1</v>
      </c>
      <c r="AF143" s="12">
        <f>VLOOKUP($AC143, Original!$A:$J, MATCH(D$2, Original!$1:$1, 0), FALSE)</f>
        <v>80</v>
      </c>
      <c r="AG143" s="12">
        <f>VLOOKUP($AC143, Original!$A:$J, MATCH(E$2, Original!$1:$1, 0), FALSE)</f>
        <v>55</v>
      </c>
      <c r="AH143" s="12">
        <f>VLOOKUP($AC143, Original!$A:$J, MATCH(F$2, Original!$1:$1, 0), FALSE)</f>
        <v>3.8813399999999998</v>
      </c>
      <c r="AI143" s="12">
        <f>VLOOKUP($AC143, Original!$A:$J, MATCH(G$2, Original!$1:$1, 0), FALSE)</f>
        <v>3.8570199999999999</v>
      </c>
      <c r="AX143" s="21">
        <v>175</v>
      </c>
      <c r="AY143" s="12">
        <f>VLOOKUP($AX143, Original!$A:$J, MATCH(B$2, Original!$1:$1, 0), FALSE)</f>
        <v>1000</v>
      </c>
      <c r="AZ143" s="12">
        <f>VLOOKUP($AX143, Original!$A:$J, MATCH(C$2, Original!$1:$1, 0), FALSE)</f>
        <v>3885.7</v>
      </c>
      <c r="BA143" s="12">
        <f>VLOOKUP($AX143, Original!$A:$J, MATCH(D$2, Original!$1:$1, 0), FALSE)</f>
        <v>80</v>
      </c>
      <c r="BB143" s="12">
        <f>VLOOKUP($AX143, Original!$A:$J, MATCH(E$2, Original!$1:$1, 0), FALSE)</f>
        <v>44</v>
      </c>
      <c r="BC143" s="12">
        <f>VLOOKUP($AX143, Original!$A:$J, MATCH(F$2, Original!$1:$1, 0), FALSE)</f>
        <v>3.6345399999999999</v>
      </c>
      <c r="BD143" s="12">
        <f>VLOOKUP($AX143, Original!$A:$J, MATCH(G$2, Original!$1:$1, 0), FALSE)</f>
        <v>6.0192600000000001</v>
      </c>
    </row>
    <row r="144" spans="1:56" x14ac:dyDescent="0.35">
      <c r="A144" s="15">
        <v>298</v>
      </c>
      <c r="B144" s="12">
        <f>VLOOKUP($A144, Original!$A:$J, MATCH(B$2, Original!$1:$1, 0), FALSE)</f>
        <v>3000</v>
      </c>
      <c r="C144" s="12">
        <f>VLOOKUP($A144, Original!$A:$J, MATCH(C$2, Original!$1:$1, 0), FALSE)</f>
        <v>3179.2</v>
      </c>
      <c r="D144" s="12">
        <f>VLOOKUP($A144, Original!$A:$J, MATCH(D$2, Original!$1:$1, 0), FALSE)</f>
        <v>80</v>
      </c>
      <c r="E144" s="12">
        <f>VLOOKUP($A144, Original!$A:$J, MATCH(E$2, Original!$1:$1, 0), FALSE)</f>
        <v>72</v>
      </c>
      <c r="F144" s="12">
        <f>VLOOKUP($A144, Original!$A:$J, MATCH(F$2, Original!$1:$1, 0), FALSE)</f>
        <v>1.4214</v>
      </c>
      <c r="G144" s="12">
        <f>VLOOKUP($A144, Original!$A:$J, MATCH(G$2, Original!$1:$1, 0), FALSE)</f>
        <v>5.1355199999999996</v>
      </c>
      <c r="H144" s="21">
        <v>304</v>
      </c>
      <c r="I144" s="12">
        <f>VLOOKUP($H144, Original!$A:$J, MATCH(B$2, Original!$1:$1, 0), FALSE)</f>
        <v>3000</v>
      </c>
      <c r="J144" s="12">
        <f>VLOOKUP($H144, Original!$A:$J, MATCH(C$2, Original!$1:$1, 0), FALSE)</f>
        <v>1059.7</v>
      </c>
      <c r="K144" s="12">
        <f>VLOOKUP($H144, Original!$A:$J, MATCH(D$2, Original!$1:$1, 0), FALSE)</f>
        <v>80</v>
      </c>
      <c r="L144" s="12">
        <f>VLOOKUP($H144, Original!$A:$J, MATCH(E$2, Original!$1:$1, 0), FALSE)</f>
        <v>74</v>
      </c>
      <c r="M144" s="12">
        <f>VLOOKUP($H144, Original!$A:$J, MATCH(F$2, Original!$1:$1, 0), FALSE)</f>
        <v>5.5746200000000004</v>
      </c>
      <c r="N144" s="12">
        <f>VLOOKUP($H144, Original!$A:$J, MATCH(G$2, Original!$1:$1, 0), FALSE)</f>
        <v>3.9794</v>
      </c>
      <c r="V144" s="15">
        <v>487</v>
      </c>
      <c r="W144" s="12">
        <f>VLOOKUP($V144, Original!$A:$J, MATCH(B$2, Original!$1:$1, 0), FALSE)</f>
        <v>2000</v>
      </c>
      <c r="X144" s="12">
        <f>VLOOKUP($V144, Original!$A:$J, MATCH(C$2, Original!$1:$1, 0), FALSE)</f>
        <v>4062.4</v>
      </c>
      <c r="Y144" s="12">
        <f>VLOOKUP($V144, Original!$A:$J, MATCH(D$2, Original!$1:$1, 0), FALSE)</f>
        <v>105</v>
      </c>
      <c r="Z144" s="12">
        <f>VLOOKUP($V144, Original!$A:$J, MATCH(E$2, Original!$1:$1, 0), FALSE)</f>
        <v>16</v>
      </c>
      <c r="AA144" s="12">
        <f>VLOOKUP($V144, Original!$A:$J, MATCH(F$2, Original!$1:$1, 0), FALSE)</f>
        <v>2.7003200000000001</v>
      </c>
      <c r="AB144" s="12">
        <f>VLOOKUP($V144, Original!$A:$J, MATCH(G$2, Original!$1:$1, 0), FALSE)</f>
        <v>4.2904799999999996</v>
      </c>
      <c r="AC144" s="21">
        <v>222</v>
      </c>
      <c r="AD144" s="12">
        <f>VLOOKUP($AC144, Original!$A:$J, MATCH(B$2, Original!$1:$1, 0), FALSE)</f>
        <v>3000</v>
      </c>
      <c r="AE144" s="12">
        <f>VLOOKUP($AC144, Original!$A:$J, MATCH(C$2, Original!$1:$1, 0), FALSE)</f>
        <v>3532.5</v>
      </c>
      <c r="AF144" s="12">
        <f>VLOOKUP($AC144, Original!$A:$J, MATCH(D$2, Original!$1:$1, 0), FALSE)</f>
        <v>80</v>
      </c>
      <c r="AG144" s="12">
        <f>VLOOKUP($AC144, Original!$A:$J, MATCH(E$2, Original!$1:$1, 0), FALSE)</f>
        <v>55</v>
      </c>
      <c r="AH144" s="12">
        <f>VLOOKUP($AC144, Original!$A:$J, MATCH(F$2, Original!$1:$1, 0), FALSE)</f>
        <v>3.8813399999999998</v>
      </c>
      <c r="AI144" s="12">
        <f>VLOOKUP($AC144, Original!$A:$J, MATCH(G$2, Original!$1:$1, 0), FALSE)</f>
        <v>3.8570199999999999</v>
      </c>
      <c r="AX144" s="21">
        <v>176</v>
      </c>
      <c r="AY144" s="12">
        <f>VLOOKUP($AX144, Original!$A:$J, MATCH(B$2, Original!$1:$1, 0), FALSE)</f>
        <v>3000</v>
      </c>
      <c r="AZ144" s="12">
        <f>VLOOKUP($AX144, Original!$A:$J, MATCH(C$2, Original!$1:$1, 0), FALSE)</f>
        <v>353.25</v>
      </c>
      <c r="BA144" s="12">
        <f>VLOOKUP($AX144, Original!$A:$J, MATCH(D$2, Original!$1:$1, 0), FALSE)</f>
        <v>80</v>
      </c>
      <c r="BB144" s="12">
        <f>VLOOKUP($AX144, Original!$A:$J, MATCH(E$2, Original!$1:$1, 0), FALSE)</f>
        <v>45</v>
      </c>
      <c r="BC144" s="12">
        <f>VLOOKUP($AX144, Original!$A:$J, MATCH(F$2, Original!$1:$1, 0), FALSE)</f>
        <v>1.8564400000000001</v>
      </c>
      <c r="BD144" s="12">
        <f>VLOOKUP($AX144, Original!$A:$J, MATCH(G$2, Original!$1:$1, 0), FALSE)</f>
        <v>5.1514600000000002</v>
      </c>
    </row>
    <row r="145" spans="1:56" x14ac:dyDescent="0.35">
      <c r="A145" s="15">
        <v>300</v>
      </c>
      <c r="B145" s="12">
        <f>VLOOKUP($A145, Original!$A:$J, MATCH(B$2, Original!$1:$1, 0), FALSE)</f>
        <v>1000</v>
      </c>
      <c r="C145" s="12">
        <f>VLOOKUP($A145, Original!$A:$J, MATCH(C$2, Original!$1:$1, 0), FALSE)</f>
        <v>883.12</v>
      </c>
      <c r="D145" s="12">
        <f>VLOOKUP($A145, Original!$A:$J, MATCH(D$2, Original!$1:$1, 0), FALSE)</f>
        <v>80</v>
      </c>
      <c r="E145" s="12">
        <f>VLOOKUP($A145, Original!$A:$J, MATCH(E$2, Original!$1:$1, 0), FALSE)</f>
        <v>73</v>
      </c>
      <c r="F145" s="12">
        <f>VLOOKUP($A145, Original!$A:$J, MATCH(F$2, Original!$1:$1, 0), FALSE)</f>
        <v>2.8113000000000001</v>
      </c>
      <c r="G145" s="12">
        <f>VLOOKUP($A145, Original!$A:$J, MATCH(G$2, Original!$1:$1, 0), FALSE)</f>
        <v>5.5791700000000004</v>
      </c>
      <c r="H145" s="21">
        <v>306</v>
      </c>
      <c r="I145" s="12">
        <f>VLOOKUP($H145, Original!$A:$J, MATCH(B$2, Original!$1:$1, 0), FALSE)</f>
        <v>3000</v>
      </c>
      <c r="J145" s="12">
        <f>VLOOKUP($H145, Original!$A:$J, MATCH(C$2, Original!$1:$1, 0), FALSE)</f>
        <v>3532.5</v>
      </c>
      <c r="K145" s="12">
        <f>VLOOKUP($H145, Original!$A:$J, MATCH(D$2, Original!$1:$1, 0), FALSE)</f>
        <v>80</v>
      </c>
      <c r="L145" s="12">
        <f>VLOOKUP($H145, Original!$A:$J, MATCH(E$2, Original!$1:$1, 0), FALSE)</f>
        <v>74</v>
      </c>
      <c r="M145" s="12">
        <f>VLOOKUP($H145, Original!$A:$J, MATCH(F$2, Original!$1:$1, 0), FALSE)</f>
        <v>5.5746200000000004</v>
      </c>
      <c r="N145" s="12">
        <f>VLOOKUP($H145, Original!$A:$J, MATCH(G$2, Original!$1:$1, 0), FALSE)</f>
        <v>3.9794</v>
      </c>
      <c r="V145" s="15">
        <v>491</v>
      </c>
      <c r="W145" s="12">
        <f>VLOOKUP($V145, Original!$A:$J, MATCH(B$2, Original!$1:$1, 0), FALSE)</f>
        <v>3000</v>
      </c>
      <c r="X145" s="12">
        <f>VLOOKUP($V145, Original!$A:$J, MATCH(C$2, Original!$1:$1, 0), FALSE)</f>
        <v>4239</v>
      </c>
      <c r="Y145" s="12">
        <f>VLOOKUP($V145, Original!$A:$J, MATCH(D$2, Original!$1:$1, 0), FALSE)</f>
        <v>105</v>
      </c>
      <c r="Z145" s="12">
        <f>VLOOKUP($V145, Original!$A:$J, MATCH(E$2, Original!$1:$1, 0), FALSE)</f>
        <v>17</v>
      </c>
      <c r="AA145" s="12">
        <f>VLOOKUP($V145, Original!$A:$J, MATCH(F$2, Original!$1:$1, 0), FALSE)</f>
        <v>2.5369700000000002</v>
      </c>
      <c r="AB145" s="12">
        <f>VLOOKUP($V145, Original!$A:$J, MATCH(G$2, Original!$1:$1, 0), FALSE)</f>
        <v>4.2263599999999997</v>
      </c>
      <c r="AC145" s="21">
        <v>224</v>
      </c>
      <c r="AD145" s="12">
        <f>VLOOKUP($AC145, Original!$A:$J, MATCH(B$2, Original!$1:$1, 0), FALSE)</f>
        <v>1000</v>
      </c>
      <c r="AE145" s="12">
        <f>VLOOKUP($AC145, Original!$A:$J, MATCH(C$2, Original!$1:$1, 0), FALSE)</f>
        <v>20</v>
      </c>
      <c r="AF145" s="12">
        <f>VLOOKUP($AC145, Original!$A:$J, MATCH(D$2, Original!$1:$1, 0), FALSE)</f>
        <v>80</v>
      </c>
      <c r="AG145" s="12">
        <f>VLOOKUP($AC145, Original!$A:$J, MATCH(E$2, Original!$1:$1, 0), FALSE)</f>
        <v>56</v>
      </c>
      <c r="AH145" s="12">
        <f>VLOOKUP($AC145, Original!$A:$J, MATCH(F$2, Original!$1:$1, 0), FALSE)</f>
        <v>3.44408</v>
      </c>
      <c r="AI145" s="12">
        <f>VLOOKUP($AC145, Original!$A:$J, MATCH(G$2, Original!$1:$1, 0), FALSE)</f>
        <v>4.45303</v>
      </c>
      <c r="AX145" s="21">
        <v>177</v>
      </c>
      <c r="AY145" s="12">
        <f>VLOOKUP($AX145, Original!$A:$J, MATCH(B$2, Original!$1:$1, 0), FALSE)</f>
        <v>3000</v>
      </c>
      <c r="AZ145" s="12">
        <f>VLOOKUP($AX145, Original!$A:$J, MATCH(C$2, Original!$1:$1, 0), FALSE)</f>
        <v>1589.6</v>
      </c>
      <c r="BA145" s="12">
        <f>VLOOKUP($AX145, Original!$A:$J, MATCH(D$2, Original!$1:$1, 0), FALSE)</f>
        <v>80</v>
      </c>
      <c r="BB145" s="12">
        <f>VLOOKUP($AX145, Original!$A:$J, MATCH(E$2, Original!$1:$1, 0), FALSE)</f>
        <v>45</v>
      </c>
      <c r="BC145" s="12">
        <f>VLOOKUP($AX145, Original!$A:$J, MATCH(F$2, Original!$1:$1, 0), FALSE)</f>
        <v>1.8564400000000001</v>
      </c>
      <c r="BD145" s="12">
        <f>VLOOKUP($AX145, Original!$A:$J, MATCH(G$2, Original!$1:$1, 0), FALSE)</f>
        <v>5.1514600000000002</v>
      </c>
    </row>
    <row r="146" spans="1:56" x14ac:dyDescent="0.35">
      <c r="A146" s="15">
        <v>305</v>
      </c>
      <c r="B146" s="12">
        <f>VLOOKUP($A146, Original!$A:$J, MATCH(B$2, Original!$1:$1, 0), FALSE)</f>
        <v>3000</v>
      </c>
      <c r="C146" s="12">
        <f>VLOOKUP($A146, Original!$A:$J, MATCH(C$2, Original!$1:$1, 0), FALSE)</f>
        <v>2296.1</v>
      </c>
      <c r="D146" s="12">
        <f>VLOOKUP($A146, Original!$A:$J, MATCH(D$2, Original!$1:$1, 0), FALSE)</f>
        <v>80</v>
      </c>
      <c r="E146" s="12">
        <f>VLOOKUP($A146, Original!$A:$J, MATCH(E$2, Original!$1:$1, 0), FALSE)</f>
        <v>74</v>
      </c>
      <c r="F146" s="12">
        <f>VLOOKUP($A146, Original!$A:$J, MATCH(F$2, Original!$1:$1, 0), FALSE)</f>
        <v>5.5746200000000004</v>
      </c>
      <c r="G146" s="12">
        <f>VLOOKUP($A146, Original!$A:$J, MATCH(G$2, Original!$1:$1, 0), FALSE)</f>
        <v>3.9794</v>
      </c>
      <c r="H146" s="21">
        <v>307</v>
      </c>
      <c r="I146" s="12">
        <f>VLOOKUP($H146, Original!$A:$J, MATCH(B$2, Original!$1:$1, 0), FALSE)</f>
        <v>3000</v>
      </c>
      <c r="J146" s="12">
        <f>VLOOKUP($H146, Original!$A:$J, MATCH(C$2, Original!$1:$1, 0), FALSE)</f>
        <v>7322.7</v>
      </c>
      <c r="K146" s="12">
        <f>VLOOKUP($H146, Original!$A:$J, MATCH(D$2, Original!$1:$1, 0), FALSE)</f>
        <v>80</v>
      </c>
      <c r="L146" s="12">
        <f>VLOOKUP($H146, Original!$A:$J, MATCH(E$2, Original!$1:$1, 0), FALSE)</f>
        <v>74</v>
      </c>
      <c r="M146" s="12">
        <f>VLOOKUP($H146, Original!$A:$J, MATCH(F$2, Original!$1:$1, 0), FALSE)</f>
        <v>5.5746200000000004</v>
      </c>
      <c r="N146" s="12">
        <f>VLOOKUP($H146, Original!$A:$J, MATCH(G$2, Original!$1:$1, 0), FALSE)</f>
        <v>3.9794</v>
      </c>
      <c r="V146" s="15">
        <v>492</v>
      </c>
      <c r="W146" s="12">
        <f>VLOOKUP($V146, Original!$A:$J, MATCH(B$2, Original!$1:$1, 0), FALSE)</f>
        <v>2000</v>
      </c>
      <c r="X146" s="12">
        <f>VLOOKUP($V146, Original!$A:$J, MATCH(C$2, Original!$1:$1, 0), FALSE)</f>
        <v>706.5</v>
      </c>
      <c r="Y146" s="12">
        <f>VLOOKUP($V146, Original!$A:$J, MATCH(D$2, Original!$1:$1, 0), FALSE)</f>
        <v>105</v>
      </c>
      <c r="Z146" s="12">
        <f>VLOOKUP($V146, Original!$A:$J, MATCH(E$2, Original!$1:$1, 0), FALSE)</f>
        <v>18</v>
      </c>
      <c r="AA146" s="12">
        <f>VLOOKUP($V146, Original!$A:$J, MATCH(F$2, Original!$1:$1, 0), FALSE)</f>
        <v>3.7908599999999999</v>
      </c>
      <c r="AB146" s="12">
        <f>VLOOKUP($V146, Original!$A:$J, MATCH(G$2, Original!$1:$1, 0), FALSE)</f>
        <v>5.06569</v>
      </c>
      <c r="AC146" s="21">
        <v>225</v>
      </c>
      <c r="AD146" s="12">
        <f>VLOOKUP($AC146, Original!$A:$J, MATCH(B$2, Original!$1:$1, 0), FALSE)</f>
        <v>1000</v>
      </c>
      <c r="AE146" s="12">
        <f>VLOOKUP($AC146, Original!$A:$J, MATCH(C$2, Original!$1:$1, 0), FALSE)</f>
        <v>1236.4000000000001</v>
      </c>
      <c r="AF146" s="12">
        <f>VLOOKUP($AC146, Original!$A:$J, MATCH(D$2, Original!$1:$1, 0), FALSE)</f>
        <v>80</v>
      </c>
      <c r="AG146" s="12">
        <f>VLOOKUP($AC146, Original!$A:$J, MATCH(E$2, Original!$1:$1, 0), FALSE)</f>
        <v>56</v>
      </c>
      <c r="AH146" s="12">
        <f>VLOOKUP($AC146, Original!$A:$J, MATCH(F$2, Original!$1:$1, 0), FALSE)</f>
        <v>3.44408</v>
      </c>
      <c r="AI146" s="12">
        <f>VLOOKUP($AC146, Original!$A:$J, MATCH(G$2, Original!$1:$1, 0), FALSE)</f>
        <v>4.45303</v>
      </c>
      <c r="AX146" s="21">
        <v>178</v>
      </c>
      <c r="AY146" s="12">
        <f>VLOOKUP($AX146, Original!$A:$J, MATCH(B$2, Original!$1:$1, 0), FALSE)</f>
        <v>3000</v>
      </c>
      <c r="AZ146" s="12">
        <f>VLOOKUP($AX146, Original!$A:$J, MATCH(C$2, Original!$1:$1, 0), FALSE)</f>
        <v>2826</v>
      </c>
      <c r="BA146" s="12">
        <f>VLOOKUP($AX146, Original!$A:$J, MATCH(D$2, Original!$1:$1, 0), FALSE)</f>
        <v>80</v>
      </c>
      <c r="BB146" s="12">
        <f>VLOOKUP($AX146, Original!$A:$J, MATCH(E$2, Original!$1:$1, 0), FALSE)</f>
        <v>45</v>
      </c>
      <c r="BC146" s="12">
        <f>VLOOKUP($AX146, Original!$A:$J, MATCH(F$2, Original!$1:$1, 0), FALSE)</f>
        <v>1.8564400000000001</v>
      </c>
      <c r="BD146" s="12">
        <f>VLOOKUP($AX146, Original!$A:$J, MATCH(G$2, Original!$1:$1, 0), FALSE)</f>
        <v>5.1514600000000002</v>
      </c>
    </row>
    <row r="147" spans="1:56" x14ac:dyDescent="0.35">
      <c r="A147" s="15">
        <v>308</v>
      </c>
      <c r="B147" s="12">
        <f>VLOOKUP($A147, Original!$A:$J, MATCH(B$2, Original!$1:$1, 0), FALSE)</f>
        <v>3000</v>
      </c>
      <c r="C147" s="12">
        <f>VLOOKUP($A147, Original!$A:$J, MATCH(C$2, Original!$1:$1, 0), FALSE)</f>
        <v>20</v>
      </c>
      <c r="D147" s="12">
        <f>VLOOKUP($A147, Original!$A:$J, MATCH(D$2, Original!$1:$1, 0), FALSE)</f>
        <v>80</v>
      </c>
      <c r="E147" s="12">
        <f>VLOOKUP($A147, Original!$A:$J, MATCH(E$2, Original!$1:$1, 0), FALSE)</f>
        <v>75</v>
      </c>
      <c r="F147" s="12">
        <f>VLOOKUP($A147, Original!$A:$J, MATCH(F$2, Original!$1:$1, 0), FALSE)</f>
        <v>2.1229800000000001</v>
      </c>
      <c r="G147" s="12">
        <f>VLOOKUP($A147, Original!$A:$J, MATCH(G$2, Original!$1:$1, 0), FALSE)</f>
        <v>4.3373799999999996</v>
      </c>
      <c r="H147" s="21">
        <v>313</v>
      </c>
      <c r="I147" s="12">
        <f>VLOOKUP($H147, Original!$A:$J, MATCH(B$2, Original!$1:$1, 0), FALSE)</f>
        <v>2000</v>
      </c>
      <c r="J147" s="12">
        <f>VLOOKUP($H147, Original!$A:$J, MATCH(C$2, Original!$1:$1, 0), FALSE)</f>
        <v>1413</v>
      </c>
      <c r="K147" s="12">
        <f>VLOOKUP($H147, Original!$A:$J, MATCH(D$2, Original!$1:$1, 0), FALSE)</f>
        <v>80</v>
      </c>
      <c r="L147" s="12">
        <f>VLOOKUP($H147, Original!$A:$J, MATCH(E$2, Original!$1:$1, 0), FALSE)</f>
        <v>76</v>
      </c>
      <c r="M147" s="12">
        <f>VLOOKUP($H147, Original!$A:$J, MATCH(F$2, Original!$1:$1, 0), FALSE)</f>
        <v>3.6848200000000002</v>
      </c>
      <c r="N147" s="12">
        <f>VLOOKUP($H147, Original!$A:$J, MATCH(G$2, Original!$1:$1, 0), FALSE)</f>
        <v>3.7266400000000002</v>
      </c>
      <c r="V147" s="15">
        <v>497</v>
      </c>
      <c r="W147" s="12">
        <f>VLOOKUP($V147, Original!$A:$J, MATCH(B$2, Original!$1:$1, 0), FALSE)</f>
        <v>3000</v>
      </c>
      <c r="X147" s="12">
        <f>VLOOKUP($V147, Original!$A:$J, MATCH(C$2, Original!$1:$1, 0), FALSE)</f>
        <v>2119.5</v>
      </c>
      <c r="Y147" s="12">
        <f>VLOOKUP($V147, Original!$A:$J, MATCH(D$2, Original!$1:$1, 0), FALSE)</f>
        <v>105</v>
      </c>
      <c r="Z147" s="12">
        <f>VLOOKUP($V147, Original!$A:$J, MATCH(E$2, Original!$1:$1, 0), FALSE)</f>
        <v>19</v>
      </c>
      <c r="AA147" s="12">
        <f>VLOOKUP($V147, Original!$A:$J, MATCH(F$2, Original!$1:$1, 0), FALSE)</f>
        <v>5.0354200000000002</v>
      </c>
      <c r="AB147" s="12">
        <f>VLOOKUP($V147, Original!$A:$J, MATCH(G$2, Original!$1:$1, 0), FALSE)</f>
        <v>3.8826299999999998</v>
      </c>
      <c r="AC147" s="21">
        <v>226</v>
      </c>
      <c r="AD147" s="12">
        <f>VLOOKUP($AC147, Original!$A:$J, MATCH(B$2, Original!$1:$1, 0), FALSE)</f>
        <v>1000</v>
      </c>
      <c r="AE147" s="12">
        <f>VLOOKUP($AC147, Original!$A:$J, MATCH(C$2, Original!$1:$1, 0), FALSE)</f>
        <v>2472.6999999999998</v>
      </c>
      <c r="AF147" s="12">
        <f>VLOOKUP($AC147, Original!$A:$J, MATCH(D$2, Original!$1:$1, 0), FALSE)</f>
        <v>80</v>
      </c>
      <c r="AG147" s="12">
        <f>VLOOKUP($AC147, Original!$A:$J, MATCH(E$2, Original!$1:$1, 0), FALSE)</f>
        <v>56</v>
      </c>
      <c r="AH147" s="12">
        <f>VLOOKUP($AC147, Original!$A:$J, MATCH(F$2, Original!$1:$1, 0), FALSE)</f>
        <v>3.44408</v>
      </c>
      <c r="AI147" s="12">
        <f>VLOOKUP($AC147, Original!$A:$J, MATCH(G$2, Original!$1:$1, 0), FALSE)</f>
        <v>4.45303</v>
      </c>
      <c r="AX147" s="21">
        <v>180</v>
      </c>
      <c r="AY147" s="12">
        <f>VLOOKUP($AX147, Original!$A:$J, MATCH(B$2, Original!$1:$1, 0), FALSE)</f>
        <v>2000</v>
      </c>
      <c r="AZ147" s="12">
        <f>VLOOKUP($AX147, Original!$A:$J, MATCH(C$2, Original!$1:$1, 0), FALSE)</f>
        <v>529.87</v>
      </c>
      <c r="BA147" s="12">
        <f>VLOOKUP($AX147, Original!$A:$J, MATCH(D$2, Original!$1:$1, 0), FALSE)</f>
        <v>80</v>
      </c>
      <c r="BB147" s="12">
        <f>VLOOKUP($AX147, Original!$A:$J, MATCH(E$2, Original!$1:$1, 0), FALSE)</f>
        <v>46</v>
      </c>
      <c r="BC147" s="12">
        <f>VLOOKUP($AX147, Original!$A:$J, MATCH(F$2, Original!$1:$1, 0), FALSE)</f>
        <v>2.1887099999999999</v>
      </c>
      <c r="BD147" s="12">
        <f>VLOOKUP($AX147, Original!$A:$J, MATCH(G$2, Original!$1:$1, 0), FALSE)</f>
        <v>6.1290300000000002</v>
      </c>
    </row>
    <row r="148" spans="1:56" x14ac:dyDescent="0.35">
      <c r="A148" s="15">
        <v>309</v>
      </c>
      <c r="B148" s="12">
        <f>VLOOKUP($A148, Original!$A:$J, MATCH(B$2, Original!$1:$1, 0), FALSE)</f>
        <v>3000</v>
      </c>
      <c r="C148" s="12">
        <f>VLOOKUP($A148, Original!$A:$J, MATCH(C$2, Original!$1:$1, 0), FALSE)</f>
        <v>1236.4000000000001</v>
      </c>
      <c r="D148" s="12">
        <f>VLOOKUP($A148, Original!$A:$J, MATCH(D$2, Original!$1:$1, 0), FALSE)</f>
        <v>80</v>
      </c>
      <c r="E148" s="12">
        <f>VLOOKUP($A148, Original!$A:$J, MATCH(E$2, Original!$1:$1, 0), FALSE)</f>
        <v>75</v>
      </c>
      <c r="F148" s="12">
        <f>VLOOKUP($A148, Original!$A:$J, MATCH(F$2, Original!$1:$1, 0), FALSE)</f>
        <v>2.1229800000000001</v>
      </c>
      <c r="G148" s="12">
        <f>VLOOKUP($A148, Original!$A:$J, MATCH(G$2, Original!$1:$1, 0), FALSE)</f>
        <v>4.3373799999999996</v>
      </c>
      <c r="H148" s="21">
        <v>314</v>
      </c>
      <c r="I148" s="12">
        <f>VLOOKUP($H148, Original!$A:$J, MATCH(B$2, Original!$1:$1, 0), FALSE)</f>
        <v>2000</v>
      </c>
      <c r="J148" s="12">
        <f>VLOOKUP($H148, Original!$A:$J, MATCH(C$2, Original!$1:$1, 0), FALSE)</f>
        <v>2649.4</v>
      </c>
      <c r="K148" s="12">
        <f>VLOOKUP($H148, Original!$A:$J, MATCH(D$2, Original!$1:$1, 0), FALSE)</f>
        <v>80</v>
      </c>
      <c r="L148" s="12">
        <f>VLOOKUP($H148, Original!$A:$J, MATCH(E$2, Original!$1:$1, 0), FALSE)</f>
        <v>76</v>
      </c>
      <c r="M148" s="12">
        <f>VLOOKUP($H148, Original!$A:$J, MATCH(F$2, Original!$1:$1, 0), FALSE)</f>
        <v>3.6848200000000002</v>
      </c>
      <c r="N148" s="12">
        <f>VLOOKUP($H148, Original!$A:$J, MATCH(G$2, Original!$1:$1, 0), FALSE)</f>
        <v>3.7266400000000002</v>
      </c>
      <c r="V148" s="15">
        <v>498</v>
      </c>
      <c r="W148" s="12">
        <f>VLOOKUP($V148, Original!$A:$J, MATCH(B$2, Original!$1:$1, 0), FALSE)</f>
        <v>3000</v>
      </c>
      <c r="X148" s="12">
        <f>VLOOKUP($V148, Original!$A:$J, MATCH(C$2, Original!$1:$1, 0), FALSE)</f>
        <v>3355.9</v>
      </c>
      <c r="Y148" s="12">
        <f>VLOOKUP($V148, Original!$A:$J, MATCH(D$2, Original!$1:$1, 0), FALSE)</f>
        <v>105</v>
      </c>
      <c r="Z148" s="12">
        <f>VLOOKUP($V148, Original!$A:$J, MATCH(E$2, Original!$1:$1, 0), FALSE)</f>
        <v>19</v>
      </c>
      <c r="AA148" s="12">
        <f>VLOOKUP($V148, Original!$A:$J, MATCH(F$2, Original!$1:$1, 0), FALSE)</f>
        <v>5.0354200000000002</v>
      </c>
      <c r="AB148" s="12">
        <f>VLOOKUP($V148, Original!$A:$J, MATCH(G$2, Original!$1:$1, 0), FALSE)</f>
        <v>3.8826299999999998</v>
      </c>
      <c r="AC148" s="21">
        <v>229</v>
      </c>
      <c r="AD148" s="12">
        <f>VLOOKUP($AC148, Original!$A:$J, MATCH(B$2, Original!$1:$1, 0), FALSE)</f>
        <v>3000</v>
      </c>
      <c r="AE148" s="12">
        <f>VLOOKUP($AC148, Original!$A:$J, MATCH(C$2, Original!$1:$1, 0), FALSE)</f>
        <v>1413</v>
      </c>
      <c r="AF148" s="12">
        <f>VLOOKUP($AC148, Original!$A:$J, MATCH(D$2, Original!$1:$1, 0), FALSE)</f>
        <v>80</v>
      </c>
      <c r="AG148" s="12">
        <f>VLOOKUP($AC148, Original!$A:$J, MATCH(E$2, Original!$1:$1, 0), FALSE)</f>
        <v>57</v>
      </c>
      <c r="AH148" s="12">
        <f>VLOOKUP($AC148, Original!$A:$J, MATCH(F$2, Original!$1:$1, 0), FALSE)</f>
        <v>3.7506900000000001</v>
      </c>
      <c r="AI148" s="12">
        <f>VLOOKUP($AC148, Original!$A:$J, MATCH(G$2, Original!$1:$1, 0), FALSE)</f>
        <v>5.1342600000000003</v>
      </c>
      <c r="AX148" s="21">
        <v>181</v>
      </c>
      <c r="AY148" s="12">
        <f>VLOOKUP($AX148, Original!$A:$J, MATCH(B$2, Original!$1:$1, 0), FALSE)</f>
        <v>2000</v>
      </c>
      <c r="AZ148" s="12">
        <f>VLOOKUP($AX148, Original!$A:$J, MATCH(C$2, Original!$1:$1, 0), FALSE)</f>
        <v>1766.2</v>
      </c>
      <c r="BA148" s="12">
        <f>VLOOKUP($AX148, Original!$A:$J, MATCH(D$2, Original!$1:$1, 0), FALSE)</f>
        <v>80</v>
      </c>
      <c r="BB148" s="12">
        <f>VLOOKUP($AX148, Original!$A:$J, MATCH(E$2, Original!$1:$1, 0), FALSE)</f>
        <v>46</v>
      </c>
      <c r="BC148" s="12">
        <f>VLOOKUP($AX148, Original!$A:$J, MATCH(F$2, Original!$1:$1, 0), FALSE)</f>
        <v>2.1887099999999999</v>
      </c>
      <c r="BD148" s="12">
        <f>VLOOKUP($AX148, Original!$A:$J, MATCH(G$2, Original!$1:$1, 0), FALSE)</f>
        <v>6.1290300000000002</v>
      </c>
    </row>
    <row r="149" spans="1:56" x14ac:dyDescent="0.35">
      <c r="A149" s="15">
        <v>310</v>
      </c>
      <c r="B149" s="12">
        <f>VLOOKUP($A149, Original!$A:$J, MATCH(B$2, Original!$1:$1, 0), FALSE)</f>
        <v>3000</v>
      </c>
      <c r="C149" s="12">
        <f>VLOOKUP($A149, Original!$A:$J, MATCH(C$2, Original!$1:$1, 0), FALSE)</f>
        <v>2472.6999999999998</v>
      </c>
      <c r="D149" s="12">
        <f>VLOOKUP($A149, Original!$A:$J, MATCH(D$2, Original!$1:$1, 0), FALSE)</f>
        <v>80</v>
      </c>
      <c r="E149" s="12">
        <f>VLOOKUP($A149, Original!$A:$J, MATCH(E$2, Original!$1:$1, 0), FALSE)</f>
        <v>75</v>
      </c>
      <c r="F149" s="12">
        <f>VLOOKUP($A149, Original!$A:$J, MATCH(F$2, Original!$1:$1, 0), FALSE)</f>
        <v>2.1229800000000001</v>
      </c>
      <c r="G149" s="12">
        <f>VLOOKUP($A149, Original!$A:$J, MATCH(G$2, Original!$1:$1, 0), FALSE)</f>
        <v>4.3373799999999996</v>
      </c>
      <c r="H149" s="21">
        <v>315</v>
      </c>
      <c r="I149" s="12">
        <f>VLOOKUP($H149, Original!$A:$J, MATCH(B$2, Original!$1:$1, 0), FALSE)</f>
        <v>2000</v>
      </c>
      <c r="J149" s="12">
        <f>VLOOKUP($H149, Original!$A:$J, MATCH(C$2, Original!$1:$1, 0), FALSE)</f>
        <v>3885.7</v>
      </c>
      <c r="K149" s="12">
        <f>VLOOKUP($H149, Original!$A:$J, MATCH(D$2, Original!$1:$1, 0), FALSE)</f>
        <v>80</v>
      </c>
      <c r="L149" s="12">
        <f>VLOOKUP($H149, Original!$A:$J, MATCH(E$2, Original!$1:$1, 0), FALSE)</f>
        <v>76</v>
      </c>
      <c r="M149" s="12">
        <f>VLOOKUP($H149, Original!$A:$J, MATCH(F$2, Original!$1:$1, 0), FALSE)</f>
        <v>3.6848200000000002</v>
      </c>
      <c r="N149" s="12">
        <f>VLOOKUP($H149, Original!$A:$J, MATCH(G$2, Original!$1:$1, 0), FALSE)</f>
        <v>3.7266400000000002</v>
      </c>
      <c r="V149" s="15">
        <v>502</v>
      </c>
      <c r="W149" s="12">
        <f>VLOOKUP($V149, Original!$A:$J, MATCH(B$2, Original!$1:$1, 0), FALSE)</f>
        <v>0</v>
      </c>
      <c r="X149" s="12">
        <f>VLOOKUP($V149, Original!$A:$J, MATCH(C$2, Original!$1:$1, 0), FALSE)</f>
        <v>3532.5</v>
      </c>
      <c r="Y149" s="12">
        <f>VLOOKUP($V149, Original!$A:$J, MATCH(D$2, Original!$1:$1, 0), FALSE)</f>
        <v>105</v>
      </c>
      <c r="Z149" s="12">
        <f>VLOOKUP($V149, Original!$A:$J, MATCH(E$2, Original!$1:$1, 0), FALSE)</f>
        <v>2</v>
      </c>
      <c r="AA149" s="12">
        <f>VLOOKUP($V149, Original!$A:$J, MATCH(F$2, Original!$1:$1, 0), FALSE)</f>
        <v>0.21049999999999999</v>
      </c>
      <c r="AB149" s="12">
        <f>VLOOKUP($V149, Original!$A:$J, MATCH(G$2, Original!$1:$1, 0), FALSE)</f>
        <v>4.2131699999999999</v>
      </c>
      <c r="AC149" s="21">
        <v>230</v>
      </c>
      <c r="AD149" s="12">
        <f>VLOOKUP($AC149, Original!$A:$J, MATCH(B$2, Original!$1:$1, 0), FALSE)</f>
        <v>3000</v>
      </c>
      <c r="AE149" s="12">
        <f>VLOOKUP($AC149, Original!$A:$J, MATCH(C$2, Original!$1:$1, 0), FALSE)</f>
        <v>2649.4</v>
      </c>
      <c r="AF149" s="12">
        <f>VLOOKUP($AC149, Original!$A:$J, MATCH(D$2, Original!$1:$1, 0), FALSE)</f>
        <v>80</v>
      </c>
      <c r="AG149" s="12">
        <f>VLOOKUP($AC149, Original!$A:$J, MATCH(E$2, Original!$1:$1, 0), FALSE)</f>
        <v>57</v>
      </c>
      <c r="AH149" s="12">
        <f>VLOOKUP($AC149, Original!$A:$J, MATCH(F$2, Original!$1:$1, 0), FALSE)</f>
        <v>3.7506900000000001</v>
      </c>
      <c r="AI149" s="12">
        <f>VLOOKUP($AC149, Original!$A:$J, MATCH(G$2, Original!$1:$1, 0), FALSE)</f>
        <v>5.1342600000000003</v>
      </c>
      <c r="AX149" s="21">
        <v>182</v>
      </c>
      <c r="AY149" s="12">
        <f>VLOOKUP($AX149, Original!$A:$J, MATCH(B$2, Original!$1:$1, 0), FALSE)</f>
        <v>2000</v>
      </c>
      <c r="AZ149" s="12">
        <f>VLOOKUP($AX149, Original!$A:$J, MATCH(C$2, Original!$1:$1, 0), FALSE)</f>
        <v>3002.6</v>
      </c>
      <c r="BA149" s="12">
        <f>VLOOKUP($AX149, Original!$A:$J, MATCH(D$2, Original!$1:$1, 0), FALSE)</f>
        <v>80</v>
      </c>
      <c r="BB149" s="12">
        <f>VLOOKUP($AX149, Original!$A:$J, MATCH(E$2, Original!$1:$1, 0), FALSE)</f>
        <v>46</v>
      </c>
      <c r="BC149" s="12">
        <f>VLOOKUP($AX149, Original!$A:$J, MATCH(F$2, Original!$1:$1, 0), FALSE)</f>
        <v>2.1887099999999999</v>
      </c>
      <c r="BD149" s="12">
        <f>VLOOKUP($AX149, Original!$A:$J, MATCH(G$2, Original!$1:$1, 0), FALSE)</f>
        <v>6.1290300000000002</v>
      </c>
    </row>
    <row r="150" spans="1:56" x14ac:dyDescent="0.35">
      <c r="A150" s="15">
        <v>311</v>
      </c>
      <c r="B150" s="12">
        <f>VLOOKUP($A150, Original!$A:$J, MATCH(B$2, Original!$1:$1, 0), FALSE)</f>
        <v>3000</v>
      </c>
      <c r="C150" s="12">
        <f>VLOOKUP($A150, Original!$A:$J, MATCH(C$2, Original!$1:$1, 0), FALSE)</f>
        <v>3709.1</v>
      </c>
      <c r="D150" s="12">
        <f>VLOOKUP($A150, Original!$A:$J, MATCH(D$2, Original!$1:$1, 0), FALSE)</f>
        <v>80</v>
      </c>
      <c r="E150" s="12">
        <f>VLOOKUP($A150, Original!$A:$J, MATCH(E$2, Original!$1:$1, 0), FALSE)</f>
        <v>75</v>
      </c>
      <c r="F150" s="12">
        <f>VLOOKUP($A150, Original!$A:$J, MATCH(F$2, Original!$1:$1, 0), FALSE)</f>
        <v>2.1229800000000001</v>
      </c>
      <c r="G150" s="12">
        <f>VLOOKUP($A150, Original!$A:$J, MATCH(G$2, Original!$1:$1, 0), FALSE)</f>
        <v>4.3373799999999996</v>
      </c>
      <c r="H150" s="21">
        <v>317</v>
      </c>
      <c r="I150" s="12">
        <f>VLOOKUP($H150, Original!$A:$J, MATCH(B$2, Original!$1:$1, 0), FALSE)</f>
        <v>3000</v>
      </c>
      <c r="J150" s="12">
        <f>VLOOKUP($H150, Original!$A:$J, MATCH(C$2, Original!$1:$1, 0), FALSE)</f>
        <v>1589.6</v>
      </c>
      <c r="K150" s="12">
        <f>VLOOKUP($H150, Original!$A:$J, MATCH(D$2, Original!$1:$1, 0), FALSE)</f>
        <v>80</v>
      </c>
      <c r="L150" s="12">
        <f>VLOOKUP($H150, Original!$A:$J, MATCH(E$2, Original!$1:$1, 0), FALSE)</f>
        <v>77</v>
      </c>
      <c r="M150" s="12">
        <f>VLOOKUP($H150, Original!$A:$J, MATCH(F$2, Original!$1:$1, 0), FALSE)</f>
        <v>0.14468</v>
      </c>
      <c r="N150" s="12">
        <f>VLOOKUP($H150, Original!$A:$J, MATCH(G$2, Original!$1:$1, 0), FALSE)</f>
        <v>5.8796600000000003</v>
      </c>
      <c r="V150" s="15">
        <v>510</v>
      </c>
      <c r="W150" s="12">
        <f>VLOOKUP($V150, Original!$A:$J, MATCH(B$2, Original!$1:$1, 0), FALSE)</f>
        <v>1000</v>
      </c>
      <c r="X150" s="12">
        <f>VLOOKUP($V150, Original!$A:$J, MATCH(C$2, Original!$1:$1, 0), FALSE)</f>
        <v>2649.4</v>
      </c>
      <c r="Y150" s="12">
        <f>VLOOKUP($V150, Original!$A:$J, MATCH(D$2, Original!$1:$1, 0), FALSE)</f>
        <v>105</v>
      </c>
      <c r="Z150" s="12">
        <f>VLOOKUP($V150, Original!$A:$J, MATCH(E$2, Original!$1:$1, 0), FALSE)</f>
        <v>21</v>
      </c>
      <c r="AA150" s="12">
        <f>VLOOKUP($V150, Original!$A:$J, MATCH(F$2, Original!$1:$1, 0), FALSE)</f>
        <v>1.1664300000000001</v>
      </c>
      <c r="AB150" s="12">
        <f>VLOOKUP($V150, Original!$A:$J, MATCH(G$2, Original!$1:$1, 0), FALSE)</f>
        <v>4.3586</v>
      </c>
      <c r="AC150" s="21">
        <v>231</v>
      </c>
      <c r="AD150" s="12">
        <f>VLOOKUP($AC150, Original!$A:$J, MATCH(B$2, Original!$1:$1, 0), FALSE)</f>
        <v>3000</v>
      </c>
      <c r="AE150" s="12">
        <f>VLOOKUP($AC150, Original!$A:$J, MATCH(C$2, Original!$1:$1, 0), FALSE)</f>
        <v>3885.7</v>
      </c>
      <c r="AF150" s="12">
        <f>VLOOKUP($AC150, Original!$A:$J, MATCH(D$2, Original!$1:$1, 0), FALSE)</f>
        <v>80</v>
      </c>
      <c r="AG150" s="12">
        <f>VLOOKUP($AC150, Original!$A:$J, MATCH(E$2, Original!$1:$1, 0), FALSE)</f>
        <v>57</v>
      </c>
      <c r="AH150" s="12">
        <f>VLOOKUP($AC150, Original!$A:$J, MATCH(F$2, Original!$1:$1, 0), FALSE)</f>
        <v>3.7506900000000001</v>
      </c>
      <c r="AI150" s="12">
        <f>VLOOKUP($AC150, Original!$A:$J, MATCH(G$2, Original!$1:$1, 0), FALSE)</f>
        <v>5.1342600000000003</v>
      </c>
      <c r="AX150" s="21">
        <v>183</v>
      </c>
      <c r="AY150" s="12">
        <f>VLOOKUP($AX150, Original!$A:$J, MATCH(B$2, Original!$1:$1, 0), FALSE)</f>
        <v>2000</v>
      </c>
      <c r="AZ150" s="12">
        <f>VLOOKUP($AX150, Original!$A:$J, MATCH(C$2, Original!$1:$1, 0), FALSE)</f>
        <v>4239</v>
      </c>
      <c r="BA150" s="12">
        <f>VLOOKUP($AX150, Original!$A:$J, MATCH(D$2, Original!$1:$1, 0), FALSE)</f>
        <v>80</v>
      </c>
      <c r="BB150" s="12">
        <f>VLOOKUP($AX150, Original!$A:$J, MATCH(E$2, Original!$1:$1, 0), FALSE)</f>
        <v>46</v>
      </c>
      <c r="BC150" s="12">
        <f>VLOOKUP($AX150, Original!$A:$J, MATCH(F$2, Original!$1:$1, 0), FALSE)</f>
        <v>2.1887099999999999</v>
      </c>
      <c r="BD150" s="12">
        <f>VLOOKUP($AX150, Original!$A:$J, MATCH(G$2, Original!$1:$1, 0), FALSE)</f>
        <v>6.1290300000000002</v>
      </c>
    </row>
    <row r="151" spans="1:56" x14ac:dyDescent="0.35">
      <c r="A151" s="15">
        <v>312</v>
      </c>
      <c r="B151" s="12">
        <f>VLOOKUP($A151, Original!$A:$J, MATCH(B$2, Original!$1:$1, 0), FALSE)</f>
        <v>2000</v>
      </c>
      <c r="C151" s="12">
        <f>VLOOKUP($A151, Original!$A:$J, MATCH(C$2, Original!$1:$1, 0), FALSE)</f>
        <v>176.62</v>
      </c>
      <c r="D151" s="12">
        <f>VLOOKUP($A151, Original!$A:$J, MATCH(D$2, Original!$1:$1, 0), FALSE)</f>
        <v>80</v>
      </c>
      <c r="E151" s="12">
        <f>VLOOKUP($A151, Original!$A:$J, MATCH(E$2, Original!$1:$1, 0), FALSE)</f>
        <v>76</v>
      </c>
      <c r="F151" s="12">
        <f>VLOOKUP($A151, Original!$A:$J, MATCH(F$2, Original!$1:$1, 0), FALSE)</f>
        <v>3.6848200000000002</v>
      </c>
      <c r="G151" s="12">
        <f>VLOOKUP($A151, Original!$A:$J, MATCH(G$2, Original!$1:$1, 0), FALSE)</f>
        <v>3.7266400000000002</v>
      </c>
      <c r="H151" s="21">
        <v>318</v>
      </c>
      <c r="I151" s="12">
        <f>VLOOKUP($H151, Original!$A:$J, MATCH(B$2, Original!$1:$1, 0), FALSE)</f>
        <v>3000</v>
      </c>
      <c r="J151" s="12">
        <f>VLOOKUP($H151, Original!$A:$J, MATCH(C$2, Original!$1:$1, 0), FALSE)</f>
        <v>2826</v>
      </c>
      <c r="K151" s="12">
        <f>VLOOKUP($H151, Original!$A:$J, MATCH(D$2, Original!$1:$1, 0), FALSE)</f>
        <v>80</v>
      </c>
      <c r="L151" s="12">
        <f>VLOOKUP($H151, Original!$A:$J, MATCH(E$2, Original!$1:$1, 0), FALSE)</f>
        <v>77</v>
      </c>
      <c r="M151" s="12">
        <f>VLOOKUP($H151, Original!$A:$J, MATCH(F$2, Original!$1:$1, 0), FALSE)</f>
        <v>0.14468</v>
      </c>
      <c r="N151" s="12">
        <f>VLOOKUP($H151, Original!$A:$J, MATCH(G$2, Original!$1:$1, 0), FALSE)</f>
        <v>5.8796600000000003</v>
      </c>
      <c r="V151" s="15">
        <v>525</v>
      </c>
      <c r="W151" s="12">
        <f>VLOOKUP($V151, Original!$A:$J, MATCH(B$2, Original!$1:$1, 0), FALSE)</f>
        <v>2000</v>
      </c>
      <c r="X151" s="12">
        <f>VLOOKUP($V151, Original!$A:$J, MATCH(C$2, Original!$1:$1, 0), FALSE)</f>
        <v>2119.5</v>
      </c>
      <c r="Y151" s="12">
        <f>VLOOKUP($V151, Original!$A:$J, MATCH(D$2, Original!$1:$1, 0), FALSE)</f>
        <v>105</v>
      </c>
      <c r="Z151" s="12">
        <f>VLOOKUP($V151, Original!$A:$J, MATCH(E$2, Original!$1:$1, 0), FALSE)</f>
        <v>24</v>
      </c>
      <c r="AA151" s="12">
        <f>VLOOKUP($V151, Original!$A:$J, MATCH(F$2, Original!$1:$1, 0), FALSE)</f>
        <v>0.79518999999999995</v>
      </c>
      <c r="AB151" s="12">
        <f>VLOOKUP($V151, Original!$A:$J, MATCH(G$2, Original!$1:$1, 0), FALSE)</f>
        <v>5.3004699999999998</v>
      </c>
      <c r="AC151" s="21">
        <v>235</v>
      </c>
      <c r="AD151" s="12">
        <f>VLOOKUP($AC151, Original!$A:$J, MATCH(B$2, Original!$1:$1, 0), FALSE)</f>
        <v>2000</v>
      </c>
      <c r="AE151" s="12">
        <f>VLOOKUP($AC151, Original!$A:$J, MATCH(C$2, Original!$1:$1, 0), FALSE)</f>
        <v>4062.4</v>
      </c>
      <c r="AF151" s="12">
        <f>VLOOKUP($AC151, Original!$A:$J, MATCH(D$2, Original!$1:$1, 0), FALSE)</f>
        <v>80</v>
      </c>
      <c r="AG151" s="12">
        <f>VLOOKUP($AC151, Original!$A:$J, MATCH(E$2, Original!$1:$1, 0), FALSE)</f>
        <v>58</v>
      </c>
      <c r="AH151" s="12">
        <f>VLOOKUP($AC151, Original!$A:$J, MATCH(F$2, Original!$1:$1, 0), FALSE)</f>
        <v>1.4507000000000001</v>
      </c>
      <c r="AI151" s="12">
        <f>VLOOKUP($AC151, Original!$A:$J, MATCH(G$2, Original!$1:$1, 0), FALSE)</f>
        <v>4.5797100000000004</v>
      </c>
      <c r="AX151" s="21">
        <v>184</v>
      </c>
      <c r="AY151" s="12">
        <f>VLOOKUP($AX151, Original!$A:$J, MATCH(B$2, Original!$1:$1, 0), FALSE)</f>
        <v>1000</v>
      </c>
      <c r="AZ151" s="12">
        <f>VLOOKUP($AX151, Original!$A:$J, MATCH(C$2, Original!$1:$1, 0), FALSE)</f>
        <v>706.5</v>
      </c>
      <c r="BA151" s="12">
        <f>VLOOKUP($AX151, Original!$A:$J, MATCH(D$2, Original!$1:$1, 0), FALSE)</f>
        <v>80</v>
      </c>
      <c r="BB151" s="12">
        <f>VLOOKUP($AX151, Original!$A:$J, MATCH(E$2, Original!$1:$1, 0), FALSE)</f>
        <v>47</v>
      </c>
      <c r="BC151" s="12">
        <f>VLOOKUP($AX151, Original!$A:$J, MATCH(F$2, Original!$1:$1, 0), FALSE)</f>
        <v>4.7218099999999996</v>
      </c>
      <c r="BD151" s="12">
        <f>VLOOKUP($AX151, Original!$A:$J, MATCH(G$2, Original!$1:$1, 0), FALSE)</f>
        <v>4.5874100000000002</v>
      </c>
    </row>
    <row r="152" spans="1:56" x14ac:dyDescent="0.35">
      <c r="A152" s="15">
        <v>316</v>
      </c>
      <c r="B152" s="12">
        <f>VLOOKUP($A152, Original!$A:$J, MATCH(B$2, Original!$1:$1, 0), FALSE)</f>
        <v>3000</v>
      </c>
      <c r="C152" s="12">
        <f>VLOOKUP($A152, Original!$A:$J, MATCH(C$2, Original!$1:$1, 0), FALSE)</f>
        <v>353.25</v>
      </c>
      <c r="D152" s="12">
        <f>VLOOKUP($A152, Original!$A:$J, MATCH(D$2, Original!$1:$1, 0), FALSE)</f>
        <v>80</v>
      </c>
      <c r="E152" s="12">
        <f>VLOOKUP($A152, Original!$A:$J, MATCH(E$2, Original!$1:$1, 0), FALSE)</f>
        <v>77</v>
      </c>
      <c r="F152" s="12">
        <f>VLOOKUP($A152, Original!$A:$J, MATCH(F$2, Original!$1:$1, 0), FALSE)</f>
        <v>0.14468</v>
      </c>
      <c r="G152" s="12">
        <f>VLOOKUP($A152, Original!$A:$J, MATCH(G$2, Original!$1:$1, 0), FALSE)</f>
        <v>5.8796600000000003</v>
      </c>
      <c r="H152" s="21">
        <v>319</v>
      </c>
      <c r="I152" s="12">
        <f>VLOOKUP($H152, Original!$A:$J, MATCH(B$2, Original!$1:$1, 0), FALSE)</f>
        <v>3000</v>
      </c>
      <c r="J152" s="12">
        <f>VLOOKUP($H152, Original!$A:$J, MATCH(C$2, Original!$1:$1, 0), FALSE)</f>
        <v>4062.4</v>
      </c>
      <c r="K152" s="12">
        <f>VLOOKUP($H152, Original!$A:$J, MATCH(D$2, Original!$1:$1, 0), FALSE)</f>
        <v>80</v>
      </c>
      <c r="L152" s="12">
        <f>VLOOKUP($H152, Original!$A:$J, MATCH(E$2, Original!$1:$1, 0), FALSE)</f>
        <v>77</v>
      </c>
      <c r="M152" s="12">
        <f>VLOOKUP($H152, Original!$A:$J, MATCH(F$2, Original!$1:$1, 0), FALSE)</f>
        <v>0.14468</v>
      </c>
      <c r="N152" s="12">
        <f>VLOOKUP($H152, Original!$A:$J, MATCH(G$2, Original!$1:$1, 0), FALSE)</f>
        <v>5.8796600000000003</v>
      </c>
      <c r="V152" s="15">
        <v>528</v>
      </c>
      <c r="W152" s="12">
        <f>VLOOKUP($V152, Original!$A:$J, MATCH(B$2, Original!$1:$1, 0), FALSE)</f>
        <v>3000</v>
      </c>
      <c r="X152" s="12">
        <f>VLOOKUP($V152, Original!$A:$J, MATCH(C$2, Original!$1:$1, 0), FALSE)</f>
        <v>1059.7</v>
      </c>
      <c r="Y152" s="12">
        <f>VLOOKUP($V152, Original!$A:$J, MATCH(D$2, Original!$1:$1, 0), FALSE)</f>
        <v>105</v>
      </c>
      <c r="Z152" s="12">
        <f>VLOOKUP($V152, Original!$A:$J, MATCH(E$2, Original!$1:$1, 0), FALSE)</f>
        <v>25</v>
      </c>
      <c r="AA152" s="12">
        <f>VLOOKUP($V152, Original!$A:$J, MATCH(F$2, Original!$1:$1, 0), FALSE)</f>
        <v>0.37406</v>
      </c>
      <c r="AB152" s="12">
        <f>VLOOKUP($V152, Original!$A:$J, MATCH(G$2, Original!$1:$1, 0), FALSE)</f>
        <v>4.6145300000000002</v>
      </c>
      <c r="AC152" s="21">
        <v>236</v>
      </c>
      <c r="AD152" s="12">
        <f>VLOOKUP($AC152, Original!$A:$J, MATCH(B$2, Original!$1:$1, 0), FALSE)</f>
        <v>1000</v>
      </c>
      <c r="AE152" s="12">
        <f>VLOOKUP($AC152, Original!$A:$J, MATCH(C$2, Original!$1:$1, 0), FALSE)</f>
        <v>529.87</v>
      </c>
      <c r="AF152" s="12">
        <f>VLOOKUP($AC152, Original!$A:$J, MATCH(D$2, Original!$1:$1, 0), FALSE)</f>
        <v>80</v>
      </c>
      <c r="AG152" s="12">
        <f>VLOOKUP($AC152, Original!$A:$J, MATCH(E$2, Original!$1:$1, 0), FALSE)</f>
        <v>59</v>
      </c>
      <c r="AH152" s="12">
        <f>VLOOKUP($AC152, Original!$A:$J, MATCH(F$2, Original!$1:$1, 0), FALSE)</f>
        <v>0.61170999999999998</v>
      </c>
      <c r="AI152" s="12">
        <f>VLOOKUP($AC152, Original!$A:$J, MATCH(G$2, Original!$1:$1, 0), FALSE)</f>
        <v>4.5106400000000004</v>
      </c>
      <c r="AX152" s="21">
        <v>185</v>
      </c>
      <c r="AY152" s="12">
        <f>VLOOKUP($AX152, Original!$A:$J, MATCH(B$2, Original!$1:$1, 0), FALSE)</f>
        <v>1000</v>
      </c>
      <c r="AZ152" s="12">
        <f>VLOOKUP($AX152, Original!$A:$J, MATCH(C$2, Original!$1:$1, 0), FALSE)</f>
        <v>1942.9</v>
      </c>
      <c r="BA152" s="12">
        <f>VLOOKUP($AX152, Original!$A:$J, MATCH(D$2, Original!$1:$1, 0), FALSE)</f>
        <v>80</v>
      </c>
      <c r="BB152" s="12">
        <f>VLOOKUP($AX152, Original!$A:$J, MATCH(E$2, Original!$1:$1, 0), FALSE)</f>
        <v>47</v>
      </c>
      <c r="BC152" s="12">
        <f>VLOOKUP($AX152, Original!$A:$J, MATCH(F$2, Original!$1:$1, 0), FALSE)</f>
        <v>4.7218099999999996</v>
      </c>
      <c r="BD152" s="12">
        <f>VLOOKUP($AX152, Original!$A:$J, MATCH(G$2, Original!$1:$1, 0), FALSE)</f>
        <v>4.5874100000000002</v>
      </c>
    </row>
    <row r="153" spans="1:56" x14ac:dyDescent="0.35">
      <c r="A153" s="15">
        <v>320</v>
      </c>
      <c r="B153" s="12">
        <f>VLOOKUP($A153, Original!$A:$J, MATCH(B$2, Original!$1:$1, 0), FALSE)</f>
        <v>1000</v>
      </c>
      <c r="C153" s="12">
        <f>VLOOKUP($A153, Original!$A:$J, MATCH(C$2, Original!$1:$1, 0), FALSE)</f>
        <v>529.87</v>
      </c>
      <c r="D153" s="12">
        <f>VLOOKUP($A153, Original!$A:$J, MATCH(D$2, Original!$1:$1, 0), FALSE)</f>
        <v>80</v>
      </c>
      <c r="E153" s="12">
        <f>VLOOKUP($A153, Original!$A:$J, MATCH(E$2, Original!$1:$1, 0), FALSE)</f>
        <v>78</v>
      </c>
      <c r="F153" s="12">
        <f>VLOOKUP($A153, Original!$A:$J, MATCH(F$2, Original!$1:$1, 0), FALSE)</f>
        <v>4.8204000000000002</v>
      </c>
      <c r="G153" s="12">
        <f>VLOOKUP($A153, Original!$A:$J, MATCH(G$2, Original!$1:$1, 0), FALSE)</f>
        <v>3.5423900000000001</v>
      </c>
      <c r="H153" s="21">
        <v>322</v>
      </c>
      <c r="I153" s="12">
        <f>VLOOKUP($H153, Original!$A:$J, MATCH(B$2, Original!$1:$1, 0), FALSE)</f>
        <v>1000</v>
      </c>
      <c r="J153" s="12">
        <f>VLOOKUP($H153, Original!$A:$J, MATCH(C$2, Original!$1:$1, 0), FALSE)</f>
        <v>3002.6</v>
      </c>
      <c r="K153" s="12">
        <f>VLOOKUP($H153, Original!$A:$J, MATCH(D$2, Original!$1:$1, 0), FALSE)</f>
        <v>80</v>
      </c>
      <c r="L153" s="12">
        <f>VLOOKUP($H153, Original!$A:$J, MATCH(E$2, Original!$1:$1, 0), FALSE)</f>
        <v>78</v>
      </c>
      <c r="M153" s="12">
        <f>VLOOKUP($H153, Original!$A:$J, MATCH(F$2, Original!$1:$1, 0), FALSE)</f>
        <v>4.8204000000000002</v>
      </c>
      <c r="N153" s="12">
        <f>VLOOKUP($H153, Original!$A:$J, MATCH(G$2, Original!$1:$1, 0), FALSE)</f>
        <v>3.5423900000000001</v>
      </c>
      <c r="V153" s="15">
        <v>531</v>
      </c>
      <c r="W153" s="12">
        <f>VLOOKUP($V153, Original!$A:$J, MATCH(B$2, Original!$1:$1, 0), FALSE)</f>
        <v>3000</v>
      </c>
      <c r="X153" s="12">
        <f>VLOOKUP($V153, Original!$A:$J, MATCH(C$2, Original!$1:$1, 0), FALSE)</f>
        <v>7322.7</v>
      </c>
      <c r="Y153" s="12">
        <f>VLOOKUP($V153, Original!$A:$J, MATCH(D$2, Original!$1:$1, 0), FALSE)</f>
        <v>105</v>
      </c>
      <c r="Z153" s="12">
        <f>VLOOKUP($V153, Original!$A:$J, MATCH(E$2, Original!$1:$1, 0), FALSE)</f>
        <v>25</v>
      </c>
      <c r="AA153" s="12">
        <f>VLOOKUP($V153, Original!$A:$J, MATCH(F$2, Original!$1:$1, 0), FALSE)</f>
        <v>0.37406</v>
      </c>
      <c r="AB153" s="12">
        <f>VLOOKUP($V153, Original!$A:$J, MATCH(G$2, Original!$1:$1, 0), FALSE)</f>
        <v>4.6145300000000002</v>
      </c>
      <c r="AC153" s="21">
        <v>237</v>
      </c>
      <c r="AD153" s="12">
        <f>VLOOKUP($AC153, Original!$A:$J, MATCH(B$2, Original!$1:$1, 0), FALSE)</f>
        <v>1000</v>
      </c>
      <c r="AE153" s="12">
        <f>VLOOKUP($AC153, Original!$A:$J, MATCH(C$2, Original!$1:$1, 0), FALSE)</f>
        <v>1766.2</v>
      </c>
      <c r="AF153" s="12">
        <f>VLOOKUP($AC153, Original!$A:$J, MATCH(D$2, Original!$1:$1, 0), FALSE)</f>
        <v>80</v>
      </c>
      <c r="AG153" s="12">
        <f>VLOOKUP($AC153, Original!$A:$J, MATCH(E$2, Original!$1:$1, 0), FALSE)</f>
        <v>59</v>
      </c>
      <c r="AH153" s="12">
        <f>VLOOKUP($AC153, Original!$A:$J, MATCH(F$2, Original!$1:$1, 0), FALSE)</f>
        <v>0.61170999999999998</v>
      </c>
      <c r="AI153" s="12">
        <f>VLOOKUP($AC153, Original!$A:$J, MATCH(G$2, Original!$1:$1, 0), FALSE)</f>
        <v>4.5106400000000004</v>
      </c>
      <c r="AX153" s="21">
        <v>186</v>
      </c>
      <c r="AY153" s="12">
        <f>VLOOKUP($AX153, Original!$A:$J, MATCH(B$2, Original!$1:$1, 0), FALSE)</f>
        <v>1000</v>
      </c>
      <c r="AZ153" s="12">
        <f>VLOOKUP($AX153, Original!$A:$J, MATCH(C$2, Original!$1:$1, 0), FALSE)</f>
        <v>3179.2</v>
      </c>
      <c r="BA153" s="12">
        <f>VLOOKUP($AX153, Original!$A:$J, MATCH(D$2, Original!$1:$1, 0), FALSE)</f>
        <v>80</v>
      </c>
      <c r="BB153" s="12">
        <f>VLOOKUP($AX153, Original!$A:$J, MATCH(E$2, Original!$1:$1, 0), FALSE)</f>
        <v>47</v>
      </c>
      <c r="BC153" s="12">
        <f>VLOOKUP($AX153, Original!$A:$J, MATCH(F$2, Original!$1:$1, 0), FALSE)</f>
        <v>4.7218099999999996</v>
      </c>
      <c r="BD153" s="12">
        <f>VLOOKUP($AX153, Original!$A:$J, MATCH(G$2, Original!$1:$1, 0), FALSE)</f>
        <v>4.5874100000000002</v>
      </c>
    </row>
    <row r="154" spans="1:56" x14ac:dyDescent="0.35">
      <c r="A154" s="15">
        <v>321</v>
      </c>
      <c r="B154" s="12">
        <f>VLOOKUP($A154, Original!$A:$J, MATCH(B$2, Original!$1:$1, 0), FALSE)</f>
        <v>1000</v>
      </c>
      <c r="C154" s="12">
        <f>VLOOKUP($A154, Original!$A:$J, MATCH(C$2, Original!$1:$1, 0), FALSE)</f>
        <v>1766.2</v>
      </c>
      <c r="D154" s="12">
        <f>VLOOKUP($A154, Original!$A:$J, MATCH(D$2, Original!$1:$1, 0), FALSE)</f>
        <v>80</v>
      </c>
      <c r="E154" s="12">
        <f>VLOOKUP($A154, Original!$A:$J, MATCH(E$2, Original!$1:$1, 0), FALSE)</f>
        <v>78</v>
      </c>
      <c r="F154" s="12">
        <f>VLOOKUP($A154, Original!$A:$J, MATCH(F$2, Original!$1:$1, 0), FALSE)</f>
        <v>4.8204000000000002</v>
      </c>
      <c r="G154" s="12">
        <f>VLOOKUP($A154, Original!$A:$J, MATCH(G$2, Original!$1:$1, 0), FALSE)</f>
        <v>3.5423900000000001</v>
      </c>
      <c r="H154" s="21">
        <v>323</v>
      </c>
      <c r="I154" s="12">
        <f>VLOOKUP($H154, Original!$A:$J, MATCH(B$2, Original!$1:$1, 0), FALSE)</f>
        <v>1000</v>
      </c>
      <c r="J154" s="12">
        <f>VLOOKUP($H154, Original!$A:$J, MATCH(C$2, Original!$1:$1, 0), FALSE)</f>
        <v>4239</v>
      </c>
      <c r="K154" s="12">
        <f>VLOOKUP($H154, Original!$A:$J, MATCH(D$2, Original!$1:$1, 0), FALSE)</f>
        <v>80</v>
      </c>
      <c r="L154" s="12">
        <f>VLOOKUP($H154, Original!$A:$J, MATCH(E$2, Original!$1:$1, 0), FALSE)</f>
        <v>78</v>
      </c>
      <c r="M154" s="12">
        <f>VLOOKUP($H154, Original!$A:$J, MATCH(F$2, Original!$1:$1, 0), FALSE)</f>
        <v>4.8204000000000002</v>
      </c>
      <c r="N154" s="12">
        <f>VLOOKUP($H154, Original!$A:$J, MATCH(G$2, Original!$1:$1, 0), FALSE)</f>
        <v>3.5423900000000001</v>
      </c>
      <c r="V154" s="15">
        <v>539</v>
      </c>
      <c r="W154" s="12">
        <f>VLOOKUP($V154, Original!$A:$J, MATCH(B$2, Original!$1:$1, 0), FALSE)</f>
        <v>3000</v>
      </c>
      <c r="X154" s="12">
        <f>VLOOKUP($V154, Original!$A:$J, MATCH(C$2, Original!$1:$1, 0), FALSE)</f>
        <v>3885.7</v>
      </c>
      <c r="Y154" s="12">
        <f>VLOOKUP($V154, Original!$A:$J, MATCH(D$2, Original!$1:$1, 0), FALSE)</f>
        <v>105</v>
      </c>
      <c r="Z154" s="12">
        <f>VLOOKUP($V154, Original!$A:$J, MATCH(E$2, Original!$1:$1, 0), FALSE)</f>
        <v>26</v>
      </c>
      <c r="AA154" s="12">
        <f>VLOOKUP($V154, Original!$A:$J, MATCH(F$2, Original!$1:$1, 0), FALSE)</f>
        <v>6.19991</v>
      </c>
      <c r="AB154" s="12">
        <f>VLOOKUP($V154, Original!$A:$J, MATCH(G$2, Original!$1:$1, 0), FALSE)</f>
        <v>3.81223</v>
      </c>
      <c r="AC154" s="21">
        <v>238</v>
      </c>
      <c r="AD154" s="12">
        <f>VLOOKUP($AC154, Original!$A:$J, MATCH(B$2, Original!$1:$1, 0), FALSE)</f>
        <v>1000</v>
      </c>
      <c r="AE154" s="12">
        <f>VLOOKUP($AC154, Original!$A:$J, MATCH(C$2, Original!$1:$1, 0), FALSE)</f>
        <v>3002.6</v>
      </c>
      <c r="AF154" s="12">
        <f>VLOOKUP($AC154, Original!$A:$J, MATCH(D$2, Original!$1:$1, 0), FALSE)</f>
        <v>80</v>
      </c>
      <c r="AG154" s="12">
        <f>VLOOKUP($AC154, Original!$A:$J, MATCH(E$2, Original!$1:$1, 0), FALSE)</f>
        <v>59</v>
      </c>
      <c r="AH154" s="12">
        <f>VLOOKUP($AC154, Original!$A:$J, MATCH(F$2, Original!$1:$1, 0), FALSE)</f>
        <v>0.61170999999999998</v>
      </c>
      <c r="AI154" s="12">
        <f>VLOOKUP($AC154, Original!$A:$J, MATCH(G$2, Original!$1:$1, 0), FALSE)</f>
        <v>4.5106400000000004</v>
      </c>
      <c r="AX154" s="21">
        <v>187</v>
      </c>
      <c r="AY154" s="12">
        <f>VLOOKUP($AX154, Original!$A:$J, MATCH(B$2, Original!$1:$1, 0), FALSE)</f>
        <v>1000</v>
      </c>
      <c r="AZ154" s="12">
        <f>VLOOKUP($AX154, Original!$A:$J, MATCH(C$2, Original!$1:$1, 0), FALSE)</f>
        <v>4415.6000000000004</v>
      </c>
      <c r="BA154" s="12">
        <f>VLOOKUP($AX154, Original!$A:$J, MATCH(D$2, Original!$1:$1, 0), FALSE)</f>
        <v>80</v>
      </c>
      <c r="BB154" s="12">
        <f>VLOOKUP($AX154, Original!$A:$J, MATCH(E$2, Original!$1:$1, 0), FALSE)</f>
        <v>47</v>
      </c>
      <c r="BC154" s="12">
        <f>VLOOKUP($AX154, Original!$A:$J, MATCH(F$2, Original!$1:$1, 0), FALSE)</f>
        <v>4.7218099999999996</v>
      </c>
      <c r="BD154" s="12">
        <f>VLOOKUP($AX154, Original!$A:$J, MATCH(G$2, Original!$1:$1, 0), FALSE)</f>
        <v>4.5874100000000002</v>
      </c>
    </row>
    <row r="155" spans="1:56" x14ac:dyDescent="0.35">
      <c r="A155" s="15">
        <v>327</v>
      </c>
      <c r="B155" s="12">
        <f>VLOOKUP($A155, Original!$A:$J, MATCH(B$2, Original!$1:$1, 0), FALSE)</f>
        <v>500</v>
      </c>
      <c r="C155" s="12">
        <f>VLOOKUP($A155, Original!$A:$J, MATCH(C$2, Original!$1:$1, 0), FALSE)</f>
        <v>4415.6000000000004</v>
      </c>
      <c r="D155" s="12">
        <f>VLOOKUP($A155, Original!$A:$J, MATCH(D$2, Original!$1:$1, 0), FALSE)</f>
        <v>80</v>
      </c>
      <c r="E155" s="12">
        <f>VLOOKUP($A155, Original!$A:$J, MATCH(E$2, Original!$1:$1, 0), FALSE)</f>
        <v>4</v>
      </c>
      <c r="F155" s="12">
        <f>VLOOKUP($A155, Original!$A:$J, MATCH(F$2, Original!$1:$1, 0), FALSE)</f>
        <v>2.3444600000000002</v>
      </c>
      <c r="G155" s="12">
        <f>VLOOKUP($A155, Original!$A:$J, MATCH(G$2, Original!$1:$1, 0), FALSE)</f>
        <v>3.9376000000000002</v>
      </c>
      <c r="H155" s="21">
        <v>324</v>
      </c>
      <c r="I155" s="12">
        <f>VLOOKUP($H155, Original!$A:$J, MATCH(B$2, Original!$1:$1, 0), FALSE)</f>
        <v>500</v>
      </c>
      <c r="J155" s="12">
        <f>VLOOKUP($H155, Original!$A:$J, MATCH(C$2, Original!$1:$1, 0), FALSE)</f>
        <v>706.5</v>
      </c>
      <c r="K155" s="12">
        <f>VLOOKUP($H155, Original!$A:$J, MATCH(D$2, Original!$1:$1, 0), FALSE)</f>
        <v>80</v>
      </c>
      <c r="L155" s="12">
        <f>VLOOKUP($H155, Original!$A:$J, MATCH(E$2, Original!$1:$1, 0), FALSE)</f>
        <v>4</v>
      </c>
      <c r="M155" s="12">
        <f>VLOOKUP($H155, Original!$A:$J, MATCH(F$2, Original!$1:$1, 0), FALSE)</f>
        <v>2.3444600000000002</v>
      </c>
      <c r="N155" s="12">
        <f>VLOOKUP($H155, Original!$A:$J, MATCH(G$2, Original!$1:$1, 0), FALSE)</f>
        <v>3.9376000000000002</v>
      </c>
      <c r="V155" s="15">
        <v>543</v>
      </c>
      <c r="W155" s="12">
        <f>VLOOKUP($V155, Original!$A:$J, MATCH(B$2, Original!$1:$1, 0), FALSE)</f>
        <v>2000</v>
      </c>
      <c r="X155" s="12">
        <f>VLOOKUP($V155, Original!$A:$J, MATCH(C$2, Original!$1:$1, 0), FALSE)</f>
        <v>4062.4</v>
      </c>
      <c r="Y155" s="12">
        <f>VLOOKUP($V155, Original!$A:$J, MATCH(D$2, Original!$1:$1, 0), FALSE)</f>
        <v>105</v>
      </c>
      <c r="Z155" s="12">
        <f>VLOOKUP($V155, Original!$A:$J, MATCH(E$2, Original!$1:$1, 0), FALSE)</f>
        <v>27</v>
      </c>
      <c r="AA155" s="12">
        <f>VLOOKUP($V155, Original!$A:$J, MATCH(F$2, Original!$1:$1, 0), FALSE)</f>
        <v>3.0416500000000002</v>
      </c>
      <c r="AB155" s="12">
        <f>VLOOKUP($V155, Original!$A:$J, MATCH(G$2, Original!$1:$1, 0), FALSE)</f>
        <v>4.95709</v>
      </c>
      <c r="AC155" s="21">
        <v>240</v>
      </c>
      <c r="AD155" s="12">
        <f>VLOOKUP($AC155, Original!$A:$J, MATCH(B$2, Original!$1:$1, 0), FALSE)</f>
        <v>3000</v>
      </c>
      <c r="AE155" s="12">
        <f>VLOOKUP($AC155, Original!$A:$J, MATCH(C$2, Original!$1:$1, 0), FALSE)</f>
        <v>706.5</v>
      </c>
      <c r="AF155" s="12">
        <f>VLOOKUP($AC155, Original!$A:$J, MATCH(D$2, Original!$1:$1, 0), FALSE)</f>
        <v>80</v>
      </c>
      <c r="AG155" s="12">
        <f>VLOOKUP($AC155, Original!$A:$J, MATCH(E$2, Original!$1:$1, 0), FALSE)</f>
        <v>60</v>
      </c>
      <c r="AH155" s="12">
        <f>VLOOKUP($AC155, Original!$A:$J, MATCH(F$2, Original!$1:$1, 0), FALSE)</f>
        <v>0.13888</v>
      </c>
      <c r="AI155" s="12">
        <f>VLOOKUP($AC155, Original!$A:$J, MATCH(G$2, Original!$1:$1, 0), FALSE)</f>
        <v>4.9292100000000003</v>
      </c>
      <c r="AX155" s="21">
        <v>188</v>
      </c>
      <c r="AY155" s="12">
        <f>VLOOKUP($AX155, Original!$A:$J, MATCH(B$2, Original!$1:$1, 0), FALSE)</f>
        <v>2000</v>
      </c>
      <c r="AZ155" s="12">
        <f>VLOOKUP($AX155, Original!$A:$J, MATCH(C$2, Original!$1:$1, 0), FALSE)</f>
        <v>883.12</v>
      </c>
      <c r="BA155" s="12">
        <f>VLOOKUP($AX155, Original!$A:$J, MATCH(D$2, Original!$1:$1, 0), FALSE)</f>
        <v>80</v>
      </c>
      <c r="BB155" s="12">
        <f>VLOOKUP($AX155, Original!$A:$J, MATCH(E$2, Original!$1:$1, 0), FALSE)</f>
        <v>48</v>
      </c>
      <c r="BC155" s="12">
        <f>VLOOKUP($AX155, Original!$A:$J, MATCH(F$2, Original!$1:$1, 0), FALSE)</f>
        <v>4.2742899999999997</v>
      </c>
      <c r="BD155" s="12">
        <f>VLOOKUP($AX155, Original!$A:$J, MATCH(G$2, Original!$1:$1, 0), FALSE)</f>
        <v>5.9254100000000003</v>
      </c>
    </row>
    <row r="156" spans="1:56" x14ac:dyDescent="0.35">
      <c r="A156" s="15">
        <v>331</v>
      </c>
      <c r="B156" s="12">
        <f>VLOOKUP($A156, Original!$A:$J, MATCH(B$2, Original!$1:$1, 0), FALSE)</f>
        <v>3000</v>
      </c>
      <c r="C156" s="12">
        <f>VLOOKUP($A156, Original!$A:$J, MATCH(C$2, Original!$1:$1, 0), FALSE)</f>
        <v>4673.8</v>
      </c>
      <c r="D156" s="12">
        <f>VLOOKUP($A156, Original!$A:$J, MATCH(D$2, Original!$1:$1, 0), FALSE)</f>
        <v>80</v>
      </c>
      <c r="E156" s="12">
        <f>VLOOKUP($A156, Original!$A:$J, MATCH(E$2, Original!$1:$1, 0), FALSE)</f>
        <v>79</v>
      </c>
      <c r="F156" s="12">
        <f>VLOOKUP($A156, Original!$A:$J, MATCH(F$2, Original!$1:$1, 0), FALSE)</f>
        <v>5.6858399999999998</v>
      </c>
      <c r="G156" s="12">
        <f>VLOOKUP($A156, Original!$A:$J, MATCH(G$2, Original!$1:$1, 0), FALSE)</f>
        <v>6.2666599999999999</v>
      </c>
      <c r="H156" s="21">
        <v>325</v>
      </c>
      <c r="I156" s="12">
        <f>VLOOKUP($H156, Original!$A:$J, MATCH(B$2, Original!$1:$1, 0), FALSE)</f>
        <v>500</v>
      </c>
      <c r="J156" s="12">
        <f>VLOOKUP($H156, Original!$A:$J, MATCH(C$2, Original!$1:$1, 0), FALSE)</f>
        <v>1942.9</v>
      </c>
      <c r="K156" s="12">
        <f>VLOOKUP($H156, Original!$A:$J, MATCH(D$2, Original!$1:$1, 0), FALSE)</f>
        <v>80</v>
      </c>
      <c r="L156" s="12">
        <f>VLOOKUP($H156, Original!$A:$J, MATCH(E$2, Original!$1:$1, 0), FALSE)</f>
        <v>4</v>
      </c>
      <c r="M156" s="12">
        <f>VLOOKUP($H156, Original!$A:$J, MATCH(F$2, Original!$1:$1, 0), FALSE)</f>
        <v>2.3444600000000002</v>
      </c>
      <c r="N156" s="12">
        <f>VLOOKUP($H156, Original!$A:$J, MATCH(G$2, Original!$1:$1, 0), FALSE)</f>
        <v>3.9376000000000002</v>
      </c>
      <c r="V156" s="15">
        <v>545</v>
      </c>
      <c r="W156" s="12">
        <f>VLOOKUP($V156, Original!$A:$J, MATCH(B$2, Original!$1:$1, 0), FALSE)</f>
        <v>1000</v>
      </c>
      <c r="X156" s="12">
        <f>VLOOKUP($V156, Original!$A:$J, MATCH(C$2, Original!$1:$1, 0), FALSE)</f>
        <v>1766.2</v>
      </c>
      <c r="Y156" s="12">
        <f>VLOOKUP($V156, Original!$A:$J, MATCH(D$2, Original!$1:$1, 0), FALSE)</f>
        <v>105</v>
      </c>
      <c r="Z156" s="12">
        <f>VLOOKUP($V156, Original!$A:$J, MATCH(E$2, Original!$1:$1, 0), FALSE)</f>
        <v>28</v>
      </c>
      <c r="AA156" s="12">
        <f>VLOOKUP($V156, Original!$A:$J, MATCH(F$2, Original!$1:$1, 0), FALSE)</f>
        <v>2.1894300000000002</v>
      </c>
      <c r="AB156" s="12">
        <f>VLOOKUP($V156, Original!$A:$J, MATCH(G$2, Original!$1:$1, 0), FALSE)</f>
        <v>4.6785300000000003</v>
      </c>
      <c r="AC156" s="21">
        <v>242</v>
      </c>
      <c r="AD156" s="12">
        <f>VLOOKUP($AC156, Original!$A:$J, MATCH(B$2, Original!$1:$1, 0), FALSE)</f>
        <v>3000</v>
      </c>
      <c r="AE156" s="12">
        <f>VLOOKUP($AC156, Original!$A:$J, MATCH(C$2, Original!$1:$1, 0), FALSE)</f>
        <v>3179.2</v>
      </c>
      <c r="AF156" s="12">
        <f>VLOOKUP($AC156, Original!$A:$J, MATCH(D$2, Original!$1:$1, 0), FALSE)</f>
        <v>80</v>
      </c>
      <c r="AG156" s="12">
        <f>VLOOKUP($AC156, Original!$A:$J, MATCH(E$2, Original!$1:$1, 0), FALSE)</f>
        <v>60</v>
      </c>
      <c r="AH156" s="12">
        <f>VLOOKUP($AC156, Original!$A:$J, MATCH(F$2, Original!$1:$1, 0), FALSE)</f>
        <v>0.13888</v>
      </c>
      <c r="AI156" s="12">
        <f>VLOOKUP($AC156, Original!$A:$J, MATCH(G$2, Original!$1:$1, 0), FALSE)</f>
        <v>4.9292100000000003</v>
      </c>
      <c r="AX156" s="21">
        <v>189</v>
      </c>
      <c r="AY156" s="12">
        <f>VLOOKUP($AX156, Original!$A:$J, MATCH(B$2, Original!$1:$1, 0), FALSE)</f>
        <v>2000</v>
      </c>
      <c r="AZ156" s="12">
        <f>VLOOKUP($AX156, Original!$A:$J, MATCH(C$2, Original!$1:$1, 0), FALSE)</f>
        <v>2119.5</v>
      </c>
      <c r="BA156" s="12">
        <f>VLOOKUP($AX156, Original!$A:$J, MATCH(D$2, Original!$1:$1, 0), FALSE)</f>
        <v>80</v>
      </c>
      <c r="BB156" s="12">
        <f>VLOOKUP($AX156, Original!$A:$J, MATCH(E$2, Original!$1:$1, 0), FALSE)</f>
        <v>48</v>
      </c>
      <c r="BC156" s="12">
        <f>VLOOKUP($AX156, Original!$A:$J, MATCH(F$2, Original!$1:$1, 0), FALSE)</f>
        <v>4.2742899999999997</v>
      </c>
      <c r="BD156" s="12">
        <f>VLOOKUP($AX156, Original!$A:$J, MATCH(G$2, Original!$1:$1, 0), FALSE)</f>
        <v>5.9254100000000003</v>
      </c>
    </row>
    <row r="157" spans="1:56" x14ac:dyDescent="0.35">
      <c r="A157" s="15">
        <v>332</v>
      </c>
      <c r="B157" s="12">
        <f>VLOOKUP($A157, Original!$A:$J, MATCH(B$2, Original!$1:$1, 0), FALSE)</f>
        <v>1000</v>
      </c>
      <c r="C157" s="12">
        <f>VLOOKUP($A157, Original!$A:$J, MATCH(C$2, Original!$1:$1, 0), FALSE)</f>
        <v>1059.7</v>
      </c>
      <c r="D157" s="12">
        <f>VLOOKUP($A157, Original!$A:$J, MATCH(D$2, Original!$1:$1, 0), FALSE)</f>
        <v>80</v>
      </c>
      <c r="E157" s="12">
        <f>VLOOKUP($A157, Original!$A:$J, MATCH(E$2, Original!$1:$1, 0), FALSE)</f>
        <v>80</v>
      </c>
      <c r="F157" s="12">
        <f>VLOOKUP($A157, Original!$A:$J, MATCH(F$2, Original!$1:$1, 0), FALSE)</f>
        <v>6.1886900000000002</v>
      </c>
      <c r="G157" s="12">
        <f>VLOOKUP($A157, Original!$A:$J, MATCH(G$2, Original!$1:$1, 0), FALSE)</f>
        <v>5.4025999999999996</v>
      </c>
      <c r="H157" s="21">
        <v>328</v>
      </c>
      <c r="I157" s="12">
        <f>VLOOKUP($H157, Original!$A:$J, MATCH(B$2, Original!$1:$1, 0), FALSE)</f>
        <v>3000</v>
      </c>
      <c r="J157" s="12">
        <f>VLOOKUP($H157, Original!$A:$J, MATCH(C$2, Original!$1:$1, 0), FALSE)</f>
        <v>883.12</v>
      </c>
      <c r="K157" s="12">
        <f>VLOOKUP($H157, Original!$A:$J, MATCH(D$2, Original!$1:$1, 0), FALSE)</f>
        <v>80</v>
      </c>
      <c r="L157" s="12">
        <f>VLOOKUP($H157, Original!$A:$J, MATCH(E$2, Original!$1:$1, 0), FALSE)</f>
        <v>79</v>
      </c>
      <c r="M157" s="12">
        <f>VLOOKUP($H157, Original!$A:$J, MATCH(F$2, Original!$1:$1, 0), FALSE)</f>
        <v>5.6858399999999998</v>
      </c>
      <c r="N157" s="12">
        <f>VLOOKUP($H157, Original!$A:$J, MATCH(G$2, Original!$1:$1, 0), FALSE)</f>
        <v>6.2666599999999999</v>
      </c>
      <c r="V157" s="15">
        <v>551</v>
      </c>
      <c r="W157" s="12">
        <f>VLOOKUP($V157, Original!$A:$J, MATCH(B$2, Original!$1:$1, 0), FALSE)</f>
        <v>2000</v>
      </c>
      <c r="X157" s="12">
        <f>VLOOKUP($V157, Original!$A:$J, MATCH(C$2, Original!$1:$1, 0), FALSE)</f>
        <v>4415.6000000000004</v>
      </c>
      <c r="Y157" s="12">
        <f>VLOOKUP($V157, Original!$A:$J, MATCH(D$2, Original!$1:$1, 0), FALSE)</f>
        <v>105</v>
      </c>
      <c r="Z157" s="12">
        <f>VLOOKUP($V157, Original!$A:$J, MATCH(E$2, Original!$1:$1, 0), FALSE)</f>
        <v>29</v>
      </c>
      <c r="AA157" s="12">
        <f>VLOOKUP($V157, Original!$A:$J, MATCH(F$2, Original!$1:$1, 0), FALSE)</f>
        <v>2.6419700000000002</v>
      </c>
      <c r="AB157" s="12">
        <f>VLOOKUP($V157, Original!$A:$J, MATCH(G$2, Original!$1:$1, 0), FALSE)</f>
        <v>3.8396699999999999</v>
      </c>
      <c r="AC157" s="21">
        <v>243</v>
      </c>
      <c r="AD157" s="12">
        <f>VLOOKUP($AC157, Original!$A:$J, MATCH(B$2, Original!$1:$1, 0), FALSE)</f>
        <v>3000</v>
      </c>
      <c r="AE157" s="12">
        <f>VLOOKUP($AC157, Original!$A:$J, MATCH(C$2, Original!$1:$1, 0), FALSE)</f>
        <v>4415.6000000000004</v>
      </c>
      <c r="AF157" s="12">
        <f>VLOOKUP($AC157, Original!$A:$J, MATCH(D$2, Original!$1:$1, 0), FALSE)</f>
        <v>80</v>
      </c>
      <c r="AG157" s="12">
        <f>VLOOKUP($AC157, Original!$A:$J, MATCH(E$2, Original!$1:$1, 0), FALSE)</f>
        <v>60</v>
      </c>
      <c r="AH157" s="12">
        <f>VLOOKUP($AC157, Original!$A:$J, MATCH(F$2, Original!$1:$1, 0), FALSE)</f>
        <v>0.13888</v>
      </c>
      <c r="AI157" s="12">
        <f>VLOOKUP($AC157, Original!$A:$J, MATCH(G$2, Original!$1:$1, 0), FALSE)</f>
        <v>4.9292100000000003</v>
      </c>
      <c r="AX157" s="21">
        <v>190</v>
      </c>
      <c r="AY157" s="12">
        <f>VLOOKUP($AX157, Original!$A:$J, MATCH(B$2, Original!$1:$1, 0), FALSE)</f>
        <v>2000</v>
      </c>
      <c r="AZ157" s="12">
        <f>VLOOKUP($AX157, Original!$A:$J, MATCH(C$2, Original!$1:$1, 0), FALSE)</f>
        <v>3355.9</v>
      </c>
      <c r="BA157" s="12">
        <f>VLOOKUP($AX157, Original!$A:$J, MATCH(D$2, Original!$1:$1, 0), FALSE)</f>
        <v>80</v>
      </c>
      <c r="BB157" s="12">
        <f>VLOOKUP($AX157, Original!$A:$J, MATCH(E$2, Original!$1:$1, 0), FALSE)</f>
        <v>48</v>
      </c>
      <c r="BC157" s="12">
        <f>VLOOKUP($AX157, Original!$A:$J, MATCH(F$2, Original!$1:$1, 0), FALSE)</f>
        <v>4.2742899999999997</v>
      </c>
      <c r="BD157" s="12">
        <f>VLOOKUP($AX157, Original!$A:$J, MATCH(G$2, Original!$1:$1, 0), FALSE)</f>
        <v>5.9254100000000003</v>
      </c>
    </row>
    <row r="158" spans="1:56" x14ac:dyDescent="0.35">
      <c r="A158" s="15">
        <v>333</v>
      </c>
      <c r="B158" s="12">
        <f>VLOOKUP($A158, Original!$A:$J, MATCH(B$2, Original!$1:$1, 0), FALSE)</f>
        <v>1000</v>
      </c>
      <c r="C158" s="12">
        <f>VLOOKUP($A158, Original!$A:$J, MATCH(C$2, Original!$1:$1, 0), FALSE)</f>
        <v>2296.1</v>
      </c>
      <c r="D158" s="12">
        <f>VLOOKUP($A158, Original!$A:$J, MATCH(D$2, Original!$1:$1, 0), FALSE)</f>
        <v>80</v>
      </c>
      <c r="E158" s="12">
        <f>VLOOKUP($A158, Original!$A:$J, MATCH(E$2, Original!$1:$1, 0), FALSE)</f>
        <v>80</v>
      </c>
      <c r="F158" s="12">
        <f>VLOOKUP($A158, Original!$A:$J, MATCH(F$2, Original!$1:$1, 0), FALSE)</f>
        <v>6.1886900000000002</v>
      </c>
      <c r="G158" s="12">
        <f>VLOOKUP($A158, Original!$A:$J, MATCH(G$2, Original!$1:$1, 0), FALSE)</f>
        <v>5.4025999999999996</v>
      </c>
      <c r="H158" s="21">
        <v>329</v>
      </c>
      <c r="I158" s="12">
        <f>VLOOKUP($H158, Original!$A:$J, MATCH(B$2, Original!$1:$1, 0), FALSE)</f>
        <v>3000</v>
      </c>
      <c r="J158" s="12">
        <f>VLOOKUP($H158, Original!$A:$J, MATCH(C$2, Original!$1:$1, 0), FALSE)</f>
        <v>2119.5</v>
      </c>
      <c r="K158" s="12">
        <f>VLOOKUP($H158, Original!$A:$J, MATCH(D$2, Original!$1:$1, 0), FALSE)</f>
        <v>80</v>
      </c>
      <c r="L158" s="12">
        <f>VLOOKUP($H158, Original!$A:$J, MATCH(E$2, Original!$1:$1, 0), FALSE)</f>
        <v>79</v>
      </c>
      <c r="M158" s="12">
        <f>VLOOKUP($H158, Original!$A:$J, MATCH(F$2, Original!$1:$1, 0), FALSE)</f>
        <v>5.6858399999999998</v>
      </c>
      <c r="N158" s="12">
        <f>VLOOKUP($H158, Original!$A:$J, MATCH(G$2, Original!$1:$1, 0), FALSE)</f>
        <v>6.2666599999999999</v>
      </c>
      <c r="V158" s="15">
        <v>578</v>
      </c>
      <c r="W158" s="12">
        <f>VLOOKUP($V158, Original!$A:$J, MATCH(B$2, Original!$1:$1, 0), FALSE)</f>
        <v>3000</v>
      </c>
      <c r="X158" s="12">
        <f>VLOOKUP($V158, Original!$A:$J, MATCH(C$2, Original!$1:$1, 0), FALSE)</f>
        <v>3179.2</v>
      </c>
      <c r="Y158" s="12">
        <f>VLOOKUP($V158, Original!$A:$J, MATCH(D$2, Original!$1:$1, 0), FALSE)</f>
        <v>105</v>
      </c>
      <c r="Z158" s="12">
        <f>VLOOKUP($V158, Original!$A:$J, MATCH(E$2, Original!$1:$1, 0), FALSE)</f>
        <v>35</v>
      </c>
      <c r="AA158" s="12">
        <f>VLOOKUP($V158, Original!$A:$J, MATCH(F$2, Original!$1:$1, 0), FALSE)</f>
        <v>4.4680499999999999</v>
      </c>
      <c r="AB158" s="12">
        <f>VLOOKUP($V158, Original!$A:$J, MATCH(G$2, Original!$1:$1, 0), FALSE)</f>
        <v>4.9949399999999997</v>
      </c>
      <c r="AC158" s="21">
        <v>244</v>
      </c>
      <c r="AD158" s="12">
        <f>VLOOKUP($AC158, Original!$A:$J, MATCH(B$2, Original!$1:$1, 0), FALSE)</f>
        <v>2000</v>
      </c>
      <c r="AE158" s="12">
        <f>VLOOKUP($AC158, Original!$A:$J, MATCH(C$2, Original!$1:$1, 0), FALSE)</f>
        <v>883.12</v>
      </c>
      <c r="AF158" s="12">
        <f>VLOOKUP($AC158, Original!$A:$J, MATCH(D$2, Original!$1:$1, 0), FALSE)</f>
        <v>80</v>
      </c>
      <c r="AG158" s="12">
        <f>VLOOKUP($AC158, Original!$A:$J, MATCH(E$2, Original!$1:$1, 0), FALSE)</f>
        <v>61</v>
      </c>
      <c r="AH158" s="12">
        <f>VLOOKUP($AC158, Original!$A:$J, MATCH(F$2, Original!$1:$1, 0), FALSE)</f>
        <v>5.4671000000000003</v>
      </c>
      <c r="AI158" s="12">
        <f>VLOOKUP($AC158, Original!$A:$J, MATCH(G$2, Original!$1:$1, 0), FALSE)</f>
        <v>4.8470000000000004</v>
      </c>
      <c r="AX158" s="21">
        <v>191</v>
      </c>
      <c r="AY158" s="12">
        <f>VLOOKUP($AX158, Original!$A:$J, MATCH(B$2, Original!$1:$1, 0), FALSE)</f>
        <v>2000</v>
      </c>
      <c r="AZ158" s="12">
        <f>VLOOKUP($AX158, Original!$A:$J, MATCH(C$2, Original!$1:$1, 0), FALSE)</f>
        <v>4673.8</v>
      </c>
      <c r="BA158" s="12">
        <f>VLOOKUP($AX158, Original!$A:$J, MATCH(D$2, Original!$1:$1, 0), FALSE)</f>
        <v>80</v>
      </c>
      <c r="BB158" s="12">
        <f>VLOOKUP($AX158, Original!$A:$J, MATCH(E$2, Original!$1:$1, 0), FALSE)</f>
        <v>48</v>
      </c>
      <c r="BC158" s="12">
        <f>VLOOKUP($AX158, Original!$A:$J, MATCH(F$2, Original!$1:$1, 0), FALSE)</f>
        <v>4.2742899999999997</v>
      </c>
      <c r="BD158" s="12">
        <f>VLOOKUP($AX158, Original!$A:$J, MATCH(G$2, Original!$1:$1, 0), FALSE)</f>
        <v>5.9254100000000003</v>
      </c>
    </row>
    <row r="159" spans="1:56" x14ac:dyDescent="0.35">
      <c r="A159" s="15">
        <v>337</v>
      </c>
      <c r="B159" s="12">
        <f>VLOOKUP($A159, Original!$A:$J, MATCH(B$2, Original!$1:$1, 0), FALSE)</f>
        <v>2000</v>
      </c>
      <c r="C159" s="12">
        <f>VLOOKUP($A159, Original!$A:$J, MATCH(C$2, Original!$1:$1, 0), FALSE)</f>
        <v>1236.4000000000001</v>
      </c>
      <c r="D159" s="12">
        <f>VLOOKUP($A159, Original!$A:$J, MATCH(D$2, Original!$1:$1, 0), FALSE)</f>
        <v>80</v>
      </c>
      <c r="E159" s="12">
        <f>VLOOKUP($A159, Original!$A:$J, MATCH(E$2, Original!$1:$1, 0), FALSE)</f>
        <v>81</v>
      </c>
      <c r="F159" s="12">
        <f>VLOOKUP($A159, Original!$A:$J, MATCH(F$2, Original!$1:$1, 0), FALSE)</f>
        <v>1.88805</v>
      </c>
      <c r="G159" s="12">
        <f>VLOOKUP($A159, Original!$A:$J, MATCH(G$2, Original!$1:$1, 0), FALSE)</f>
        <v>4.5650599999999999</v>
      </c>
      <c r="H159" s="21">
        <v>330</v>
      </c>
      <c r="I159" s="12">
        <f>VLOOKUP($H159, Original!$A:$J, MATCH(B$2, Original!$1:$1, 0), FALSE)</f>
        <v>3000</v>
      </c>
      <c r="J159" s="12">
        <f>VLOOKUP($H159, Original!$A:$J, MATCH(C$2, Original!$1:$1, 0), FALSE)</f>
        <v>3355.9</v>
      </c>
      <c r="K159" s="12">
        <f>VLOOKUP($H159, Original!$A:$J, MATCH(D$2, Original!$1:$1, 0), FALSE)</f>
        <v>80</v>
      </c>
      <c r="L159" s="12">
        <f>VLOOKUP($H159, Original!$A:$J, MATCH(E$2, Original!$1:$1, 0), FALSE)</f>
        <v>79</v>
      </c>
      <c r="M159" s="12">
        <f>VLOOKUP($H159, Original!$A:$J, MATCH(F$2, Original!$1:$1, 0), FALSE)</f>
        <v>5.6858399999999998</v>
      </c>
      <c r="N159" s="12">
        <f>VLOOKUP($H159, Original!$A:$J, MATCH(G$2, Original!$1:$1, 0), FALSE)</f>
        <v>6.2666599999999999</v>
      </c>
      <c r="V159" s="15">
        <v>579</v>
      </c>
      <c r="W159" s="12">
        <f>VLOOKUP($V159, Original!$A:$J, MATCH(B$2, Original!$1:$1, 0), FALSE)</f>
        <v>3000</v>
      </c>
      <c r="X159" s="12">
        <f>VLOOKUP($V159, Original!$A:$J, MATCH(C$2, Original!$1:$1, 0), FALSE)</f>
        <v>4415.6000000000004</v>
      </c>
      <c r="Y159" s="12">
        <f>VLOOKUP($V159, Original!$A:$J, MATCH(D$2, Original!$1:$1, 0), FALSE)</f>
        <v>105</v>
      </c>
      <c r="Z159" s="12">
        <f>VLOOKUP($V159, Original!$A:$J, MATCH(E$2, Original!$1:$1, 0), FALSE)</f>
        <v>35</v>
      </c>
      <c r="AA159" s="12">
        <f>VLOOKUP($V159, Original!$A:$J, MATCH(F$2, Original!$1:$1, 0), FALSE)</f>
        <v>4.4680499999999999</v>
      </c>
      <c r="AB159" s="12">
        <f>VLOOKUP($V159, Original!$A:$J, MATCH(G$2, Original!$1:$1, 0), FALSE)</f>
        <v>4.9949399999999997</v>
      </c>
      <c r="AC159" s="21">
        <v>247</v>
      </c>
      <c r="AD159" s="12">
        <f>VLOOKUP($AC159, Original!$A:$J, MATCH(B$2, Original!$1:$1, 0), FALSE)</f>
        <v>2000</v>
      </c>
      <c r="AE159" s="12">
        <f>VLOOKUP($AC159, Original!$A:$J, MATCH(C$2, Original!$1:$1, 0), FALSE)</f>
        <v>4673.8</v>
      </c>
      <c r="AF159" s="12">
        <f>VLOOKUP($AC159, Original!$A:$J, MATCH(D$2, Original!$1:$1, 0), FALSE)</f>
        <v>80</v>
      </c>
      <c r="AG159" s="12">
        <f>VLOOKUP($AC159, Original!$A:$J, MATCH(E$2, Original!$1:$1, 0), FALSE)</f>
        <v>61</v>
      </c>
      <c r="AH159" s="12">
        <f>VLOOKUP($AC159, Original!$A:$J, MATCH(F$2, Original!$1:$1, 0), FALSE)</f>
        <v>5.4671000000000003</v>
      </c>
      <c r="AI159" s="12">
        <f>VLOOKUP($AC159, Original!$A:$J, MATCH(G$2, Original!$1:$1, 0), FALSE)</f>
        <v>4.8470000000000004</v>
      </c>
      <c r="AX159" s="21">
        <v>194</v>
      </c>
      <c r="AY159" s="12">
        <f>VLOOKUP($AX159, Original!$A:$J, MATCH(B$2, Original!$1:$1, 0), FALSE)</f>
        <v>3000</v>
      </c>
      <c r="AZ159" s="12">
        <f>VLOOKUP($AX159, Original!$A:$J, MATCH(C$2, Original!$1:$1, 0), FALSE)</f>
        <v>3532.5</v>
      </c>
      <c r="BA159" s="12">
        <f>VLOOKUP($AX159, Original!$A:$J, MATCH(D$2, Original!$1:$1, 0), FALSE)</f>
        <v>80</v>
      </c>
      <c r="BB159" s="12">
        <f>VLOOKUP($AX159, Original!$A:$J, MATCH(E$2, Original!$1:$1, 0), FALSE)</f>
        <v>49</v>
      </c>
      <c r="BC159" s="12">
        <f>VLOOKUP($AX159, Original!$A:$J, MATCH(F$2, Original!$1:$1, 0), FALSE)</f>
        <v>2.99126</v>
      </c>
      <c r="BD159" s="12">
        <f>VLOOKUP($AX159, Original!$A:$J, MATCH(G$2, Original!$1:$1, 0), FALSE)</f>
        <v>4.2063800000000002</v>
      </c>
    </row>
    <row r="160" spans="1:56" x14ac:dyDescent="0.35">
      <c r="A160" s="15">
        <v>338</v>
      </c>
      <c r="B160" s="12">
        <f>VLOOKUP($A160, Original!$A:$J, MATCH(B$2, Original!$1:$1, 0), FALSE)</f>
        <v>2000</v>
      </c>
      <c r="C160" s="12">
        <f>VLOOKUP($A160, Original!$A:$J, MATCH(C$2, Original!$1:$1, 0), FALSE)</f>
        <v>2472.6999999999998</v>
      </c>
      <c r="D160" s="12">
        <f>VLOOKUP($A160, Original!$A:$J, MATCH(D$2, Original!$1:$1, 0), FALSE)</f>
        <v>80</v>
      </c>
      <c r="E160" s="12">
        <f>VLOOKUP($A160, Original!$A:$J, MATCH(E$2, Original!$1:$1, 0), FALSE)</f>
        <v>81</v>
      </c>
      <c r="F160" s="12">
        <f>VLOOKUP($A160, Original!$A:$J, MATCH(F$2, Original!$1:$1, 0), FALSE)</f>
        <v>1.88805</v>
      </c>
      <c r="G160" s="12">
        <f>VLOOKUP($A160, Original!$A:$J, MATCH(G$2, Original!$1:$1, 0), FALSE)</f>
        <v>4.5650599999999999</v>
      </c>
      <c r="H160" s="21">
        <v>334</v>
      </c>
      <c r="I160" s="12">
        <f>VLOOKUP($H160, Original!$A:$J, MATCH(B$2, Original!$1:$1, 0), FALSE)</f>
        <v>1000</v>
      </c>
      <c r="J160" s="12">
        <f>VLOOKUP($H160, Original!$A:$J, MATCH(C$2, Original!$1:$1, 0), FALSE)</f>
        <v>3532.5</v>
      </c>
      <c r="K160" s="12">
        <f>VLOOKUP($H160, Original!$A:$J, MATCH(D$2, Original!$1:$1, 0), FALSE)</f>
        <v>80</v>
      </c>
      <c r="L160" s="12">
        <f>VLOOKUP($H160, Original!$A:$J, MATCH(E$2, Original!$1:$1, 0), FALSE)</f>
        <v>80</v>
      </c>
      <c r="M160" s="12">
        <f>VLOOKUP($H160, Original!$A:$J, MATCH(F$2, Original!$1:$1, 0), FALSE)</f>
        <v>6.1886900000000002</v>
      </c>
      <c r="N160" s="12">
        <f>VLOOKUP($H160, Original!$A:$J, MATCH(G$2, Original!$1:$1, 0), FALSE)</f>
        <v>5.4025999999999996</v>
      </c>
      <c r="V160" s="15">
        <v>580</v>
      </c>
      <c r="W160" s="12">
        <f>VLOOKUP($V160, Original!$A:$J, MATCH(B$2, Original!$1:$1, 0), FALSE)</f>
        <v>1000</v>
      </c>
      <c r="X160" s="12">
        <f>VLOOKUP($V160, Original!$A:$J, MATCH(C$2, Original!$1:$1, 0), FALSE)</f>
        <v>883.12</v>
      </c>
      <c r="Y160" s="12">
        <f>VLOOKUP($V160, Original!$A:$J, MATCH(D$2, Original!$1:$1, 0), FALSE)</f>
        <v>105</v>
      </c>
      <c r="Z160" s="12">
        <f>VLOOKUP($V160, Original!$A:$J, MATCH(E$2, Original!$1:$1, 0), FALSE)</f>
        <v>36</v>
      </c>
      <c r="AA160" s="12">
        <f>VLOOKUP($V160, Original!$A:$J, MATCH(F$2, Original!$1:$1, 0), FALSE)</f>
        <v>5.4792800000000002</v>
      </c>
      <c r="AB160" s="12">
        <f>VLOOKUP($V160, Original!$A:$J, MATCH(G$2, Original!$1:$1, 0), FALSE)</f>
        <v>5.3595300000000003</v>
      </c>
      <c r="AC160" s="21">
        <v>248</v>
      </c>
      <c r="AD160" s="12">
        <f>VLOOKUP($AC160, Original!$A:$J, MATCH(B$2, Original!$1:$1, 0), FALSE)</f>
        <v>500</v>
      </c>
      <c r="AE160" s="12">
        <f>VLOOKUP($AC160, Original!$A:$J, MATCH(C$2, Original!$1:$1, 0), FALSE)</f>
        <v>1059.7</v>
      </c>
      <c r="AF160" s="12">
        <f>VLOOKUP($AC160, Original!$A:$J, MATCH(D$2, Original!$1:$1, 0), FALSE)</f>
        <v>80</v>
      </c>
      <c r="AG160" s="12">
        <f>VLOOKUP($AC160, Original!$A:$J, MATCH(E$2, Original!$1:$1, 0), FALSE)</f>
        <v>2</v>
      </c>
      <c r="AH160" s="12">
        <f>VLOOKUP($AC160, Original!$A:$J, MATCH(F$2, Original!$1:$1, 0), FALSE)</f>
        <v>0.21049999999999999</v>
      </c>
      <c r="AI160" s="12">
        <f>VLOOKUP($AC160, Original!$A:$J, MATCH(G$2, Original!$1:$1, 0), FALSE)</f>
        <v>4.2131699999999999</v>
      </c>
      <c r="AX160" s="21">
        <v>195</v>
      </c>
      <c r="AY160" s="12">
        <f>VLOOKUP($AX160, Original!$A:$J, MATCH(B$2, Original!$1:$1, 0), FALSE)</f>
        <v>3000</v>
      </c>
      <c r="AZ160" s="12">
        <f>VLOOKUP($AX160, Original!$A:$J, MATCH(C$2, Original!$1:$1, 0), FALSE)</f>
        <v>7322.7</v>
      </c>
      <c r="BA160" s="12">
        <f>VLOOKUP($AX160, Original!$A:$J, MATCH(D$2, Original!$1:$1, 0), FALSE)</f>
        <v>80</v>
      </c>
      <c r="BB160" s="12">
        <f>VLOOKUP($AX160, Original!$A:$J, MATCH(E$2, Original!$1:$1, 0), FALSE)</f>
        <v>49</v>
      </c>
      <c r="BC160" s="12">
        <f>VLOOKUP($AX160, Original!$A:$J, MATCH(F$2, Original!$1:$1, 0), FALSE)</f>
        <v>2.99126</v>
      </c>
      <c r="BD160" s="12">
        <f>VLOOKUP($AX160, Original!$A:$J, MATCH(G$2, Original!$1:$1, 0), FALSE)</f>
        <v>4.2063800000000002</v>
      </c>
    </row>
    <row r="161" spans="1:56" x14ac:dyDescent="0.35">
      <c r="A161" s="15">
        <v>340</v>
      </c>
      <c r="B161" s="12">
        <f>VLOOKUP($A161, Original!$A:$J, MATCH(B$2, Original!$1:$1, 0), FALSE)</f>
        <v>3000</v>
      </c>
      <c r="C161" s="12">
        <f>VLOOKUP($A161, Original!$A:$J, MATCH(C$2, Original!$1:$1, 0), FALSE)</f>
        <v>176.62</v>
      </c>
      <c r="D161" s="12">
        <f>VLOOKUP($A161, Original!$A:$J, MATCH(D$2, Original!$1:$1, 0), FALSE)</f>
        <v>80</v>
      </c>
      <c r="E161" s="12">
        <f>VLOOKUP($A161, Original!$A:$J, MATCH(E$2, Original!$1:$1, 0), FALSE)</f>
        <v>82</v>
      </c>
      <c r="F161" s="12">
        <f>VLOOKUP($A161, Original!$A:$J, MATCH(F$2, Original!$1:$1, 0), FALSE)</f>
        <v>2.3938000000000001</v>
      </c>
      <c r="G161" s="12">
        <f>VLOOKUP($A161, Original!$A:$J, MATCH(G$2, Original!$1:$1, 0), FALSE)</f>
        <v>4.6379099999999998</v>
      </c>
      <c r="H161" s="21">
        <v>335</v>
      </c>
      <c r="I161" s="12">
        <f>VLOOKUP($H161, Original!$A:$J, MATCH(B$2, Original!$1:$1, 0), FALSE)</f>
        <v>1000</v>
      </c>
      <c r="J161" s="12">
        <f>VLOOKUP($H161, Original!$A:$J, MATCH(C$2, Original!$1:$1, 0), FALSE)</f>
        <v>7322.7</v>
      </c>
      <c r="K161" s="12">
        <f>VLOOKUP($H161, Original!$A:$J, MATCH(D$2, Original!$1:$1, 0), FALSE)</f>
        <v>80</v>
      </c>
      <c r="L161" s="12">
        <f>VLOOKUP($H161, Original!$A:$J, MATCH(E$2, Original!$1:$1, 0), FALSE)</f>
        <v>80</v>
      </c>
      <c r="M161" s="12">
        <f>VLOOKUP($H161, Original!$A:$J, MATCH(F$2, Original!$1:$1, 0), FALSE)</f>
        <v>6.1886900000000002</v>
      </c>
      <c r="N161" s="12">
        <f>VLOOKUP($H161, Original!$A:$J, MATCH(G$2, Original!$1:$1, 0), FALSE)</f>
        <v>5.4025999999999996</v>
      </c>
      <c r="V161" s="15">
        <v>581</v>
      </c>
      <c r="W161" s="12">
        <f>VLOOKUP($V161, Original!$A:$J, MATCH(B$2, Original!$1:$1, 0), FALSE)</f>
        <v>1000</v>
      </c>
      <c r="X161" s="12">
        <f>VLOOKUP($V161, Original!$A:$J, MATCH(C$2, Original!$1:$1, 0), FALSE)</f>
        <v>2119.5</v>
      </c>
      <c r="Y161" s="12">
        <f>VLOOKUP($V161, Original!$A:$J, MATCH(D$2, Original!$1:$1, 0), FALSE)</f>
        <v>105</v>
      </c>
      <c r="Z161" s="12">
        <f>VLOOKUP($V161, Original!$A:$J, MATCH(E$2, Original!$1:$1, 0), FALSE)</f>
        <v>36</v>
      </c>
      <c r="AA161" s="12">
        <f>VLOOKUP($V161, Original!$A:$J, MATCH(F$2, Original!$1:$1, 0), FALSE)</f>
        <v>5.4792800000000002</v>
      </c>
      <c r="AB161" s="12">
        <f>VLOOKUP($V161, Original!$A:$J, MATCH(G$2, Original!$1:$1, 0), FALSE)</f>
        <v>5.3595300000000003</v>
      </c>
      <c r="AC161" s="21">
        <v>250</v>
      </c>
      <c r="AD161" s="12">
        <f>VLOOKUP($AC161, Original!$A:$J, MATCH(B$2, Original!$1:$1, 0), FALSE)</f>
        <v>500</v>
      </c>
      <c r="AE161" s="12">
        <f>VLOOKUP($AC161, Original!$A:$J, MATCH(C$2, Original!$1:$1, 0), FALSE)</f>
        <v>3532.5</v>
      </c>
      <c r="AF161" s="12">
        <f>VLOOKUP($AC161, Original!$A:$J, MATCH(D$2, Original!$1:$1, 0), FALSE)</f>
        <v>80</v>
      </c>
      <c r="AG161" s="12">
        <f>VLOOKUP($AC161, Original!$A:$J, MATCH(E$2, Original!$1:$1, 0), FALSE)</f>
        <v>2</v>
      </c>
      <c r="AH161" s="12">
        <f>VLOOKUP($AC161, Original!$A:$J, MATCH(F$2, Original!$1:$1, 0), FALSE)</f>
        <v>0.21049999999999999</v>
      </c>
      <c r="AI161" s="12">
        <f>VLOOKUP($AC161, Original!$A:$J, MATCH(G$2, Original!$1:$1, 0), FALSE)</f>
        <v>4.2131699999999999</v>
      </c>
      <c r="AX161" s="21">
        <v>196</v>
      </c>
      <c r="AY161" s="12">
        <f>VLOOKUP($AX161, Original!$A:$J, MATCH(B$2, Original!$1:$1, 0), FALSE)</f>
        <v>3000</v>
      </c>
      <c r="AZ161" s="12">
        <f>VLOOKUP($AX161, Original!$A:$J, MATCH(C$2, Original!$1:$1, 0), FALSE)</f>
        <v>20</v>
      </c>
      <c r="BA161" s="12">
        <f>VLOOKUP($AX161, Original!$A:$J, MATCH(D$2, Original!$1:$1, 0), FALSE)</f>
        <v>80</v>
      </c>
      <c r="BB161" s="12">
        <f>VLOOKUP($AX161, Original!$A:$J, MATCH(E$2, Original!$1:$1, 0), FALSE)</f>
        <v>50</v>
      </c>
      <c r="BC161" s="12">
        <f>VLOOKUP($AX161, Original!$A:$J, MATCH(F$2, Original!$1:$1, 0), FALSE)</f>
        <v>2.65787</v>
      </c>
      <c r="BD161" s="12">
        <f>VLOOKUP($AX161, Original!$A:$J, MATCH(G$2, Original!$1:$1, 0), FALSE)</f>
        <v>4.9284100000000004</v>
      </c>
    </row>
    <row r="162" spans="1:56" x14ac:dyDescent="0.35">
      <c r="A162" s="15">
        <v>342</v>
      </c>
      <c r="B162" s="12">
        <f>VLOOKUP($A162, Original!$A:$J, MATCH(B$2, Original!$1:$1, 0), FALSE)</f>
        <v>3000</v>
      </c>
      <c r="C162" s="12">
        <f>VLOOKUP($A162, Original!$A:$J, MATCH(C$2, Original!$1:$1, 0), FALSE)</f>
        <v>2649.4</v>
      </c>
      <c r="D162" s="12">
        <f>VLOOKUP($A162, Original!$A:$J, MATCH(D$2, Original!$1:$1, 0), FALSE)</f>
        <v>80</v>
      </c>
      <c r="E162" s="12">
        <f>VLOOKUP($A162, Original!$A:$J, MATCH(E$2, Original!$1:$1, 0), FALSE)</f>
        <v>82</v>
      </c>
      <c r="F162" s="12">
        <f>VLOOKUP($A162, Original!$A:$J, MATCH(F$2, Original!$1:$1, 0), FALSE)</f>
        <v>2.3938000000000001</v>
      </c>
      <c r="G162" s="12">
        <f>VLOOKUP($A162, Original!$A:$J, MATCH(G$2, Original!$1:$1, 0), FALSE)</f>
        <v>4.6379099999999998</v>
      </c>
      <c r="H162" s="21">
        <v>336</v>
      </c>
      <c r="I162" s="12">
        <f>VLOOKUP($H162, Original!$A:$J, MATCH(B$2, Original!$1:$1, 0), FALSE)</f>
        <v>2000</v>
      </c>
      <c r="J162" s="12">
        <f>VLOOKUP($H162, Original!$A:$J, MATCH(C$2, Original!$1:$1, 0), FALSE)</f>
        <v>20</v>
      </c>
      <c r="K162" s="12">
        <f>VLOOKUP($H162, Original!$A:$J, MATCH(D$2, Original!$1:$1, 0), FALSE)</f>
        <v>80</v>
      </c>
      <c r="L162" s="12">
        <f>VLOOKUP($H162, Original!$A:$J, MATCH(E$2, Original!$1:$1, 0), FALSE)</f>
        <v>81</v>
      </c>
      <c r="M162" s="12">
        <f>VLOOKUP($H162, Original!$A:$J, MATCH(F$2, Original!$1:$1, 0), FALSE)</f>
        <v>1.88805</v>
      </c>
      <c r="N162" s="12">
        <f>VLOOKUP($H162, Original!$A:$J, MATCH(G$2, Original!$1:$1, 0), FALSE)</f>
        <v>4.5650599999999999</v>
      </c>
      <c r="V162" s="15">
        <v>614</v>
      </c>
      <c r="W162" s="12">
        <f>VLOOKUP($V162, Original!$A:$J, MATCH(B$2, Original!$1:$1, 0), FALSE)</f>
        <v>1000</v>
      </c>
      <c r="X162" s="12">
        <f>VLOOKUP($V162, Original!$A:$J, MATCH(C$2, Original!$1:$1, 0), FALSE)</f>
        <v>3532.5</v>
      </c>
      <c r="Y162" s="12">
        <f>VLOOKUP($V162, Original!$A:$J, MATCH(D$2, Original!$1:$1, 0), FALSE)</f>
        <v>105</v>
      </c>
      <c r="Z162" s="12">
        <f>VLOOKUP($V162, Original!$A:$J, MATCH(E$2, Original!$1:$1, 0), FALSE)</f>
        <v>43</v>
      </c>
      <c r="AA162" s="12">
        <f>VLOOKUP($V162, Original!$A:$J, MATCH(F$2, Original!$1:$1, 0), FALSE)</f>
        <v>4.5130400000000002</v>
      </c>
      <c r="AB162" s="12">
        <f>VLOOKUP($V162, Original!$A:$J, MATCH(G$2, Original!$1:$1, 0), FALSE)</f>
        <v>4.0675100000000004</v>
      </c>
      <c r="AC162" s="21">
        <v>251</v>
      </c>
      <c r="AD162" s="12">
        <f>VLOOKUP($AC162, Original!$A:$J, MATCH(B$2, Original!$1:$1, 0), FALSE)</f>
        <v>500</v>
      </c>
      <c r="AE162" s="12">
        <f>VLOOKUP($AC162, Original!$A:$J, MATCH(C$2, Original!$1:$1, 0), FALSE)</f>
        <v>7322.7</v>
      </c>
      <c r="AF162" s="12">
        <f>VLOOKUP($AC162, Original!$A:$J, MATCH(D$2, Original!$1:$1, 0), FALSE)</f>
        <v>80</v>
      </c>
      <c r="AG162" s="12">
        <f>VLOOKUP($AC162, Original!$A:$J, MATCH(E$2, Original!$1:$1, 0), FALSE)</f>
        <v>2</v>
      </c>
      <c r="AH162" s="12">
        <f>VLOOKUP($AC162, Original!$A:$J, MATCH(F$2, Original!$1:$1, 0), FALSE)</f>
        <v>0.21049999999999999</v>
      </c>
      <c r="AI162" s="12">
        <f>VLOOKUP($AC162, Original!$A:$J, MATCH(G$2, Original!$1:$1, 0), FALSE)</f>
        <v>4.2131699999999999</v>
      </c>
      <c r="AX162" s="21">
        <v>197</v>
      </c>
      <c r="AY162" s="12">
        <f>VLOOKUP($AX162, Original!$A:$J, MATCH(B$2, Original!$1:$1, 0), FALSE)</f>
        <v>3000</v>
      </c>
      <c r="AZ162" s="12">
        <f>VLOOKUP($AX162, Original!$A:$J, MATCH(C$2, Original!$1:$1, 0), FALSE)</f>
        <v>1236.4000000000001</v>
      </c>
      <c r="BA162" s="12">
        <f>VLOOKUP($AX162, Original!$A:$J, MATCH(D$2, Original!$1:$1, 0), FALSE)</f>
        <v>80</v>
      </c>
      <c r="BB162" s="12">
        <f>VLOOKUP($AX162, Original!$A:$J, MATCH(E$2, Original!$1:$1, 0), FALSE)</f>
        <v>50</v>
      </c>
      <c r="BC162" s="12">
        <f>VLOOKUP($AX162, Original!$A:$J, MATCH(F$2, Original!$1:$1, 0), FALSE)</f>
        <v>2.65787</v>
      </c>
      <c r="BD162" s="12">
        <f>VLOOKUP($AX162, Original!$A:$J, MATCH(G$2, Original!$1:$1, 0), FALSE)</f>
        <v>4.9284100000000004</v>
      </c>
    </row>
    <row r="163" spans="1:56" x14ac:dyDescent="0.35">
      <c r="A163" s="15">
        <v>344</v>
      </c>
      <c r="B163" s="12">
        <f>VLOOKUP($A163, Original!$A:$J, MATCH(B$2, Original!$1:$1, 0), FALSE)</f>
        <v>1000</v>
      </c>
      <c r="C163" s="12">
        <f>VLOOKUP($A163, Original!$A:$J, MATCH(C$2, Original!$1:$1, 0), FALSE)</f>
        <v>353.25</v>
      </c>
      <c r="D163" s="12">
        <f>VLOOKUP($A163, Original!$A:$J, MATCH(D$2, Original!$1:$1, 0), FALSE)</f>
        <v>80</v>
      </c>
      <c r="E163" s="12">
        <f>VLOOKUP($A163, Original!$A:$J, MATCH(E$2, Original!$1:$1, 0), FALSE)</f>
        <v>83</v>
      </c>
      <c r="F163" s="12">
        <f>VLOOKUP($A163, Original!$A:$J, MATCH(F$2, Original!$1:$1, 0), FALSE)</f>
        <v>1.5167200000000001</v>
      </c>
      <c r="G163" s="12">
        <f>VLOOKUP($A163, Original!$A:$J, MATCH(G$2, Original!$1:$1, 0), FALSE)</f>
        <v>3.7915700000000001</v>
      </c>
      <c r="H163" s="21">
        <v>339</v>
      </c>
      <c r="I163" s="12">
        <f>VLOOKUP($H163, Original!$A:$J, MATCH(B$2, Original!$1:$1, 0), FALSE)</f>
        <v>2000</v>
      </c>
      <c r="J163" s="12">
        <f>VLOOKUP($H163, Original!$A:$J, MATCH(C$2, Original!$1:$1, 0), FALSE)</f>
        <v>3709.1</v>
      </c>
      <c r="K163" s="12">
        <f>VLOOKUP($H163, Original!$A:$J, MATCH(D$2, Original!$1:$1, 0), FALSE)</f>
        <v>80</v>
      </c>
      <c r="L163" s="12">
        <f>VLOOKUP($H163, Original!$A:$J, MATCH(E$2, Original!$1:$1, 0), FALSE)</f>
        <v>81</v>
      </c>
      <c r="M163" s="12">
        <f>VLOOKUP($H163, Original!$A:$J, MATCH(F$2, Original!$1:$1, 0), FALSE)</f>
        <v>1.88805</v>
      </c>
      <c r="N163" s="12">
        <f>VLOOKUP($H163, Original!$A:$J, MATCH(G$2, Original!$1:$1, 0), FALSE)</f>
        <v>4.5650599999999999</v>
      </c>
      <c r="V163" s="15">
        <v>619</v>
      </c>
      <c r="W163" s="12">
        <f>VLOOKUP($V163, Original!$A:$J, MATCH(B$2, Original!$1:$1, 0), FALSE)</f>
        <v>2000</v>
      </c>
      <c r="X163" s="12">
        <f>VLOOKUP($V163, Original!$A:$J, MATCH(C$2, Original!$1:$1, 0), FALSE)</f>
        <v>3709.1</v>
      </c>
      <c r="Y163" s="12">
        <f>VLOOKUP($V163, Original!$A:$J, MATCH(D$2, Original!$1:$1, 0), FALSE)</f>
        <v>105</v>
      </c>
      <c r="Z163" s="12">
        <f>VLOOKUP($V163, Original!$A:$J, MATCH(E$2, Original!$1:$1, 0), FALSE)</f>
        <v>44</v>
      </c>
      <c r="AA163" s="12">
        <f>VLOOKUP($V163, Original!$A:$J, MATCH(F$2, Original!$1:$1, 0), FALSE)</f>
        <v>4.2856300000000003</v>
      </c>
      <c r="AB163" s="12">
        <f>VLOOKUP($V163, Original!$A:$J, MATCH(G$2, Original!$1:$1, 0), FALSE)</f>
        <v>4.5012299999999996</v>
      </c>
      <c r="AC163" s="21">
        <v>254</v>
      </c>
      <c r="AD163" s="12">
        <f>VLOOKUP($AC163, Original!$A:$J, MATCH(B$2, Original!$1:$1, 0), FALSE)</f>
        <v>3000</v>
      </c>
      <c r="AE163" s="12">
        <f>VLOOKUP($AC163, Original!$A:$J, MATCH(C$2, Original!$1:$1, 0), FALSE)</f>
        <v>2472.6999999999998</v>
      </c>
      <c r="AF163" s="12">
        <f>VLOOKUP($AC163, Original!$A:$J, MATCH(D$2, Original!$1:$1, 0), FALSE)</f>
        <v>80</v>
      </c>
      <c r="AG163" s="12">
        <f>VLOOKUP($AC163, Original!$A:$J, MATCH(E$2, Original!$1:$1, 0), FALSE)</f>
        <v>62</v>
      </c>
      <c r="AH163" s="12">
        <f>VLOOKUP($AC163, Original!$A:$J, MATCH(F$2, Original!$1:$1, 0), FALSE)</f>
        <v>2.4030900000000002</v>
      </c>
      <c r="AI163" s="12">
        <f>VLOOKUP($AC163, Original!$A:$J, MATCH(G$2, Original!$1:$1, 0), FALSE)</f>
        <v>5.8623799999999999</v>
      </c>
      <c r="AX163" s="21">
        <v>198</v>
      </c>
      <c r="AY163" s="12">
        <f>VLOOKUP($AX163, Original!$A:$J, MATCH(B$2, Original!$1:$1, 0), FALSE)</f>
        <v>3000</v>
      </c>
      <c r="AZ163" s="12">
        <f>VLOOKUP($AX163, Original!$A:$J, MATCH(C$2, Original!$1:$1, 0), FALSE)</f>
        <v>2472.6999999999998</v>
      </c>
      <c r="BA163" s="12">
        <f>VLOOKUP($AX163, Original!$A:$J, MATCH(D$2, Original!$1:$1, 0), FALSE)</f>
        <v>80</v>
      </c>
      <c r="BB163" s="12">
        <f>VLOOKUP($AX163, Original!$A:$J, MATCH(E$2, Original!$1:$1, 0), FALSE)</f>
        <v>50</v>
      </c>
      <c r="BC163" s="12">
        <f>VLOOKUP($AX163, Original!$A:$J, MATCH(F$2, Original!$1:$1, 0), FALSE)</f>
        <v>2.65787</v>
      </c>
      <c r="BD163" s="12">
        <f>VLOOKUP($AX163, Original!$A:$J, MATCH(G$2, Original!$1:$1, 0), FALSE)</f>
        <v>4.9284100000000004</v>
      </c>
    </row>
    <row r="164" spans="1:56" x14ac:dyDescent="0.35">
      <c r="A164" s="15">
        <v>347</v>
      </c>
      <c r="B164" s="12">
        <f>VLOOKUP($A164, Original!$A:$J, MATCH(B$2, Original!$1:$1, 0), FALSE)</f>
        <v>1000</v>
      </c>
      <c r="C164" s="12">
        <f>VLOOKUP($A164, Original!$A:$J, MATCH(C$2, Original!$1:$1, 0), FALSE)</f>
        <v>4062.4</v>
      </c>
      <c r="D164" s="12">
        <f>VLOOKUP($A164, Original!$A:$J, MATCH(D$2, Original!$1:$1, 0), FALSE)</f>
        <v>80</v>
      </c>
      <c r="E164" s="12">
        <f>VLOOKUP($A164, Original!$A:$J, MATCH(E$2, Original!$1:$1, 0), FALSE)</f>
        <v>83</v>
      </c>
      <c r="F164" s="12">
        <f>VLOOKUP($A164, Original!$A:$J, MATCH(F$2, Original!$1:$1, 0), FALSE)</f>
        <v>1.5167200000000001</v>
      </c>
      <c r="G164" s="12">
        <f>VLOOKUP($A164, Original!$A:$J, MATCH(G$2, Original!$1:$1, 0), FALSE)</f>
        <v>3.7915700000000001</v>
      </c>
      <c r="H164" s="21">
        <v>341</v>
      </c>
      <c r="I164" s="12">
        <f>VLOOKUP($H164, Original!$A:$J, MATCH(B$2, Original!$1:$1, 0), FALSE)</f>
        <v>3000</v>
      </c>
      <c r="J164" s="12">
        <f>VLOOKUP($H164, Original!$A:$J, MATCH(C$2, Original!$1:$1, 0), FALSE)</f>
        <v>1413</v>
      </c>
      <c r="K164" s="12">
        <f>VLOOKUP($H164, Original!$A:$J, MATCH(D$2, Original!$1:$1, 0), FALSE)</f>
        <v>80</v>
      </c>
      <c r="L164" s="12">
        <f>VLOOKUP($H164, Original!$A:$J, MATCH(E$2, Original!$1:$1, 0), FALSE)</f>
        <v>82</v>
      </c>
      <c r="M164" s="12">
        <f>VLOOKUP($H164, Original!$A:$J, MATCH(F$2, Original!$1:$1, 0), FALSE)</f>
        <v>2.3938000000000001</v>
      </c>
      <c r="N164" s="12">
        <f>VLOOKUP($H164, Original!$A:$J, MATCH(G$2, Original!$1:$1, 0), FALSE)</f>
        <v>4.6379099999999998</v>
      </c>
      <c r="V164" s="15">
        <v>627</v>
      </c>
      <c r="W164" s="12">
        <f>VLOOKUP($V164, Original!$A:$J, MATCH(B$2, Original!$1:$1, 0), FALSE)</f>
        <v>3000</v>
      </c>
      <c r="X164" s="12">
        <f>VLOOKUP($V164, Original!$A:$J, MATCH(C$2, Original!$1:$1, 0), FALSE)</f>
        <v>4062.4</v>
      </c>
      <c r="Y164" s="12">
        <f>VLOOKUP($V164, Original!$A:$J, MATCH(D$2, Original!$1:$1, 0), FALSE)</f>
        <v>105</v>
      </c>
      <c r="Z164" s="12">
        <f>VLOOKUP($V164, Original!$A:$J, MATCH(E$2, Original!$1:$1, 0), FALSE)</f>
        <v>46</v>
      </c>
      <c r="AA164" s="12">
        <f>VLOOKUP($V164, Original!$A:$J, MATCH(F$2, Original!$1:$1, 0), FALSE)</f>
        <v>1.8564400000000001</v>
      </c>
      <c r="AB164" s="12">
        <f>VLOOKUP($V164, Original!$A:$J, MATCH(G$2, Original!$1:$1, 0), FALSE)</f>
        <v>5.1514600000000002</v>
      </c>
      <c r="AC164" s="21">
        <v>255</v>
      </c>
      <c r="AD164" s="12">
        <f>VLOOKUP($AC164, Original!$A:$J, MATCH(B$2, Original!$1:$1, 0), FALSE)</f>
        <v>3000</v>
      </c>
      <c r="AE164" s="12">
        <f>VLOOKUP($AC164, Original!$A:$J, MATCH(C$2, Original!$1:$1, 0), FALSE)</f>
        <v>3709.1</v>
      </c>
      <c r="AF164" s="12">
        <f>VLOOKUP($AC164, Original!$A:$J, MATCH(D$2, Original!$1:$1, 0), FALSE)</f>
        <v>80</v>
      </c>
      <c r="AG164" s="12">
        <f>VLOOKUP($AC164, Original!$A:$J, MATCH(E$2, Original!$1:$1, 0), FALSE)</f>
        <v>62</v>
      </c>
      <c r="AH164" s="12">
        <f>VLOOKUP($AC164, Original!$A:$J, MATCH(F$2, Original!$1:$1, 0), FALSE)</f>
        <v>2.4030900000000002</v>
      </c>
      <c r="AI164" s="12">
        <f>VLOOKUP($AC164, Original!$A:$J, MATCH(G$2, Original!$1:$1, 0), FALSE)</f>
        <v>5.8623799999999999</v>
      </c>
      <c r="AX164" s="21">
        <v>200</v>
      </c>
      <c r="AY164" s="12">
        <f>VLOOKUP($AX164, Original!$A:$J, MATCH(B$2, Original!$1:$1, 0), FALSE)</f>
        <v>2000</v>
      </c>
      <c r="AZ164" s="12">
        <f>VLOOKUP($AX164, Original!$A:$J, MATCH(C$2, Original!$1:$1, 0), FALSE)</f>
        <v>176.62</v>
      </c>
      <c r="BA164" s="12">
        <f>VLOOKUP($AX164, Original!$A:$J, MATCH(D$2, Original!$1:$1, 0), FALSE)</f>
        <v>80</v>
      </c>
      <c r="BB164" s="12">
        <f>VLOOKUP($AX164, Original!$A:$J, MATCH(E$2, Original!$1:$1, 0), FALSE)</f>
        <v>51</v>
      </c>
      <c r="BC164" s="12">
        <f>VLOOKUP($AX164, Original!$A:$J, MATCH(F$2, Original!$1:$1, 0), FALSE)</f>
        <v>0.30809999999999998</v>
      </c>
      <c r="BD164" s="12">
        <f>VLOOKUP($AX164, Original!$A:$J, MATCH(G$2, Original!$1:$1, 0), FALSE)</f>
        <v>4.6508700000000003</v>
      </c>
    </row>
    <row r="165" spans="1:56" x14ac:dyDescent="0.35">
      <c r="A165" s="15">
        <v>349</v>
      </c>
      <c r="B165" s="12">
        <f>VLOOKUP($A165, Original!$A:$J, MATCH(B$2, Original!$1:$1, 0), FALSE)</f>
        <v>3000</v>
      </c>
      <c r="C165" s="12">
        <f>VLOOKUP($A165, Original!$A:$J, MATCH(C$2, Original!$1:$1, 0), FALSE)</f>
        <v>1766.2</v>
      </c>
      <c r="D165" s="12">
        <f>VLOOKUP($A165, Original!$A:$J, MATCH(D$2, Original!$1:$1, 0), FALSE)</f>
        <v>80</v>
      </c>
      <c r="E165" s="12">
        <f>VLOOKUP($A165, Original!$A:$J, MATCH(E$2, Original!$1:$1, 0), FALSE)</f>
        <v>84</v>
      </c>
      <c r="F165" s="12">
        <f>VLOOKUP($A165, Original!$A:$J, MATCH(F$2, Original!$1:$1, 0), FALSE)</f>
        <v>1.26898</v>
      </c>
      <c r="G165" s="12">
        <f>VLOOKUP($A165, Original!$A:$J, MATCH(G$2, Original!$1:$1, 0), FALSE)</f>
        <v>3.69903</v>
      </c>
      <c r="H165" s="21">
        <v>343</v>
      </c>
      <c r="I165" s="12">
        <f>VLOOKUP($H165, Original!$A:$J, MATCH(B$2, Original!$1:$1, 0), FALSE)</f>
        <v>3000</v>
      </c>
      <c r="J165" s="12">
        <f>VLOOKUP($H165, Original!$A:$J, MATCH(C$2, Original!$1:$1, 0), FALSE)</f>
        <v>3885.7</v>
      </c>
      <c r="K165" s="12">
        <f>VLOOKUP($H165, Original!$A:$J, MATCH(D$2, Original!$1:$1, 0), FALSE)</f>
        <v>80</v>
      </c>
      <c r="L165" s="12">
        <f>VLOOKUP($H165, Original!$A:$J, MATCH(E$2, Original!$1:$1, 0), FALSE)</f>
        <v>82</v>
      </c>
      <c r="M165" s="12">
        <f>VLOOKUP($H165, Original!$A:$J, MATCH(F$2, Original!$1:$1, 0), FALSE)</f>
        <v>2.3938000000000001</v>
      </c>
      <c r="N165" s="12">
        <f>VLOOKUP($H165, Original!$A:$J, MATCH(G$2, Original!$1:$1, 0), FALSE)</f>
        <v>4.6379099999999998</v>
      </c>
      <c r="V165" s="15">
        <v>630</v>
      </c>
      <c r="W165" s="12">
        <f>VLOOKUP($V165, Original!$A:$J, MATCH(B$2, Original!$1:$1, 0), FALSE)</f>
        <v>2000</v>
      </c>
      <c r="X165" s="12">
        <f>VLOOKUP($V165, Original!$A:$J, MATCH(C$2, Original!$1:$1, 0), FALSE)</f>
        <v>3002.6</v>
      </c>
      <c r="Y165" s="12">
        <f>VLOOKUP($V165, Original!$A:$J, MATCH(D$2, Original!$1:$1, 0), FALSE)</f>
        <v>105</v>
      </c>
      <c r="Z165" s="12">
        <f>VLOOKUP($V165, Original!$A:$J, MATCH(E$2, Original!$1:$1, 0), FALSE)</f>
        <v>47</v>
      </c>
      <c r="AA165" s="12">
        <f>VLOOKUP($V165, Original!$A:$J, MATCH(F$2, Original!$1:$1, 0), FALSE)</f>
        <v>2.1887099999999999</v>
      </c>
      <c r="AB165" s="12">
        <f>VLOOKUP($V165, Original!$A:$J, MATCH(G$2, Original!$1:$1, 0), FALSE)</f>
        <v>6.1290300000000002</v>
      </c>
      <c r="AC165" s="21">
        <v>258</v>
      </c>
      <c r="AD165" s="12">
        <f>VLOOKUP($AC165, Original!$A:$J, MATCH(B$2, Original!$1:$1, 0), FALSE)</f>
        <v>2000</v>
      </c>
      <c r="AE165" s="12">
        <f>VLOOKUP($AC165, Original!$A:$J, MATCH(C$2, Original!$1:$1, 0), FALSE)</f>
        <v>2649.4</v>
      </c>
      <c r="AF165" s="12">
        <f>VLOOKUP($AC165, Original!$A:$J, MATCH(D$2, Original!$1:$1, 0), FALSE)</f>
        <v>80</v>
      </c>
      <c r="AG165" s="12">
        <f>VLOOKUP($AC165, Original!$A:$J, MATCH(E$2, Original!$1:$1, 0), FALSE)</f>
        <v>63</v>
      </c>
      <c r="AH165" s="12">
        <f>VLOOKUP($AC165, Original!$A:$J, MATCH(F$2, Original!$1:$1, 0), FALSE)</f>
        <v>4.7547699999999997</v>
      </c>
      <c r="AI165" s="12">
        <f>VLOOKUP($AC165, Original!$A:$J, MATCH(G$2, Original!$1:$1, 0), FALSE)</f>
        <v>4.4330299999999996</v>
      </c>
      <c r="AX165" s="21">
        <v>201</v>
      </c>
      <c r="AY165" s="12">
        <f>VLOOKUP($AX165, Original!$A:$J, MATCH(B$2, Original!$1:$1, 0), FALSE)</f>
        <v>2000</v>
      </c>
      <c r="AZ165" s="12">
        <f>VLOOKUP($AX165, Original!$A:$J, MATCH(C$2, Original!$1:$1, 0), FALSE)</f>
        <v>1413</v>
      </c>
      <c r="BA165" s="12">
        <f>VLOOKUP($AX165, Original!$A:$J, MATCH(D$2, Original!$1:$1, 0), FALSE)</f>
        <v>80</v>
      </c>
      <c r="BB165" s="12">
        <f>VLOOKUP($AX165, Original!$A:$J, MATCH(E$2, Original!$1:$1, 0), FALSE)</f>
        <v>51</v>
      </c>
      <c r="BC165" s="12">
        <f>VLOOKUP($AX165, Original!$A:$J, MATCH(F$2, Original!$1:$1, 0), FALSE)</f>
        <v>0.30809999999999998</v>
      </c>
      <c r="BD165" s="12">
        <f>VLOOKUP($AX165, Original!$A:$J, MATCH(G$2, Original!$1:$1, 0), FALSE)</f>
        <v>4.6508700000000003</v>
      </c>
    </row>
    <row r="166" spans="1:56" x14ac:dyDescent="0.35">
      <c r="A166" s="15">
        <v>351</v>
      </c>
      <c r="B166" s="12">
        <f>VLOOKUP($A166, Original!$A:$J, MATCH(B$2, Original!$1:$1, 0), FALSE)</f>
        <v>3000</v>
      </c>
      <c r="C166" s="12">
        <f>VLOOKUP($A166, Original!$A:$J, MATCH(C$2, Original!$1:$1, 0), FALSE)</f>
        <v>4239</v>
      </c>
      <c r="D166" s="12">
        <f>VLOOKUP($A166, Original!$A:$J, MATCH(D$2, Original!$1:$1, 0), FALSE)</f>
        <v>80</v>
      </c>
      <c r="E166" s="12">
        <f>VLOOKUP($A166, Original!$A:$J, MATCH(E$2, Original!$1:$1, 0), FALSE)</f>
        <v>84</v>
      </c>
      <c r="F166" s="12">
        <f>VLOOKUP($A166, Original!$A:$J, MATCH(F$2, Original!$1:$1, 0), FALSE)</f>
        <v>1.26898</v>
      </c>
      <c r="G166" s="12">
        <f>VLOOKUP($A166, Original!$A:$J, MATCH(G$2, Original!$1:$1, 0), FALSE)</f>
        <v>3.69903</v>
      </c>
      <c r="H166" s="21">
        <v>345</v>
      </c>
      <c r="I166" s="12">
        <f>VLOOKUP($H166, Original!$A:$J, MATCH(B$2, Original!$1:$1, 0), FALSE)</f>
        <v>1000</v>
      </c>
      <c r="J166" s="12">
        <f>VLOOKUP($H166, Original!$A:$J, MATCH(C$2, Original!$1:$1, 0), FALSE)</f>
        <v>1589.6</v>
      </c>
      <c r="K166" s="12">
        <f>VLOOKUP($H166, Original!$A:$J, MATCH(D$2, Original!$1:$1, 0), FALSE)</f>
        <v>80</v>
      </c>
      <c r="L166" s="12">
        <f>VLOOKUP($H166, Original!$A:$J, MATCH(E$2, Original!$1:$1, 0), FALSE)</f>
        <v>83</v>
      </c>
      <c r="M166" s="12">
        <f>VLOOKUP($H166, Original!$A:$J, MATCH(F$2, Original!$1:$1, 0), FALSE)</f>
        <v>1.5167200000000001</v>
      </c>
      <c r="N166" s="12">
        <f>VLOOKUP($H166, Original!$A:$J, MATCH(G$2, Original!$1:$1, 0), FALSE)</f>
        <v>3.7915700000000001</v>
      </c>
      <c r="V166" s="15">
        <v>632</v>
      </c>
      <c r="W166" s="12">
        <f>VLOOKUP($V166, Original!$A:$J, MATCH(B$2, Original!$1:$1, 0), FALSE)</f>
        <v>1000</v>
      </c>
      <c r="X166" s="12">
        <f>VLOOKUP($V166, Original!$A:$J, MATCH(C$2, Original!$1:$1, 0), FALSE)</f>
        <v>706.5</v>
      </c>
      <c r="Y166" s="12">
        <f>VLOOKUP($V166, Original!$A:$J, MATCH(D$2, Original!$1:$1, 0), FALSE)</f>
        <v>105</v>
      </c>
      <c r="Z166" s="12">
        <f>VLOOKUP($V166, Original!$A:$J, MATCH(E$2, Original!$1:$1, 0), FALSE)</f>
        <v>48</v>
      </c>
      <c r="AA166" s="12">
        <f>VLOOKUP($V166, Original!$A:$J, MATCH(F$2, Original!$1:$1, 0), FALSE)</f>
        <v>4.7218099999999996</v>
      </c>
      <c r="AB166" s="12">
        <f>VLOOKUP($V166, Original!$A:$J, MATCH(G$2, Original!$1:$1, 0), FALSE)</f>
        <v>4.5874100000000002</v>
      </c>
      <c r="AC166" s="21">
        <v>259</v>
      </c>
      <c r="AD166" s="12">
        <f>VLOOKUP($AC166, Original!$A:$J, MATCH(B$2, Original!$1:$1, 0), FALSE)</f>
        <v>2000</v>
      </c>
      <c r="AE166" s="12">
        <f>VLOOKUP($AC166, Original!$A:$J, MATCH(C$2, Original!$1:$1, 0), FALSE)</f>
        <v>3885.7</v>
      </c>
      <c r="AF166" s="12">
        <f>VLOOKUP($AC166, Original!$A:$J, MATCH(D$2, Original!$1:$1, 0), FALSE)</f>
        <v>80</v>
      </c>
      <c r="AG166" s="12">
        <f>VLOOKUP($AC166, Original!$A:$J, MATCH(E$2, Original!$1:$1, 0), FALSE)</f>
        <v>63</v>
      </c>
      <c r="AH166" s="12">
        <f>VLOOKUP($AC166, Original!$A:$J, MATCH(F$2, Original!$1:$1, 0), FALSE)</f>
        <v>4.7547699999999997</v>
      </c>
      <c r="AI166" s="12">
        <f>VLOOKUP($AC166, Original!$A:$J, MATCH(G$2, Original!$1:$1, 0), FALSE)</f>
        <v>4.4330299999999996</v>
      </c>
      <c r="AX166" s="21">
        <v>202</v>
      </c>
      <c r="AY166" s="12">
        <f>VLOOKUP($AX166, Original!$A:$J, MATCH(B$2, Original!$1:$1, 0), FALSE)</f>
        <v>2000</v>
      </c>
      <c r="AZ166" s="12">
        <f>VLOOKUP($AX166, Original!$A:$J, MATCH(C$2, Original!$1:$1, 0), FALSE)</f>
        <v>2649.4</v>
      </c>
      <c r="BA166" s="12">
        <f>VLOOKUP($AX166, Original!$A:$J, MATCH(D$2, Original!$1:$1, 0), FALSE)</f>
        <v>80</v>
      </c>
      <c r="BB166" s="12">
        <f>VLOOKUP($AX166, Original!$A:$J, MATCH(E$2, Original!$1:$1, 0), FALSE)</f>
        <v>51</v>
      </c>
      <c r="BC166" s="12">
        <f>VLOOKUP($AX166, Original!$A:$J, MATCH(F$2, Original!$1:$1, 0), FALSE)</f>
        <v>0.30809999999999998</v>
      </c>
      <c r="BD166" s="12">
        <f>VLOOKUP($AX166, Original!$A:$J, MATCH(G$2, Original!$1:$1, 0), FALSE)</f>
        <v>4.6508700000000003</v>
      </c>
    </row>
    <row r="167" spans="1:56" x14ac:dyDescent="0.35">
      <c r="A167" s="15">
        <v>352</v>
      </c>
      <c r="B167" s="12">
        <f>VLOOKUP($A167, Original!$A:$J, MATCH(B$2, Original!$1:$1, 0), FALSE)</f>
        <v>1000</v>
      </c>
      <c r="C167" s="12">
        <f>VLOOKUP($A167, Original!$A:$J, MATCH(C$2, Original!$1:$1, 0), FALSE)</f>
        <v>706.5</v>
      </c>
      <c r="D167" s="12">
        <f>VLOOKUP($A167, Original!$A:$J, MATCH(D$2, Original!$1:$1, 0), FALSE)</f>
        <v>80</v>
      </c>
      <c r="E167" s="12">
        <f>VLOOKUP($A167, Original!$A:$J, MATCH(E$2, Original!$1:$1, 0), FALSE)</f>
        <v>85</v>
      </c>
      <c r="F167" s="12">
        <f>VLOOKUP($A167, Original!$A:$J, MATCH(F$2, Original!$1:$1, 0), FALSE)</f>
        <v>5.9334199999999999</v>
      </c>
      <c r="G167" s="12">
        <f>VLOOKUP($A167, Original!$A:$J, MATCH(G$2, Original!$1:$1, 0), FALSE)</f>
        <v>5.9399600000000001</v>
      </c>
      <c r="H167" s="21">
        <v>346</v>
      </c>
      <c r="I167" s="12">
        <f>VLOOKUP($H167, Original!$A:$J, MATCH(B$2, Original!$1:$1, 0), FALSE)</f>
        <v>1000</v>
      </c>
      <c r="J167" s="12">
        <f>VLOOKUP($H167, Original!$A:$J, MATCH(C$2, Original!$1:$1, 0), FALSE)</f>
        <v>2826</v>
      </c>
      <c r="K167" s="12">
        <f>VLOOKUP($H167, Original!$A:$J, MATCH(D$2, Original!$1:$1, 0), FALSE)</f>
        <v>80</v>
      </c>
      <c r="L167" s="12">
        <f>VLOOKUP($H167, Original!$A:$J, MATCH(E$2, Original!$1:$1, 0), FALSE)</f>
        <v>83</v>
      </c>
      <c r="M167" s="12">
        <f>VLOOKUP($H167, Original!$A:$J, MATCH(F$2, Original!$1:$1, 0), FALSE)</f>
        <v>1.5167200000000001</v>
      </c>
      <c r="N167" s="12">
        <f>VLOOKUP($H167, Original!$A:$J, MATCH(G$2, Original!$1:$1, 0), FALSE)</f>
        <v>3.7915700000000001</v>
      </c>
      <c r="V167" s="15">
        <v>634</v>
      </c>
      <c r="W167" s="12">
        <f>VLOOKUP($V167, Original!$A:$J, MATCH(B$2, Original!$1:$1, 0), FALSE)</f>
        <v>1000</v>
      </c>
      <c r="X167" s="12">
        <f>VLOOKUP($V167, Original!$A:$J, MATCH(C$2, Original!$1:$1, 0), FALSE)</f>
        <v>3179.2</v>
      </c>
      <c r="Y167" s="12">
        <f>VLOOKUP($V167, Original!$A:$J, MATCH(D$2, Original!$1:$1, 0), FALSE)</f>
        <v>105</v>
      </c>
      <c r="Z167" s="12">
        <f>VLOOKUP($V167, Original!$A:$J, MATCH(E$2, Original!$1:$1, 0), FALSE)</f>
        <v>48</v>
      </c>
      <c r="AA167" s="12">
        <f>VLOOKUP($V167, Original!$A:$J, MATCH(F$2, Original!$1:$1, 0), FALSE)</f>
        <v>4.7218099999999996</v>
      </c>
      <c r="AB167" s="12">
        <f>VLOOKUP($V167, Original!$A:$J, MATCH(G$2, Original!$1:$1, 0), FALSE)</f>
        <v>4.5874100000000002</v>
      </c>
      <c r="AC167" s="21">
        <v>260</v>
      </c>
      <c r="AD167" s="12">
        <f>VLOOKUP($AC167, Original!$A:$J, MATCH(B$2, Original!$1:$1, 0), FALSE)</f>
        <v>1000</v>
      </c>
      <c r="AE167" s="12">
        <f>VLOOKUP($AC167, Original!$A:$J, MATCH(C$2, Original!$1:$1, 0), FALSE)</f>
        <v>353.25</v>
      </c>
      <c r="AF167" s="12">
        <f>VLOOKUP($AC167, Original!$A:$J, MATCH(D$2, Original!$1:$1, 0), FALSE)</f>
        <v>80</v>
      </c>
      <c r="AG167" s="12">
        <f>VLOOKUP($AC167, Original!$A:$J, MATCH(E$2, Original!$1:$1, 0), FALSE)</f>
        <v>64</v>
      </c>
      <c r="AH167" s="12">
        <f>VLOOKUP($AC167, Original!$A:$J, MATCH(F$2, Original!$1:$1, 0), FALSE)</f>
        <v>0.65456999999999999</v>
      </c>
      <c r="AI167" s="12">
        <f>VLOOKUP($AC167, Original!$A:$J, MATCH(G$2, Original!$1:$1, 0), FALSE)</f>
        <v>5.5271400000000002</v>
      </c>
      <c r="AX167" s="21">
        <v>203</v>
      </c>
      <c r="AY167" s="12">
        <f>VLOOKUP($AX167, Original!$A:$J, MATCH(B$2, Original!$1:$1, 0), FALSE)</f>
        <v>2000</v>
      </c>
      <c r="AZ167" s="12">
        <f>VLOOKUP($AX167, Original!$A:$J, MATCH(C$2, Original!$1:$1, 0), FALSE)</f>
        <v>3885.7</v>
      </c>
      <c r="BA167" s="12">
        <f>VLOOKUP($AX167, Original!$A:$J, MATCH(D$2, Original!$1:$1, 0), FALSE)</f>
        <v>80</v>
      </c>
      <c r="BB167" s="12">
        <f>VLOOKUP($AX167, Original!$A:$J, MATCH(E$2, Original!$1:$1, 0), FALSE)</f>
        <v>51</v>
      </c>
      <c r="BC167" s="12">
        <f>VLOOKUP($AX167, Original!$A:$J, MATCH(F$2, Original!$1:$1, 0), FALSE)</f>
        <v>0.30809999999999998</v>
      </c>
      <c r="BD167" s="12">
        <f>VLOOKUP($AX167, Original!$A:$J, MATCH(G$2, Original!$1:$1, 0), FALSE)</f>
        <v>4.6508700000000003</v>
      </c>
    </row>
    <row r="168" spans="1:56" x14ac:dyDescent="0.35">
      <c r="A168" s="15">
        <v>353</v>
      </c>
      <c r="B168" s="12">
        <f>VLOOKUP($A168, Original!$A:$J, MATCH(B$2, Original!$1:$1, 0), FALSE)</f>
        <v>1000</v>
      </c>
      <c r="C168" s="12">
        <f>VLOOKUP($A168, Original!$A:$J, MATCH(C$2, Original!$1:$1, 0), FALSE)</f>
        <v>1942.9</v>
      </c>
      <c r="D168" s="12">
        <f>VLOOKUP($A168, Original!$A:$J, MATCH(D$2, Original!$1:$1, 0), FALSE)</f>
        <v>80</v>
      </c>
      <c r="E168" s="12">
        <f>VLOOKUP($A168, Original!$A:$J, MATCH(E$2, Original!$1:$1, 0), FALSE)</f>
        <v>85</v>
      </c>
      <c r="F168" s="12">
        <f>VLOOKUP($A168, Original!$A:$J, MATCH(F$2, Original!$1:$1, 0), FALSE)</f>
        <v>5.9334199999999999</v>
      </c>
      <c r="G168" s="12">
        <f>VLOOKUP($A168, Original!$A:$J, MATCH(G$2, Original!$1:$1, 0), FALSE)</f>
        <v>5.9399600000000001</v>
      </c>
      <c r="H168" s="21">
        <v>348</v>
      </c>
      <c r="I168" s="12">
        <f>VLOOKUP($H168, Original!$A:$J, MATCH(B$2, Original!$1:$1, 0), FALSE)</f>
        <v>3000</v>
      </c>
      <c r="J168" s="12">
        <f>VLOOKUP($H168, Original!$A:$J, MATCH(C$2, Original!$1:$1, 0), FALSE)</f>
        <v>529.87</v>
      </c>
      <c r="K168" s="12">
        <f>VLOOKUP($H168, Original!$A:$J, MATCH(D$2, Original!$1:$1, 0), FALSE)</f>
        <v>80</v>
      </c>
      <c r="L168" s="12">
        <f>VLOOKUP($H168, Original!$A:$J, MATCH(E$2, Original!$1:$1, 0), FALSE)</f>
        <v>84</v>
      </c>
      <c r="M168" s="12">
        <f>VLOOKUP($H168, Original!$A:$J, MATCH(F$2, Original!$1:$1, 0), FALSE)</f>
        <v>1.26898</v>
      </c>
      <c r="N168" s="12">
        <f>VLOOKUP($H168, Original!$A:$J, MATCH(G$2, Original!$1:$1, 0), FALSE)</f>
        <v>3.69903</v>
      </c>
      <c r="V168" s="15">
        <v>635</v>
      </c>
      <c r="W168" s="12">
        <f>VLOOKUP($V168, Original!$A:$J, MATCH(B$2, Original!$1:$1, 0), FALSE)</f>
        <v>1000</v>
      </c>
      <c r="X168" s="12">
        <f>VLOOKUP($V168, Original!$A:$J, MATCH(C$2, Original!$1:$1, 0), FALSE)</f>
        <v>4415.6000000000004</v>
      </c>
      <c r="Y168" s="12">
        <f>VLOOKUP($V168, Original!$A:$J, MATCH(D$2, Original!$1:$1, 0), FALSE)</f>
        <v>105</v>
      </c>
      <c r="Z168" s="12">
        <f>VLOOKUP($V168, Original!$A:$J, MATCH(E$2, Original!$1:$1, 0), FALSE)</f>
        <v>48</v>
      </c>
      <c r="AA168" s="12">
        <f>VLOOKUP($V168, Original!$A:$J, MATCH(F$2, Original!$1:$1, 0), FALSE)</f>
        <v>4.7218099999999996</v>
      </c>
      <c r="AB168" s="12">
        <f>VLOOKUP($V168, Original!$A:$J, MATCH(G$2, Original!$1:$1, 0), FALSE)</f>
        <v>4.5874100000000002</v>
      </c>
      <c r="AC168" s="21">
        <v>262</v>
      </c>
      <c r="AD168" s="12">
        <f>VLOOKUP($AC168, Original!$A:$J, MATCH(B$2, Original!$1:$1, 0), FALSE)</f>
        <v>1000</v>
      </c>
      <c r="AE168" s="12">
        <f>VLOOKUP($AC168, Original!$A:$J, MATCH(C$2, Original!$1:$1, 0), FALSE)</f>
        <v>2826</v>
      </c>
      <c r="AF168" s="12">
        <f>VLOOKUP($AC168, Original!$A:$J, MATCH(D$2, Original!$1:$1, 0), FALSE)</f>
        <v>80</v>
      </c>
      <c r="AG168" s="12">
        <f>VLOOKUP($AC168, Original!$A:$J, MATCH(E$2, Original!$1:$1, 0), FALSE)</f>
        <v>64</v>
      </c>
      <c r="AH168" s="12">
        <f>VLOOKUP($AC168, Original!$A:$J, MATCH(F$2, Original!$1:$1, 0), FALSE)</f>
        <v>0.65456999999999999</v>
      </c>
      <c r="AI168" s="12">
        <f>VLOOKUP($AC168, Original!$A:$J, MATCH(G$2, Original!$1:$1, 0), FALSE)</f>
        <v>5.5271400000000002</v>
      </c>
      <c r="AX168" s="21">
        <v>204</v>
      </c>
      <c r="AY168" s="12">
        <f>VLOOKUP($AX168, Original!$A:$J, MATCH(B$2, Original!$1:$1, 0), FALSE)</f>
        <v>1000</v>
      </c>
      <c r="AZ168" s="12">
        <f>VLOOKUP($AX168, Original!$A:$J, MATCH(C$2, Original!$1:$1, 0), FALSE)</f>
        <v>353.25</v>
      </c>
      <c r="BA168" s="12">
        <f>VLOOKUP($AX168, Original!$A:$J, MATCH(D$2, Original!$1:$1, 0), FALSE)</f>
        <v>80</v>
      </c>
      <c r="BB168" s="12">
        <f>VLOOKUP($AX168, Original!$A:$J, MATCH(E$2, Original!$1:$1, 0), FALSE)</f>
        <v>52</v>
      </c>
      <c r="BC168" s="12">
        <f>VLOOKUP($AX168, Original!$A:$J, MATCH(F$2, Original!$1:$1, 0), FALSE)</f>
        <v>5.74871</v>
      </c>
      <c r="BD168" s="12">
        <f>VLOOKUP($AX168, Original!$A:$J, MATCH(G$2, Original!$1:$1, 0), FALSE)</f>
        <v>4.3745599999999998</v>
      </c>
    </row>
    <row r="169" spans="1:56" x14ac:dyDescent="0.35">
      <c r="A169" s="15">
        <v>355</v>
      </c>
      <c r="B169" s="12">
        <f>VLOOKUP($A169, Original!$A:$J, MATCH(B$2, Original!$1:$1, 0), FALSE)</f>
        <v>1000</v>
      </c>
      <c r="C169" s="12">
        <f>VLOOKUP($A169, Original!$A:$J, MATCH(C$2, Original!$1:$1, 0), FALSE)</f>
        <v>4415.6000000000004</v>
      </c>
      <c r="D169" s="12">
        <f>VLOOKUP($A169, Original!$A:$J, MATCH(D$2, Original!$1:$1, 0), FALSE)</f>
        <v>80</v>
      </c>
      <c r="E169" s="12">
        <f>VLOOKUP($A169, Original!$A:$J, MATCH(E$2, Original!$1:$1, 0), FALSE)</f>
        <v>85</v>
      </c>
      <c r="F169" s="12">
        <f>VLOOKUP($A169, Original!$A:$J, MATCH(F$2, Original!$1:$1, 0), FALSE)</f>
        <v>5.9334199999999999</v>
      </c>
      <c r="G169" s="12">
        <f>VLOOKUP($A169, Original!$A:$J, MATCH(G$2, Original!$1:$1, 0), FALSE)</f>
        <v>5.9399600000000001</v>
      </c>
      <c r="H169" s="21">
        <v>350</v>
      </c>
      <c r="I169" s="12">
        <f>VLOOKUP($H169, Original!$A:$J, MATCH(B$2, Original!$1:$1, 0), FALSE)</f>
        <v>3000</v>
      </c>
      <c r="J169" s="12">
        <f>VLOOKUP($H169, Original!$A:$J, MATCH(C$2, Original!$1:$1, 0), FALSE)</f>
        <v>3002.6</v>
      </c>
      <c r="K169" s="12">
        <f>VLOOKUP($H169, Original!$A:$J, MATCH(D$2, Original!$1:$1, 0), FALSE)</f>
        <v>80</v>
      </c>
      <c r="L169" s="12">
        <f>VLOOKUP($H169, Original!$A:$J, MATCH(E$2, Original!$1:$1, 0), FALSE)</f>
        <v>84</v>
      </c>
      <c r="M169" s="12">
        <f>VLOOKUP($H169, Original!$A:$J, MATCH(F$2, Original!$1:$1, 0), FALSE)</f>
        <v>1.26898</v>
      </c>
      <c r="N169" s="12">
        <f>VLOOKUP($H169, Original!$A:$J, MATCH(G$2, Original!$1:$1, 0), FALSE)</f>
        <v>3.69903</v>
      </c>
      <c r="V169" s="15">
        <v>642</v>
      </c>
      <c r="W169" s="12">
        <f>VLOOKUP($V169, Original!$A:$J, MATCH(B$2, Original!$1:$1, 0), FALSE)</f>
        <v>3000</v>
      </c>
      <c r="X169" s="12">
        <f>VLOOKUP($V169, Original!$A:$J, MATCH(C$2, Original!$1:$1, 0), FALSE)</f>
        <v>3532.5</v>
      </c>
      <c r="Y169" s="12">
        <f>VLOOKUP($V169, Original!$A:$J, MATCH(D$2, Original!$1:$1, 0), FALSE)</f>
        <v>105</v>
      </c>
      <c r="Z169" s="12">
        <f>VLOOKUP($V169, Original!$A:$J, MATCH(E$2, Original!$1:$1, 0), FALSE)</f>
        <v>50</v>
      </c>
      <c r="AA169" s="12">
        <f>VLOOKUP($V169, Original!$A:$J, MATCH(F$2, Original!$1:$1, 0), FALSE)</f>
        <v>2.99126</v>
      </c>
      <c r="AB169" s="12">
        <f>VLOOKUP($V169, Original!$A:$J, MATCH(G$2, Original!$1:$1, 0), FALSE)</f>
        <v>4.2063800000000002</v>
      </c>
      <c r="AC169" s="21">
        <v>263</v>
      </c>
      <c r="AD169" s="12">
        <f>VLOOKUP($AC169, Original!$A:$J, MATCH(B$2, Original!$1:$1, 0), FALSE)</f>
        <v>1000</v>
      </c>
      <c r="AE169" s="12">
        <f>VLOOKUP($AC169, Original!$A:$J, MATCH(C$2, Original!$1:$1, 0), FALSE)</f>
        <v>4062.4</v>
      </c>
      <c r="AF169" s="12">
        <f>VLOOKUP($AC169, Original!$A:$J, MATCH(D$2, Original!$1:$1, 0), FALSE)</f>
        <v>80</v>
      </c>
      <c r="AG169" s="12">
        <f>VLOOKUP($AC169, Original!$A:$J, MATCH(E$2, Original!$1:$1, 0), FALSE)</f>
        <v>64</v>
      </c>
      <c r="AH169" s="12">
        <f>VLOOKUP($AC169, Original!$A:$J, MATCH(F$2, Original!$1:$1, 0), FALSE)</f>
        <v>0.65456999999999999</v>
      </c>
      <c r="AI169" s="12">
        <f>VLOOKUP($AC169, Original!$A:$J, MATCH(G$2, Original!$1:$1, 0), FALSE)</f>
        <v>5.5271400000000002</v>
      </c>
      <c r="AX169" s="21">
        <v>205</v>
      </c>
      <c r="AY169" s="12">
        <f>VLOOKUP($AX169, Original!$A:$J, MATCH(B$2, Original!$1:$1, 0), FALSE)</f>
        <v>1000</v>
      </c>
      <c r="AZ169" s="12">
        <f>VLOOKUP($AX169, Original!$A:$J, MATCH(C$2, Original!$1:$1, 0), FALSE)</f>
        <v>1589.6</v>
      </c>
      <c r="BA169" s="12">
        <f>VLOOKUP($AX169, Original!$A:$J, MATCH(D$2, Original!$1:$1, 0), FALSE)</f>
        <v>80</v>
      </c>
      <c r="BB169" s="12">
        <f>VLOOKUP($AX169, Original!$A:$J, MATCH(E$2, Original!$1:$1, 0), FALSE)</f>
        <v>52</v>
      </c>
      <c r="BC169" s="12">
        <f>VLOOKUP($AX169, Original!$A:$J, MATCH(F$2, Original!$1:$1, 0), FALSE)</f>
        <v>5.74871</v>
      </c>
      <c r="BD169" s="12">
        <f>VLOOKUP($AX169, Original!$A:$J, MATCH(G$2, Original!$1:$1, 0), FALSE)</f>
        <v>4.3745599999999998</v>
      </c>
    </row>
    <row r="170" spans="1:56" x14ac:dyDescent="0.35">
      <c r="A170" s="15">
        <v>357</v>
      </c>
      <c r="B170" s="12">
        <f>VLOOKUP($A170, Original!$A:$J, MATCH(B$2, Original!$1:$1, 0), FALSE)</f>
        <v>2000</v>
      </c>
      <c r="C170" s="12">
        <f>VLOOKUP($A170, Original!$A:$J, MATCH(C$2, Original!$1:$1, 0), FALSE)</f>
        <v>2119.5</v>
      </c>
      <c r="D170" s="12">
        <f>VLOOKUP($A170, Original!$A:$J, MATCH(D$2, Original!$1:$1, 0), FALSE)</f>
        <v>80</v>
      </c>
      <c r="E170" s="12">
        <f>VLOOKUP($A170, Original!$A:$J, MATCH(E$2, Original!$1:$1, 0), FALSE)</f>
        <v>86</v>
      </c>
      <c r="F170" s="12">
        <f>VLOOKUP($A170, Original!$A:$J, MATCH(F$2, Original!$1:$1, 0), FALSE)</f>
        <v>1.68225</v>
      </c>
      <c r="G170" s="12">
        <f>VLOOKUP($A170, Original!$A:$J, MATCH(G$2, Original!$1:$1, 0), FALSE)</f>
        <v>4.1767700000000003</v>
      </c>
      <c r="H170" s="21">
        <v>354</v>
      </c>
      <c r="I170" s="12">
        <f>VLOOKUP($H170, Original!$A:$J, MATCH(B$2, Original!$1:$1, 0), FALSE)</f>
        <v>1000</v>
      </c>
      <c r="J170" s="12">
        <f>VLOOKUP($H170, Original!$A:$J, MATCH(C$2, Original!$1:$1, 0), FALSE)</f>
        <v>3179.2</v>
      </c>
      <c r="K170" s="12">
        <f>VLOOKUP($H170, Original!$A:$J, MATCH(D$2, Original!$1:$1, 0), FALSE)</f>
        <v>80</v>
      </c>
      <c r="L170" s="12">
        <f>VLOOKUP($H170, Original!$A:$J, MATCH(E$2, Original!$1:$1, 0), FALSE)</f>
        <v>85</v>
      </c>
      <c r="M170" s="12">
        <f>VLOOKUP($H170, Original!$A:$J, MATCH(F$2, Original!$1:$1, 0), FALSE)</f>
        <v>5.9334199999999999</v>
      </c>
      <c r="N170" s="12">
        <f>VLOOKUP($H170, Original!$A:$J, MATCH(G$2, Original!$1:$1, 0), FALSE)</f>
        <v>5.9399600000000001</v>
      </c>
      <c r="V170" s="15">
        <v>643</v>
      </c>
      <c r="W170" s="12">
        <f>VLOOKUP($V170, Original!$A:$J, MATCH(B$2, Original!$1:$1, 0), FALSE)</f>
        <v>3000</v>
      </c>
      <c r="X170" s="12">
        <f>VLOOKUP($V170, Original!$A:$J, MATCH(C$2, Original!$1:$1, 0), FALSE)</f>
        <v>7322.7</v>
      </c>
      <c r="Y170" s="12">
        <f>VLOOKUP($V170, Original!$A:$J, MATCH(D$2, Original!$1:$1, 0), FALSE)</f>
        <v>105</v>
      </c>
      <c r="Z170" s="12">
        <f>VLOOKUP($V170, Original!$A:$J, MATCH(E$2, Original!$1:$1, 0), FALSE)</f>
        <v>50</v>
      </c>
      <c r="AA170" s="12">
        <f>VLOOKUP($V170, Original!$A:$J, MATCH(F$2, Original!$1:$1, 0), FALSE)</f>
        <v>2.99126</v>
      </c>
      <c r="AB170" s="12">
        <f>VLOOKUP($V170, Original!$A:$J, MATCH(G$2, Original!$1:$1, 0), FALSE)</f>
        <v>4.2063800000000002</v>
      </c>
      <c r="AC170" s="21">
        <v>265</v>
      </c>
      <c r="AD170" s="12">
        <f>VLOOKUP($AC170, Original!$A:$J, MATCH(B$2, Original!$1:$1, 0), FALSE)</f>
        <v>3000</v>
      </c>
      <c r="AE170" s="12">
        <f>VLOOKUP($AC170, Original!$A:$J, MATCH(C$2, Original!$1:$1, 0), FALSE)</f>
        <v>1766.2</v>
      </c>
      <c r="AF170" s="12">
        <f>VLOOKUP($AC170, Original!$A:$J, MATCH(D$2, Original!$1:$1, 0), FALSE)</f>
        <v>80</v>
      </c>
      <c r="AG170" s="12">
        <f>VLOOKUP($AC170, Original!$A:$J, MATCH(E$2, Original!$1:$1, 0), FALSE)</f>
        <v>65</v>
      </c>
      <c r="AH170" s="12">
        <f>VLOOKUP($AC170, Original!$A:$J, MATCH(F$2, Original!$1:$1, 0), FALSE)</f>
        <v>3.32193</v>
      </c>
      <c r="AI170" s="12">
        <f>VLOOKUP($AC170, Original!$A:$J, MATCH(G$2, Original!$1:$1, 0), FALSE)</f>
        <v>3.9438900000000001</v>
      </c>
      <c r="AX170" s="21">
        <v>206</v>
      </c>
      <c r="AY170" s="12">
        <f>VLOOKUP($AX170, Original!$A:$J, MATCH(B$2, Original!$1:$1, 0), FALSE)</f>
        <v>1000</v>
      </c>
      <c r="AZ170" s="12">
        <f>VLOOKUP($AX170, Original!$A:$J, MATCH(C$2, Original!$1:$1, 0), FALSE)</f>
        <v>2826</v>
      </c>
      <c r="BA170" s="12">
        <f>VLOOKUP($AX170, Original!$A:$J, MATCH(D$2, Original!$1:$1, 0), FALSE)</f>
        <v>80</v>
      </c>
      <c r="BB170" s="12">
        <f>VLOOKUP($AX170, Original!$A:$J, MATCH(E$2, Original!$1:$1, 0), FALSE)</f>
        <v>52</v>
      </c>
      <c r="BC170" s="12">
        <f>VLOOKUP($AX170, Original!$A:$J, MATCH(F$2, Original!$1:$1, 0), FALSE)</f>
        <v>5.74871</v>
      </c>
      <c r="BD170" s="12">
        <f>VLOOKUP($AX170, Original!$A:$J, MATCH(G$2, Original!$1:$1, 0), FALSE)</f>
        <v>4.3745599999999998</v>
      </c>
    </row>
    <row r="171" spans="1:56" x14ac:dyDescent="0.35">
      <c r="A171" s="15">
        <v>358</v>
      </c>
      <c r="B171" s="12">
        <f>VLOOKUP($A171, Original!$A:$J, MATCH(B$2, Original!$1:$1, 0), FALSE)</f>
        <v>2000</v>
      </c>
      <c r="C171" s="12">
        <f>VLOOKUP($A171, Original!$A:$J, MATCH(C$2, Original!$1:$1, 0), FALSE)</f>
        <v>3355.9</v>
      </c>
      <c r="D171" s="12">
        <f>VLOOKUP($A171, Original!$A:$J, MATCH(D$2, Original!$1:$1, 0), FALSE)</f>
        <v>80</v>
      </c>
      <c r="E171" s="12">
        <f>VLOOKUP($A171, Original!$A:$J, MATCH(E$2, Original!$1:$1, 0), FALSE)</f>
        <v>86</v>
      </c>
      <c r="F171" s="12">
        <f>VLOOKUP($A171, Original!$A:$J, MATCH(F$2, Original!$1:$1, 0), FALSE)</f>
        <v>1.68225</v>
      </c>
      <c r="G171" s="12">
        <f>VLOOKUP($A171, Original!$A:$J, MATCH(G$2, Original!$1:$1, 0), FALSE)</f>
        <v>4.1767700000000003</v>
      </c>
      <c r="H171" s="21">
        <v>356</v>
      </c>
      <c r="I171" s="12">
        <f>VLOOKUP($H171, Original!$A:$J, MATCH(B$2, Original!$1:$1, 0), FALSE)</f>
        <v>2000</v>
      </c>
      <c r="J171" s="12">
        <f>VLOOKUP($H171, Original!$A:$J, MATCH(C$2, Original!$1:$1, 0), FALSE)</f>
        <v>883.12</v>
      </c>
      <c r="K171" s="12">
        <f>VLOOKUP($H171, Original!$A:$J, MATCH(D$2, Original!$1:$1, 0), FALSE)</f>
        <v>80</v>
      </c>
      <c r="L171" s="12">
        <f>VLOOKUP($H171, Original!$A:$J, MATCH(E$2, Original!$1:$1, 0), FALSE)</f>
        <v>86</v>
      </c>
      <c r="M171" s="12">
        <f>VLOOKUP($H171, Original!$A:$J, MATCH(F$2, Original!$1:$1, 0), FALSE)</f>
        <v>1.68225</v>
      </c>
      <c r="N171" s="12">
        <f>VLOOKUP($H171, Original!$A:$J, MATCH(G$2, Original!$1:$1, 0), FALSE)</f>
        <v>4.1767700000000003</v>
      </c>
      <c r="V171" s="15">
        <v>648</v>
      </c>
      <c r="W171" s="12">
        <f>VLOOKUP($V171, Original!$A:$J, MATCH(B$2, Original!$1:$1, 0), FALSE)</f>
        <v>2000</v>
      </c>
      <c r="X171" s="12">
        <f>VLOOKUP($V171, Original!$A:$J, MATCH(C$2, Original!$1:$1, 0), FALSE)</f>
        <v>176.62</v>
      </c>
      <c r="Y171" s="12">
        <f>VLOOKUP($V171, Original!$A:$J, MATCH(D$2, Original!$1:$1, 0), FALSE)</f>
        <v>105</v>
      </c>
      <c r="Z171" s="12">
        <f>VLOOKUP($V171, Original!$A:$J, MATCH(E$2, Original!$1:$1, 0), FALSE)</f>
        <v>52</v>
      </c>
      <c r="AA171" s="12">
        <f>VLOOKUP($V171, Original!$A:$J, MATCH(F$2, Original!$1:$1, 0), FALSE)</f>
        <v>0.30809999999999998</v>
      </c>
      <c r="AB171" s="12">
        <f>VLOOKUP($V171, Original!$A:$J, MATCH(G$2, Original!$1:$1, 0), FALSE)</f>
        <v>4.6508700000000003</v>
      </c>
      <c r="AC171" s="21">
        <v>268</v>
      </c>
      <c r="AD171" s="12">
        <f>VLOOKUP($AC171, Original!$A:$J, MATCH(B$2, Original!$1:$1, 0), FALSE)</f>
        <v>0</v>
      </c>
      <c r="AE171" s="12">
        <f>VLOOKUP($AC171, Original!$A:$J, MATCH(C$2, Original!$1:$1, 0), FALSE)</f>
        <v>706.5</v>
      </c>
      <c r="AF171" s="12">
        <f>VLOOKUP($AC171, Original!$A:$J, MATCH(D$2, Original!$1:$1, 0), FALSE)</f>
        <v>80</v>
      </c>
      <c r="AG171" s="12">
        <f>VLOOKUP($AC171, Original!$A:$J, MATCH(E$2, Original!$1:$1, 0), FALSE)</f>
        <v>66</v>
      </c>
      <c r="AH171" s="12">
        <f>VLOOKUP($AC171, Original!$A:$J, MATCH(F$2, Original!$1:$1, 0), FALSE)</f>
        <v>2.3444600000000002</v>
      </c>
      <c r="AI171" s="12">
        <f>VLOOKUP($AC171, Original!$A:$J, MATCH(G$2, Original!$1:$1, 0), FALSE)</f>
        <v>3.9376000000000002</v>
      </c>
      <c r="AX171" s="21">
        <v>208</v>
      </c>
      <c r="AY171" s="12">
        <f>VLOOKUP($AX171, Original!$A:$J, MATCH(B$2, Original!$1:$1, 0), FALSE)</f>
        <v>3000</v>
      </c>
      <c r="AZ171" s="12">
        <f>VLOOKUP($AX171, Original!$A:$J, MATCH(C$2, Original!$1:$1, 0), FALSE)</f>
        <v>529.87</v>
      </c>
      <c r="BA171" s="12">
        <f>VLOOKUP($AX171, Original!$A:$J, MATCH(D$2, Original!$1:$1, 0), FALSE)</f>
        <v>80</v>
      </c>
      <c r="BB171" s="12">
        <f>VLOOKUP($AX171, Original!$A:$J, MATCH(E$2, Original!$1:$1, 0), FALSE)</f>
        <v>53</v>
      </c>
      <c r="BC171" s="12">
        <f>VLOOKUP($AX171, Original!$A:$J, MATCH(F$2, Original!$1:$1, 0), FALSE)</f>
        <v>4.4612400000000001</v>
      </c>
      <c r="BD171" s="12">
        <f>VLOOKUP($AX171, Original!$A:$J, MATCH(G$2, Original!$1:$1, 0), FALSE)</f>
        <v>3.5349300000000001</v>
      </c>
    </row>
    <row r="172" spans="1:56" x14ac:dyDescent="0.35">
      <c r="A172" s="15">
        <v>362</v>
      </c>
      <c r="B172" s="12">
        <f>VLOOKUP($A172, Original!$A:$J, MATCH(B$2, Original!$1:$1, 0), FALSE)</f>
        <v>3000</v>
      </c>
      <c r="C172" s="12">
        <f>VLOOKUP($A172, Original!$A:$J, MATCH(C$2, Original!$1:$1, 0), FALSE)</f>
        <v>3532.5</v>
      </c>
      <c r="D172" s="12">
        <f>VLOOKUP($A172, Original!$A:$J, MATCH(D$2, Original!$1:$1, 0), FALSE)</f>
        <v>80</v>
      </c>
      <c r="E172" s="12">
        <f>VLOOKUP($A172, Original!$A:$J, MATCH(E$2, Original!$1:$1, 0), FALSE)</f>
        <v>87</v>
      </c>
      <c r="F172" s="12">
        <f>VLOOKUP($A172, Original!$A:$J, MATCH(F$2, Original!$1:$1, 0), FALSE)</f>
        <v>1.06105</v>
      </c>
      <c r="G172" s="12">
        <f>VLOOKUP($A172, Original!$A:$J, MATCH(G$2, Original!$1:$1, 0), FALSE)</f>
        <v>4.0928500000000003</v>
      </c>
      <c r="H172" s="21">
        <v>359</v>
      </c>
      <c r="I172" s="12">
        <f>VLOOKUP($H172, Original!$A:$J, MATCH(B$2, Original!$1:$1, 0), FALSE)</f>
        <v>2000</v>
      </c>
      <c r="J172" s="12">
        <f>VLOOKUP($H172, Original!$A:$J, MATCH(C$2, Original!$1:$1, 0), FALSE)</f>
        <v>4673.8</v>
      </c>
      <c r="K172" s="12">
        <f>VLOOKUP($H172, Original!$A:$J, MATCH(D$2, Original!$1:$1, 0), FALSE)</f>
        <v>80</v>
      </c>
      <c r="L172" s="12">
        <f>VLOOKUP($H172, Original!$A:$J, MATCH(E$2, Original!$1:$1, 0), FALSE)</f>
        <v>86</v>
      </c>
      <c r="M172" s="12">
        <f>VLOOKUP($H172, Original!$A:$J, MATCH(F$2, Original!$1:$1, 0), FALSE)</f>
        <v>1.68225</v>
      </c>
      <c r="N172" s="12">
        <f>VLOOKUP($H172, Original!$A:$J, MATCH(G$2, Original!$1:$1, 0), FALSE)</f>
        <v>4.1767700000000003</v>
      </c>
      <c r="V172" s="15">
        <v>650</v>
      </c>
      <c r="W172" s="12">
        <f>VLOOKUP($V172, Original!$A:$J, MATCH(B$2, Original!$1:$1, 0), FALSE)</f>
        <v>2000</v>
      </c>
      <c r="X172" s="12">
        <f>VLOOKUP($V172, Original!$A:$J, MATCH(C$2, Original!$1:$1, 0), FALSE)</f>
        <v>2649.4</v>
      </c>
      <c r="Y172" s="12">
        <f>VLOOKUP($V172, Original!$A:$J, MATCH(D$2, Original!$1:$1, 0), FALSE)</f>
        <v>105</v>
      </c>
      <c r="Z172" s="12">
        <f>VLOOKUP($V172, Original!$A:$J, MATCH(E$2, Original!$1:$1, 0), FALSE)</f>
        <v>52</v>
      </c>
      <c r="AA172" s="12">
        <f>VLOOKUP($V172, Original!$A:$J, MATCH(F$2, Original!$1:$1, 0), FALSE)</f>
        <v>0.30809999999999998</v>
      </c>
      <c r="AB172" s="12">
        <f>VLOOKUP($V172, Original!$A:$J, MATCH(G$2, Original!$1:$1, 0), FALSE)</f>
        <v>4.6508700000000003</v>
      </c>
      <c r="AC172" s="21">
        <v>269</v>
      </c>
      <c r="AD172" s="12">
        <f>VLOOKUP($AC172, Original!$A:$J, MATCH(B$2, Original!$1:$1, 0), FALSE)</f>
        <v>0</v>
      </c>
      <c r="AE172" s="12">
        <f>VLOOKUP($AC172, Original!$A:$J, MATCH(C$2, Original!$1:$1, 0), FALSE)</f>
        <v>1942.9</v>
      </c>
      <c r="AF172" s="12">
        <f>VLOOKUP($AC172, Original!$A:$J, MATCH(D$2, Original!$1:$1, 0), FALSE)</f>
        <v>80</v>
      </c>
      <c r="AG172" s="12">
        <f>VLOOKUP($AC172, Original!$A:$J, MATCH(E$2, Original!$1:$1, 0), FALSE)</f>
        <v>66</v>
      </c>
      <c r="AH172" s="12">
        <f>VLOOKUP($AC172, Original!$A:$J, MATCH(F$2, Original!$1:$1, 0), FALSE)</f>
        <v>2.3444600000000002</v>
      </c>
      <c r="AI172" s="12">
        <f>VLOOKUP($AC172, Original!$A:$J, MATCH(G$2, Original!$1:$1, 0), FALSE)</f>
        <v>3.9376000000000002</v>
      </c>
      <c r="AX172" s="21">
        <v>209</v>
      </c>
      <c r="AY172" s="12">
        <f>VLOOKUP($AX172, Original!$A:$J, MATCH(B$2, Original!$1:$1, 0), FALSE)</f>
        <v>3000</v>
      </c>
      <c r="AZ172" s="12">
        <f>VLOOKUP($AX172, Original!$A:$J, MATCH(C$2, Original!$1:$1, 0), FALSE)</f>
        <v>1766.2</v>
      </c>
      <c r="BA172" s="12">
        <f>VLOOKUP($AX172, Original!$A:$J, MATCH(D$2, Original!$1:$1, 0), FALSE)</f>
        <v>80</v>
      </c>
      <c r="BB172" s="12">
        <f>VLOOKUP($AX172, Original!$A:$J, MATCH(E$2, Original!$1:$1, 0), FALSE)</f>
        <v>53</v>
      </c>
      <c r="BC172" s="12">
        <f>VLOOKUP($AX172, Original!$A:$J, MATCH(F$2, Original!$1:$1, 0), FALSE)</f>
        <v>4.4612400000000001</v>
      </c>
      <c r="BD172" s="12">
        <f>VLOOKUP($AX172, Original!$A:$J, MATCH(G$2, Original!$1:$1, 0), FALSE)</f>
        <v>3.5349300000000001</v>
      </c>
    </row>
    <row r="173" spans="1:56" x14ac:dyDescent="0.35">
      <c r="A173" s="15">
        <v>364</v>
      </c>
      <c r="B173" s="12">
        <f>VLOOKUP($A173, Original!$A:$J, MATCH(B$2, Original!$1:$1, 0), FALSE)</f>
        <v>3000</v>
      </c>
      <c r="C173" s="12">
        <f>VLOOKUP($A173, Original!$A:$J, MATCH(C$2, Original!$1:$1, 0), FALSE)</f>
        <v>20</v>
      </c>
      <c r="D173" s="12">
        <f>VLOOKUP($A173, Original!$A:$J, MATCH(D$2, Original!$1:$1, 0), FALSE)</f>
        <v>80</v>
      </c>
      <c r="E173" s="12">
        <f>VLOOKUP($A173, Original!$A:$J, MATCH(E$2, Original!$1:$1, 0), FALSE)</f>
        <v>88</v>
      </c>
      <c r="F173" s="12">
        <f>VLOOKUP($A173, Original!$A:$J, MATCH(F$2, Original!$1:$1, 0), FALSE)</f>
        <v>1.58741</v>
      </c>
      <c r="G173" s="12">
        <f>VLOOKUP($A173, Original!$A:$J, MATCH(G$2, Original!$1:$1, 0), FALSE)</f>
        <v>4.7782400000000003</v>
      </c>
      <c r="H173" s="21">
        <v>360</v>
      </c>
      <c r="I173" s="12">
        <f>VLOOKUP($H173, Original!$A:$J, MATCH(B$2, Original!$1:$1, 0), FALSE)</f>
        <v>3000</v>
      </c>
      <c r="J173" s="12">
        <f>VLOOKUP($H173, Original!$A:$J, MATCH(C$2, Original!$1:$1, 0), FALSE)</f>
        <v>1059.7</v>
      </c>
      <c r="K173" s="12">
        <f>VLOOKUP($H173, Original!$A:$J, MATCH(D$2, Original!$1:$1, 0), FALSE)</f>
        <v>80</v>
      </c>
      <c r="L173" s="12">
        <f>VLOOKUP($H173, Original!$A:$J, MATCH(E$2, Original!$1:$1, 0), FALSE)</f>
        <v>87</v>
      </c>
      <c r="M173" s="12">
        <f>VLOOKUP($H173, Original!$A:$J, MATCH(F$2, Original!$1:$1, 0), FALSE)</f>
        <v>1.06105</v>
      </c>
      <c r="N173" s="12">
        <f>VLOOKUP($H173, Original!$A:$J, MATCH(G$2, Original!$1:$1, 0), FALSE)</f>
        <v>4.0928500000000003</v>
      </c>
      <c r="V173" s="15">
        <v>685</v>
      </c>
      <c r="W173" s="12">
        <f>VLOOKUP($V173, Original!$A:$J, MATCH(B$2, Original!$1:$1, 0), FALSE)</f>
        <v>1000</v>
      </c>
      <c r="X173" s="12">
        <f>VLOOKUP($V173, Original!$A:$J, MATCH(C$2, Original!$1:$1, 0), FALSE)</f>
        <v>1766.2</v>
      </c>
      <c r="Y173" s="12">
        <f>VLOOKUP($V173, Original!$A:$J, MATCH(D$2, Original!$1:$1, 0), FALSE)</f>
        <v>105</v>
      </c>
      <c r="Z173" s="12">
        <f>VLOOKUP($V173, Original!$A:$J, MATCH(E$2, Original!$1:$1, 0), FALSE)</f>
        <v>60</v>
      </c>
      <c r="AA173" s="12">
        <f>VLOOKUP($V173, Original!$A:$J, MATCH(F$2, Original!$1:$1, 0), FALSE)</f>
        <v>0.61170999999999998</v>
      </c>
      <c r="AB173" s="12">
        <f>VLOOKUP($V173, Original!$A:$J, MATCH(G$2, Original!$1:$1, 0), FALSE)</f>
        <v>4.5106400000000004</v>
      </c>
      <c r="AC173" s="21">
        <v>270</v>
      </c>
      <c r="AD173" s="12">
        <f>VLOOKUP($AC173, Original!$A:$J, MATCH(B$2, Original!$1:$1, 0), FALSE)</f>
        <v>0</v>
      </c>
      <c r="AE173" s="12">
        <f>VLOOKUP($AC173, Original!$A:$J, MATCH(C$2, Original!$1:$1, 0), FALSE)</f>
        <v>3179.2</v>
      </c>
      <c r="AF173" s="12">
        <f>VLOOKUP($AC173, Original!$A:$J, MATCH(D$2, Original!$1:$1, 0), FALSE)</f>
        <v>80</v>
      </c>
      <c r="AG173" s="12">
        <f>VLOOKUP($AC173, Original!$A:$J, MATCH(E$2, Original!$1:$1, 0), FALSE)</f>
        <v>66</v>
      </c>
      <c r="AH173" s="12">
        <f>VLOOKUP($AC173, Original!$A:$J, MATCH(F$2, Original!$1:$1, 0), FALSE)</f>
        <v>2.3444600000000002</v>
      </c>
      <c r="AI173" s="12">
        <f>VLOOKUP($AC173, Original!$A:$J, MATCH(G$2, Original!$1:$1, 0), FALSE)</f>
        <v>3.9376000000000002</v>
      </c>
      <c r="AX173" s="21">
        <v>210</v>
      </c>
      <c r="AY173" s="12">
        <f>VLOOKUP($AX173, Original!$A:$J, MATCH(B$2, Original!$1:$1, 0), FALSE)</f>
        <v>3000</v>
      </c>
      <c r="AZ173" s="12">
        <f>VLOOKUP($AX173, Original!$A:$J, MATCH(C$2, Original!$1:$1, 0), FALSE)</f>
        <v>3002.6</v>
      </c>
      <c r="BA173" s="12">
        <f>VLOOKUP($AX173, Original!$A:$J, MATCH(D$2, Original!$1:$1, 0), FALSE)</f>
        <v>80</v>
      </c>
      <c r="BB173" s="12">
        <f>VLOOKUP($AX173, Original!$A:$J, MATCH(E$2, Original!$1:$1, 0), FALSE)</f>
        <v>53</v>
      </c>
      <c r="BC173" s="12">
        <f>VLOOKUP($AX173, Original!$A:$J, MATCH(F$2, Original!$1:$1, 0), FALSE)</f>
        <v>4.4612400000000001</v>
      </c>
      <c r="BD173" s="12">
        <f>VLOOKUP($AX173, Original!$A:$J, MATCH(G$2, Original!$1:$1, 0), FALSE)</f>
        <v>3.5349300000000001</v>
      </c>
    </row>
    <row r="174" spans="1:56" x14ac:dyDescent="0.35">
      <c r="A174" s="15">
        <v>365</v>
      </c>
      <c r="B174" s="12">
        <f>VLOOKUP($A174, Original!$A:$J, MATCH(B$2, Original!$1:$1, 0), FALSE)</f>
        <v>3000</v>
      </c>
      <c r="C174" s="12">
        <f>VLOOKUP($A174, Original!$A:$J, MATCH(C$2, Original!$1:$1, 0), FALSE)</f>
        <v>1236.4000000000001</v>
      </c>
      <c r="D174" s="12">
        <f>VLOOKUP($A174, Original!$A:$J, MATCH(D$2, Original!$1:$1, 0), FALSE)</f>
        <v>80</v>
      </c>
      <c r="E174" s="12">
        <f>VLOOKUP($A174, Original!$A:$J, MATCH(E$2, Original!$1:$1, 0), FALSE)</f>
        <v>88</v>
      </c>
      <c r="F174" s="12">
        <f>VLOOKUP($A174, Original!$A:$J, MATCH(F$2, Original!$1:$1, 0), FALSE)</f>
        <v>1.58741</v>
      </c>
      <c r="G174" s="12">
        <f>VLOOKUP($A174, Original!$A:$J, MATCH(G$2, Original!$1:$1, 0), FALSE)</f>
        <v>4.7782400000000003</v>
      </c>
      <c r="H174" s="21">
        <v>361</v>
      </c>
      <c r="I174" s="12">
        <f>VLOOKUP($H174, Original!$A:$J, MATCH(B$2, Original!$1:$1, 0), FALSE)</f>
        <v>3000</v>
      </c>
      <c r="J174" s="12">
        <f>VLOOKUP($H174, Original!$A:$J, MATCH(C$2, Original!$1:$1, 0), FALSE)</f>
        <v>2296.1</v>
      </c>
      <c r="K174" s="12">
        <f>VLOOKUP($H174, Original!$A:$J, MATCH(D$2, Original!$1:$1, 0), FALSE)</f>
        <v>80</v>
      </c>
      <c r="L174" s="12">
        <f>VLOOKUP($H174, Original!$A:$J, MATCH(E$2, Original!$1:$1, 0), FALSE)</f>
        <v>87</v>
      </c>
      <c r="M174" s="12">
        <f>VLOOKUP($H174, Original!$A:$J, MATCH(F$2, Original!$1:$1, 0), FALSE)</f>
        <v>1.06105</v>
      </c>
      <c r="N174" s="12">
        <f>VLOOKUP($H174, Original!$A:$J, MATCH(G$2, Original!$1:$1, 0), FALSE)</f>
        <v>4.0928500000000003</v>
      </c>
      <c r="V174" s="15">
        <v>704</v>
      </c>
      <c r="W174" s="12">
        <f>VLOOKUP($V174, Original!$A:$J, MATCH(B$2, Original!$1:$1, 0), FALSE)</f>
        <v>2000</v>
      </c>
      <c r="X174" s="12">
        <f>VLOOKUP($V174, Original!$A:$J, MATCH(C$2, Original!$1:$1, 0), FALSE)</f>
        <v>176.62</v>
      </c>
      <c r="Y174" s="12">
        <f>VLOOKUP($V174, Original!$A:$J, MATCH(D$2, Original!$1:$1, 0), FALSE)</f>
        <v>105</v>
      </c>
      <c r="Z174" s="12">
        <f>VLOOKUP($V174, Original!$A:$J, MATCH(E$2, Original!$1:$1, 0), FALSE)</f>
        <v>64</v>
      </c>
      <c r="AA174" s="12">
        <f>VLOOKUP($V174, Original!$A:$J, MATCH(F$2, Original!$1:$1, 0), FALSE)</f>
        <v>4.7547699999999997</v>
      </c>
      <c r="AB174" s="12">
        <f>VLOOKUP($V174, Original!$A:$J, MATCH(G$2, Original!$1:$1, 0), FALSE)</f>
        <v>4.4330299999999996</v>
      </c>
      <c r="AC174" s="21">
        <v>271</v>
      </c>
      <c r="AD174" s="12">
        <f>VLOOKUP($AC174, Original!$A:$J, MATCH(B$2, Original!$1:$1, 0), FALSE)</f>
        <v>0</v>
      </c>
      <c r="AE174" s="12">
        <f>VLOOKUP($AC174, Original!$A:$J, MATCH(C$2, Original!$1:$1, 0), FALSE)</f>
        <v>4415.6000000000004</v>
      </c>
      <c r="AF174" s="12">
        <f>VLOOKUP($AC174, Original!$A:$J, MATCH(D$2, Original!$1:$1, 0), FALSE)</f>
        <v>80</v>
      </c>
      <c r="AG174" s="12">
        <f>VLOOKUP($AC174, Original!$A:$J, MATCH(E$2, Original!$1:$1, 0), FALSE)</f>
        <v>66</v>
      </c>
      <c r="AH174" s="12">
        <f>VLOOKUP($AC174, Original!$A:$J, MATCH(F$2, Original!$1:$1, 0), FALSE)</f>
        <v>2.3444600000000002</v>
      </c>
      <c r="AI174" s="12">
        <f>VLOOKUP($AC174, Original!$A:$J, MATCH(G$2, Original!$1:$1, 0), FALSE)</f>
        <v>3.9376000000000002</v>
      </c>
      <c r="AX174" s="21">
        <v>211</v>
      </c>
      <c r="AY174" s="12">
        <f>VLOOKUP($AX174, Original!$A:$J, MATCH(B$2, Original!$1:$1, 0), FALSE)</f>
        <v>3000</v>
      </c>
      <c r="AZ174" s="12">
        <f>VLOOKUP($AX174, Original!$A:$J, MATCH(C$2, Original!$1:$1, 0), FALSE)</f>
        <v>4239</v>
      </c>
      <c r="BA174" s="12">
        <f>VLOOKUP($AX174, Original!$A:$J, MATCH(D$2, Original!$1:$1, 0), FALSE)</f>
        <v>80</v>
      </c>
      <c r="BB174" s="12">
        <f>VLOOKUP($AX174, Original!$A:$J, MATCH(E$2, Original!$1:$1, 0), FALSE)</f>
        <v>53</v>
      </c>
      <c r="BC174" s="12">
        <f>VLOOKUP($AX174, Original!$A:$J, MATCH(F$2, Original!$1:$1, 0), FALSE)</f>
        <v>4.4612400000000001</v>
      </c>
      <c r="BD174" s="12">
        <f>VLOOKUP($AX174, Original!$A:$J, MATCH(G$2, Original!$1:$1, 0), FALSE)</f>
        <v>3.5349300000000001</v>
      </c>
    </row>
    <row r="175" spans="1:56" x14ac:dyDescent="0.35">
      <c r="A175" s="15">
        <v>366</v>
      </c>
      <c r="B175" s="12">
        <f>VLOOKUP($A175, Original!$A:$J, MATCH(B$2, Original!$1:$1, 0), FALSE)</f>
        <v>3000</v>
      </c>
      <c r="C175" s="12">
        <f>VLOOKUP($A175, Original!$A:$J, MATCH(C$2, Original!$1:$1, 0), FALSE)</f>
        <v>2472.6999999999998</v>
      </c>
      <c r="D175" s="12">
        <f>VLOOKUP($A175, Original!$A:$J, MATCH(D$2, Original!$1:$1, 0), FALSE)</f>
        <v>80</v>
      </c>
      <c r="E175" s="12">
        <f>VLOOKUP($A175, Original!$A:$J, MATCH(E$2, Original!$1:$1, 0), FALSE)</f>
        <v>88</v>
      </c>
      <c r="F175" s="12">
        <f>VLOOKUP($A175, Original!$A:$J, MATCH(F$2, Original!$1:$1, 0), FALSE)</f>
        <v>1.58741</v>
      </c>
      <c r="G175" s="12">
        <f>VLOOKUP($A175, Original!$A:$J, MATCH(G$2, Original!$1:$1, 0), FALSE)</f>
        <v>4.7782400000000003</v>
      </c>
      <c r="H175" s="21">
        <v>363</v>
      </c>
      <c r="I175" s="12">
        <f>VLOOKUP($H175, Original!$A:$J, MATCH(B$2, Original!$1:$1, 0), FALSE)</f>
        <v>3000</v>
      </c>
      <c r="J175" s="12">
        <f>VLOOKUP($H175, Original!$A:$J, MATCH(C$2, Original!$1:$1, 0), FALSE)</f>
        <v>7322.7</v>
      </c>
      <c r="K175" s="12">
        <f>VLOOKUP($H175, Original!$A:$J, MATCH(D$2, Original!$1:$1, 0), FALSE)</f>
        <v>80</v>
      </c>
      <c r="L175" s="12">
        <f>VLOOKUP($H175, Original!$A:$J, MATCH(E$2, Original!$1:$1, 0), FALSE)</f>
        <v>87</v>
      </c>
      <c r="M175" s="12">
        <f>VLOOKUP($H175, Original!$A:$J, MATCH(F$2, Original!$1:$1, 0), FALSE)</f>
        <v>1.06105</v>
      </c>
      <c r="N175" s="12">
        <f>VLOOKUP($H175, Original!$A:$J, MATCH(G$2, Original!$1:$1, 0), FALSE)</f>
        <v>4.0928500000000003</v>
      </c>
      <c r="V175" s="15">
        <v>707</v>
      </c>
      <c r="W175" s="12">
        <f>VLOOKUP($V175, Original!$A:$J, MATCH(B$2, Original!$1:$1, 0), FALSE)</f>
        <v>2000</v>
      </c>
      <c r="X175" s="12">
        <f>VLOOKUP($V175, Original!$A:$J, MATCH(C$2, Original!$1:$1, 0), FALSE)</f>
        <v>3885.7</v>
      </c>
      <c r="Y175" s="12">
        <f>VLOOKUP($V175, Original!$A:$J, MATCH(D$2, Original!$1:$1, 0), FALSE)</f>
        <v>105</v>
      </c>
      <c r="Z175" s="12">
        <f>VLOOKUP($V175, Original!$A:$J, MATCH(E$2, Original!$1:$1, 0), FALSE)</f>
        <v>64</v>
      </c>
      <c r="AA175" s="12">
        <f>VLOOKUP($V175, Original!$A:$J, MATCH(F$2, Original!$1:$1, 0), FALSE)</f>
        <v>4.7547699999999997</v>
      </c>
      <c r="AB175" s="12">
        <f>VLOOKUP($V175, Original!$A:$J, MATCH(G$2, Original!$1:$1, 0), FALSE)</f>
        <v>4.4330299999999996</v>
      </c>
      <c r="AC175" s="21">
        <v>272</v>
      </c>
      <c r="AD175" s="12">
        <f>VLOOKUP($AC175, Original!$A:$J, MATCH(B$2, Original!$1:$1, 0), FALSE)</f>
        <v>3000</v>
      </c>
      <c r="AE175" s="12">
        <f>VLOOKUP($AC175, Original!$A:$J, MATCH(C$2, Original!$1:$1, 0), FALSE)</f>
        <v>883.12</v>
      </c>
      <c r="AF175" s="12">
        <f>VLOOKUP($AC175, Original!$A:$J, MATCH(D$2, Original!$1:$1, 0), FALSE)</f>
        <v>80</v>
      </c>
      <c r="AG175" s="12">
        <f>VLOOKUP($AC175, Original!$A:$J, MATCH(E$2, Original!$1:$1, 0), FALSE)</f>
        <v>67</v>
      </c>
      <c r="AH175" s="12">
        <f>VLOOKUP($AC175, Original!$A:$J, MATCH(F$2, Original!$1:$1, 0), FALSE)</f>
        <v>5.9655399999999998</v>
      </c>
      <c r="AI175" s="12">
        <f>VLOOKUP($AC175, Original!$A:$J, MATCH(G$2, Original!$1:$1, 0), FALSE)</f>
        <v>4.85989</v>
      </c>
      <c r="AX175" s="21">
        <v>212</v>
      </c>
      <c r="AY175" s="12">
        <f>VLOOKUP($AX175, Original!$A:$J, MATCH(B$2, Original!$1:$1, 0), FALSE)</f>
        <v>2000</v>
      </c>
      <c r="AZ175" s="12">
        <f>VLOOKUP($AX175, Original!$A:$J, MATCH(C$2, Original!$1:$1, 0), FALSE)</f>
        <v>706.5</v>
      </c>
      <c r="BA175" s="12">
        <f>VLOOKUP($AX175, Original!$A:$J, MATCH(D$2, Original!$1:$1, 0), FALSE)</f>
        <v>80</v>
      </c>
      <c r="BB175" s="12">
        <f>VLOOKUP($AX175, Original!$A:$J, MATCH(E$2, Original!$1:$1, 0), FALSE)</f>
        <v>54</v>
      </c>
      <c r="BC175" s="12">
        <f>VLOOKUP($AX175, Original!$A:$J, MATCH(F$2, Original!$1:$1, 0), FALSE)</f>
        <v>5.0228400000000004</v>
      </c>
      <c r="BD175" s="12">
        <f>VLOOKUP($AX175, Original!$A:$J, MATCH(G$2, Original!$1:$1, 0), FALSE)</f>
        <v>4.0378800000000004</v>
      </c>
    </row>
    <row r="176" spans="1:56" x14ac:dyDescent="0.35">
      <c r="A176" s="15">
        <v>367</v>
      </c>
      <c r="B176" s="12">
        <f>VLOOKUP($A176, Original!$A:$J, MATCH(B$2, Original!$1:$1, 0), FALSE)</f>
        <v>3000</v>
      </c>
      <c r="C176" s="12">
        <f>VLOOKUP($A176, Original!$A:$J, MATCH(C$2, Original!$1:$1, 0), FALSE)</f>
        <v>3709.1</v>
      </c>
      <c r="D176" s="12">
        <f>VLOOKUP($A176, Original!$A:$J, MATCH(D$2, Original!$1:$1, 0), FALSE)</f>
        <v>80</v>
      </c>
      <c r="E176" s="12">
        <f>VLOOKUP($A176, Original!$A:$J, MATCH(E$2, Original!$1:$1, 0), FALSE)</f>
        <v>88</v>
      </c>
      <c r="F176" s="12">
        <f>VLOOKUP($A176, Original!$A:$J, MATCH(F$2, Original!$1:$1, 0), FALSE)</f>
        <v>1.58741</v>
      </c>
      <c r="G176" s="12">
        <f>VLOOKUP($A176, Original!$A:$J, MATCH(G$2, Original!$1:$1, 0), FALSE)</f>
        <v>4.7782400000000003</v>
      </c>
      <c r="H176" s="21">
        <v>369</v>
      </c>
      <c r="I176" s="12">
        <f>VLOOKUP($H176, Original!$A:$J, MATCH(B$2, Original!$1:$1, 0), FALSE)</f>
        <v>2000</v>
      </c>
      <c r="J176" s="12">
        <f>VLOOKUP($H176, Original!$A:$J, MATCH(C$2, Original!$1:$1, 0), FALSE)</f>
        <v>1413</v>
      </c>
      <c r="K176" s="12">
        <f>VLOOKUP($H176, Original!$A:$J, MATCH(D$2, Original!$1:$1, 0), FALSE)</f>
        <v>80</v>
      </c>
      <c r="L176" s="12">
        <f>VLOOKUP($H176, Original!$A:$J, MATCH(E$2, Original!$1:$1, 0), FALSE)</f>
        <v>89</v>
      </c>
      <c r="M176" s="12">
        <f>VLOOKUP($H176, Original!$A:$J, MATCH(F$2, Original!$1:$1, 0), FALSE)</f>
        <v>0.68772</v>
      </c>
      <c r="N176" s="12">
        <f>VLOOKUP($H176, Original!$A:$J, MATCH(G$2, Original!$1:$1, 0), FALSE)</f>
        <v>3.9026700000000001</v>
      </c>
      <c r="V176" s="15">
        <v>708</v>
      </c>
      <c r="W176" s="12">
        <f>VLOOKUP($V176, Original!$A:$J, MATCH(B$2, Original!$1:$1, 0), FALSE)</f>
        <v>1000</v>
      </c>
      <c r="X176" s="12">
        <f>VLOOKUP($V176, Original!$A:$J, MATCH(C$2, Original!$1:$1, 0), FALSE)</f>
        <v>353.25</v>
      </c>
      <c r="Y176" s="12">
        <f>VLOOKUP($V176, Original!$A:$J, MATCH(D$2, Original!$1:$1, 0), FALSE)</f>
        <v>105</v>
      </c>
      <c r="Z176" s="12">
        <f>VLOOKUP($V176, Original!$A:$J, MATCH(E$2, Original!$1:$1, 0), FALSE)</f>
        <v>65</v>
      </c>
      <c r="AA176" s="12">
        <f>VLOOKUP($V176, Original!$A:$J, MATCH(F$2, Original!$1:$1, 0), FALSE)</f>
        <v>0.65456999999999999</v>
      </c>
      <c r="AB176" s="12">
        <f>VLOOKUP($V176, Original!$A:$J, MATCH(G$2, Original!$1:$1, 0), FALSE)</f>
        <v>5.5271400000000002</v>
      </c>
      <c r="AC176" s="21">
        <v>274</v>
      </c>
      <c r="AD176" s="12">
        <f>VLOOKUP($AC176, Original!$A:$J, MATCH(B$2, Original!$1:$1, 0), FALSE)</f>
        <v>3000</v>
      </c>
      <c r="AE176" s="12">
        <f>VLOOKUP($AC176, Original!$A:$J, MATCH(C$2, Original!$1:$1, 0), FALSE)</f>
        <v>3355.9</v>
      </c>
      <c r="AF176" s="12">
        <f>VLOOKUP($AC176, Original!$A:$J, MATCH(D$2, Original!$1:$1, 0), FALSE)</f>
        <v>80</v>
      </c>
      <c r="AG176" s="12">
        <f>VLOOKUP($AC176, Original!$A:$J, MATCH(E$2, Original!$1:$1, 0), FALSE)</f>
        <v>67</v>
      </c>
      <c r="AH176" s="12">
        <f>VLOOKUP($AC176, Original!$A:$J, MATCH(F$2, Original!$1:$1, 0), FALSE)</f>
        <v>5.9655399999999998</v>
      </c>
      <c r="AI176" s="12">
        <f>VLOOKUP($AC176, Original!$A:$J, MATCH(G$2, Original!$1:$1, 0), FALSE)</f>
        <v>4.85989</v>
      </c>
      <c r="AX176" s="21">
        <v>213</v>
      </c>
      <c r="AY176" s="12">
        <f>VLOOKUP($AX176, Original!$A:$J, MATCH(B$2, Original!$1:$1, 0), FALSE)</f>
        <v>2000</v>
      </c>
      <c r="AZ176" s="12">
        <f>VLOOKUP($AX176, Original!$A:$J, MATCH(C$2, Original!$1:$1, 0), FALSE)</f>
        <v>1942.9</v>
      </c>
      <c r="BA176" s="12">
        <f>VLOOKUP($AX176, Original!$A:$J, MATCH(D$2, Original!$1:$1, 0), FALSE)</f>
        <v>80</v>
      </c>
      <c r="BB176" s="12">
        <f>VLOOKUP($AX176, Original!$A:$J, MATCH(E$2, Original!$1:$1, 0), FALSE)</f>
        <v>54</v>
      </c>
      <c r="BC176" s="12">
        <f>VLOOKUP($AX176, Original!$A:$J, MATCH(F$2, Original!$1:$1, 0), FALSE)</f>
        <v>5.0228400000000004</v>
      </c>
      <c r="BD176" s="12">
        <f>VLOOKUP($AX176, Original!$A:$J, MATCH(G$2, Original!$1:$1, 0), FALSE)</f>
        <v>4.0378800000000004</v>
      </c>
    </row>
    <row r="177" spans="1:56" x14ac:dyDescent="0.35">
      <c r="A177" s="15">
        <v>368</v>
      </c>
      <c r="B177" s="12">
        <f>VLOOKUP($A177, Original!$A:$J, MATCH(B$2, Original!$1:$1, 0), FALSE)</f>
        <v>2000</v>
      </c>
      <c r="C177" s="12">
        <f>VLOOKUP($A177, Original!$A:$J, MATCH(C$2, Original!$1:$1, 0), FALSE)</f>
        <v>176.62</v>
      </c>
      <c r="D177" s="12">
        <f>VLOOKUP($A177, Original!$A:$J, MATCH(D$2, Original!$1:$1, 0), FALSE)</f>
        <v>80</v>
      </c>
      <c r="E177" s="12">
        <f>VLOOKUP($A177, Original!$A:$J, MATCH(E$2, Original!$1:$1, 0), FALSE)</f>
        <v>89</v>
      </c>
      <c r="F177" s="12">
        <f>VLOOKUP($A177, Original!$A:$J, MATCH(F$2, Original!$1:$1, 0), FALSE)</f>
        <v>0.68772</v>
      </c>
      <c r="G177" s="12">
        <f>VLOOKUP($A177, Original!$A:$J, MATCH(G$2, Original!$1:$1, 0), FALSE)</f>
        <v>3.9026700000000001</v>
      </c>
      <c r="H177" s="21">
        <v>371</v>
      </c>
      <c r="I177" s="12">
        <f>VLOOKUP($H177, Original!$A:$J, MATCH(B$2, Original!$1:$1, 0), FALSE)</f>
        <v>2000</v>
      </c>
      <c r="J177" s="12">
        <f>VLOOKUP($H177, Original!$A:$J, MATCH(C$2, Original!$1:$1, 0), FALSE)</f>
        <v>3885.7</v>
      </c>
      <c r="K177" s="12">
        <f>VLOOKUP($H177, Original!$A:$J, MATCH(D$2, Original!$1:$1, 0), FALSE)</f>
        <v>80</v>
      </c>
      <c r="L177" s="12">
        <f>VLOOKUP($H177, Original!$A:$J, MATCH(E$2, Original!$1:$1, 0), FALSE)</f>
        <v>89</v>
      </c>
      <c r="M177" s="12">
        <f>VLOOKUP($H177, Original!$A:$J, MATCH(F$2, Original!$1:$1, 0), FALSE)</f>
        <v>0.68772</v>
      </c>
      <c r="N177" s="12">
        <f>VLOOKUP($H177, Original!$A:$J, MATCH(G$2, Original!$1:$1, 0), FALSE)</f>
        <v>3.9026700000000001</v>
      </c>
      <c r="V177" s="15">
        <v>714</v>
      </c>
      <c r="W177" s="12">
        <f>VLOOKUP($V177, Original!$A:$J, MATCH(B$2, Original!$1:$1, 0), FALSE)</f>
        <v>3000</v>
      </c>
      <c r="X177" s="12">
        <f>VLOOKUP($V177, Original!$A:$J, MATCH(C$2, Original!$1:$1, 0), FALSE)</f>
        <v>3002.6</v>
      </c>
      <c r="Y177" s="12">
        <f>VLOOKUP($V177, Original!$A:$J, MATCH(D$2, Original!$1:$1, 0), FALSE)</f>
        <v>105</v>
      </c>
      <c r="Z177" s="12">
        <f>VLOOKUP($V177, Original!$A:$J, MATCH(E$2, Original!$1:$1, 0), FALSE)</f>
        <v>66</v>
      </c>
      <c r="AA177" s="12">
        <f>VLOOKUP($V177, Original!$A:$J, MATCH(F$2, Original!$1:$1, 0), FALSE)</f>
        <v>3.32193</v>
      </c>
      <c r="AB177" s="12">
        <f>VLOOKUP($V177, Original!$A:$J, MATCH(G$2, Original!$1:$1, 0), FALSE)</f>
        <v>3.9438900000000001</v>
      </c>
      <c r="AC177" s="21">
        <v>276</v>
      </c>
      <c r="AD177" s="12">
        <f>VLOOKUP($AC177, Original!$A:$J, MATCH(B$2, Original!$1:$1, 0), FALSE)</f>
        <v>2000</v>
      </c>
      <c r="AE177" s="12">
        <f>VLOOKUP($AC177, Original!$A:$J, MATCH(C$2, Original!$1:$1, 0), FALSE)</f>
        <v>1059.7</v>
      </c>
      <c r="AF177" s="12">
        <f>VLOOKUP($AC177, Original!$A:$J, MATCH(D$2, Original!$1:$1, 0), FALSE)</f>
        <v>80</v>
      </c>
      <c r="AG177" s="12">
        <f>VLOOKUP($AC177, Original!$A:$J, MATCH(E$2, Original!$1:$1, 0), FALSE)</f>
        <v>68</v>
      </c>
      <c r="AH177" s="12">
        <f>VLOOKUP($AC177, Original!$A:$J, MATCH(F$2, Original!$1:$1, 0), FALSE)</f>
        <v>0.74009999999999998</v>
      </c>
      <c r="AI177" s="12">
        <f>VLOOKUP($AC177, Original!$A:$J, MATCH(G$2, Original!$1:$1, 0), FALSE)</f>
        <v>4.8098799999999997</v>
      </c>
      <c r="AX177" s="21">
        <v>215</v>
      </c>
      <c r="AY177" s="12">
        <f>VLOOKUP($AX177, Original!$A:$J, MATCH(B$2, Original!$1:$1, 0), FALSE)</f>
        <v>2000</v>
      </c>
      <c r="AZ177" s="12">
        <f>VLOOKUP($AX177, Original!$A:$J, MATCH(C$2, Original!$1:$1, 0), FALSE)</f>
        <v>4415.6000000000004</v>
      </c>
      <c r="BA177" s="12">
        <f>VLOOKUP($AX177, Original!$A:$J, MATCH(D$2, Original!$1:$1, 0), FALSE)</f>
        <v>80</v>
      </c>
      <c r="BB177" s="12">
        <f>VLOOKUP($AX177, Original!$A:$J, MATCH(E$2, Original!$1:$1, 0), FALSE)</f>
        <v>54</v>
      </c>
      <c r="BC177" s="12">
        <f>VLOOKUP($AX177, Original!$A:$J, MATCH(F$2, Original!$1:$1, 0), FALSE)</f>
        <v>5.0228400000000004</v>
      </c>
      <c r="BD177" s="12">
        <f>VLOOKUP($AX177, Original!$A:$J, MATCH(G$2, Original!$1:$1, 0), FALSE)</f>
        <v>4.0378800000000004</v>
      </c>
    </row>
    <row r="178" spans="1:56" x14ac:dyDescent="0.35">
      <c r="A178" s="15">
        <v>370</v>
      </c>
      <c r="B178" s="12">
        <f>VLOOKUP($A178, Original!$A:$J, MATCH(B$2, Original!$1:$1, 0), FALSE)</f>
        <v>2000</v>
      </c>
      <c r="C178" s="12">
        <f>VLOOKUP($A178, Original!$A:$J, MATCH(C$2, Original!$1:$1, 0), FALSE)</f>
        <v>2649.4</v>
      </c>
      <c r="D178" s="12">
        <f>VLOOKUP($A178, Original!$A:$J, MATCH(D$2, Original!$1:$1, 0), FALSE)</f>
        <v>80</v>
      </c>
      <c r="E178" s="12">
        <f>VLOOKUP($A178, Original!$A:$J, MATCH(E$2, Original!$1:$1, 0), FALSE)</f>
        <v>89</v>
      </c>
      <c r="F178" s="12">
        <f>VLOOKUP($A178, Original!$A:$J, MATCH(F$2, Original!$1:$1, 0), FALSE)</f>
        <v>0.68772</v>
      </c>
      <c r="G178" s="12">
        <f>VLOOKUP($A178, Original!$A:$J, MATCH(G$2, Original!$1:$1, 0), FALSE)</f>
        <v>3.9026700000000001</v>
      </c>
      <c r="H178" s="21">
        <v>373</v>
      </c>
      <c r="I178" s="12">
        <f>VLOOKUP($H178, Original!$A:$J, MATCH(B$2, Original!$1:$1, 0), FALSE)</f>
        <v>3000</v>
      </c>
      <c r="J178" s="12">
        <f>VLOOKUP($H178, Original!$A:$J, MATCH(C$2, Original!$1:$1, 0), FALSE)</f>
        <v>1589.6</v>
      </c>
      <c r="K178" s="12">
        <f>VLOOKUP($H178, Original!$A:$J, MATCH(D$2, Original!$1:$1, 0), FALSE)</f>
        <v>80</v>
      </c>
      <c r="L178" s="12">
        <f>VLOOKUP($H178, Original!$A:$J, MATCH(E$2, Original!$1:$1, 0), FALSE)</f>
        <v>90</v>
      </c>
      <c r="M178" s="12">
        <f>VLOOKUP($H178, Original!$A:$J, MATCH(F$2, Original!$1:$1, 0), FALSE)</f>
        <v>6.0032399999999999</v>
      </c>
      <c r="N178" s="12">
        <f>VLOOKUP($H178, Original!$A:$J, MATCH(G$2, Original!$1:$1, 0), FALSE)</f>
        <v>4.1757799999999996</v>
      </c>
      <c r="V178" s="15">
        <v>716</v>
      </c>
      <c r="W178" s="12">
        <f>VLOOKUP($V178, Original!$A:$J, MATCH(B$2, Original!$1:$1, 0), FALSE)</f>
        <v>0</v>
      </c>
      <c r="X178" s="12">
        <f>VLOOKUP($V178, Original!$A:$J, MATCH(C$2, Original!$1:$1, 0), FALSE)</f>
        <v>706.5</v>
      </c>
      <c r="Y178" s="12">
        <f>VLOOKUP($V178, Original!$A:$J, MATCH(D$2, Original!$1:$1, 0), FALSE)</f>
        <v>105</v>
      </c>
      <c r="Z178" s="12">
        <f>VLOOKUP($V178, Original!$A:$J, MATCH(E$2, Original!$1:$1, 0), FALSE)</f>
        <v>7</v>
      </c>
      <c r="AA178" s="12">
        <f>VLOOKUP($V178, Original!$A:$J, MATCH(F$2, Original!$1:$1, 0), FALSE)</f>
        <v>2.3444600000000002</v>
      </c>
      <c r="AB178" s="12">
        <f>VLOOKUP($V178, Original!$A:$J, MATCH(G$2, Original!$1:$1, 0), FALSE)</f>
        <v>3.9376000000000002</v>
      </c>
      <c r="AC178" s="21">
        <v>278</v>
      </c>
      <c r="AD178" s="12">
        <f>VLOOKUP($AC178, Original!$A:$J, MATCH(B$2, Original!$1:$1, 0), FALSE)</f>
        <v>2000</v>
      </c>
      <c r="AE178" s="12">
        <f>VLOOKUP($AC178, Original!$A:$J, MATCH(C$2, Original!$1:$1, 0), FALSE)</f>
        <v>3532.5</v>
      </c>
      <c r="AF178" s="12">
        <f>VLOOKUP($AC178, Original!$A:$J, MATCH(D$2, Original!$1:$1, 0), FALSE)</f>
        <v>80</v>
      </c>
      <c r="AG178" s="12">
        <f>VLOOKUP($AC178, Original!$A:$J, MATCH(E$2, Original!$1:$1, 0), FALSE)</f>
        <v>68</v>
      </c>
      <c r="AH178" s="12">
        <f>VLOOKUP($AC178, Original!$A:$J, MATCH(F$2, Original!$1:$1, 0), FALSE)</f>
        <v>0.74009999999999998</v>
      </c>
      <c r="AI178" s="12">
        <f>VLOOKUP($AC178, Original!$A:$J, MATCH(G$2, Original!$1:$1, 0), FALSE)</f>
        <v>4.8098799999999997</v>
      </c>
      <c r="AX178" s="21">
        <v>216</v>
      </c>
      <c r="AY178" s="12">
        <f>VLOOKUP($AX178, Original!$A:$J, MATCH(B$2, Original!$1:$1, 0), FALSE)</f>
        <v>0</v>
      </c>
      <c r="AZ178" s="12">
        <f>VLOOKUP($AX178, Original!$A:$J, MATCH(C$2, Original!$1:$1, 0), FALSE)</f>
        <v>883.12</v>
      </c>
      <c r="BA178" s="12">
        <f>VLOOKUP($AX178, Original!$A:$J, MATCH(D$2, Original!$1:$1, 0), FALSE)</f>
        <v>80</v>
      </c>
      <c r="BB178" s="12">
        <f>VLOOKUP($AX178, Original!$A:$J, MATCH(E$2, Original!$1:$1, 0), FALSE)</f>
        <v>1</v>
      </c>
      <c r="BC178" s="12">
        <f>VLOOKUP($AX178, Original!$A:$J, MATCH(F$2, Original!$1:$1, 0), FALSE)</f>
        <v>5.5285399999999996</v>
      </c>
      <c r="BD178" s="12">
        <f>VLOOKUP($AX178, Original!$A:$J, MATCH(G$2, Original!$1:$1, 0), FALSE)</f>
        <v>4.5326500000000003</v>
      </c>
    </row>
    <row r="179" spans="1:56" x14ac:dyDescent="0.35">
      <c r="A179" s="15">
        <v>372</v>
      </c>
      <c r="B179" s="12">
        <f>VLOOKUP($A179, Original!$A:$J, MATCH(B$2, Original!$1:$1, 0), FALSE)</f>
        <v>3000</v>
      </c>
      <c r="C179" s="12">
        <f>VLOOKUP($A179, Original!$A:$J, MATCH(C$2, Original!$1:$1, 0), FALSE)</f>
        <v>353.25</v>
      </c>
      <c r="D179" s="12">
        <f>VLOOKUP($A179, Original!$A:$J, MATCH(D$2, Original!$1:$1, 0), FALSE)</f>
        <v>80</v>
      </c>
      <c r="E179" s="12">
        <f>VLOOKUP($A179, Original!$A:$J, MATCH(E$2, Original!$1:$1, 0), FALSE)</f>
        <v>90</v>
      </c>
      <c r="F179" s="12">
        <f>VLOOKUP($A179, Original!$A:$J, MATCH(F$2, Original!$1:$1, 0), FALSE)</f>
        <v>6.0032399999999999</v>
      </c>
      <c r="G179" s="12">
        <f>VLOOKUP($A179, Original!$A:$J, MATCH(G$2, Original!$1:$1, 0), FALSE)</f>
        <v>4.1757799999999996</v>
      </c>
      <c r="H179" s="21">
        <v>375</v>
      </c>
      <c r="I179" s="12">
        <f>VLOOKUP($H179, Original!$A:$J, MATCH(B$2, Original!$1:$1, 0), FALSE)</f>
        <v>3000</v>
      </c>
      <c r="J179" s="12">
        <f>VLOOKUP($H179, Original!$A:$J, MATCH(C$2, Original!$1:$1, 0), FALSE)</f>
        <v>4062.4</v>
      </c>
      <c r="K179" s="12">
        <f>VLOOKUP($H179, Original!$A:$J, MATCH(D$2, Original!$1:$1, 0), FALSE)</f>
        <v>80</v>
      </c>
      <c r="L179" s="12">
        <f>VLOOKUP($H179, Original!$A:$J, MATCH(E$2, Original!$1:$1, 0), FALSE)</f>
        <v>90</v>
      </c>
      <c r="M179" s="12">
        <f>VLOOKUP($H179, Original!$A:$J, MATCH(F$2, Original!$1:$1, 0), FALSE)</f>
        <v>6.0032399999999999</v>
      </c>
      <c r="N179" s="12">
        <f>VLOOKUP($H179, Original!$A:$J, MATCH(G$2, Original!$1:$1, 0), FALSE)</f>
        <v>4.1757799999999996</v>
      </c>
      <c r="V179" s="15">
        <v>717</v>
      </c>
      <c r="W179" s="12">
        <f>VLOOKUP($V179, Original!$A:$J, MATCH(B$2, Original!$1:$1, 0), FALSE)</f>
        <v>0</v>
      </c>
      <c r="X179" s="12">
        <f>VLOOKUP($V179, Original!$A:$J, MATCH(C$2, Original!$1:$1, 0), FALSE)</f>
        <v>1942.9</v>
      </c>
      <c r="Y179" s="12">
        <f>VLOOKUP($V179, Original!$A:$J, MATCH(D$2, Original!$1:$1, 0), FALSE)</f>
        <v>105</v>
      </c>
      <c r="Z179" s="12">
        <f>VLOOKUP($V179, Original!$A:$J, MATCH(E$2, Original!$1:$1, 0), FALSE)</f>
        <v>7</v>
      </c>
      <c r="AA179" s="12">
        <f>VLOOKUP($V179, Original!$A:$J, MATCH(F$2, Original!$1:$1, 0), FALSE)</f>
        <v>2.3444600000000002</v>
      </c>
      <c r="AB179" s="12">
        <f>VLOOKUP($V179, Original!$A:$J, MATCH(G$2, Original!$1:$1, 0), FALSE)</f>
        <v>3.9376000000000002</v>
      </c>
      <c r="AC179" s="21">
        <v>279</v>
      </c>
      <c r="AD179" s="12">
        <f>VLOOKUP($AC179, Original!$A:$J, MATCH(B$2, Original!$1:$1, 0), FALSE)</f>
        <v>2000</v>
      </c>
      <c r="AE179" s="12">
        <f>VLOOKUP($AC179, Original!$A:$J, MATCH(C$2, Original!$1:$1, 0), FALSE)</f>
        <v>7322.7</v>
      </c>
      <c r="AF179" s="12">
        <f>VLOOKUP($AC179, Original!$A:$J, MATCH(D$2, Original!$1:$1, 0), FALSE)</f>
        <v>80</v>
      </c>
      <c r="AG179" s="12">
        <f>VLOOKUP($AC179, Original!$A:$J, MATCH(E$2, Original!$1:$1, 0), FALSE)</f>
        <v>68</v>
      </c>
      <c r="AH179" s="12">
        <f>VLOOKUP($AC179, Original!$A:$J, MATCH(F$2, Original!$1:$1, 0), FALSE)</f>
        <v>0.74009999999999998</v>
      </c>
      <c r="AI179" s="12">
        <f>VLOOKUP($AC179, Original!$A:$J, MATCH(G$2, Original!$1:$1, 0), FALSE)</f>
        <v>4.8098799999999997</v>
      </c>
      <c r="AX179" s="21">
        <v>217</v>
      </c>
      <c r="AY179" s="12">
        <f>VLOOKUP($AX179, Original!$A:$J, MATCH(B$2, Original!$1:$1, 0), FALSE)</f>
        <v>0</v>
      </c>
      <c r="AZ179" s="12">
        <f>VLOOKUP($AX179, Original!$A:$J, MATCH(C$2, Original!$1:$1, 0), FALSE)</f>
        <v>2119.5</v>
      </c>
      <c r="BA179" s="12">
        <f>VLOOKUP($AX179, Original!$A:$J, MATCH(D$2, Original!$1:$1, 0), FALSE)</f>
        <v>80</v>
      </c>
      <c r="BB179" s="12">
        <f>VLOOKUP($AX179, Original!$A:$J, MATCH(E$2, Original!$1:$1, 0), FALSE)</f>
        <v>1</v>
      </c>
      <c r="BC179" s="12">
        <f>VLOOKUP($AX179, Original!$A:$J, MATCH(F$2, Original!$1:$1, 0), FALSE)</f>
        <v>5.5285399999999996</v>
      </c>
      <c r="BD179" s="12">
        <f>VLOOKUP($AX179, Original!$A:$J, MATCH(G$2, Original!$1:$1, 0), FALSE)</f>
        <v>4.5326500000000003</v>
      </c>
    </row>
    <row r="180" spans="1:56" x14ac:dyDescent="0.35">
      <c r="A180" s="15">
        <v>374</v>
      </c>
      <c r="B180" s="12">
        <f>VLOOKUP($A180, Original!$A:$J, MATCH(B$2, Original!$1:$1, 0), FALSE)</f>
        <v>3000</v>
      </c>
      <c r="C180" s="12">
        <f>VLOOKUP($A180, Original!$A:$J, MATCH(C$2, Original!$1:$1, 0), FALSE)</f>
        <v>2826</v>
      </c>
      <c r="D180" s="12">
        <f>VLOOKUP($A180, Original!$A:$J, MATCH(D$2, Original!$1:$1, 0), FALSE)</f>
        <v>80</v>
      </c>
      <c r="E180" s="12">
        <f>VLOOKUP($A180, Original!$A:$J, MATCH(E$2, Original!$1:$1, 0), FALSE)</f>
        <v>90</v>
      </c>
      <c r="F180" s="12">
        <f>VLOOKUP($A180, Original!$A:$J, MATCH(F$2, Original!$1:$1, 0), FALSE)</f>
        <v>6.0032399999999999</v>
      </c>
      <c r="G180" s="12">
        <f>VLOOKUP($A180, Original!$A:$J, MATCH(G$2, Original!$1:$1, 0), FALSE)</f>
        <v>4.1757799999999996</v>
      </c>
      <c r="H180" s="21">
        <v>377</v>
      </c>
      <c r="I180" s="12">
        <f>VLOOKUP($H180, Original!$A:$J, MATCH(B$2, Original!$1:$1, 0), FALSE)</f>
        <v>0</v>
      </c>
      <c r="J180" s="12">
        <f>VLOOKUP($H180, Original!$A:$J, MATCH(C$2, Original!$1:$1, 0), FALSE)</f>
        <v>1766.2</v>
      </c>
      <c r="K180" s="12">
        <f>VLOOKUP($H180, Original!$A:$J, MATCH(D$2, Original!$1:$1, 0), FALSE)</f>
        <v>80</v>
      </c>
      <c r="L180" s="12">
        <f>VLOOKUP($H180, Original!$A:$J, MATCH(E$2, Original!$1:$1, 0), FALSE)</f>
        <v>5</v>
      </c>
      <c r="M180" s="12">
        <f>VLOOKUP($H180, Original!$A:$J, MATCH(F$2, Original!$1:$1, 0), FALSE)</f>
        <v>5.7448100000000002</v>
      </c>
      <c r="N180" s="12">
        <f>VLOOKUP($H180, Original!$A:$J, MATCH(G$2, Original!$1:$1, 0), FALSE)</f>
        <v>3.30566</v>
      </c>
      <c r="V180" s="15">
        <v>723</v>
      </c>
      <c r="W180" s="12">
        <f>VLOOKUP($V180, Original!$A:$J, MATCH(B$2, Original!$1:$1, 0), FALSE)</f>
        <v>3000</v>
      </c>
      <c r="X180" s="12">
        <f>VLOOKUP($V180, Original!$A:$J, MATCH(C$2, Original!$1:$1, 0), FALSE)</f>
        <v>4673.8</v>
      </c>
      <c r="Y180" s="12">
        <f>VLOOKUP($V180, Original!$A:$J, MATCH(D$2, Original!$1:$1, 0), FALSE)</f>
        <v>105</v>
      </c>
      <c r="Z180" s="12">
        <f>VLOOKUP($V180, Original!$A:$J, MATCH(E$2, Original!$1:$1, 0), FALSE)</f>
        <v>67</v>
      </c>
      <c r="AA180" s="12">
        <f>VLOOKUP($V180, Original!$A:$J, MATCH(F$2, Original!$1:$1, 0), FALSE)</f>
        <v>5.9655399999999998</v>
      </c>
      <c r="AB180" s="12">
        <f>VLOOKUP($V180, Original!$A:$J, MATCH(G$2, Original!$1:$1, 0), FALSE)</f>
        <v>4.85989</v>
      </c>
      <c r="AC180" s="21">
        <v>281</v>
      </c>
      <c r="AD180" s="12">
        <f>VLOOKUP($AC180, Original!$A:$J, MATCH(B$2, Original!$1:$1, 0), FALSE)</f>
        <v>2000</v>
      </c>
      <c r="AE180" s="12">
        <f>VLOOKUP($AC180, Original!$A:$J, MATCH(C$2, Original!$1:$1, 0), FALSE)</f>
        <v>1236.4000000000001</v>
      </c>
      <c r="AF180" s="12">
        <f>VLOOKUP($AC180, Original!$A:$J, MATCH(D$2, Original!$1:$1, 0), FALSE)</f>
        <v>80</v>
      </c>
      <c r="AG180" s="12">
        <f>VLOOKUP($AC180, Original!$A:$J, MATCH(E$2, Original!$1:$1, 0), FALSE)</f>
        <v>69</v>
      </c>
      <c r="AH180" s="12">
        <f>VLOOKUP($AC180, Original!$A:$J, MATCH(F$2, Original!$1:$1, 0), FALSE)</f>
        <v>3.0788099999999998</v>
      </c>
      <c r="AI180" s="12">
        <f>VLOOKUP($AC180, Original!$A:$J, MATCH(G$2, Original!$1:$1, 0), FALSE)</f>
        <v>4.4990100000000002</v>
      </c>
      <c r="AX180" s="21">
        <v>218</v>
      </c>
      <c r="AY180" s="12">
        <f>VLOOKUP($AX180, Original!$A:$J, MATCH(B$2, Original!$1:$1, 0), FALSE)</f>
        <v>0</v>
      </c>
      <c r="AZ180" s="12">
        <f>VLOOKUP($AX180, Original!$A:$J, MATCH(C$2, Original!$1:$1, 0), FALSE)</f>
        <v>3355.9</v>
      </c>
      <c r="BA180" s="12">
        <f>VLOOKUP($AX180, Original!$A:$J, MATCH(D$2, Original!$1:$1, 0), FALSE)</f>
        <v>80</v>
      </c>
      <c r="BB180" s="12">
        <f>VLOOKUP($AX180, Original!$A:$J, MATCH(E$2, Original!$1:$1, 0), FALSE)</f>
        <v>1</v>
      </c>
      <c r="BC180" s="12">
        <f>VLOOKUP($AX180, Original!$A:$J, MATCH(F$2, Original!$1:$1, 0), FALSE)</f>
        <v>5.5285399999999996</v>
      </c>
      <c r="BD180" s="12">
        <f>VLOOKUP($AX180, Original!$A:$J, MATCH(G$2, Original!$1:$1, 0), FALSE)</f>
        <v>4.5326500000000003</v>
      </c>
    </row>
    <row r="181" spans="1:56" x14ac:dyDescent="0.35">
      <c r="A181" s="15">
        <v>376</v>
      </c>
      <c r="B181" s="12">
        <f>VLOOKUP($A181, Original!$A:$J, MATCH(B$2, Original!$1:$1, 0), FALSE)</f>
        <v>0</v>
      </c>
      <c r="C181" s="12">
        <f>VLOOKUP($A181, Original!$A:$J, MATCH(C$2, Original!$1:$1, 0), FALSE)</f>
        <v>529.87</v>
      </c>
      <c r="D181" s="12">
        <f>VLOOKUP($A181, Original!$A:$J, MATCH(D$2, Original!$1:$1, 0), FALSE)</f>
        <v>80</v>
      </c>
      <c r="E181" s="12">
        <f>VLOOKUP($A181, Original!$A:$J, MATCH(E$2, Original!$1:$1, 0), FALSE)</f>
        <v>5</v>
      </c>
      <c r="F181" s="12">
        <f>VLOOKUP($A181, Original!$A:$J, MATCH(F$2, Original!$1:$1, 0), FALSE)</f>
        <v>5.7448100000000002</v>
      </c>
      <c r="G181" s="12">
        <f>VLOOKUP($A181, Original!$A:$J, MATCH(G$2, Original!$1:$1, 0), FALSE)</f>
        <v>3.30566</v>
      </c>
      <c r="H181" s="21">
        <v>379</v>
      </c>
      <c r="I181" s="12">
        <f>VLOOKUP($H181, Original!$A:$J, MATCH(B$2, Original!$1:$1, 0), FALSE)</f>
        <v>0</v>
      </c>
      <c r="J181" s="12">
        <f>VLOOKUP($H181, Original!$A:$J, MATCH(C$2, Original!$1:$1, 0), FALSE)</f>
        <v>4239</v>
      </c>
      <c r="K181" s="12">
        <f>VLOOKUP($H181, Original!$A:$J, MATCH(D$2, Original!$1:$1, 0), FALSE)</f>
        <v>80</v>
      </c>
      <c r="L181" s="12">
        <f>VLOOKUP($H181, Original!$A:$J, MATCH(E$2, Original!$1:$1, 0), FALSE)</f>
        <v>5</v>
      </c>
      <c r="M181" s="12">
        <f>VLOOKUP($H181, Original!$A:$J, MATCH(F$2, Original!$1:$1, 0), FALSE)</f>
        <v>5.7448100000000002</v>
      </c>
      <c r="N181" s="12">
        <f>VLOOKUP($H181, Original!$A:$J, MATCH(G$2, Original!$1:$1, 0), FALSE)</f>
        <v>3.30566</v>
      </c>
      <c r="V181" s="15">
        <v>741</v>
      </c>
      <c r="W181" s="12">
        <f>VLOOKUP($V181, Original!$A:$J, MATCH(B$2, Original!$1:$1, 0), FALSE)</f>
        <v>2000</v>
      </c>
      <c r="X181" s="12">
        <f>VLOOKUP($V181, Original!$A:$J, MATCH(C$2, Original!$1:$1, 0), FALSE)</f>
        <v>1766.2</v>
      </c>
      <c r="Y181" s="12">
        <f>VLOOKUP($V181, Original!$A:$J, MATCH(D$2, Original!$1:$1, 0), FALSE)</f>
        <v>105</v>
      </c>
      <c r="Z181" s="12">
        <f>VLOOKUP($V181, Original!$A:$J, MATCH(E$2, Original!$1:$1, 0), FALSE)</f>
        <v>71</v>
      </c>
      <c r="AA181" s="12">
        <f>VLOOKUP($V181, Original!$A:$J, MATCH(F$2, Original!$1:$1, 0), FALSE)</f>
        <v>2.8489599999999999</v>
      </c>
      <c r="AB181" s="12">
        <f>VLOOKUP($V181, Original!$A:$J, MATCH(G$2, Original!$1:$1, 0), FALSE)</f>
        <v>5.3815900000000001</v>
      </c>
      <c r="AC181" s="21">
        <v>283</v>
      </c>
      <c r="AD181" s="12">
        <f>VLOOKUP($AC181, Original!$A:$J, MATCH(B$2, Original!$1:$1, 0), FALSE)</f>
        <v>2000</v>
      </c>
      <c r="AE181" s="12">
        <f>VLOOKUP($AC181, Original!$A:$J, MATCH(C$2, Original!$1:$1, 0), FALSE)</f>
        <v>3709.1</v>
      </c>
      <c r="AF181" s="12">
        <f>VLOOKUP($AC181, Original!$A:$J, MATCH(D$2, Original!$1:$1, 0), FALSE)</f>
        <v>80</v>
      </c>
      <c r="AG181" s="12">
        <f>VLOOKUP($AC181, Original!$A:$J, MATCH(E$2, Original!$1:$1, 0), FALSE)</f>
        <v>69</v>
      </c>
      <c r="AH181" s="12">
        <f>VLOOKUP($AC181, Original!$A:$J, MATCH(F$2, Original!$1:$1, 0), FALSE)</f>
        <v>3.0788099999999998</v>
      </c>
      <c r="AI181" s="12">
        <f>VLOOKUP($AC181, Original!$A:$J, MATCH(G$2, Original!$1:$1, 0), FALSE)</f>
        <v>4.4990100000000002</v>
      </c>
      <c r="AX181" s="21">
        <v>219</v>
      </c>
      <c r="AY181" s="12">
        <f>VLOOKUP($AX181, Original!$A:$J, MATCH(B$2, Original!$1:$1, 0), FALSE)</f>
        <v>0</v>
      </c>
      <c r="AZ181" s="12">
        <f>VLOOKUP($AX181, Original!$A:$J, MATCH(C$2, Original!$1:$1, 0), FALSE)</f>
        <v>4673.8</v>
      </c>
      <c r="BA181" s="12">
        <f>VLOOKUP($AX181, Original!$A:$J, MATCH(D$2, Original!$1:$1, 0), FALSE)</f>
        <v>80</v>
      </c>
      <c r="BB181" s="12">
        <f>VLOOKUP($AX181, Original!$A:$J, MATCH(E$2, Original!$1:$1, 0), FALSE)</f>
        <v>1</v>
      </c>
      <c r="BC181" s="12">
        <f>VLOOKUP($AX181, Original!$A:$J, MATCH(F$2, Original!$1:$1, 0), FALSE)</f>
        <v>5.5285399999999996</v>
      </c>
      <c r="BD181" s="12">
        <f>VLOOKUP($AX181, Original!$A:$J, MATCH(G$2, Original!$1:$1, 0), FALSE)</f>
        <v>4.5326500000000003</v>
      </c>
    </row>
    <row r="182" spans="1:56" x14ac:dyDescent="0.35">
      <c r="A182" s="15">
        <v>378</v>
      </c>
      <c r="B182" s="12">
        <f>VLOOKUP($A182, Original!$A:$J, MATCH(B$2, Original!$1:$1, 0), FALSE)</f>
        <v>0</v>
      </c>
      <c r="C182" s="12">
        <f>VLOOKUP($A182, Original!$A:$J, MATCH(C$2, Original!$1:$1, 0), FALSE)</f>
        <v>3002.6</v>
      </c>
      <c r="D182" s="12">
        <f>VLOOKUP($A182, Original!$A:$J, MATCH(D$2, Original!$1:$1, 0), FALSE)</f>
        <v>80</v>
      </c>
      <c r="E182" s="12">
        <f>VLOOKUP($A182, Original!$A:$J, MATCH(E$2, Original!$1:$1, 0), FALSE)</f>
        <v>5</v>
      </c>
      <c r="F182" s="12">
        <f>VLOOKUP($A182, Original!$A:$J, MATCH(F$2, Original!$1:$1, 0), FALSE)</f>
        <v>5.7448100000000002</v>
      </c>
      <c r="G182" s="12">
        <f>VLOOKUP($A182, Original!$A:$J, MATCH(G$2, Original!$1:$1, 0), FALSE)</f>
        <v>3.30566</v>
      </c>
      <c r="H182" s="21">
        <v>380</v>
      </c>
      <c r="I182" s="12">
        <f>VLOOKUP($H182, Original!$A:$J, MATCH(B$2, Original!$1:$1, 0), FALSE)</f>
        <v>2000</v>
      </c>
      <c r="J182" s="12">
        <f>VLOOKUP($H182, Original!$A:$J, MATCH(C$2, Original!$1:$1, 0), FALSE)</f>
        <v>706.5</v>
      </c>
      <c r="K182" s="12">
        <f>VLOOKUP($H182, Original!$A:$J, MATCH(D$2, Original!$1:$1, 0), FALSE)</f>
        <v>80</v>
      </c>
      <c r="L182" s="12">
        <f>VLOOKUP($H182, Original!$A:$J, MATCH(E$2, Original!$1:$1, 0), FALSE)</f>
        <v>91</v>
      </c>
      <c r="M182" s="12">
        <f>VLOOKUP($H182, Original!$A:$J, MATCH(F$2, Original!$1:$1, 0), FALSE)</f>
        <v>0.37730999999999998</v>
      </c>
      <c r="N182" s="12">
        <f>VLOOKUP($H182, Original!$A:$J, MATCH(G$2, Original!$1:$1, 0), FALSE)</f>
        <v>5.0966800000000001</v>
      </c>
      <c r="V182" s="15">
        <v>742</v>
      </c>
      <c r="W182" s="12">
        <f>VLOOKUP($V182, Original!$A:$J, MATCH(B$2, Original!$1:$1, 0), FALSE)</f>
        <v>2000</v>
      </c>
      <c r="X182" s="12">
        <f>VLOOKUP($V182, Original!$A:$J, MATCH(C$2, Original!$1:$1, 0), FALSE)</f>
        <v>3002.6</v>
      </c>
      <c r="Y182" s="12">
        <f>VLOOKUP($V182, Original!$A:$J, MATCH(D$2, Original!$1:$1, 0), FALSE)</f>
        <v>105</v>
      </c>
      <c r="Z182" s="12">
        <f>VLOOKUP($V182, Original!$A:$J, MATCH(E$2, Original!$1:$1, 0), FALSE)</f>
        <v>71</v>
      </c>
      <c r="AA182" s="12">
        <f>VLOOKUP($V182, Original!$A:$J, MATCH(F$2, Original!$1:$1, 0), FALSE)</f>
        <v>2.8489599999999999</v>
      </c>
      <c r="AB182" s="12">
        <f>VLOOKUP($V182, Original!$A:$J, MATCH(G$2, Original!$1:$1, 0), FALSE)</f>
        <v>5.3815900000000001</v>
      </c>
      <c r="AC182" s="21">
        <v>284</v>
      </c>
      <c r="AD182" s="12">
        <f>VLOOKUP($AC182, Original!$A:$J, MATCH(B$2, Original!$1:$1, 0), FALSE)</f>
        <v>3000</v>
      </c>
      <c r="AE182" s="12">
        <f>VLOOKUP($AC182, Original!$A:$J, MATCH(C$2, Original!$1:$1, 0), FALSE)</f>
        <v>176.62</v>
      </c>
      <c r="AF182" s="12">
        <f>VLOOKUP($AC182, Original!$A:$J, MATCH(D$2, Original!$1:$1, 0), FALSE)</f>
        <v>80</v>
      </c>
      <c r="AG182" s="12">
        <f>VLOOKUP($AC182, Original!$A:$J, MATCH(E$2, Original!$1:$1, 0), FALSE)</f>
        <v>70</v>
      </c>
      <c r="AH182" s="12">
        <f>VLOOKUP($AC182, Original!$A:$J, MATCH(F$2, Original!$1:$1, 0), FALSE)</f>
        <v>3.0993499999999998</v>
      </c>
      <c r="AI182" s="12">
        <f>VLOOKUP($AC182, Original!$A:$J, MATCH(G$2, Original!$1:$1, 0), FALSE)</f>
        <v>4.8720999999999997</v>
      </c>
      <c r="AX182" s="21">
        <v>220</v>
      </c>
      <c r="AY182" s="12">
        <f>VLOOKUP($AX182, Original!$A:$J, MATCH(B$2, Original!$1:$1, 0), FALSE)</f>
        <v>3000</v>
      </c>
      <c r="AZ182" s="12">
        <f>VLOOKUP($AX182, Original!$A:$J, MATCH(C$2, Original!$1:$1, 0), FALSE)</f>
        <v>1059.7</v>
      </c>
      <c r="BA182" s="12">
        <f>VLOOKUP($AX182, Original!$A:$J, MATCH(D$2, Original!$1:$1, 0), FALSE)</f>
        <v>80</v>
      </c>
      <c r="BB182" s="12">
        <f>VLOOKUP($AX182, Original!$A:$J, MATCH(E$2, Original!$1:$1, 0), FALSE)</f>
        <v>55</v>
      </c>
      <c r="BC182" s="12">
        <f>VLOOKUP($AX182, Original!$A:$J, MATCH(F$2, Original!$1:$1, 0), FALSE)</f>
        <v>3.8813399999999998</v>
      </c>
      <c r="BD182" s="12">
        <f>VLOOKUP($AX182, Original!$A:$J, MATCH(G$2, Original!$1:$1, 0), FALSE)</f>
        <v>3.8570199999999999</v>
      </c>
    </row>
    <row r="183" spans="1:56" x14ac:dyDescent="0.35">
      <c r="A183" s="15">
        <v>383</v>
      </c>
      <c r="B183" s="12">
        <f>VLOOKUP($A183, Original!$A:$J, MATCH(B$2, Original!$1:$1, 0), FALSE)</f>
        <v>2000</v>
      </c>
      <c r="C183" s="12">
        <f>VLOOKUP($A183, Original!$A:$J, MATCH(C$2, Original!$1:$1, 0), FALSE)</f>
        <v>4415.6000000000004</v>
      </c>
      <c r="D183" s="12">
        <f>VLOOKUP($A183, Original!$A:$J, MATCH(D$2, Original!$1:$1, 0), FALSE)</f>
        <v>80</v>
      </c>
      <c r="E183" s="12">
        <f>VLOOKUP($A183, Original!$A:$J, MATCH(E$2, Original!$1:$1, 0), FALSE)</f>
        <v>91</v>
      </c>
      <c r="F183" s="12">
        <f>VLOOKUP($A183, Original!$A:$J, MATCH(F$2, Original!$1:$1, 0), FALSE)</f>
        <v>0.37730999999999998</v>
      </c>
      <c r="G183" s="12">
        <f>VLOOKUP($A183, Original!$A:$J, MATCH(G$2, Original!$1:$1, 0), FALSE)</f>
        <v>5.0966800000000001</v>
      </c>
      <c r="H183" s="21">
        <v>381</v>
      </c>
      <c r="I183" s="12">
        <f>VLOOKUP($H183, Original!$A:$J, MATCH(B$2, Original!$1:$1, 0), FALSE)</f>
        <v>2000</v>
      </c>
      <c r="J183" s="12">
        <f>VLOOKUP($H183, Original!$A:$J, MATCH(C$2, Original!$1:$1, 0), FALSE)</f>
        <v>1942.9</v>
      </c>
      <c r="K183" s="12">
        <f>VLOOKUP($H183, Original!$A:$J, MATCH(D$2, Original!$1:$1, 0), FALSE)</f>
        <v>80</v>
      </c>
      <c r="L183" s="12">
        <f>VLOOKUP($H183, Original!$A:$J, MATCH(E$2, Original!$1:$1, 0), FALSE)</f>
        <v>91</v>
      </c>
      <c r="M183" s="12">
        <f>VLOOKUP($H183, Original!$A:$J, MATCH(F$2, Original!$1:$1, 0), FALSE)</f>
        <v>0.37730999999999998</v>
      </c>
      <c r="N183" s="12">
        <f>VLOOKUP($H183, Original!$A:$J, MATCH(G$2, Original!$1:$1, 0), FALSE)</f>
        <v>5.0966800000000001</v>
      </c>
      <c r="V183" s="15">
        <v>746</v>
      </c>
      <c r="W183" s="12">
        <f>VLOOKUP($V183, Original!$A:$J, MATCH(B$2, Original!$1:$1, 0), FALSE)</f>
        <v>3000</v>
      </c>
      <c r="X183" s="12">
        <f>VLOOKUP($V183, Original!$A:$J, MATCH(C$2, Original!$1:$1, 0), FALSE)</f>
        <v>3179.2</v>
      </c>
      <c r="Y183" s="12">
        <f>VLOOKUP($V183, Original!$A:$J, MATCH(D$2, Original!$1:$1, 0), FALSE)</f>
        <v>105</v>
      </c>
      <c r="Z183" s="12">
        <f>VLOOKUP($V183, Original!$A:$J, MATCH(E$2, Original!$1:$1, 0), FALSE)</f>
        <v>72</v>
      </c>
      <c r="AA183" s="12">
        <f>VLOOKUP($V183, Original!$A:$J, MATCH(F$2, Original!$1:$1, 0), FALSE)</f>
        <v>1.4214</v>
      </c>
      <c r="AB183" s="12">
        <f>VLOOKUP($V183, Original!$A:$J, MATCH(G$2, Original!$1:$1, 0), FALSE)</f>
        <v>5.1355199999999996</v>
      </c>
      <c r="AC183" s="21">
        <v>285</v>
      </c>
      <c r="AD183" s="12">
        <f>VLOOKUP($AC183, Original!$A:$J, MATCH(B$2, Original!$1:$1, 0), FALSE)</f>
        <v>3000</v>
      </c>
      <c r="AE183" s="12">
        <f>VLOOKUP($AC183, Original!$A:$J, MATCH(C$2, Original!$1:$1, 0), FALSE)</f>
        <v>1413</v>
      </c>
      <c r="AF183" s="12">
        <f>VLOOKUP($AC183, Original!$A:$J, MATCH(D$2, Original!$1:$1, 0), FALSE)</f>
        <v>80</v>
      </c>
      <c r="AG183" s="12">
        <f>VLOOKUP($AC183, Original!$A:$J, MATCH(E$2, Original!$1:$1, 0), FALSE)</f>
        <v>70</v>
      </c>
      <c r="AH183" s="12">
        <f>VLOOKUP($AC183, Original!$A:$J, MATCH(F$2, Original!$1:$1, 0), FALSE)</f>
        <v>3.0993499999999998</v>
      </c>
      <c r="AI183" s="12">
        <f>VLOOKUP($AC183, Original!$A:$J, MATCH(G$2, Original!$1:$1, 0), FALSE)</f>
        <v>4.8720999999999997</v>
      </c>
      <c r="AX183" s="21">
        <v>221</v>
      </c>
      <c r="AY183" s="12">
        <f>VLOOKUP($AX183, Original!$A:$J, MATCH(B$2, Original!$1:$1, 0), FALSE)</f>
        <v>3000</v>
      </c>
      <c r="AZ183" s="12">
        <f>VLOOKUP($AX183, Original!$A:$J, MATCH(C$2, Original!$1:$1, 0), FALSE)</f>
        <v>2296.1</v>
      </c>
      <c r="BA183" s="12">
        <f>VLOOKUP($AX183, Original!$A:$J, MATCH(D$2, Original!$1:$1, 0), FALSE)</f>
        <v>80</v>
      </c>
      <c r="BB183" s="12">
        <f>VLOOKUP($AX183, Original!$A:$J, MATCH(E$2, Original!$1:$1, 0), FALSE)</f>
        <v>55</v>
      </c>
      <c r="BC183" s="12">
        <f>VLOOKUP($AX183, Original!$A:$J, MATCH(F$2, Original!$1:$1, 0), FALSE)</f>
        <v>3.8813399999999998</v>
      </c>
      <c r="BD183" s="12">
        <f>VLOOKUP($AX183, Original!$A:$J, MATCH(G$2, Original!$1:$1, 0), FALSE)</f>
        <v>3.8570199999999999</v>
      </c>
    </row>
    <row r="184" spans="1:56" x14ac:dyDescent="0.35">
      <c r="A184" s="15">
        <v>385</v>
      </c>
      <c r="B184" s="12">
        <f>VLOOKUP($A184, Original!$A:$J, MATCH(B$2, Original!$1:$1, 0), FALSE)</f>
        <v>3000</v>
      </c>
      <c r="C184" s="12">
        <f>VLOOKUP($A184, Original!$A:$J, MATCH(C$2, Original!$1:$1, 0), FALSE)</f>
        <v>2119.5</v>
      </c>
      <c r="D184" s="12">
        <f>VLOOKUP($A184, Original!$A:$J, MATCH(D$2, Original!$1:$1, 0), FALSE)</f>
        <v>80</v>
      </c>
      <c r="E184" s="12">
        <f>VLOOKUP($A184, Original!$A:$J, MATCH(E$2, Original!$1:$1, 0), FALSE)</f>
        <v>92</v>
      </c>
      <c r="F184" s="12">
        <f>VLOOKUP($A184, Original!$A:$J, MATCH(F$2, Original!$1:$1, 0), FALSE)</f>
        <v>1.5820099999999999</v>
      </c>
      <c r="G184" s="12">
        <f>VLOOKUP($A184, Original!$A:$J, MATCH(G$2, Original!$1:$1, 0), FALSE)</f>
        <v>4.0347600000000003</v>
      </c>
      <c r="H184" s="21">
        <v>382</v>
      </c>
      <c r="I184" s="12">
        <f>VLOOKUP($H184, Original!$A:$J, MATCH(B$2, Original!$1:$1, 0), FALSE)</f>
        <v>2000</v>
      </c>
      <c r="J184" s="12">
        <f>VLOOKUP($H184, Original!$A:$J, MATCH(C$2, Original!$1:$1, 0), FALSE)</f>
        <v>3179.2</v>
      </c>
      <c r="K184" s="12">
        <f>VLOOKUP($H184, Original!$A:$J, MATCH(D$2, Original!$1:$1, 0), FALSE)</f>
        <v>80</v>
      </c>
      <c r="L184" s="12">
        <f>VLOOKUP($H184, Original!$A:$J, MATCH(E$2, Original!$1:$1, 0), FALSE)</f>
        <v>91</v>
      </c>
      <c r="M184" s="12">
        <f>VLOOKUP($H184, Original!$A:$J, MATCH(F$2, Original!$1:$1, 0), FALSE)</f>
        <v>0.37730999999999998</v>
      </c>
      <c r="N184" s="12">
        <f>VLOOKUP($H184, Original!$A:$J, MATCH(G$2, Original!$1:$1, 0), FALSE)</f>
        <v>5.0966800000000001</v>
      </c>
      <c r="V184" s="15">
        <v>757</v>
      </c>
      <c r="W184" s="12">
        <f>VLOOKUP($V184, Original!$A:$J, MATCH(B$2, Original!$1:$1, 0), FALSE)</f>
        <v>3000</v>
      </c>
      <c r="X184" s="12">
        <f>VLOOKUP($V184, Original!$A:$J, MATCH(C$2, Original!$1:$1, 0), FALSE)</f>
        <v>1236.4000000000001</v>
      </c>
      <c r="Y184" s="12">
        <f>VLOOKUP($V184, Original!$A:$J, MATCH(D$2, Original!$1:$1, 0), FALSE)</f>
        <v>105</v>
      </c>
      <c r="Z184" s="12">
        <f>VLOOKUP($V184, Original!$A:$J, MATCH(E$2, Original!$1:$1, 0), FALSE)</f>
        <v>75</v>
      </c>
      <c r="AA184" s="12">
        <f>VLOOKUP($V184, Original!$A:$J, MATCH(F$2, Original!$1:$1, 0), FALSE)</f>
        <v>2.1229800000000001</v>
      </c>
      <c r="AB184" s="12">
        <f>VLOOKUP($V184, Original!$A:$J, MATCH(G$2, Original!$1:$1, 0), FALSE)</f>
        <v>4.3373799999999996</v>
      </c>
      <c r="AC184" s="21">
        <v>287</v>
      </c>
      <c r="AD184" s="12">
        <f>VLOOKUP($AC184, Original!$A:$J, MATCH(B$2, Original!$1:$1, 0), FALSE)</f>
        <v>3000</v>
      </c>
      <c r="AE184" s="12">
        <f>VLOOKUP($AC184, Original!$A:$J, MATCH(C$2, Original!$1:$1, 0), FALSE)</f>
        <v>3885.7</v>
      </c>
      <c r="AF184" s="12">
        <f>VLOOKUP($AC184, Original!$A:$J, MATCH(D$2, Original!$1:$1, 0), FALSE)</f>
        <v>80</v>
      </c>
      <c r="AG184" s="12">
        <f>VLOOKUP($AC184, Original!$A:$J, MATCH(E$2, Original!$1:$1, 0), FALSE)</f>
        <v>70</v>
      </c>
      <c r="AH184" s="12">
        <f>VLOOKUP($AC184, Original!$A:$J, MATCH(F$2, Original!$1:$1, 0), FALSE)</f>
        <v>3.0993499999999998</v>
      </c>
      <c r="AI184" s="12">
        <f>VLOOKUP($AC184, Original!$A:$J, MATCH(G$2, Original!$1:$1, 0), FALSE)</f>
        <v>4.8720999999999997</v>
      </c>
      <c r="AX184" s="21">
        <v>222</v>
      </c>
      <c r="AY184" s="12">
        <f>VLOOKUP($AX184, Original!$A:$J, MATCH(B$2, Original!$1:$1, 0), FALSE)</f>
        <v>3000</v>
      </c>
      <c r="AZ184" s="12">
        <f>VLOOKUP($AX184, Original!$A:$J, MATCH(C$2, Original!$1:$1, 0), FALSE)</f>
        <v>3532.5</v>
      </c>
      <c r="BA184" s="12">
        <f>VLOOKUP($AX184, Original!$A:$J, MATCH(D$2, Original!$1:$1, 0), FALSE)</f>
        <v>80</v>
      </c>
      <c r="BB184" s="12">
        <f>VLOOKUP($AX184, Original!$A:$J, MATCH(E$2, Original!$1:$1, 0), FALSE)</f>
        <v>55</v>
      </c>
      <c r="BC184" s="12">
        <f>VLOOKUP($AX184, Original!$A:$J, MATCH(F$2, Original!$1:$1, 0), FALSE)</f>
        <v>3.8813399999999998</v>
      </c>
      <c r="BD184" s="12">
        <f>VLOOKUP($AX184, Original!$A:$J, MATCH(G$2, Original!$1:$1, 0), FALSE)</f>
        <v>3.8570199999999999</v>
      </c>
    </row>
    <row r="185" spans="1:56" x14ac:dyDescent="0.35">
      <c r="A185" s="15">
        <v>386</v>
      </c>
      <c r="B185" s="12">
        <f>VLOOKUP($A185, Original!$A:$J, MATCH(B$2, Original!$1:$1, 0), FALSE)</f>
        <v>3000</v>
      </c>
      <c r="C185" s="12">
        <f>VLOOKUP($A185, Original!$A:$J, MATCH(C$2, Original!$1:$1, 0), FALSE)</f>
        <v>3355.9</v>
      </c>
      <c r="D185" s="12">
        <f>VLOOKUP($A185, Original!$A:$J, MATCH(D$2, Original!$1:$1, 0), FALSE)</f>
        <v>80</v>
      </c>
      <c r="E185" s="12">
        <f>VLOOKUP($A185, Original!$A:$J, MATCH(E$2, Original!$1:$1, 0), FALSE)</f>
        <v>92</v>
      </c>
      <c r="F185" s="12">
        <f>VLOOKUP($A185, Original!$A:$J, MATCH(F$2, Original!$1:$1, 0), FALSE)</f>
        <v>1.5820099999999999</v>
      </c>
      <c r="G185" s="12">
        <f>VLOOKUP($A185, Original!$A:$J, MATCH(G$2, Original!$1:$1, 0), FALSE)</f>
        <v>4.0347600000000003</v>
      </c>
      <c r="H185" s="21">
        <v>384</v>
      </c>
      <c r="I185" s="12">
        <f>VLOOKUP($H185, Original!$A:$J, MATCH(B$2, Original!$1:$1, 0), FALSE)</f>
        <v>3000</v>
      </c>
      <c r="J185" s="12">
        <f>VLOOKUP($H185, Original!$A:$J, MATCH(C$2, Original!$1:$1, 0), FALSE)</f>
        <v>883.12</v>
      </c>
      <c r="K185" s="12">
        <f>VLOOKUP($H185, Original!$A:$J, MATCH(D$2, Original!$1:$1, 0), FALSE)</f>
        <v>80</v>
      </c>
      <c r="L185" s="12">
        <f>VLOOKUP($H185, Original!$A:$J, MATCH(E$2, Original!$1:$1, 0), FALSE)</f>
        <v>92</v>
      </c>
      <c r="M185" s="12">
        <f>VLOOKUP($H185, Original!$A:$J, MATCH(F$2, Original!$1:$1, 0), FALSE)</f>
        <v>1.5820099999999999</v>
      </c>
      <c r="N185" s="12">
        <f>VLOOKUP($H185, Original!$A:$J, MATCH(G$2, Original!$1:$1, 0), FALSE)</f>
        <v>4.0347600000000003</v>
      </c>
      <c r="V185" s="15">
        <v>768</v>
      </c>
      <c r="W185" s="12">
        <f>VLOOKUP($V185, Original!$A:$J, MATCH(B$2, Original!$1:$1, 0), FALSE)</f>
        <v>1000</v>
      </c>
      <c r="X185" s="12">
        <f>VLOOKUP($V185, Original!$A:$J, MATCH(C$2, Original!$1:$1, 0), FALSE)</f>
        <v>529.87</v>
      </c>
      <c r="Y185" s="12">
        <f>VLOOKUP($V185, Original!$A:$J, MATCH(D$2, Original!$1:$1, 0), FALSE)</f>
        <v>105</v>
      </c>
      <c r="Z185" s="12">
        <f>VLOOKUP($V185, Original!$A:$J, MATCH(E$2, Original!$1:$1, 0), FALSE)</f>
        <v>78</v>
      </c>
      <c r="AA185" s="12">
        <f>VLOOKUP($V185, Original!$A:$J, MATCH(F$2, Original!$1:$1, 0), FALSE)</f>
        <v>4.8204000000000002</v>
      </c>
      <c r="AB185" s="12">
        <f>VLOOKUP($V185, Original!$A:$J, MATCH(G$2, Original!$1:$1, 0), FALSE)</f>
        <v>3.5423900000000001</v>
      </c>
      <c r="AC185" s="21">
        <v>288</v>
      </c>
      <c r="AD185" s="12">
        <f>VLOOKUP($AC185, Original!$A:$J, MATCH(B$2, Original!$1:$1, 0), FALSE)</f>
        <v>0</v>
      </c>
      <c r="AE185" s="12">
        <f>VLOOKUP($AC185, Original!$A:$J, MATCH(C$2, Original!$1:$1, 0), FALSE)</f>
        <v>353.25</v>
      </c>
      <c r="AF185" s="12">
        <f>VLOOKUP($AC185, Original!$A:$J, MATCH(D$2, Original!$1:$1, 0), FALSE)</f>
        <v>80</v>
      </c>
      <c r="AG185" s="12">
        <f>VLOOKUP($AC185, Original!$A:$J, MATCH(E$2, Original!$1:$1, 0), FALSE)</f>
        <v>3</v>
      </c>
      <c r="AH185" s="12">
        <f>VLOOKUP($AC185, Original!$A:$J, MATCH(F$2, Original!$1:$1, 0), FALSE)</f>
        <v>1.2701899999999999</v>
      </c>
      <c r="AI185" s="12">
        <f>VLOOKUP($AC185, Original!$A:$J, MATCH(G$2, Original!$1:$1, 0), FALSE)</f>
        <v>4.32904</v>
      </c>
      <c r="AX185" s="21">
        <v>224</v>
      </c>
      <c r="AY185" s="12">
        <f>VLOOKUP($AX185, Original!$A:$J, MATCH(B$2, Original!$1:$1, 0), FALSE)</f>
        <v>1000</v>
      </c>
      <c r="AZ185" s="12">
        <f>VLOOKUP($AX185, Original!$A:$J, MATCH(C$2, Original!$1:$1, 0), FALSE)</f>
        <v>20</v>
      </c>
      <c r="BA185" s="12">
        <f>VLOOKUP($AX185, Original!$A:$J, MATCH(D$2, Original!$1:$1, 0), FALSE)</f>
        <v>80</v>
      </c>
      <c r="BB185" s="12">
        <f>VLOOKUP($AX185, Original!$A:$J, MATCH(E$2, Original!$1:$1, 0), FALSE)</f>
        <v>56</v>
      </c>
      <c r="BC185" s="12">
        <f>VLOOKUP($AX185, Original!$A:$J, MATCH(F$2, Original!$1:$1, 0), FALSE)</f>
        <v>3.44408</v>
      </c>
      <c r="BD185" s="12">
        <f>VLOOKUP($AX185, Original!$A:$J, MATCH(G$2, Original!$1:$1, 0), FALSE)</f>
        <v>4.45303</v>
      </c>
    </row>
    <row r="186" spans="1:56" x14ac:dyDescent="0.35">
      <c r="A186" s="15">
        <v>388</v>
      </c>
      <c r="B186" s="12">
        <f>VLOOKUP($A186, Original!$A:$J, MATCH(B$2, Original!$1:$1, 0), FALSE)</f>
        <v>1000</v>
      </c>
      <c r="C186" s="12">
        <f>VLOOKUP($A186, Original!$A:$J, MATCH(C$2, Original!$1:$1, 0), FALSE)</f>
        <v>1059.7</v>
      </c>
      <c r="D186" s="12">
        <f>VLOOKUP($A186, Original!$A:$J, MATCH(D$2, Original!$1:$1, 0), FALSE)</f>
        <v>80</v>
      </c>
      <c r="E186" s="12">
        <f>VLOOKUP($A186, Original!$A:$J, MATCH(E$2, Original!$1:$1, 0), FALSE)</f>
        <v>93</v>
      </c>
      <c r="F186" s="12">
        <f>VLOOKUP($A186, Original!$A:$J, MATCH(F$2, Original!$1:$1, 0), FALSE)</f>
        <v>0.58675999999999995</v>
      </c>
      <c r="G186" s="12">
        <f>VLOOKUP($A186, Original!$A:$J, MATCH(G$2, Original!$1:$1, 0), FALSE)</f>
        <v>3.9575</v>
      </c>
      <c r="H186" s="21">
        <v>387</v>
      </c>
      <c r="I186" s="12">
        <f>VLOOKUP($H186, Original!$A:$J, MATCH(B$2, Original!$1:$1, 0), FALSE)</f>
        <v>3000</v>
      </c>
      <c r="J186" s="12">
        <f>VLOOKUP($H186, Original!$A:$J, MATCH(C$2, Original!$1:$1, 0), FALSE)</f>
        <v>4673.8</v>
      </c>
      <c r="K186" s="12">
        <f>VLOOKUP($H186, Original!$A:$J, MATCH(D$2, Original!$1:$1, 0), FALSE)</f>
        <v>80</v>
      </c>
      <c r="L186" s="12">
        <f>VLOOKUP($H186, Original!$A:$J, MATCH(E$2, Original!$1:$1, 0), FALSE)</f>
        <v>92</v>
      </c>
      <c r="M186" s="12">
        <f>VLOOKUP($H186, Original!$A:$J, MATCH(F$2, Original!$1:$1, 0), FALSE)</f>
        <v>1.5820099999999999</v>
      </c>
      <c r="N186" s="12">
        <f>VLOOKUP($H186, Original!$A:$J, MATCH(G$2, Original!$1:$1, 0), FALSE)</f>
        <v>4.0347600000000003</v>
      </c>
      <c r="V186" s="15">
        <v>772</v>
      </c>
      <c r="W186" s="12">
        <f>VLOOKUP($V186, Original!$A:$J, MATCH(B$2, Original!$1:$1, 0), FALSE)</f>
        <v>500</v>
      </c>
      <c r="X186" s="12">
        <f>VLOOKUP($V186, Original!$A:$J, MATCH(C$2, Original!$1:$1, 0), FALSE)</f>
        <v>706.5</v>
      </c>
      <c r="Y186" s="12">
        <f>VLOOKUP($V186, Original!$A:$J, MATCH(D$2, Original!$1:$1, 0), FALSE)</f>
        <v>105</v>
      </c>
      <c r="Z186" s="12">
        <f>VLOOKUP($V186, Original!$A:$J, MATCH(E$2, Original!$1:$1, 0), FALSE)</f>
        <v>4</v>
      </c>
      <c r="AA186" s="12">
        <f>VLOOKUP($V186, Original!$A:$J, MATCH(F$2, Original!$1:$1, 0), FALSE)</f>
        <v>2.3444600000000002</v>
      </c>
      <c r="AB186" s="12">
        <f>VLOOKUP($V186, Original!$A:$J, MATCH(G$2, Original!$1:$1, 0), FALSE)</f>
        <v>3.9376000000000002</v>
      </c>
      <c r="AC186" s="21">
        <v>292</v>
      </c>
      <c r="AD186" s="12">
        <f>VLOOKUP($AC186, Original!$A:$J, MATCH(B$2, Original!$1:$1, 0), FALSE)</f>
        <v>2000</v>
      </c>
      <c r="AE186" s="12">
        <f>VLOOKUP($AC186, Original!$A:$J, MATCH(C$2, Original!$1:$1, 0), FALSE)</f>
        <v>529.87</v>
      </c>
      <c r="AF186" s="12">
        <f>VLOOKUP($AC186, Original!$A:$J, MATCH(D$2, Original!$1:$1, 0), FALSE)</f>
        <v>80</v>
      </c>
      <c r="AG186" s="12">
        <f>VLOOKUP($AC186, Original!$A:$J, MATCH(E$2, Original!$1:$1, 0), FALSE)</f>
        <v>71</v>
      </c>
      <c r="AH186" s="12">
        <f>VLOOKUP($AC186, Original!$A:$J, MATCH(F$2, Original!$1:$1, 0), FALSE)</f>
        <v>2.8489599999999999</v>
      </c>
      <c r="AI186" s="12">
        <f>VLOOKUP($AC186, Original!$A:$J, MATCH(G$2, Original!$1:$1, 0), FALSE)</f>
        <v>5.3815900000000001</v>
      </c>
      <c r="AX186" s="21">
        <v>226</v>
      </c>
      <c r="AY186" s="12">
        <f>VLOOKUP($AX186, Original!$A:$J, MATCH(B$2, Original!$1:$1, 0), FALSE)</f>
        <v>1000</v>
      </c>
      <c r="AZ186" s="12">
        <f>VLOOKUP($AX186, Original!$A:$J, MATCH(C$2, Original!$1:$1, 0), FALSE)</f>
        <v>2472.6999999999998</v>
      </c>
      <c r="BA186" s="12">
        <f>VLOOKUP($AX186, Original!$A:$J, MATCH(D$2, Original!$1:$1, 0), FALSE)</f>
        <v>80</v>
      </c>
      <c r="BB186" s="12">
        <f>VLOOKUP($AX186, Original!$A:$J, MATCH(E$2, Original!$1:$1, 0), FALSE)</f>
        <v>56</v>
      </c>
      <c r="BC186" s="12">
        <f>VLOOKUP($AX186, Original!$A:$J, MATCH(F$2, Original!$1:$1, 0), FALSE)</f>
        <v>3.44408</v>
      </c>
      <c r="BD186" s="12">
        <f>VLOOKUP($AX186, Original!$A:$J, MATCH(G$2, Original!$1:$1, 0), FALSE)</f>
        <v>4.45303</v>
      </c>
    </row>
    <row r="187" spans="1:56" x14ac:dyDescent="0.35">
      <c r="A187" s="15">
        <v>392</v>
      </c>
      <c r="B187" s="12">
        <f>VLOOKUP($A187, Original!$A:$J, MATCH(B$2, Original!$1:$1, 0), FALSE)</f>
        <v>0</v>
      </c>
      <c r="C187" s="12">
        <f>VLOOKUP($A187, Original!$A:$J, MATCH(C$2, Original!$1:$1, 0), FALSE)</f>
        <v>20</v>
      </c>
      <c r="D187" s="12">
        <f>VLOOKUP($A187, Original!$A:$J, MATCH(D$2, Original!$1:$1, 0), FALSE)</f>
        <v>80</v>
      </c>
      <c r="E187" s="12">
        <f>VLOOKUP($A187, Original!$A:$J, MATCH(E$2, Original!$1:$1, 0), FALSE)</f>
        <v>6</v>
      </c>
      <c r="F187" s="12">
        <f>VLOOKUP($A187, Original!$A:$J, MATCH(F$2, Original!$1:$1, 0), FALSE)</f>
        <v>0.33423999999999998</v>
      </c>
      <c r="G187" s="12">
        <f>VLOOKUP($A187, Original!$A:$J, MATCH(G$2, Original!$1:$1, 0), FALSE)</f>
        <v>5.16106</v>
      </c>
      <c r="H187" s="21">
        <v>389</v>
      </c>
      <c r="I187" s="12">
        <f>VLOOKUP($H187, Original!$A:$J, MATCH(B$2, Original!$1:$1, 0), FALSE)</f>
        <v>1000</v>
      </c>
      <c r="J187" s="12">
        <f>VLOOKUP($H187, Original!$A:$J, MATCH(C$2, Original!$1:$1, 0), FALSE)</f>
        <v>2296.1</v>
      </c>
      <c r="K187" s="12">
        <f>VLOOKUP($H187, Original!$A:$J, MATCH(D$2, Original!$1:$1, 0), FALSE)</f>
        <v>80</v>
      </c>
      <c r="L187" s="12">
        <f>VLOOKUP($H187, Original!$A:$J, MATCH(E$2, Original!$1:$1, 0), FALSE)</f>
        <v>93</v>
      </c>
      <c r="M187" s="12">
        <f>VLOOKUP($H187, Original!$A:$J, MATCH(F$2, Original!$1:$1, 0), FALSE)</f>
        <v>0.58675999999999995</v>
      </c>
      <c r="N187" s="12">
        <f>VLOOKUP($H187, Original!$A:$J, MATCH(G$2, Original!$1:$1, 0), FALSE)</f>
        <v>3.9575</v>
      </c>
      <c r="V187" s="15">
        <v>775</v>
      </c>
      <c r="W187" s="12">
        <f>VLOOKUP($V187, Original!$A:$J, MATCH(B$2, Original!$1:$1, 0), FALSE)</f>
        <v>500</v>
      </c>
      <c r="X187" s="12">
        <f>VLOOKUP($V187, Original!$A:$J, MATCH(C$2, Original!$1:$1, 0), FALSE)</f>
        <v>4415.6000000000004</v>
      </c>
      <c r="Y187" s="12">
        <f>VLOOKUP($V187, Original!$A:$J, MATCH(D$2, Original!$1:$1, 0), FALSE)</f>
        <v>105</v>
      </c>
      <c r="Z187" s="12">
        <f>VLOOKUP($V187, Original!$A:$J, MATCH(E$2, Original!$1:$1, 0), FALSE)</f>
        <v>4</v>
      </c>
      <c r="AA187" s="12">
        <f>VLOOKUP($V187, Original!$A:$J, MATCH(F$2, Original!$1:$1, 0), FALSE)</f>
        <v>2.3444600000000002</v>
      </c>
      <c r="AB187" s="12">
        <f>VLOOKUP($V187, Original!$A:$J, MATCH(G$2, Original!$1:$1, 0), FALSE)</f>
        <v>3.9376000000000002</v>
      </c>
      <c r="AC187" s="21">
        <v>293</v>
      </c>
      <c r="AD187" s="12">
        <f>VLOOKUP($AC187, Original!$A:$J, MATCH(B$2, Original!$1:$1, 0), FALSE)</f>
        <v>2000</v>
      </c>
      <c r="AE187" s="12">
        <f>VLOOKUP($AC187, Original!$A:$J, MATCH(C$2, Original!$1:$1, 0), FALSE)</f>
        <v>1766.2</v>
      </c>
      <c r="AF187" s="12">
        <f>VLOOKUP($AC187, Original!$A:$J, MATCH(D$2, Original!$1:$1, 0), FALSE)</f>
        <v>80</v>
      </c>
      <c r="AG187" s="12">
        <f>VLOOKUP($AC187, Original!$A:$J, MATCH(E$2, Original!$1:$1, 0), FALSE)</f>
        <v>71</v>
      </c>
      <c r="AH187" s="12">
        <f>VLOOKUP($AC187, Original!$A:$J, MATCH(F$2, Original!$1:$1, 0), FALSE)</f>
        <v>2.8489599999999999</v>
      </c>
      <c r="AI187" s="12">
        <f>VLOOKUP($AC187, Original!$A:$J, MATCH(G$2, Original!$1:$1, 0), FALSE)</f>
        <v>5.3815900000000001</v>
      </c>
      <c r="AX187" s="21">
        <v>228</v>
      </c>
      <c r="AY187" s="12">
        <f>VLOOKUP($AX187, Original!$A:$J, MATCH(B$2, Original!$1:$1, 0), FALSE)</f>
        <v>3000</v>
      </c>
      <c r="AZ187" s="12">
        <f>VLOOKUP($AX187, Original!$A:$J, MATCH(C$2, Original!$1:$1, 0), FALSE)</f>
        <v>176.62</v>
      </c>
      <c r="BA187" s="12">
        <f>VLOOKUP($AX187, Original!$A:$J, MATCH(D$2, Original!$1:$1, 0), FALSE)</f>
        <v>80</v>
      </c>
      <c r="BB187" s="12">
        <f>VLOOKUP($AX187, Original!$A:$J, MATCH(E$2, Original!$1:$1, 0), FALSE)</f>
        <v>57</v>
      </c>
      <c r="BC187" s="12">
        <f>VLOOKUP($AX187, Original!$A:$J, MATCH(F$2, Original!$1:$1, 0), FALSE)</f>
        <v>3.7506900000000001</v>
      </c>
      <c r="BD187" s="12">
        <f>VLOOKUP($AX187, Original!$A:$J, MATCH(G$2, Original!$1:$1, 0), FALSE)</f>
        <v>5.1342600000000003</v>
      </c>
    </row>
    <row r="188" spans="1:56" x14ac:dyDescent="0.35">
      <c r="A188" s="15">
        <v>393</v>
      </c>
      <c r="B188" s="12">
        <f>VLOOKUP($A188, Original!$A:$J, MATCH(B$2, Original!$1:$1, 0), FALSE)</f>
        <v>0</v>
      </c>
      <c r="C188" s="12">
        <f>VLOOKUP($A188, Original!$A:$J, MATCH(C$2, Original!$1:$1, 0), FALSE)</f>
        <v>1236.4000000000001</v>
      </c>
      <c r="D188" s="12">
        <f>VLOOKUP($A188, Original!$A:$J, MATCH(D$2, Original!$1:$1, 0), FALSE)</f>
        <v>80</v>
      </c>
      <c r="E188" s="12">
        <f>VLOOKUP($A188, Original!$A:$J, MATCH(E$2, Original!$1:$1, 0), FALSE)</f>
        <v>6</v>
      </c>
      <c r="F188" s="12">
        <f>VLOOKUP($A188, Original!$A:$J, MATCH(F$2, Original!$1:$1, 0), FALSE)</f>
        <v>0.33423999999999998</v>
      </c>
      <c r="G188" s="12">
        <f>VLOOKUP($A188, Original!$A:$J, MATCH(G$2, Original!$1:$1, 0), FALSE)</f>
        <v>5.16106</v>
      </c>
      <c r="H188" s="21">
        <v>390</v>
      </c>
      <c r="I188" s="12">
        <f>VLOOKUP($H188, Original!$A:$J, MATCH(B$2, Original!$1:$1, 0), FALSE)</f>
        <v>1000</v>
      </c>
      <c r="J188" s="12">
        <f>VLOOKUP($H188, Original!$A:$J, MATCH(C$2, Original!$1:$1, 0), FALSE)</f>
        <v>3532.5</v>
      </c>
      <c r="K188" s="12">
        <f>VLOOKUP($H188, Original!$A:$J, MATCH(D$2, Original!$1:$1, 0), FALSE)</f>
        <v>80</v>
      </c>
      <c r="L188" s="12">
        <f>VLOOKUP($H188, Original!$A:$J, MATCH(E$2, Original!$1:$1, 0), FALSE)</f>
        <v>93</v>
      </c>
      <c r="M188" s="12">
        <f>VLOOKUP($H188, Original!$A:$J, MATCH(F$2, Original!$1:$1, 0), FALSE)</f>
        <v>0.58675999999999995</v>
      </c>
      <c r="N188" s="12">
        <f>VLOOKUP($H188, Original!$A:$J, MATCH(G$2, Original!$1:$1, 0), FALSE)</f>
        <v>3.9575</v>
      </c>
      <c r="V188" s="15">
        <v>778</v>
      </c>
      <c r="W188" s="12">
        <f>VLOOKUP($V188, Original!$A:$J, MATCH(B$2, Original!$1:$1, 0), FALSE)</f>
        <v>3000</v>
      </c>
      <c r="X188" s="12">
        <f>VLOOKUP($V188, Original!$A:$J, MATCH(C$2, Original!$1:$1, 0), FALSE)</f>
        <v>3355.9</v>
      </c>
      <c r="Y188" s="12">
        <f>VLOOKUP($V188, Original!$A:$J, MATCH(D$2, Original!$1:$1, 0), FALSE)</f>
        <v>105</v>
      </c>
      <c r="Z188" s="12">
        <f>VLOOKUP($V188, Original!$A:$J, MATCH(E$2, Original!$1:$1, 0), FALSE)</f>
        <v>79</v>
      </c>
      <c r="AA188" s="12">
        <f>VLOOKUP($V188, Original!$A:$J, MATCH(F$2, Original!$1:$1, 0), FALSE)</f>
        <v>5.6858399999999998</v>
      </c>
      <c r="AB188" s="12">
        <f>VLOOKUP($V188, Original!$A:$J, MATCH(G$2, Original!$1:$1, 0), FALSE)</f>
        <v>6.2666599999999999</v>
      </c>
      <c r="AC188" s="21">
        <v>294</v>
      </c>
      <c r="AD188" s="12">
        <f>VLOOKUP($AC188, Original!$A:$J, MATCH(B$2, Original!$1:$1, 0), FALSE)</f>
        <v>2000</v>
      </c>
      <c r="AE188" s="12">
        <f>VLOOKUP($AC188, Original!$A:$J, MATCH(C$2, Original!$1:$1, 0), FALSE)</f>
        <v>3002.6</v>
      </c>
      <c r="AF188" s="12">
        <f>VLOOKUP($AC188, Original!$A:$J, MATCH(D$2, Original!$1:$1, 0), FALSE)</f>
        <v>80</v>
      </c>
      <c r="AG188" s="12">
        <f>VLOOKUP($AC188, Original!$A:$J, MATCH(E$2, Original!$1:$1, 0), FALSE)</f>
        <v>71</v>
      </c>
      <c r="AH188" s="12">
        <f>VLOOKUP($AC188, Original!$A:$J, MATCH(F$2, Original!$1:$1, 0), FALSE)</f>
        <v>2.8489599999999999</v>
      </c>
      <c r="AI188" s="12">
        <f>VLOOKUP($AC188, Original!$A:$J, MATCH(G$2, Original!$1:$1, 0), FALSE)</f>
        <v>5.3815900000000001</v>
      </c>
      <c r="AX188" s="21">
        <v>229</v>
      </c>
      <c r="AY188" s="12">
        <f>VLOOKUP($AX188, Original!$A:$J, MATCH(B$2, Original!$1:$1, 0), FALSE)</f>
        <v>3000</v>
      </c>
      <c r="AZ188" s="12">
        <f>VLOOKUP($AX188, Original!$A:$J, MATCH(C$2, Original!$1:$1, 0), FALSE)</f>
        <v>1413</v>
      </c>
      <c r="BA188" s="12">
        <f>VLOOKUP($AX188, Original!$A:$J, MATCH(D$2, Original!$1:$1, 0), FALSE)</f>
        <v>80</v>
      </c>
      <c r="BB188" s="12">
        <f>VLOOKUP($AX188, Original!$A:$J, MATCH(E$2, Original!$1:$1, 0), FALSE)</f>
        <v>57</v>
      </c>
      <c r="BC188" s="12">
        <f>VLOOKUP($AX188, Original!$A:$J, MATCH(F$2, Original!$1:$1, 0), FALSE)</f>
        <v>3.7506900000000001</v>
      </c>
      <c r="BD188" s="12">
        <f>VLOOKUP($AX188, Original!$A:$J, MATCH(G$2, Original!$1:$1, 0), FALSE)</f>
        <v>5.1342600000000003</v>
      </c>
    </row>
    <row r="189" spans="1:56" x14ac:dyDescent="0.35">
      <c r="A189" s="15">
        <v>397</v>
      </c>
      <c r="B189" s="12">
        <f>VLOOKUP($A189, Original!$A:$J, MATCH(B$2, Original!$1:$1, 0), FALSE)</f>
        <v>3000</v>
      </c>
      <c r="C189" s="12">
        <f>VLOOKUP($A189, Original!$A:$J, MATCH(C$2, Original!$1:$1, 0), FALSE)</f>
        <v>1413</v>
      </c>
      <c r="D189" s="12">
        <f>VLOOKUP($A189, Original!$A:$J, MATCH(D$2, Original!$1:$1, 0), FALSE)</f>
        <v>80</v>
      </c>
      <c r="E189" s="12">
        <f>VLOOKUP($A189, Original!$A:$J, MATCH(E$2, Original!$1:$1, 0), FALSE)</f>
        <v>94</v>
      </c>
      <c r="F189" s="12">
        <f>VLOOKUP($A189, Original!$A:$J, MATCH(F$2, Original!$1:$1, 0), FALSE)</f>
        <v>2.69231</v>
      </c>
      <c r="G189" s="12">
        <f>VLOOKUP($A189, Original!$A:$J, MATCH(G$2, Original!$1:$1, 0), FALSE)</f>
        <v>3.8317700000000001</v>
      </c>
      <c r="H189" s="21">
        <v>391</v>
      </c>
      <c r="I189" s="12">
        <f>VLOOKUP($H189, Original!$A:$J, MATCH(B$2, Original!$1:$1, 0), FALSE)</f>
        <v>1000</v>
      </c>
      <c r="J189" s="12">
        <f>VLOOKUP($H189, Original!$A:$J, MATCH(C$2, Original!$1:$1, 0), FALSE)</f>
        <v>7322.7</v>
      </c>
      <c r="K189" s="12">
        <f>VLOOKUP($H189, Original!$A:$J, MATCH(D$2, Original!$1:$1, 0), FALSE)</f>
        <v>80</v>
      </c>
      <c r="L189" s="12">
        <f>VLOOKUP($H189, Original!$A:$J, MATCH(E$2, Original!$1:$1, 0), FALSE)</f>
        <v>93</v>
      </c>
      <c r="M189" s="12">
        <f>VLOOKUP($H189, Original!$A:$J, MATCH(F$2, Original!$1:$1, 0), FALSE)</f>
        <v>0.58675999999999995</v>
      </c>
      <c r="N189" s="12">
        <f>VLOOKUP($H189, Original!$A:$J, MATCH(G$2, Original!$1:$1, 0), FALSE)</f>
        <v>3.9575</v>
      </c>
      <c r="V189" s="15">
        <v>780</v>
      </c>
      <c r="W189" s="12">
        <f>VLOOKUP($V189, Original!$A:$J, MATCH(B$2, Original!$1:$1, 0), FALSE)</f>
        <v>1000</v>
      </c>
      <c r="X189" s="12">
        <f>VLOOKUP($V189, Original!$A:$J, MATCH(C$2, Original!$1:$1, 0), FALSE)</f>
        <v>1059.7</v>
      </c>
      <c r="Y189" s="12">
        <f>VLOOKUP($V189, Original!$A:$J, MATCH(D$2, Original!$1:$1, 0), FALSE)</f>
        <v>105</v>
      </c>
      <c r="Z189" s="12">
        <f>VLOOKUP($V189, Original!$A:$J, MATCH(E$2, Original!$1:$1, 0), FALSE)</f>
        <v>80</v>
      </c>
      <c r="AA189" s="12">
        <f>VLOOKUP($V189, Original!$A:$J, MATCH(F$2, Original!$1:$1, 0), FALSE)</f>
        <v>6.1886900000000002</v>
      </c>
      <c r="AB189" s="12">
        <f>VLOOKUP($V189, Original!$A:$J, MATCH(G$2, Original!$1:$1, 0), FALSE)</f>
        <v>5.4025999999999996</v>
      </c>
      <c r="AC189" s="21">
        <v>295</v>
      </c>
      <c r="AD189" s="12">
        <f>VLOOKUP($AC189, Original!$A:$J, MATCH(B$2, Original!$1:$1, 0), FALSE)</f>
        <v>2000</v>
      </c>
      <c r="AE189" s="12">
        <f>VLOOKUP($AC189, Original!$A:$J, MATCH(C$2, Original!$1:$1, 0), FALSE)</f>
        <v>4239</v>
      </c>
      <c r="AF189" s="12">
        <f>VLOOKUP($AC189, Original!$A:$J, MATCH(D$2, Original!$1:$1, 0), FALSE)</f>
        <v>80</v>
      </c>
      <c r="AG189" s="12">
        <f>VLOOKUP($AC189, Original!$A:$J, MATCH(E$2, Original!$1:$1, 0), FALSE)</f>
        <v>71</v>
      </c>
      <c r="AH189" s="12">
        <f>VLOOKUP($AC189, Original!$A:$J, MATCH(F$2, Original!$1:$1, 0), FALSE)</f>
        <v>2.8489599999999999</v>
      </c>
      <c r="AI189" s="12">
        <f>VLOOKUP($AC189, Original!$A:$J, MATCH(G$2, Original!$1:$1, 0), FALSE)</f>
        <v>5.3815900000000001</v>
      </c>
      <c r="AX189" s="21">
        <v>230</v>
      </c>
      <c r="AY189" s="12">
        <f>VLOOKUP($AX189, Original!$A:$J, MATCH(B$2, Original!$1:$1, 0), FALSE)</f>
        <v>3000</v>
      </c>
      <c r="AZ189" s="12">
        <f>VLOOKUP($AX189, Original!$A:$J, MATCH(C$2, Original!$1:$1, 0), FALSE)</f>
        <v>2649.4</v>
      </c>
      <c r="BA189" s="12">
        <f>VLOOKUP($AX189, Original!$A:$J, MATCH(D$2, Original!$1:$1, 0), FALSE)</f>
        <v>80</v>
      </c>
      <c r="BB189" s="12">
        <f>VLOOKUP($AX189, Original!$A:$J, MATCH(E$2, Original!$1:$1, 0), FALSE)</f>
        <v>57</v>
      </c>
      <c r="BC189" s="12">
        <f>VLOOKUP($AX189, Original!$A:$J, MATCH(F$2, Original!$1:$1, 0), FALSE)</f>
        <v>3.7506900000000001</v>
      </c>
      <c r="BD189" s="12">
        <f>VLOOKUP($AX189, Original!$A:$J, MATCH(G$2, Original!$1:$1, 0), FALSE)</f>
        <v>5.1342600000000003</v>
      </c>
    </row>
    <row r="190" spans="1:56" x14ac:dyDescent="0.35">
      <c r="A190" s="15">
        <v>398</v>
      </c>
      <c r="B190" s="12">
        <f>VLOOKUP($A190, Original!$A:$J, MATCH(B$2, Original!$1:$1, 0), FALSE)</f>
        <v>3000</v>
      </c>
      <c r="C190" s="12">
        <f>VLOOKUP($A190, Original!$A:$J, MATCH(C$2, Original!$1:$1, 0), FALSE)</f>
        <v>2649.4</v>
      </c>
      <c r="D190" s="12">
        <f>VLOOKUP($A190, Original!$A:$J, MATCH(D$2, Original!$1:$1, 0), FALSE)</f>
        <v>80</v>
      </c>
      <c r="E190" s="12">
        <f>VLOOKUP($A190, Original!$A:$J, MATCH(E$2, Original!$1:$1, 0), FALSE)</f>
        <v>94</v>
      </c>
      <c r="F190" s="12">
        <f>VLOOKUP($A190, Original!$A:$J, MATCH(F$2, Original!$1:$1, 0), FALSE)</f>
        <v>2.69231</v>
      </c>
      <c r="G190" s="12">
        <f>VLOOKUP($A190, Original!$A:$J, MATCH(G$2, Original!$1:$1, 0), FALSE)</f>
        <v>3.8317700000000001</v>
      </c>
      <c r="H190" s="21">
        <v>394</v>
      </c>
      <c r="I190" s="12">
        <f>VLOOKUP($H190, Original!$A:$J, MATCH(B$2, Original!$1:$1, 0), FALSE)</f>
        <v>0</v>
      </c>
      <c r="J190" s="12">
        <f>VLOOKUP($H190, Original!$A:$J, MATCH(C$2, Original!$1:$1, 0), FALSE)</f>
        <v>2472.6999999999998</v>
      </c>
      <c r="K190" s="12">
        <f>VLOOKUP($H190, Original!$A:$J, MATCH(D$2, Original!$1:$1, 0), FALSE)</f>
        <v>80</v>
      </c>
      <c r="L190" s="12">
        <f>VLOOKUP($H190, Original!$A:$J, MATCH(E$2, Original!$1:$1, 0), FALSE)</f>
        <v>6</v>
      </c>
      <c r="M190" s="12">
        <f>VLOOKUP($H190, Original!$A:$J, MATCH(F$2, Original!$1:$1, 0), FALSE)</f>
        <v>0.33423999999999998</v>
      </c>
      <c r="N190" s="12">
        <f>VLOOKUP($H190, Original!$A:$J, MATCH(G$2, Original!$1:$1, 0), FALSE)</f>
        <v>5.16106</v>
      </c>
      <c r="V190" s="15">
        <v>782</v>
      </c>
      <c r="W190" s="12">
        <f>VLOOKUP($V190, Original!$A:$J, MATCH(B$2, Original!$1:$1, 0), FALSE)</f>
        <v>1000</v>
      </c>
      <c r="X190" s="12">
        <f>VLOOKUP($V190, Original!$A:$J, MATCH(C$2, Original!$1:$1, 0), FALSE)</f>
        <v>3532.5</v>
      </c>
      <c r="Y190" s="12">
        <f>VLOOKUP($V190, Original!$A:$J, MATCH(D$2, Original!$1:$1, 0), FALSE)</f>
        <v>105</v>
      </c>
      <c r="Z190" s="12">
        <f>VLOOKUP($V190, Original!$A:$J, MATCH(E$2, Original!$1:$1, 0), FALSE)</f>
        <v>80</v>
      </c>
      <c r="AA190" s="12">
        <f>VLOOKUP($V190, Original!$A:$J, MATCH(F$2, Original!$1:$1, 0), FALSE)</f>
        <v>6.1886900000000002</v>
      </c>
      <c r="AB190" s="12">
        <f>VLOOKUP($V190, Original!$A:$J, MATCH(G$2, Original!$1:$1, 0), FALSE)</f>
        <v>5.4025999999999996</v>
      </c>
      <c r="AC190" s="21">
        <v>296</v>
      </c>
      <c r="AD190" s="12">
        <f>VLOOKUP($AC190, Original!$A:$J, MATCH(B$2, Original!$1:$1, 0), FALSE)</f>
        <v>3000</v>
      </c>
      <c r="AE190" s="12">
        <f>VLOOKUP($AC190, Original!$A:$J, MATCH(C$2, Original!$1:$1, 0), FALSE)</f>
        <v>706.5</v>
      </c>
      <c r="AF190" s="12">
        <f>VLOOKUP($AC190, Original!$A:$J, MATCH(D$2, Original!$1:$1, 0), FALSE)</f>
        <v>80</v>
      </c>
      <c r="AG190" s="12">
        <f>VLOOKUP($AC190, Original!$A:$J, MATCH(E$2, Original!$1:$1, 0), FALSE)</f>
        <v>72</v>
      </c>
      <c r="AH190" s="12">
        <f>VLOOKUP($AC190, Original!$A:$J, MATCH(F$2, Original!$1:$1, 0), FALSE)</f>
        <v>1.4214</v>
      </c>
      <c r="AI190" s="12">
        <f>VLOOKUP($AC190, Original!$A:$J, MATCH(G$2, Original!$1:$1, 0), FALSE)</f>
        <v>5.1355199999999996</v>
      </c>
      <c r="AX190" s="21">
        <v>231</v>
      </c>
      <c r="AY190" s="12">
        <f>VLOOKUP($AX190, Original!$A:$J, MATCH(B$2, Original!$1:$1, 0), FALSE)</f>
        <v>3000</v>
      </c>
      <c r="AZ190" s="12">
        <f>VLOOKUP($AX190, Original!$A:$J, MATCH(C$2, Original!$1:$1, 0), FALSE)</f>
        <v>3885.7</v>
      </c>
      <c r="BA190" s="12">
        <f>VLOOKUP($AX190, Original!$A:$J, MATCH(D$2, Original!$1:$1, 0), FALSE)</f>
        <v>80</v>
      </c>
      <c r="BB190" s="12">
        <f>VLOOKUP($AX190, Original!$A:$J, MATCH(E$2, Original!$1:$1, 0), FALSE)</f>
        <v>57</v>
      </c>
      <c r="BC190" s="12">
        <f>VLOOKUP($AX190, Original!$A:$J, MATCH(F$2, Original!$1:$1, 0), FALSE)</f>
        <v>3.7506900000000001</v>
      </c>
      <c r="BD190" s="12">
        <f>VLOOKUP($AX190, Original!$A:$J, MATCH(G$2, Original!$1:$1, 0), FALSE)</f>
        <v>5.1342600000000003</v>
      </c>
    </row>
    <row r="191" spans="1:56" x14ac:dyDescent="0.35">
      <c r="A191" s="15">
        <v>400</v>
      </c>
      <c r="B191" s="12">
        <f>VLOOKUP($A191, Original!$A:$J, MATCH(B$2, Original!$1:$1, 0), FALSE)</f>
        <v>2000</v>
      </c>
      <c r="C191" s="12">
        <f>VLOOKUP($A191, Original!$A:$J, MATCH(C$2, Original!$1:$1, 0), FALSE)</f>
        <v>353.25</v>
      </c>
      <c r="D191" s="12">
        <f>VLOOKUP($A191, Original!$A:$J, MATCH(D$2, Original!$1:$1, 0), FALSE)</f>
        <v>80</v>
      </c>
      <c r="E191" s="12">
        <f>VLOOKUP($A191, Original!$A:$J, MATCH(E$2, Original!$1:$1, 0), FALSE)</f>
        <v>95</v>
      </c>
      <c r="F191" s="12">
        <f>VLOOKUP($A191, Original!$A:$J, MATCH(F$2, Original!$1:$1, 0), FALSE)</f>
        <v>1.89744</v>
      </c>
      <c r="G191" s="12">
        <f>VLOOKUP($A191, Original!$A:$J, MATCH(G$2, Original!$1:$1, 0), FALSE)</f>
        <v>3.7432099999999999</v>
      </c>
      <c r="H191" s="21">
        <v>396</v>
      </c>
      <c r="I191" s="12">
        <f>VLOOKUP($H191, Original!$A:$J, MATCH(B$2, Original!$1:$1, 0), FALSE)</f>
        <v>3000</v>
      </c>
      <c r="J191" s="12">
        <f>VLOOKUP($H191, Original!$A:$J, MATCH(C$2, Original!$1:$1, 0), FALSE)</f>
        <v>176.62</v>
      </c>
      <c r="K191" s="12">
        <f>VLOOKUP($H191, Original!$A:$J, MATCH(D$2, Original!$1:$1, 0), FALSE)</f>
        <v>80</v>
      </c>
      <c r="L191" s="12">
        <f>VLOOKUP($H191, Original!$A:$J, MATCH(E$2, Original!$1:$1, 0), FALSE)</f>
        <v>94</v>
      </c>
      <c r="M191" s="12">
        <f>VLOOKUP($H191, Original!$A:$J, MATCH(F$2, Original!$1:$1, 0), FALSE)</f>
        <v>2.69231</v>
      </c>
      <c r="N191" s="12">
        <f>VLOOKUP($H191, Original!$A:$J, MATCH(G$2, Original!$1:$1, 0), FALSE)</f>
        <v>3.8317700000000001</v>
      </c>
      <c r="V191" s="15">
        <v>791</v>
      </c>
      <c r="W191" s="12">
        <f>VLOOKUP($V191, Original!$A:$J, MATCH(B$2, Original!$1:$1, 0), FALSE)</f>
        <v>3000</v>
      </c>
      <c r="X191" s="12">
        <f>VLOOKUP($V191, Original!$A:$J, MATCH(C$2, Original!$1:$1, 0), FALSE)</f>
        <v>3885.7</v>
      </c>
      <c r="Y191" s="12">
        <f>VLOOKUP($V191, Original!$A:$J, MATCH(D$2, Original!$1:$1, 0), FALSE)</f>
        <v>105</v>
      </c>
      <c r="Z191" s="12">
        <f>VLOOKUP($V191, Original!$A:$J, MATCH(E$2, Original!$1:$1, 0), FALSE)</f>
        <v>82</v>
      </c>
      <c r="AA191" s="12">
        <f>VLOOKUP($V191, Original!$A:$J, MATCH(F$2, Original!$1:$1, 0), FALSE)</f>
        <v>2.3938000000000001</v>
      </c>
      <c r="AB191" s="12">
        <f>VLOOKUP($V191, Original!$A:$J, MATCH(G$2, Original!$1:$1, 0), FALSE)</f>
        <v>4.6379099999999998</v>
      </c>
      <c r="AC191" s="21">
        <v>298</v>
      </c>
      <c r="AD191" s="12">
        <f>VLOOKUP($AC191, Original!$A:$J, MATCH(B$2, Original!$1:$1, 0), FALSE)</f>
        <v>3000</v>
      </c>
      <c r="AE191" s="12">
        <f>VLOOKUP($AC191, Original!$A:$J, MATCH(C$2, Original!$1:$1, 0), FALSE)</f>
        <v>3179.2</v>
      </c>
      <c r="AF191" s="12">
        <f>VLOOKUP($AC191, Original!$A:$J, MATCH(D$2, Original!$1:$1, 0), FALSE)</f>
        <v>80</v>
      </c>
      <c r="AG191" s="12">
        <f>VLOOKUP($AC191, Original!$A:$J, MATCH(E$2, Original!$1:$1, 0), FALSE)</f>
        <v>72</v>
      </c>
      <c r="AH191" s="12">
        <f>VLOOKUP($AC191, Original!$A:$J, MATCH(F$2, Original!$1:$1, 0), FALSE)</f>
        <v>1.4214</v>
      </c>
      <c r="AI191" s="12">
        <f>VLOOKUP($AC191, Original!$A:$J, MATCH(G$2, Original!$1:$1, 0), FALSE)</f>
        <v>5.1355199999999996</v>
      </c>
      <c r="AX191" s="21">
        <v>232</v>
      </c>
      <c r="AY191" s="12">
        <f>VLOOKUP($AX191, Original!$A:$J, MATCH(B$2, Original!$1:$1, 0), FALSE)</f>
        <v>2000</v>
      </c>
      <c r="AZ191" s="12">
        <f>VLOOKUP($AX191, Original!$A:$J, MATCH(C$2, Original!$1:$1, 0), FALSE)</f>
        <v>353.25</v>
      </c>
      <c r="BA191" s="12">
        <f>VLOOKUP($AX191, Original!$A:$J, MATCH(D$2, Original!$1:$1, 0), FALSE)</f>
        <v>80</v>
      </c>
      <c r="BB191" s="12">
        <f>VLOOKUP($AX191, Original!$A:$J, MATCH(E$2, Original!$1:$1, 0), FALSE)</f>
        <v>58</v>
      </c>
      <c r="BC191" s="12">
        <f>VLOOKUP($AX191, Original!$A:$J, MATCH(F$2, Original!$1:$1, 0), FALSE)</f>
        <v>1.4507000000000001</v>
      </c>
      <c r="BD191" s="12">
        <f>VLOOKUP($AX191, Original!$A:$J, MATCH(G$2, Original!$1:$1, 0), FALSE)</f>
        <v>4.5797100000000004</v>
      </c>
    </row>
    <row r="192" spans="1:56" x14ac:dyDescent="0.35">
      <c r="A192" s="15">
        <v>401</v>
      </c>
      <c r="B192" s="12">
        <f>VLOOKUP($A192, Original!$A:$J, MATCH(B$2, Original!$1:$1, 0), FALSE)</f>
        <v>2000</v>
      </c>
      <c r="C192" s="12">
        <f>VLOOKUP($A192, Original!$A:$J, MATCH(C$2, Original!$1:$1, 0), FALSE)</f>
        <v>1589.6</v>
      </c>
      <c r="D192" s="12">
        <f>VLOOKUP($A192, Original!$A:$J, MATCH(D$2, Original!$1:$1, 0), FALSE)</f>
        <v>80</v>
      </c>
      <c r="E192" s="12">
        <f>VLOOKUP($A192, Original!$A:$J, MATCH(E$2, Original!$1:$1, 0), FALSE)</f>
        <v>95</v>
      </c>
      <c r="F192" s="12">
        <f>VLOOKUP($A192, Original!$A:$J, MATCH(F$2, Original!$1:$1, 0), FALSE)</f>
        <v>1.89744</v>
      </c>
      <c r="G192" s="12">
        <f>VLOOKUP($A192, Original!$A:$J, MATCH(G$2, Original!$1:$1, 0), FALSE)</f>
        <v>3.7432099999999999</v>
      </c>
      <c r="H192" s="21">
        <v>406</v>
      </c>
      <c r="I192" s="12">
        <f>VLOOKUP($H192, Original!$A:$J, MATCH(B$2, Original!$1:$1, 0), FALSE)</f>
        <v>3000</v>
      </c>
      <c r="J192" s="12">
        <f>VLOOKUP($H192, Original!$A:$J, MATCH(C$2, Original!$1:$1, 0), FALSE)</f>
        <v>3002.6</v>
      </c>
      <c r="K192" s="12">
        <f>VLOOKUP($H192, Original!$A:$J, MATCH(D$2, Original!$1:$1, 0), FALSE)</f>
        <v>80</v>
      </c>
      <c r="L192" s="12">
        <f>VLOOKUP($H192, Original!$A:$J, MATCH(E$2, Original!$1:$1, 0), FALSE)</f>
        <v>96</v>
      </c>
      <c r="M192" s="12">
        <f>VLOOKUP($H192, Original!$A:$J, MATCH(F$2, Original!$1:$1, 0), FALSE)</f>
        <v>0.92379</v>
      </c>
      <c r="N192" s="12">
        <f>VLOOKUP($H192, Original!$A:$J, MATCH(G$2, Original!$1:$1, 0), FALSE)</f>
        <v>4.5119499999999997</v>
      </c>
      <c r="V192" s="15">
        <v>803</v>
      </c>
      <c r="W192" s="12">
        <f>VLOOKUP($V192, Original!$A:$J, MATCH(B$2, Original!$1:$1, 0), FALSE)</f>
        <v>1000</v>
      </c>
      <c r="X192" s="12">
        <f>VLOOKUP($V192, Original!$A:$J, MATCH(C$2, Original!$1:$1, 0), FALSE)</f>
        <v>4415.6000000000004</v>
      </c>
      <c r="Y192" s="12">
        <f>VLOOKUP($V192, Original!$A:$J, MATCH(D$2, Original!$1:$1, 0), FALSE)</f>
        <v>105</v>
      </c>
      <c r="Z192" s="12">
        <f>VLOOKUP($V192, Original!$A:$J, MATCH(E$2, Original!$1:$1, 0), FALSE)</f>
        <v>85</v>
      </c>
      <c r="AA192" s="12">
        <f>VLOOKUP($V192, Original!$A:$J, MATCH(F$2, Original!$1:$1, 0), FALSE)</f>
        <v>5.9334199999999999</v>
      </c>
      <c r="AB192" s="12">
        <f>VLOOKUP($V192, Original!$A:$J, MATCH(G$2, Original!$1:$1, 0), FALSE)</f>
        <v>5.9399600000000001</v>
      </c>
      <c r="AC192" s="21">
        <v>299</v>
      </c>
      <c r="AD192" s="12">
        <f>VLOOKUP($AC192, Original!$A:$J, MATCH(B$2, Original!$1:$1, 0), FALSE)</f>
        <v>3000</v>
      </c>
      <c r="AE192" s="12">
        <f>VLOOKUP($AC192, Original!$A:$J, MATCH(C$2, Original!$1:$1, 0), FALSE)</f>
        <v>4415.6000000000004</v>
      </c>
      <c r="AF192" s="12">
        <f>VLOOKUP($AC192, Original!$A:$J, MATCH(D$2, Original!$1:$1, 0), FALSE)</f>
        <v>80</v>
      </c>
      <c r="AG192" s="12">
        <f>VLOOKUP($AC192, Original!$A:$J, MATCH(E$2, Original!$1:$1, 0), FALSE)</f>
        <v>72</v>
      </c>
      <c r="AH192" s="12">
        <f>VLOOKUP($AC192, Original!$A:$J, MATCH(F$2, Original!$1:$1, 0), FALSE)</f>
        <v>1.4214</v>
      </c>
      <c r="AI192" s="12">
        <f>VLOOKUP($AC192, Original!$A:$J, MATCH(G$2, Original!$1:$1, 0), FALSE)</f>
        <v>5.1355199999999996</v>
      </c>
      <c r="AX192" s="21">
        <v>233</v>
      </c>
      <c r="AY192" s="12">
        <f>VLOOKUP($AX192, Original!$A:$J, MATCH(B$2, Original!$1:$1, 0), FALSE)</f>
        <v>2000</v>
      </c>
      <c r="AZ192" s="12">
        <f>VLOOKUP($AX192, Original!$A:$J, MATCH(C$2, Original!$1:$1, 0), FALSE)</f>
        <v>1589.6</v>
      </c>
      <c r="BA192" s="12">
        <f>VLOOKUP($AX192, Original!$A:$J, MATCH(D$2, Original!$1:$1, 0), FALSE)</f>
        <v>80</v>
      </c>
      <c r="BB192" s="12">
        <f>VLOOKUP($AX192, Original!$A:$J, MATCH(E$2, Original!$1:$1, 0), FALSE)</f>
        <v>58</v>
      </c>
      <c r="BC192" s="12">
        <f>VLOOKUP($AX192, Original!$A:$J, MATCH(F$2, Original!$1:$1, 0), FALSE)</f>
        <v>1.4507000000000001</v>
      </c>
      <c r="BD192" s="12">
        <f>VLOOKUP($AX192, Original!$A:$J, MATCH(G$2, Original!$1:$1, 0), FALSE)</f>
        <v>4.5797100000000004</v>
      </c>
    </row>
    <row r="193" spans="1:56" x14ac:dyDescent="0.35">
      <c r="A193" s="15">
        <v>403</v>
      </c>
      <c r="B193" s="12">
        <f>VLOOKUP($A193, Original!$A:$J, MATCH(B$2, Original!$1:$1, 0), FALSE)</f>
        <v>2000</v>
      </c>
      <c r="C193" s="12">
        <f>VLOOKUP($A193, Original!$A:$J, MATCH(C$2, Original!$1:$1, 0), FALSE)</f>
        <v>4062.4</v>
      </c>
      <c r="D193" s="12">
        <f>VLOOKUP($A193, Original!$A:$J, MATCH(D$2, Original!$1:$1, 0), FALSE)</f>
        <v>80</v>
      </c>
      <c r="E193" s="12">
        <f>VLOOKUP($A193, Original!$A:$J, MATCH(E$2, Original!$1:$1, 0), FALSE)</f>
        <v>95</v>
      </c>
      <c r="F193" s="12">
        <f>VLOOKUP($A193, Original!$A:$J, MATCH(F$2, Original!$1:$1, 0), FALSE)</f>
        <v>1.89744</v>
      </c>
      <c r="G193" s="12">
        <f>VLOOKUP($A193, Original!$A:$J, MATCH(G$2, Original!$1:$1, 0), FALSE)</f>
        <v>3.7432099999999999</v>
      </c>
      <c r="H193" s="21">
        <v>407</v>
      </c>
      <c r="I193" s="12">
        <f>VLOOKUP($H193, Original!$A:$J, MATCH(B$2, Original!$1:$1, 0), FALSE)</f>
        <v>3000</v>
      </c>
      <c r="J193" s="12">
        <f>VLOOKUP($H193, Original!$A:$J, MATCH(C$2, Original!$1:$1, 0), FALSE)</f>
        <v>4239</v>
      </c>
      <c r="K193" s="12">
        <f>VLOOKUP($H193, Original!$A:$J, MATCH(D$2, Original!$1:$1, 0), FALSE)</f>
        <v>80</v>
      </c>
      <c r="L193" s="12">
        <f>VLOOKUP($H193, Original!$A:$J, MATCH(E$2, Original!$1:$1, 0), FALSE)</f>
        <v>96</v>
      </c>
      <c r="M193" s="12">
        <f>VLOOKUP($H193, Original!$A:$J, MATCH(F$2, Original!$1:$1, 0), FALSE)</f>
        <v>0.92379</v>
      </c>
      <c r="N193" s="12">
        <f>VLOOKUP($H193, Original!$A:$J, MATCH(G$2, Original!$1:$1, 0), FALSE)</f>
        <v>4.5119499999999997</v>
      </c>
      <c r="V193" s="15">
        <v>811</v>
      </c>
      <c r="W193" s="12">
        <f>VLOOKUP($V193, Original!$A:$J, MATCH(B$2, Original!$1:$1, 0), FALSE)</f>
        <v>3000</v>
      </c>
      <c r="X193" s="12">
        <f>VLOOKUP($V193, Original!$A:$J, MATCH(C$2, Original!$1:$1, 0), FALSE)</f>
        <v>7322.7</v>
      </c>
      <c r="Y193" s="12">
        <f>VLOOKUP($V193, Original!$A:$J, MATCH(D$2, Original!$1:$1, 0), FALSE)</f>
        <v>105</v>
      </c>
      <c r="Z193" s="12">
        <f>VLOOKUP($V193, Original!$A:$J, MATCH(E$2, Original!$1:$1, 0), FALSE)</f>
        <v>87</v>
      </c>
      <c r="AA193" s="12">
        <f>VLOOKUP($V193, Original!$A:$J, MATCH(F$2, Original!$1:$1, 0), FALSE)</f>
        <v>1.06105</v>
      </c>
      <c r="AB193" s="12">
        <f>VLOOKUP($V193, Original!$A:$J, MATCH(G$2, Original!$1:$1, 0), FALSE)</f>
        <v>4.0928500000000003</v>
      </c>
      <c r="AC193" s="21">
        <v>300</v>
      </c>
      <c r="AD193" s="12">
        <f>VLOOKUP($AC193, Original!$A:$J, MATCH(B$2, Original!$1:$1, 0), FALSE)</f>
        <v>1000</v>
      </c>
      <c r="AE193" s="12">
        <f>VLOOKUP($AC193, Original!$A:$J, MATCH(C$2, Original!$1:$1, 0), FALSE)</f>
        <v>883.12</v>
      </c>
      <c r="AF193" s="12">
        <f>VLOOKUP($AC193, Original!$A:$J, MATCH(D$2, Original!$1:$1, 0), FALSE)</f>
        <v>80</v>
      </c>
      <c r="AG193" s="12">
        <f>VLOOKUP($AC193, Original!$A:$J, MATCH(E$2, Original!$1:$1, 0), FALSE)</f>
        <v>73</v>
      </c>
      <c r="AH193" s="12">
        <f>VLOOKUP($AC193, Original!$A:$J, MATCH(F$2, Original!$1:$1, 0), FALSE)</f>
        <v>2.8113000000000001</v>
      </c>
      <c r="AI193" s="12">
        <f>VLOOKUP($AC193, Original!$A:$J, MATCH(G$2, Original!$1:$1, 0), FALSE)</f>
        <v>5.5791700000000004</v>
      </c>
      <c r="AX193" s="21">
        <v>234</v>
      </c>
      <c r="AY193" s="12">
        <f>VLOOKUP($AX193, Original!$A:$J, MATCH(B$2, Original!$1:$1, 0), FALSE)</f>
        <v>2000</v>
      </c>
      <c r="AZ193" s="12">
        <f>VLOOKUP($AX193, Original!$A:$J, MATCH(C$2, Original!$1:$1, 0), FALSE)</f>
        <v>2826</v>
      </c>
      <c r="BA193" s="12">
        <f>VLOOKUP($AX193, Original!$A:$J, MATCH(D$2, Original!$1:$1, 0), FALSE)</f>
        <v>80</v>
      </c>
      <c r="BB193" s="12">
        <f>VLOOKUP($AX193, Original!$A:$J, MATCH(E$2, Original!$1:$1, 0), FALSE)</f>
        <v>58</v>
      </c>
      <c r="BC193" s="12">
        <f>VLOOKUP($AX193, Original!$A:$J, MATCH(F$2, Original!$1:$1, 0), FALSE)</f>
        <v>1.4507000000000001</v>
      </c>
      <c r="BD193" s="12">
        <f>VLOOKUP($AX193, Original!$A:$J, MATCH(G$2, Original!$1:$1, 0), FALSE)</f>
        <v>4.5797100000000004</v>
      </c>
    </row>
    <row r="194" spans="1:56" x14ac:dyDescent="0.35">
      <c r="A194" s="15">
        <v>404</v>
      </c>
      <c r="B194" s="12">
        <f>VLOOKUP($A194, Original!$A:$J, MATCH(B$2, Original!$1:$1, 0), FALSE)</f>
        <v>3000</v>
      </c>
      <c r="C194" s="12">
        <f>VLOOKUP($A194, Original!$A:$J, MATCH(C$2, Original!$1:$1, 0), FALSE)</f>
        <v>529.87</v>
      </c>
      <c r="D194" s="12">
        <f>VLOOKUP($A194, Original!$A:$J, MATCH(D$2, Original!$1:$1, 0), FALSE)</f>
        <v>80</v>
      </c>
      <c r="E194" s="12">
        <f>VLOOKUP($A194, Original!$A:$J, MATCH(E$2, Original!$1:$1, 0), FALSE)</f>
        <v>96</v>
      </c>
      <c r="F194" s="12">
        <f>VLOOKUP($A194, Original!$A:$J, MATCH(F$2, Original!$1:$1, 0), FALSE)</f>
        <v>0.92379</v>
      </c>
      <c r="G194" s="12">
        <f>VLOOKUP($A194, Original!$A:$J, MATCH(G$2, Original!$1:$1, 0), FALSE)</f>
        <v>4.5119499999999997</v>
      </c>
      <c r="H194" s="21">
        <v>412</v>
      </c>
      <c r="I194" s="12">
        <f>VLOOKUP($H194, Original!$A:$J, MATCH(B$2, Original!$1:$1, 0), FALSE)</f>
        <v>2000</v>
      </c>
      <c r="J194" s="12">
        <f>VLOOKUP($H194, Original!$A:$J, MATCH(C$2, Original!$1:$1, 0), FALSE)</f>
        <v>883.12</v>
      </c>
      <c r="K194" s="12">
        <f>VLOOKUP($H194, Original!$A:$J, MATCH(D$2, Original!$1:$1, 0), FALSE)</f>
        <v>80</v>
      </c>
      <c r="L194" s="12">
        <f>VLOOKUP($H194, Original!$A:$J, MATCH(E$2, Original!$1:$1, 0), FALSE)</f>
        <v>98</v>
      </c>
      <c r="M194" s="12">
        <f>VLOOKUP($H194, Original!$A:$J, MATCH(F$2, Original!$1:$1, 0), FALSE)</f>
        <v>2.3235199999999998</v>
      </c>
      <c r="N194" s="12">
        <f>VLOOKUP($H194, Original!$A:$J, MATCH(G$2, Original!$1:$1, 0), FALSE)</f>
        <v>5.6777499999999996</v>
      </c>
      <c r="V194" s="15">
        <v>812</v>
      </c>
      <c r="W194" s="12">
        <f>VLOOKUP($V194, Original!$A:$J, MATCH(B$2, Original!$1:$1, 0), FALSE)</f>
        <v>3000</v>
      </c>
      <c r="X194" s="12">
        <f>VLOOKUP($V194, Original!$A:$J, MATCH(C$2, Original!$1:$1, 0), FALSE)</f>
        <v>20</v>
      </c>
      <c r="Y194" s="12">
        <f>VLOOKUP($V194, Original!$A:$J, MATCH(D$2, Original!$1:$1, 0), FALSE)</f>
        <v>105</v>
      </c>
      <c r="Z194" s="12">
        <f>VLOOKUP($V194, Original!$A:$J, MATCH(E$2, Original!$1:$1, 0), FALSE)</f>
        <v>88</v>
      </c>
      <c r="AA194" s="12">
        <f>VLOOKUP($V194, Original!$A:$J, MATCH(F$2, Original!$1:$1, 0), FALSE)</f>
        <v>1.58741</v>
      </c>
      <c r="AB194" s="12">
        <f>VLOOKUP($V194, Original!$A:$J, MATCH(G$2, Original!$1:$1, 0), FALSE)</f>
        <v>4.7782400000000003</v>
      </c>
      <c r="AC194" s="21">
        <v>302</v>
      </c>
      <c r="AD194" s="12">
        <f>VLOOKUP($AC194, Original!$A:$J, MATCH(B$2, Original!$1:$1, 0), FALSE)</f>
        <v>1000</v>
      </c>
      <c r="AE194" s="12">
        <f>VLOOKUP($AC194, Original!$A:$J, MATCH(C$2, Original!$1:$1, 0), FALSE)</f>
        <v>3355.9</v>
      </c>
      <c r="AF194" s="12">
        <f>VLOOKUP($AC194, Original!$A:$J, MATCH(D$2, Original!$1:$1, 0), FALSE)</f>
        <v>80</v>
      </c>
      <c r="AG194" s="12">
        <f>VLOOKUP($AC194, Original!$A:$J, MATCH(E$2, Original!$1:$1, 0), FALSE)</f>
        <v>73</v>
      </c>
      <c r="AH194" s="12">
        <f>VLOOKUP($AC194, Original!$A:$J, MATCH(F$2, Original!$1:$1, 0), FALSE)</f>
        <v>2.8113000000000001</v>
      </c>
      <c r="AI194" s="12">
        <f>VLOOKUP($AC194, Original!$A:$J, MATCH(G$2, Original!$1:$1, 0), FALSE)</f>
        <v>5.5791700000000004</v>
      </c>
      <c r="AX194" s="21">
        <v>235</v>
      </c>
      <c r="AY194" s="12">
        <f>VLOOKUP($AX194, Original!$A:$J, MATCH(B$2, Original!$1:$1, 0), FALSE)</f>
        <v>2000</v>
      </c>
      <c r="AZ194" s="12">
        <f>VLOOKUP($AX194, Original!$A:$J, MATCH(C$2, Original!$1:$1, 0), FALSE)</f>
        <v>4062.4</v>
      </c>
      <c r="BA194" s="12">
        <f>VLOOKUP($AX194, Original!$A:$J, MATCH(D$2, Original!$1:$1, 0), FALSE)</f>
        <v>80</v>
      </c>
      <c r="BB194" s="12">
        <f>VLOOKUP($AX194, Original!$A:$J, MATCH(E$2, Original!$1:$1, 0), FALSE)</f>
        <v>58</v>
      </c>
      <c r="BC194" s="12">
        <f>VLOOKUP($AX194, Original!$A:$J, MATCH(F$2, Original!$1:$1, 0), FALSE)</f>
        <v>1.4507000000000001</v>
      </c>
      <c r="BD194" s="12">
        <f>VLOOKUP($AX194, Original!$A:$J, MATCH(G$2, Original!$1:$1, 0), FALSE)</f>
        <v>4.5797100000000004</v>
      </c>
    </row>
    <row r="195" spans="1:56" x14ac:dyDescent="0.35">
      <c r="A195" s="15">
        <v>405</v>
      </c>
      <c r="B195" s="12">
        <f>VLOOKUP($A195, Original!$A:$J, MATCH(B$2, Original!$1:$1, 0), FALSE)</f>
        <v>3000</v>
      </c>
      <c r="C195" s="12">
        <f>VLOOKUP($A195, Original!$A:$J, MATCH(C$2, Original!$1:$1, 0), FALSE)</f>
        <v>1766.2</v>
      </c>
      <c r="D195" s="12">
        <f>VLOOKUP($A195, Original!$A:$J, MATCH(D$2, Original!$1:$1, 0), FALSE)</f>
        <v>80</v>
      </c>
      <c r="E195" s="12">
        <f>VLOOKUP($A195, Original!$A:$J, MATCH(E$2, Original!$1:$1, 0), FALSE)</f>
        <v>96</v>
      </c>
      <c r="F195" s="12">
        <f>VLOOKUP($A195, Original!$A:$J, MATCH(F$2, Original!$1:$1, 0), FALSE)</f>
        <v>0.92379</v>
      </c>
      <c r="G195" s="12">
        <f>VLOOKUP($A195, Original!$A:$J, MATCH(G$2, Original!$1:$1, 0), FALSE)</f>
        <v>4.5119499999999997</v>
      </c>
      <c r="H195" s="21">
        <v>415</v>
      </c>
      <c r="I195" s="12">
        <f>VLOOKUP($H195, Original!$A:$J, MATCH(B$2, Original!$1:$1, 0), FALSE)</f>
        <v>2000</v>
      </c>
      <c r="J195" s="12">
        <f>VLOOKUP($H195, Original!$A:$J, MATCH(C$2, Original!$1:$1, 0), FALSE)</f>
        <v>4673.8</v>
      </c>
      <c r="K195" s="12">
        <f>VLOOKUP($H195, Original!$A:$J, MATCH(D$2, Original!$1:$1, 0), FALSE)</f>
        <v>80</v>
      </c>
      <c r="L195" s="12">
        <f>VLOOKUP($H195, Original!$A:$J, MATCH(E$2, Original!$1:$1, 0), FALSE)</f>
        <v>98</v>
      </c>
      <c r="M195" s="12">
        <f>VLOOKUP($H195, Original!$A:$J, MATCH(F$2, Original!$1:$1, 0), FALSE)</f>
        <v>2.3235199999999998</v>
      </c>
      <c r="N195" s="12">
        <f>VLOOKUP($H195, Original!$A:$J, MATCH(G$2, Original!$1:$1, 0), FALSE)</f>
        <v>5.6777499999999996</v>
      </c>
      <c r="V195" s="15">
        <v>826</v>
      </c>
      <c r="W195" s="12">
        <f>VLOOKUP($V195, Original!$A:$J, MATCH(B$2, Original!$1:$1, 0), FALSE)</f>
        <v>0</v>
      </c>
      <c r="X195" s="12">
        <f>VLOOKUP($V195, Original!$A:$J, MATCH(C$2, Original!$1:$1, 0), FALSE)</f>
        <v>3002.6</v>
      </c>
      <c r="Y195" s="12">
        <f>VLOOKUP($V195, Original!$A:$J, MATCH(D$2, Original!$1:$1, 0), FALSE)</f>
        <v>105</v>
      </c>
      <c r="Z195" s="12">
        <f>VLOOKUP($V195, Original!$A:$J, MATCH(E$2, Original!$1:$1, 0), FALSE)</f>
        <v>5</v>
      </c>
      <c r="AA195" s="12">
        <f>VLOOKUP($V195, Original!$A:$J, MATCH(F$2, Original!$1:$1, 0), FALSE)</f>
        <v>5.7448100000000002</v>
      </c>
      <c r="AB195" s="12">
        <f>VLOOKUP($V195, Original!$A:$J, MATCH(G$2, Original!$1:$1, 0), FALSE)</f>
        <v>3.30566</v>
      </c>
      <c r="AC195" s="21">
        <v>303</v>
      </c>
      <c r="AD195" s="12">
        <f>VLOOKUP($AC195, Original!$A:$J, MATCH(B$2, Original!$1:$1, 0), FALSE)</f>
        <v>1000</v>
      </c>
      <c r="AE195" s="12">
        <f>VLOOKUP($AC195, Original!$A:$J, MATCH(C$2, Original!$1:$1, 0), FALSE)</f>
        <v>4673.8</v>
      </c>
      <c r="AF195" s="12">
        <f>VLOOKUP($AC195, Original!$A:$J, MATCH(D$2, Original!$1:$1, 0), FALSE)</f>
        <v>80</v>
      </c>
      <c r="AG195" s="12">
        <f>VLOOKUP($AC195, Original!$A:$J, MATCH(E$2, Original!$1:$1, 0), FALSE)</f>
        <v>73</v>
      </c>
      <c r="AH195" s="12">
        <f>VLOOKUP($AC195, Original!$A:$J, MATCH(F$2, Original!$1:$1, 0), FALSE)</f>
        <v>2.8113000000000001</v>
      </c>
      <c r="AI195" s="12">
        <f>VLOOKUP($AC195, Original!$A:$J, MATCH(G$2, Original!$1:$1, 0), FALSE)</f>
        <v>5.5791700000000004</v>
      </c>
      <c r="AX195" s="21">
        <v>236</v>
      </c>
      <c r="AY195" s="12">
        <f>VLOOKUP($AX195, Original!$A:$J, MATCH(B$2, Original!$1:$1, 0), FALSE)</f>
        <v>1000</v>
      </c>
      <c r="AZ195" s="12">
        <f>VLOOKUP($AX195, Original!$A:$J, MATCH(C$2, Original!$1:$1, 0), FALSE)</f>
        <v>529.87</v>
      </c>
      <c r="BA195" s="12">
        <f>VLOOKUP($AX195, Original!$A:$J, MATCH(D$2, Original!$1:$1, 0), FALSE)</f>
        <v>80</v>
      </c>
      <c r="BB195" s="12">
        <f>VLOOKUP($AX195, Original!$A:$J, MATCH(E$2, Original!$1:$1, 0), FALSE)</f>
        <v>59</v>
      </c>
      <c r="BC195" s="12">
        <f>VLOOKUP($AX195, Original!$A:$J, MATCH(F$2, Original!$1:$1, 0), FALSE)</f>
        <v>0.61170999999999998</v>
      </c>
      <c r="BD195" s="12">
        <f>VLOOKUP($AX195, Original!$A:$J, MATCH(G$2, Original!$1:$1, 0), FALSE)</f>
        <v>4.5106400000000004</v>
      </c>
    </row>
    <row r="196" spans="1:56" x14ac:dyDescent="0.35">
      <c r="A196" s="15">
        <v>408</v>
      </c>
      <c r="B196" s="12">
        <f>VLOOKUP($A196, Original!$A:$J, MATCH(B$2, Original!$1:$1, 0), FALSE)</f>
        <v>1000</v>
      </c>
      <c r="C196" s="12">
        <f>VLOOKUP($A196, Original!$A:$J, MATCH(C$2, Original!$1:$1, 0), FALSE)</f>
        <v>706.5</v>
      </c>
      <c r="D196" s="12">
        <f>VLOOKUP($A196, Original!$A:$J, MATCH(D$2, Original!$1:$1, 0), FALSE)</f>
        <v>80</v>
      </c>
      <c r="E196" s="12">
        <f>VLOOKUP($A196, Original!$A:$J, MATCH(E$2, Original!$1:$1, 0), FALSE)</f>
        <v>97</v>
      </c>
      <c r="F196" s="12">
        <f>VLOOKUP($A196, Original!$A:$J, MATCH(F$2, Original!$1:$1, 0), FALSE)</f>
        <v>5.0779999999999999E-2</v>
      </c>
      <c r="G196" s="12">
        <f>VLOOKUP($A196, Original!$A:$J, MATCH(G$2, Original!$1:$1, 0), FALSE)</f>
        <v>4.3944700000000001</v>
      </c>
      <c r="H196" s="21">
        <v>422</v>
      </c>
      <c r="I196" s="12">
        <f>VLOOKUP($H196, Original!$A:$J, MATCH(B$2, Original!$1:$1, 0), FALSE)</f>
        <v>2000</v>
      </c>
      <c r="J196" s="12">
        <f>VLOOKUP($H196, Original!$A:$J, MATCH(C$2, Original!$1:$1, 0), FALSE)</f>
        <v>2472.6999999999998</v>
      </c>
      <c r="K196" s="12">
        <f>VLOOKUP($H196, Original!$A:$J, MATCH(D$2, Original!$1:$1, 0), FALSE)</f>
        <v>80</v>
      </c>
      <c r="L196" s="12">
        <f>VLOOKUP($H196, Original!$A:$J, MATCH(E$2, Original!$1:$1, 0), FALSE)</f>
        <v>100</v>
      </c>
      <c r="M196" s="12">
        <f>VLOOKUP($H196, Original!$A:$J, MATCH(F$2, Original!$1:$1, 0), FALSE)</f>
        <v>3.36538</v>
      </c>
      <c r="N196" s="12">
        <f>VLOOKUP($H196, Original!$A:$J, MATCH(G$2, Original!$1:$1, 0), FALSE)</f>
        <v>5.2737699999999998</v>
      </c>
      <c r="V196" s="15">
        <v>834</v>
      </c>
      <c r="W196" s="12">
        <f>VLOOKUP($V196, Original!$A:$J, MATCH(B$2, Original!$1:$1, 0), FALSE)</f>
        <v>3000</v>
      </c>
      <c r="X196" s="12">
        <f>VLOOKUP($V196, Original!$A:$J, MATCH(C$2, Original!$1:$1, 0), FALSE)</f>
        <v>3355.9</v>
      </c>
      <c r="Y196" s="12">
        <f>VLOOKUP($V196, Original!$A:$J, MATCH(D$2, Original!$1:$1, 0), FALSE)</f>
        <v>105</v>
      </c>
      <c r="Z196" s="12">
        <f>VLOOKUP($V196, Original!$A:$J, MATCH(E$2, Original!$1:$1, 0), FALSE)</f>
        <v>92</v>
      </c>
      <c r="AA196" s="12">
        <f>VLOOKUP($V196, Original!$A:$J, MATCH(F$2, Original!$1:$1, 0), FALSE)</f>
        <v>1.5820099999999999</v>
      </c>
      <c r="AB196" s="12">
        <f>VLOOKUP($V196, Original!$A:$J, MATCH(G$2, Original!$1:$1, 0), FALSE)</f>
        <v>4.0347600000000003</v>
      </c>
      <c r="AC196" s="21">
        <v>304</v>
      </c>
      <c r="AD196" s="12">
        <f>VLOOKUP($AC196, Original!$A:$J, MATCH(B$2, Original!$1:$1, 0), FALSE)</f>
        <v>3000</v>
      </c>
      <c r="AE196" s="12">
        <f>VLOOKUP($AC196, Original!$A:$J, MATCH(C$2, Original!$1:$1, 0), FALSE)</f>
        <v>1059.7</v>
      </c>
      <c r="AF196" s="12">
        <f>VLOOKUP($AC196, Original!$A:$J, MATCH(D$2, Original!$1:$1, 0), FALSE)</f>
        <v>80</v>
      </c>
      <c r="AG196" s="12">
        <f>VLOOKUP($AC196, Original!$A:$J, MATCH(E$2, Original!$1:$1, 0), FALSE)</f>
        <v>74</v>
      </c>
      <c r="AH196" s="12">
        <f>VLOOKUP($AC196, Original!$A:$J, MATCH(F$2, Original!$1:$1, 0), FALSE)</f>
        <v>5.5746200000000004</v>
      </c>
      <c r="AI196" s="12">
        <f>VLOOKUP($AC196, Original!$A:$J, MATCH(G$2, Original!$1:$1, 0), FALSE)</f>
        <v>3.9794</v>
      </c>
      <c r="AX196" s="21">
        <v>238</v>
      </c>
      <c r="AY196" s="12">
        <f>VLOOKUP($AX196, Original!$A:$J, MATCH(B$2, Original!$1:$1, 0), FALSE)</f>
        <v>1000</v>
      </c>
      <c r="AZ196" s="12">
        <f>VLOOKUP($AX196, Original!$A:$J, MATCH(C$2, Original!$1:$1, 0), FALSE)</f>
        <v>3002.6</v>
      </c>
      <c r="BA196" s="12">
        <f>VLOOKUP($AX196, Original!$A:$J, MATCH(D$2, Original!$1:$1, 0), FALSE)</f>
        <v>80</v>
      </c>
      <c r="BB196" s="12">
        <f>VLOOKUP($AX196, Original!$A:$J, MATCH(E$2, Original!$1:$1, 0), FALSE)</f>
        <v>59</v>
      </c>
      <c r="BC196" s="12">
        <f>VLOOKUP($AX196, Original!$A:$J, MATCH(F$2, Original!$1:$1, 0), FALSE)</f>
        <v>0.61170999999999998</v>
      </c>
      <c r="BD196" s="12">
        <f>VLOOKUP($AX196, Original!$A:$J, MATCH(G$2, Original!$1:$1, 0), FALSE)</f>
        <v>4.5106400000000004</v>
      </c>
    </row>
    <row r="197" spans="1:56" x14ac:dyDescent="0.35">
      <c r="A197" s="15">
        <v>409</v>
      </c>
      <c r="B197" s="12">
        <f>VLOOKUP($A197, Original!$A:$J, MATCH(B$2, Original!$1:$1, 0), FALSE)</f>
        <v>1000</v>
      </c>
      <c r="C197" s="12">
        <f>VLOOKUP($A197, Original!$A:$J, MATCH(C$2, Original!$1:$1, 0), FALSE)</f>
        <v>1942.9</v>
      </c>
      <c r="D197" s="12">
        <f>VLOOKUP($A197, Original!$A:$J, MATCH(D$2, Original!$1:$1, 0), FALSE)</f>
        <v>80</v>
      </c>
      <c r="E197" s="12">
        <f>VLOOKUP($A197, Original!$A:$J, MATCH(E$2, Original!$1:$1, 0), FALSE)</f>
        <v>97</v>
      </c>
      <c r="F197" s="12">
        <f>VLOOKUP($A197, Original!$A:$J, MATCH(F$2, Original!$1:$1, 0), FALSE)</f>
        <v>5.0779999999999999E-2</v>
      </c>
      <c r="G197" s="12">
        <f>VLOOKUP($A197, Original!$A:$J, MATCH(G$2, Original!$1:$1, 0), FALSE)</f>
        <v>4.3944700000000001</v>
      </c>
      <c r="H197" s="21">
        <v>423</v>
      </c>
      <c r="I197" s="12">
        <f>VLOOKUP($H197, Original!$A:$J, MATCH(B$2, Original!$1:$1, 0), FALSE)</f>
        <v>2000</v>
      </c>
      <c r="J197" s="12">
        <f>VLOOKUP($H197, Original!$A:$J, MATCH(C$2, Original!$1:$1, 0), FALSE)</f>
        <v>3709.1</v>
      </c>
      <c r="K197" s="12">
        <f>VLOOKUP($H197, Original!$A:$J, MATCH(D$2, Original!$1:$1, 0), FALSE)</f>
        <v>80</v>
      </c>
      <c r="L197" s="12">
        <f>VLOOKUP($H197, Original!$A:$J, MATCH(E$2, Original!$1:$1, 0), FALSE)</f>
        <v>100</v>
      </c>
      <c r="M197" s="12">
        <f>VLOOKUP($H197, Original!$A:$J, MATCH(F$2, Original!$1:$1, 0), FALSE)</f>
        <v>3.36538</v>
      </c>
      <c r="N197" s="12">
        <f>VLOOKUP($H197, Original!$A:$J, MATCH(G$2, Original!$1:$1, 0), FALSE)</f>
        <v>5.2737699999999998</v>
      </c>
      <c r="V197" s="15">
        <v>838</v>
      </c>
      <c r="W197" s="12">
        <f>VLOOKUP($V197, Original!$A:$J, MATCH(B$2, Original!$1:$1, 0), FALSE)</f>
        <v>1000</v>
      </c>
      <c r="X197" s="12">
        <f>VLOOKUP($V197, Original!$A:$J, MATCH(C$2, Original!$1:$1, 0), FALSE)</f>
        <v>3532.5</v>
      </c>
      <c r="Y197" s="12">
        <f>VLOOKUP($V197, Original!$A:$J, MATCH(D$2, Original!$1:$1, 0), FALSE)</f>
        <v>105</v>
      </c>
      <c r="Z197" s="12">
        <f>VLOOKUP($V197, Original!$A:$J, MATCH(E$2, Original!$1:$1, 0), FALSE)</f>
        <v>93</v>
      </c>
      <c r="AA197" s="12">
        <f>VLOOKUP($V197, Original!$A:$J, MATCH(F$2, Original!$1:$1, 0), FALSE)</f>
        <v>0.58675999999999995</v>
      </c>
      <c r="AB197" s="12">
        <f>VLOOKUP($V197, Original!$A:$J, MATCH(G$2, Original!$1:$1, 0), FALSE)</f>
        <v>3.9575</v>
      </c>
      <c r="AC197" s="21">
        <v>306</v>
      </c>
      <c r="AD197" s="12">
        <f>VLOOKUP($AC197, Original!$A:$J, MATCH(B$2, Original!$1:$1, 0), FALSE)</f>
        <v>3000</v>
      </c>
      <c r="AE197" s="12">
        <f>VLOOKUP($AC197, Original!$A:$J, MATCH(C$2, Original!$1:$1, 0), FALSE)</f>
        <v>3532.5</v>
      </c>
      <c r="AF197" s="12">
        <f>VLOOKUP($AC197, Original!$A:$J, MATCH(D$2, Original!$1:$1, 0), FALSE)</f>
        <v>80</v>
      </c>
      <c r="AG197" s="12">
        <f>VLOOKUP($AC197, Original!$A:$J, MATCH(E$2, Original!$1:$1, 0), FALSE)</f>
        <v>74</v>
      </c>
      <c r="AH197" s="12">
        <f>VLOOKUP($AC197, Original!$A:$J, MATCH(F$2, Original!$1:$1, 0), FALSE)</f>
        <v>5.5746200000000004</v>
      </c>
      <c r="AI197" s="12">
        <f>VLOOKUP($AC197, Original!$A:$J, MATCH(G$2, Original!$1:$1, 0), FALSE)</f>
        <v>3.9794</v>
      </c>
      <c r="AX197" s="21">
        <v>239</v>
      </c>
      <c r="AY197" s="12">
        <f>VLOOKUP($AX197, Original!$A:$J, MATCH(B$2, Original!$1:$1, 0), FALSE)</f>
        <v>1000</v>
      </c>
      <c r="AZ197" s="12">
        <f>VLOOKUP($AX197, Original!$A:$J, MATCH(C$2, Original!$1:$1, 0), FALSE)</f>
        <v>4239</v>
      </c>
      <c r="BA197" s="12">
        <f>VLOOKUP($AX197, Original!$A:$J, MATCH(D$2, Original!$1:$1, 0), FALSE)</f>
        <v>80</v>
      </c>
      <c r="BB197" s="12">
        <f>VLOOKUP($AX197, Original!$A:$J, MATCH(E$2, Original!$1:$1, 0), FALSE)</f>
        <v>59</v>
      </c>
      <c r="BC197" s="12">
        <f>VLOOKUP($AX197, Original!$A:$J, MATCH(F$2, Original!$1:$1, 0), FALSE)</f>
        <v>0.61170999999999998</v>
      </c>
      <c r="BD197" s="12">
        <f>VLOOKUP($AX197, Original!$A:$J, MATCH(G$2, Original!$1:$1, 0), FALSE)</f>
        <v>4.5106400000000004</v>
      </c>
    </row>
    <row r="198" spans="1:56" x14ac:dyDescent="0.35">
      <c r="A198" s="15">
        <v>411</v>
      </c>
      <c r="B198" s="12">
        <f>VLOOKUP($A198, Original!$A:$J, MATCH(B$2, Original!$1:$1, 0), FALSE)</f>
        <v>1000</v>
      </c>
      <c r="C198" s="12">
        <f>VLOOKUP($A198, Original!$A:$J, MATCH(C$2, Original!$1:$1, 0), FALSE)</f>
        <v>4415.6000000000004</v>
      </c>
      <c r="D198" s="12">
        <f>VLOOKUP($A198, Original!$A:$J, MATCH(D$2, Original!$1:$1, 0), FALSE)</f>
        <v>80</v>
      </c>
      <c r="E198" s="12">
        <f>VLOOKUP($A198, Original!$A:$J, MATCH(E$2, Original!$1:$1, 0), FALSE)</f>
        <v>97</v>
      </c>
      <c r="F198" s="12">
        <f>VLOOKUP($A198, Original!$A:$J, MATCH(F$2, Original!$1:$1, 0), FALSE)</f>
        <v>5.0779999999999999E-2</v>
      </c>
      <c r="G198" s="12">
        <f>VLOOKUP($A198, Original!$A:$J, MATCH(G$2, Original!$1:$1, 0), FALSE)</f>
        <v>4.3944700000000001</v>
      </c>
      <c r="H198" s="21">
        <v>425</v>
      </c>
      <c r="I198" s="12">
        <f>VLOOKUP($H198, Original!$A:$J, MATCH(B$2, Original!$1:$1, 0), FALSE)</f>
        <v>500</v>
      </c>
      <c r="J198" s="12">
        <f>VLOOKUP($H198, Original!$A:$J, MATCH(C$2, Original!$1:$1, 0), FALSE)</f>
        <v>1413</v>
      </c>
      <c r="K198" s="12">
        <f>VLOOKUP($H198, Original!$A:$J, MATCH(D$2, Original!$1:$1, 0), FALSE)</f>
        <v>80</v>
      </c>
      <c r="L198" s="12">
        <f>VLOOKUP($H198, Original!$A:$J, MATCH(E$2, Original!$1:$1, 0), FALSE)</f>
        <v>7</v>
      </c>
      <c r="M198" s="12">
        <f>VLOOKUP($H198, Original!$A:$J, MATCH(F$2, Original!$1:$1, 0), FALSE)</f>
        <v>4.5746700000000002</v>
      </c>
      <c r="N198" s="12">
        <f>VLOOKUP($H198, Original!$A:$J, MATCH(G$2, Original!$1:$1, 0), FALSE)</f>
        <v>4.1532400000000003</v>
      </c>
      <c r="V198" s="15">
        <v>839</v>
      </c>
      <c r="W198" s="12">
        <f>VLOOKUP($V198, Original!$A:$J, MATCH(B$2, Original!$1:$1, 0), FALSE)</f>
        <v>1000</v>
      </c>
      <c r="X198" s="12">
        <f>VLOOKUP($V198, Original!$A:$J, MATCH(C$2, Original!$1:$1, 0), FALSE)</f>
        <v>7322.7</v>
      </c>
      <c r="Y198" s="12">
        <f>VLOOKUP($V198, Original!$A:$J, MATCH(D$2, Original!$1:$1, 0), FALSE)</f>
        <v>105</v>
      </c>
      <c r="Z198" s="12">
        <f>VLOOKUP($V198, Original!$A:$J, MATCH(E$2, Original!$1:$1, 0), FALSE)</f>
        <v>93</v>
      </c>
      <c r="AA198" s="12">
        <f>VLOOKUP($V198, Original!$A:$J, MATCH(F$2, Original!$1:$1, 0), FALSE)</f>
        <v>0.58675999999999995</v>
      </c>
      <c r="AB198" s="12">
        <f>VLOOKUP($V198, Original!$A:$J, MATCH(G$2, Original!$1:$1, 0), FALSE)</f>
        <v>3.9575</v>
      </c>
      <c r="AC198" s="21">
        <v>307</v>
      </c>
      <c r="AD198" s="12">
        <f>VLOOKUP($AC198, Original!$A:$J, MATCH(B$2, Original!$1:$1, 0), FALSE)</f>
        <v>3000</v>
      </c>
      <c r="AE198" s="12">
        <f>VLOOKUP($AC198, Original!$A:$J, MATCH(C$2, Original!$1:$1, 0), FALSE)</f>
        <v>7322.7</v>
      </c>
      <c r="AF198" s="12">
        <f>VLOOKUP($AC198, Original!$A:$J, MATCH(D$2, Original!$1:$1, 0), FALSE)</f>
        <v>80</v>
      </c>
      <c r="AG198" s="12">
        <f>VLOOKUP($AC198, Original!$A:$J, MATCH(E$2, Original!$1:$1, 0), FALSE)</f>
        <v>74</v>
      </c>
      <c r="AH198" s="12">
        <f>VLOOKUP($AC198, Original!$A:$J, MATCH(F$2, Original!$1:$1, 0), FALSE)</f>
        <v>5.5746200000000004</v>
      </c>
      <c r="AI198" s="12">
        <f>VLOOKUP($AC198, Original!$A:$J, MATCH(G$2, Original!$1:$1, 0), FALSE)</f>
        <v>3.9794</v>
      </c>
      <c r="AX198" s="21">
        <v>240</v>
      </c>
      <c r="AY198" s="12">
        <f>VLOOKUP($AX198, Original!$A:$J, MATCH(B$2, Original!$1:$1, 0), FALSE)</f>
        <v>3000</v>
      </c>
      <c r="AZ198" s="12">
        <f>VLOOKUP($AX198, Original!$A:$J, MATCH(C$2, Original!$1:$1, 0), FALSE)</f>
        <v>706.5</v>
      </c>
      <c r="BA198" s="12">
        <f>VLOOKUP($AX198, Original!$A:$J, MATCH(D$2, Original!$1:$1, 0), FALSE)</f>
        <v>80</v>
      </c>
      <c r="BB198" s="12">
        <f>VLOOKUP($AX198, Original!$A:$J, MATCH(E$2, Original!$1:$1, 0), FALSE)</f>
        <v>60</v>
      </c>
      <c r="BC198" s="12">
        <f>VLOOKUP($AX198, Original!$A:$J, MATCH(F$2, Original!$1:$1, 0), FALSE)</f>
        <v>0.13888</v>
      </c>
      <c r="BD198" s="12">
        <f>VLOOKUP($AX198, Original!$A:$J, MATCH(G$2, Original!$1:$1, 0), FALSE)</f>
        <v>4.9292100000000003</v>
      </c>
    </row>
    <row r="199" spans="1:56" x14ac:dyDescent="0.35">
      <c r="A199" s="15">
        <v>413</v>
      </c>
      <c r="B199" s="12">
        <f>VLOOKUP($A199, Original!$A:$J, MATCH(B$2, Original!$1:$1, 0), FALSE)</f>
        <v>2000</v>
      </c>
      <c r="C199" s="12">
        <f>VLOOKUP($A199, Original!$A:$J, MATCH(C$2, Original!$1:$1, 0), FALSE)</f>
        <v>2119.5</v>
      </c>
      <c r="D199" s="12">
        <f>VLOOKUP($A199, Original!$A:$J, MATCH(D$2, Original!$1:$1, 0), FALSE)</f>
        <v>80</v>
      </c>
      <c r="E199" s="12">
        <f>VLOOKUP($A199, Original!$A:$J, MATCH(E$2, Original!$1:$1, 0), FALSE)</f>
        <v>98</v>
      </c>
      <c r="F199" s="12">
        <f>VLOOKUP($A199, Original!$A:$J, MATCH(F$2, Original!$1:$1, 0), FALSE)</f>
        <v>2.3235199999999998</v>
      </c>
      <c r="G199" s="12">
        <f>VLOOKUP($A199, Original!$A:$J, MATCH(G$2, Original!$1:$1, 0), FALSE)</f>
        <v>5.6777499999999996</v>
      </c>
      <c r="H199" s="21">
        <v>427</v>
      </c>
      <c r="I199" s="12">
        <f>VLOOKUP($H199, Original!$A:$J, MATCH(B$2, Original!$1:$1, 0), FALSE)</f>
        <v>500</v>
      </c>
      <c r="J199" s="12">
        <f>VLOOKUP($H199, Original!$A:$J, MATCH(C$2, Original!$1:$1, 0), FALSE)</f>
        <v>3885.7</v>
      </c>
      <c r="K199" s="12">
        <f>VLOOKUP($H199, Original!$A:$J, MATCH(D$2, Original!$1:$1, 0), FALSE)</f>
        <v>80</v>
      </c>
      <c r="L199" s="12">
        <f>VLOOKUP($H199, Original!$A:$J, MATCH(E$2, Original!$1:$1, 0), FALSE)</f>
        <v>7</v>
      </c>
      <c r="M199" s="12">
        <f>VLOOKUP($H199, Original!$A:$J, MATCH(F$2, Original!$1:$1, 0), FALSE)</f>
        <v>4.5746700000000002</v>
      </c>
      <c r="N199" s="12">
        <f>VLOOKUP($H199, Original!$A:$J, MATCH(G$2, Original!$1:$1, 0), FALSE)</f>
        <v>4.1532400000000003</v>
      </c>
      <c r="V199" s="15">
        <v>854</v>
      </c>
      <c r="W199" s="12">
        <f>VLOOKUP($V199, Original!$A:$J, MATCH(B$2, Original!$1:$1, 0), FALSE)</f>
        <v>3000</v>
      </c>
      <c r="X199" s="12">
        <f>VLOOKUP($V199, Original!$A:$J, MATCH(C$2, Original!$1:$1, 0), FALSE)</f>
        <v>3002.6</v>
      </c>
      <c r="Y199" s="12">
        <f>VLOOKUP($V199, Original!$A:$J, MATCH(D$2, Original!$1:$1, 0), FALSE)</f>
        <v>105</v>
      </c>
      <c r="Z199" s="12">
        <f>VLOOKUP($V199, Original!$A:$J, MATCH(E$2, Original!$1:$1, 0), FALSE)</f>
        <v>96</v>
      </c>
      <c r="AA199" s="12">
        <f>VLOOKUP($V199, Original!$A:$J, MATCH(F$2, Original!$1:$1, 0), FALSE)</f>
        <v>0.92379</v>
      </c>
      <c r="AB199" s="12">
        <f>VLOOKUP($V199, Original!$A:$J, MATCH(G$2, Original!$1:$1, 0), FALSE)</f>
        <v>4.5119499999999997</v>
      </c>
      <c r="AC199" s="21">
        <v>308</v>
      </c>
      <c r="AD199" s="12">
        <f>VLOOKUP($AC199, Original!$A:$J, MATCH(B$2, Original!$1:$1, 0), FALSE)</f>
        <v>3000</v>
      </c>
      <c r="AE199" s="12">
        <f>VLOOKUP($AC199, Original!$A:$J, MATCH(C$2, Original!$1:$1, 0), FALSE)</f>
        <v>20</v>
      </c>
      <c r="AF199" s="12">
        <f>VLOOKUP($AC199, Original!$A:$J, MATCH(D$2, Original!$1:$1, 0), FALSE)</f>
        <v>80</v>
      </c>
      <c r="AG199" s="12">
        <f>VLOOKUP($AC199, Original!$A:$J, MATCH(E$2, Original!$1:$1, 0), FALSE)</f>
        <v>75</v>
      </c>
      <c r="AH199" s="12">
        <f>VLOOKUP($AC199, Original!$A:$J, MATCH(F$2, Original!$1:$1, 0), FALSE)</f>
        <v>2.1229800000000001</v>
      </c>
      <c r="AI199" s="12">
        <f>VLOOKUP($AC199, Original!$A:$J, MATCH(G$2, Original!$1:$1, 0), FALSE)</f>
        <v>4.3373799999999996</v>
      </c>
      <c r="AX199" s="21">
        <v>241</v>
      </c>
      <c r="AY199" s="12">
        <f>VLOOKUP($AX199, Original!$A:$J, MATCH(B$2, Original!$1:$1, 0), FALSE)</f>
        <v>3000</v>
      </c>
      <c r="AZ199" s="12">
        <f>VLOOKUP($AX199, Original!$A:$J, MATCH(C$2, Original!$1:$1, 0), FALSE)</f>
        <v>1942.9</v>
      </c>
      <c r="BA199" s="12">
        <f>VLOOKUP($AX199, Original!$A:$J, MATCH(D$2, Original!$1:$1, 0), FALSE)</f>
        <v>80</v>
      </c>
      <c r="BB199" s="12">
        <f>VLOOKUP($AX199, Original!$A:$J, MATCH(E$2, Original!$1:$1, 0), FALSE)</f>
        <v>60</v>
      </c>
      <c r="BC199" s="12">
        <f>VLOOKUP($AX199, Original!$A:$J, MATCH(F$2, Original!$1:$1, 0), FALSE)</f>
        <v>0.13888</v>
      </c>
      <c r="BD199" s="12">
        <f>VLOOKUP($AX199, Original!$A:$J, MATCH(G$2, Original!$1:$1, 0), FALSE)</f>
        <v>4.9292100000000003</v>
      </c>
    </row>
    <row r="200" spans="1:56" x14ac:dyDescent="0.35">
      <c r="A200" s="15">
        <v>414</v>
      </c>
      <c r="B200" s="12">
        <f>VLOOKUP($A200, Original!$A:$J, MATCH(B$2, Original!$1:$1, 0), FALSE)</f>
        <v>2000</v>
      </c>
      <c r="C200" s="12">
        <f>VLOOKUP($A200, Original!$A:$J, MATCH(C$2, Original!$1:$1, 0), FALSE)</f>
        <v>3355.9</v>
      </c>
      <c r="D200" s="12">
        <f>VLOOKUP($A200, Original!$A:$J, MATCH(D$2, Original!$1:$1, 0), FALSE)</f>
        <v>80</v>
      </c>
      <c r="E200" s="12">
        <f>VLOOKUP($A200, Original!$A:$J, MATCH(E$2, Original!$1:$1, 0), FALSE)</f>
        <v>98</v>
      </c>
      <c r="F200" s="12">
        <f>VLOOKUP($A200, Original!$A:$J, MATCH(F$2, Original!$1:$1, 0), FALSE)</f>
        <v>2.3235199999999998</v>
      </c>
      <c r="G200" s="12">
        <f>VLOOKUP($A200, Original!$A:$J, MATCH(G$2, Original!$1:$1, 0), FALSE)</f>
        <v>5.6777499999999996</v>
      </c>
      <c r="H200" s="21">
        <v>430</v>
      </c>
      <c r="I200" s="12">
        <f>VLOOKUP($H200, Original!$A:$J, MATCH(B$2, Original!$1:$1, 0), FALSE)</f>
        <v>3000</v>
      </c>
      <c r="J200" s="12">
        <f>VLOOKUP($H200, Original!$A:$J, MATCH(C$2, Original!$1:$1, 0), FALSE)</f>
        <v>2826</v>
      </c>
      <c r="K200" s="12">
        <f>VLOOKUP($H200, Original!$A:$J, MATCH(D$2, Original!$1:$1, 0), FALSE)</f>
        <v>80</v>
      </c>
      <c r="L200" s="12">
        <f>VLOOKUP($H200, Original!$A:$J, MATCH(E$2, Original!$1:$1, 0), FALSE)</f>
        <v>101</v>
      </c>
      <c r="M200" s="12">
        <f>VLOOKUP($H200, Original!$A:$J, MATCH(F$2, Original!$1:$1, 0), FALSE)</f>
        <v>5.2349300000000003</v>
      </c>
      <c r="N200" s="12">
        <f>VLOOKUP($H200, Original!$A:$J, MATCH(G$2, Original!$1:$1, 0), FALSE)</f>
        <v>5.48163</v>
      </c>
      <c r="V200" s="15">
        <v>876</v>
      </c>
      <c r="W200" s="12">
        <f>VLOOKUP($V200, Original!$A:$J, MATCH(B$2, Original!$1:$1, 0), FALSE)</f>
        <v>3000</v>
      </c>
      <c r="X200" s="12">
        <f>VLOOKUP($V200, Original!$A:$J, MATCH(C$2, Original!$1:$1, 0), FALSE)</f>
        <v>353.25</v>
      </c>
      <c r="Y200" s="12">
        <f>VLOOKUP($V200, Original!$A:$J, MATCH(D$2, Original!$1:$1, 0), FALSE)</f>
        <v>105</v>
      </c>
      <c r="Z200" s="12">
        <f>VLOOKUP($V200, Original!$A:$J, MATCH(E$2, Original!$1:$1, 0), FALSE)</f>
        <v>101</v>
      </c>
      <c r="AA200" s="12">
        <f>VLOOKUP($V200, Original!$A:$J, MATCH(F$2, Original!$1:$1, 0), FALSE)</f>
        <v>5.2349300000000003</v>
      </c>
      <c r="AB200" s="12">
        <f>VLOOKUP($V200, Original!$A:$J, MATCH(G$2, Original!$1:$1, 0), FALSE)</f>
        <v>5.48163</v>
      </c>
      <c r="AC200" s="21">
        <v>309</v>
      </c>
      <c r="AD200" s="12">
        <f>VLOOKUP($AC200, Original!$A:$J, MATCH(B$2, Original!$1:$1, 0), FALSE)</f>
        <v>3000</v>
      </c>
      <c r="AE200" s="12">
        <f>VLOOKUP($AC200, Original!$A:$J, MATCH(C$2, Original!$1:$1, 0), FALSE)</f>
        <v>1236.4000000000001</v>
      </c>
      <c r="AF200" s="12">
        <f>VLOOKUP($AC200, Original!$A:$J, MATCH(D$2, Original!$1:$1, 0), FALSE)</f>
        <v>80</v>
      </c>
      <c r="AG200" s="12">
        <f>VLOOKUP($AC200, Original!$A:$J, MATCH(E$2, Original!$1:$1, 0), FALSE)</f>
        <v>75</v>
      </c>
      <c r="AH200" s="12">
        <f>VLOOKUP($AC200, Original!$A:$J, MATCH(F$2, Original!$1:$1, 0), FALSE)</f>
        <v>2.1229800000000001</v>
      </c>
      <c r="AI200" s="12">
        <f>VLOOKUP($AC200, Original!$A:$J, MATCH(G$2, Original!$1:$1, 0), FALSE)</f>
        <v>4.3373799999999996</v>
      </c>
      <c r="AX200" s="21">
        <v>242</v>
      </c>
      <c r="AY200" s="12">
        <f>VLOOKUP($AX200, Original!$A:$J, MATCH(B$2, Original!$1:$1, 0), FALSE)</f>
        <v>3000</v>
      </c>
      <c r="AZ200" s="12">
        <f>VLOOKUP($AX200, Original!$A:$J, MATCH(C$2, Original!$1:$1, 0), FALSE)</f>
        <v>3179.2</v>
      </c>
      <c r="BA200" s="12">
        <f>VLOOKUP($AX200, Original!$A:$J, MATCH(D$2, Original!$1:$1, 0), FALSE)</f>
        <v>80</v>
      </c>
      <c r="BB200" s="12">
        <f>VLOOKUP($AX200, Original!$A:$J, MATCH(E$2, Original!$1:$1, 0), FALSE)</f>
        <v>60</v>
      </c>
      <c r="BC200" s="12">
        <f>VLOOKUP($AX200, Original!$A:$J, MATCH(F$2, Original!$1:$1, 0), FALSE)</f>
        <v>0.13888</v>
      </c>
      <c r="BD200" s="12">
        <f>VLOOKUP($AX200, Original!$A:$J, MATCH(G$2, Original!$1:$1, 0), FALSE)</f>
        <v>4.9292100000000003</v>
      </c>
    </row>
    <row r="201" spans="1:56" x14ac:dyDescent="0.35">
      <c r="A201" s="15">
        <v>416</v>
      </c>
      <c r="B201" s="12">
        <f>VLOOKUP($A201, Original!$A:$J, MATCH(B$2, Original!$1:$1, 0), FALSE)</f>
        <v>3000</v>
      </c>
      <c r="C201" s="12">
        <f>VLOOKUP($A201, Original!$A:$J, MATCH(C$2, Original!$1:$1, 0), FALSE)</f>
        <v>1059.7</v>
      </c>
      <c r="D201" s="12">
        <f>VLOOKUP($A201, Original!$A:$J, MATCH(D$2, Original!$1:$1, 0), FALSE)</f>
        <v>80</v>
      </c>
      <c r="E201" s="12">
        <f>VLOOKUP($A201, Original!$A:$J, MATCH(E$2, Original!$1:$1, 0), FALSE)</f>
        <v>99</v>
      </c>
      <c r="F201" s="12">
        <f>VLOOKUP($A201, Original!$A:$J, MATCH(F$2, Original!$1:$1, 0), FALSE)</f>
        <v>4.8766600000000002</v>
      </c>
      <c r="G201" s="12">
        <f>VLOOKUP($A201, Original!$A:$J, MATCH(G$2, Original!$1:$1, 0), FALSE)</f>
        <v>5.0182500000000001</v>
      </c>
      <c r="H201" s="21">
        <v>435</v>
      </c>
      <c r="I201" s="12">
        <f>VLOOKUP($H201, Original!$A:$J, MATCH(B$2, Original!$1:$1, 0), FALSE)</f>
        <v>2000</v>
      </c>
      <c r="J201" s="12">
        <f>VLOOKUP($H201, Original!$A:$J, MATCH(C$2, Original!$1:$1, 0), FALSE)</f>
        <v>4239</v>
      </c>
      <c r="K201" s="12">
        <f>VLOOKUP($H201, Original!$A:$J, MATCH(D$2, Original!$1:$1, 0), FALSE)</f>
        <v>80</v>
      </c>
      <c r="L201" s="12">
        <f>VLOOKUP($H201, Original!$A:$J, MATCH(E$2, Original!$1:$1, 0), FALSE)</f>
        <v>102</v>
      </c>
      <c r="M201" s="12">
        <f>VLOOKUP($H201, Original!$A:$J, MATCH(F$2, Original!$1:$1, 0), FALSE)</f>
        <v>5.2118500000000001</v>
      </c>
      <c r="N201" s="12">
        <f>VLOOKUP($H201, Original!$A:$J, MATCH(G$2, Original!$1:$1, 0), FALSE)</f>
        <v>4.4660099999999998</v>
      </c>
      <c r="V201" s="15">
        <v>878</v>
      </c>
      <c r="W201" s="12">
        <f>VLOOKUP($V201, Original!$A:$J, MATCH(B$2, Original!$1:$1, 0), FALSE)</f>
        <v>3000</v>
      </c>
      <c r="X201" s="12">
        <f>VLOOKUP($V201, Original!$A:$J, MATCH(C$2, Original!$1:$1, 0), FALSE)</f>
        <v>2826</v>
      </c>
      <c r="Y201" s="12">
        <f>VLOOKUP($V201, Original!$A:$J, MATCH(D$2, Original!$1:$1, 0), FALSE)</f>
        <v>105</v>
      </c>
      <c r="Z201" s="12">
        <f>VLOOKUP($V201, Original!$A:$J, MATCH(E$2, Original!$1:$1, 0), FALSE)</f>
        <v>101</v>
      </c>
      <c r="AA201" s="12">
        <f>VLOOKUP($V201, Original!$A:$J, MATCH(F$2, Original!$1:$1, 0), FALSE)</f>
        <v>5.2349300000000003</v>
      </c>
      <c r="AB201" s="12">
        <f>VLOOKUP($V201, Original!$A:$J, MATCH(G$2, Original!$1:$1, 0), FALSE)</f>
        <v>5.48163</v>
      </c>
      <c r="AC201" s="21">
        <v>310</v>
      </c>
      <c r="AD201" s="12">
        <f>VLOOKUP($AC201, Original!$A:$J, MATCH(B$2, Original!$1:$1, 0), FALSE)</f>
        <v>3000</v>
      </c>
      <c r="AE201" s="12">
        <f>VLOOKUP($AC201, Original!$A:$J, MATCH(C$2, Original!$1:$1, 0), FALSE)</f>
        <v>2472.6999999999998</v>
      </c>
      <c r="AF201" s="12">
        <f>VLOOKUP($AC201, Original!$A:$J, MATCH(D$2, Original!$1:$1, 0), FALSE)</f>
        <v>80</v>
      </c>
      <c r="AG201" s="12">
        <f>VLOOKUP($AC201, Original!$A:$J, MATCH(E$2, Original!$1:$1, 0), FALSE)</f>
        <v>75</v>
      </c>
      <c r="AH201" s="12">
        <f>VLOOKUP($AC201, Original!$A:$J, MATCH(F$2, Original!$1:$1, 0), FALSE)</f>
        <v>2.1229800000000001</v>
      </c>
      <c r="AI201" s="12">
        <f>VLOOKUP($AC201, Original!$A:$J, MATCH(G$2, Original!$1:$1, 0), FALSE)</f>
        <v>4.3373799999999996</v>
      </c>
      <c r="AX201" s="21">
        <v>243</v>
      </c>
      <c r="AY201" s="12">
        <f>VLOOKUP($AX201, Original!$A:$J, MATCH(B$2, Original!$1:$1, 0), FALSE)</f>
        <v>3000</v>
      </c>
      <c r="AZ201" s="12">
        <f>VLOOKUP($AX201, Original!$A:$J, MATCH(C$2, Original!$1:$1, 0), FALSE)</f>
        <v>4415.6000000000004</v>
      </c>
      <c r="BA201" s="12">
        <f>VLOOKUP($AX201, Original!$A:$J, MATCH(D$2, Original!$1:$1, 0), FALSE)</f>
        <v>80</v>
      </c>
      <c r="BB201" s="12">
        <f>VLOOKUP($AX201, Original!$A:$J, MATCH(E$2, Original!$1:$1, 0), FALSE)</f>
        <v>60</v>
      </c>
      <c r="BC201" s="12">
        <f>VLOOKUP($AX201, Original!$A:$J, MATCH(F$2, Original!$1:$1, 0), FALSE)</f>
        <v>0.13888</v>
      </c>
      <c r="BD201" s="12">
        <f>VLOOKUP($AX201, Original!$A:$J, MATCH(G$2, Original!$1:$1, 0), FALSE)</f>
        <v>4.9292100000000003</v>
      </c>
    </row>
    <row r="202" spans="1:56" x14ac:dyDescent="0.35">
      <c r="A202" s="15">
        <v>417</v>
      </c>
      <c r="B202" s="12">
        <f>VLOOKUP($A202, Original!$A:$J, MATCH(B$2, Original!$1:$1, 0), FALSE)</f>
        <v>3000</v>
      </c>
      <c r="C202" s="12">
        <f>VLOOKUP($A202, Original!$A:$J, MATCH(C$2, Original!$1:$1, 0), FALSE)</f>
        <v>2296.1</v>
      </c>
      <c r="D202" s="12">
        <f>VLOOKUP($A202, Original!$A:$J, MATCH(D$2, Original!$1:$1, 0), FALSE)</f>
        <v>80</v>
      </c>
      <c r="E202" s="12">
        <f>VLOOKUP($A202, Original!$A:$J, MATCH(E$2, Original!$1:$1, 0), FALSE)</f>
        <v>99</v>
      </c>
      <c r="F202" s="12">
        <f>VLOOKUP($A202, Original!$A:$J, MATCH(F$2, Original!$1:$1, 0), FALSE)</f>
        <v>4.8766600000000002</v>
      </c>
      <c r="G202" s="12">
        <f>VLOOKUP($A202, Original!$A:$J, MATCH(G$2, Original!$1:$1, 0), FALSE)</f>
        <v>5.0182500000000001</v>
      </c>
      <c r="H202" s="21">
        <v>436</v>
      </c>
      <c r="I202" s="12">
        <f>VLOOKUP($H202, Original!$A:$J, MATCH(B$2, Original!$1:$1, 0), FALSE)</f>
        <v>3000</v>
      </c>
      <c r="J202" s="12">
        <f>VLOOKUP($H202, Original!$A:$J, MATCH(C$2, Original!$1:$1, 0), FALSE)</f>
        <v>706.5</v>
      </c>
      <c r="K202" s="12">
        <f>VLOOKUP($H202, Original!$A:$J, MATCH(D$2, Original!$1:$1, 0), FALSE)</f>
        <v>80</v>
      </c>
      <c r="L202" s="12">
        <f>VLOOKUP($H202, Original!$A:$J, MATCH(E$2, Original!$1:$1, 0), FALSE)</f>
        <v>103</v>
      </c>
      <c r="M202" s="12">
        <f>VLOOKUP($H202, Original!$A:$J, MATCH(F$2, Original!$1:$1, 0), FALSE)</f>
        <v>5.1409900000000004</v>
      </c>
      <c r="N202" s="12">
        <f>VLOOKUP($H202, Original!$A:$J, MATCH(G$2, Original!$1:$1, 0), FALSE)</f>
        <v>4.6672799999999999</v>
      </c>
      <c r="V202" s="15">
        <v>881</v>
      </c>
      <c r="W202" s="12">
        <f>VLOOKUP($V202, Original!$A:$J, MATCH(B$2, Original!$1:$1, 0), FALSE)</f>
        <v>2000</v>
      </c>
      <c r="X202" s="12">
        <f>VLOOKUP($V202, Original!$A:$J, MATCH(C$2, Original!$1:$1, 0), FALSE)</f>
        <v>1766.2</v>
      </c>
      <c r="Y202" s="12">
        <f>VLOOKUP($V202, Original!$A:$J, MATCH(D$2, Original!$1:$1, 0), FALSE)</f>
        <v>105</v>
      </c>
      <c r="Z202" s="12">
        <f>VLOOKUP($V202, Original!$A:$J, MATCH(E$2, Original!$1:$1, 0), FALSE)</f>
        <v>102</v>
      </c>
      <c r="AA202" s="12">
        <f>VLOOKUP($V202, Original!$A:$J, MATCH(F$2, Original!$1:$1, 0), FALSE)</f>
        <v>5.2118500000000001</v>
      </c>
      <c r="AB202" s="12">
        <f>VLOOKUP($V202, Original!$A:$J, MATCH(G$2, Original!$1:$1, 0), FALSE)</f>
        <v>4.4660099999999998</v>
      </c>
      <c r="AC202" s="21">
        <v>311</v>
      </c>
      <c r="AD202" s="12">
        <f>VLOOKUP($AC202, Original!$A:$J, MATCH(B$2, Original!$1:$1, 0), FALSE)</f>
        <v>3000</v>
      </c>
      <c r="AE202" s="12">
        <f>VLOOKUP($AC202, Original!$A:$J, MATCH(C$2, Original!$1:$1, 0), FALSE)</f>
        <v>3709.1</v>
      </c>
      <c r="AF202" s="12">
        <f>VLOOKUP($AC202, Original!$A:$J, MATCH(D$2, Original!$1:$1, 0), FALSE)</f>
        <v>80</v>
      </c>
      <c r="AG202" s="12">
        <f>VLOOKUP($AC202, Original!$A:$J, MATCH(E$2, Original!$1:$1, 0), FALSE)</f>
        <v>75</v>
      </c>
      <c r="AH202" s="12">
        <f>VLOOKUP($AC202, Original!$A:$J, MATCH(F$2, Original!$1:$1, 0), FALSE)</f>
        <v>2.1229800000000001</v>
      </c>
      <c r="AI202" s="12">
        <f>VLOOKUP($AC202, Original!$A:$J, MATCH(G$2, Original!$1:$1, 0), FALSE)</f>
        <v>4.3373799999999996</v>
      </c>
      <c r="AX202" s="21">
        <v>244</v>
      </c>
      <c r="AY202" s="12">
        <f>VLOOKUP($AX202, Original!$A:$J, MATCH(B$2, Original!$1:$1, 0), FALSE)</f>
        <v>2000</v>
      </c>
      <c r="AZ202" s="12">
        <f>VLOOKUP($AX202, Original!$A:$J, MATCH(C$2, Original!$1:$1, 0), FALSE)</f>
        <v>883.12</v>
      </c>
      <c r="BA202" s="12">
        <f>VLOOKUP($AX202, Original!$A:$J, MATCH(D$2, Original!$1:$1, 0), FALSE)</f>
        <v>80</v>
      </c>
      <c r="BB202" s="12">
        <f>VLOOKUP($AX202, Original!$A:$J, MATCH(E$2, Original!$1:$1, 0), FALSE)</f>
        <v>61</v>
      </c>
      <c r="BC202" s="12">
        <f>VLOOKUP($AX202, Original!$A:$J, MATCH(F$2, Original!$1:$1, 0), FALSE)</f>
        <v>5.4671000000000003</v>
      </c>
      <c r="BD202" s="12">
        <f>VLOOKUP($AX202, Original!$A:$J, MATCH(G$2, Original!$1:$1, 0), FALSE)</f>
        <v>4.8470000000000004</v>
      </c>
    </row>
    <row r="203" spans="1:56" x14ac:dyDescent="0.35">
      <c r="A203" s="15">
        <v>418</v>
      </c>
      <c r="B203" s="12">
        <f>VLOOKUP($A203, Original!$A:$J, MATCH(B$2, Original!$1:$1, 0), FALSE)</f>
        <v>3000</v>
      </c>
      <c r="C203" s="12">
        <f>VLOOKUP($A203, Original!$A:$J, MATCH(C$2, Original!$1:$1, 0), FALSE)</f>
        <v>3532.5</v>
      </c>
      <c r="D203" s="12">
        <f>VLOOKUP($A203, Original!$A:$J, MATCH(D$2, Original!$1:$1, 0), FALSE)</f>
        <v>80</v>
      </c>
      <c r="E203" s="12">
        <f>VLOOKUP($A203, Original!$A:$J, MATCH(E$2, Original!$1:$1, 0), FALSE)</f>
        <v>99</v>
      </c>
      <c r="F203" s="12">
        <f>VLOOKUP($A203, Original!$A:$J, MATCH(F$2, Original!$1:$1, 0), FALSE)</f>
        <v>4.8766600000000002</v>
      </c>
      <c r="G203" s="12">
        <f>VLOOKUP($A203, Original!$A:$J, MATCH(G$2, Original!$1:$1, 0), FALSE)</f>
        <v>5.0182500000000001</v>
      </c>
      <c r="H203" s="21">
        <v>437</v>
      </c>
      <c r="I203" s="12">
        <f>VLOOKUP($H203, Original!$A:$J, MATCH(B$2, Original!$1:$1, 0), FALSE)</f>
        <v>3000</v>
      </c>
      <c r="J203" s="12">
        <f>VLOOKUP($H203, Original!$A:$J, MATCH(C$2, Original!$1:$1, 0), FALSE)</f>
        <v>1942.9</v>
      </c>
      <c r="K203" s="12">
        <f>VLOOKUP($H203, Original!$A:$J, MATCH(D$2, Original!$1:$1, 0), FALSE)</f>
        <v>80</v>
      </c>
      <c r="L203" s="12">
        <f>VLOOKUP($H203, Original!$A:$J, MATCH(E$2, Original!$1:$1, 0), FALSE)</f>
        <v>103</v>
      </c>
      <c r="M203" s="12">
        <f>VLOOKUP($H203, Original!$A:$J, MATCH(F$2, Original!$1:$1, 0), FALSE)</f>
        <v>5.1409900000000004</v>
      </c>
      <c r="N203" s="12">
        <f>VLOOKUP($H203, Original!$A:$J, MATCH(G$2, Original!$1:$1, 0), FALSE)</f>
        <v>4.6672799999999999</v>
      </c>
      <c r="V203" s="15">
        <v>886</v>
      </c>
      <c r="W203" s="12">
        <f>VLOOKUP($V203, Original!$A:$J, MATCH(B$2, Original!$1:$1, 0), FALSE)</f>
        <v>3000</v>
      </c>
      <c r="X203" s="12">
        <f>VLOOKUP($V203, Original!$A:$J, MATCH(C$2, Original!$1:$1, 0), FALSE)</f>
        <v>3179.2</v>
      </c>
      <c r="Y203" s="12">
        <f>VLOOKUP($V203, Original!$A:$J, MATCH(D$2, Original!$1:$1, 0), FALSE)</f>
        <v>105</v>
      </c>
      <c r="Z203" s="12">
        <f>VLOOKUP($V203, Original!$A:$J, MATCH(E$2, Original!$1:$1, 0), FALSE)</f>
        <v>103</v>
      </c>
      <c r="AA203" s="12">
        <f>VLOOKUP($V203, Original!$A:$J, MATCH(F$2, Original!$1:$1, 0), FALSE)</f>
        <v>5.1409900000000004</v>
      </c>
      <c r="AB203" s="12">
        <f>VLOOKUP($V203, Original!$A:$J, MATCH(G$2, Original!$1:$1, 0), FALSE)</f>
        <v>4.6672799999999999</v>
      </c>
      <c r="AC203" s="21">
        <v>313</v>
      </c>
      <c r="AD203" s="12">
        <f>VLOOKUP($AC203, Original!$A:$J, MATCH(B$2, Original!$1:$1, 0), FALSE)</f>
        <v>2000</v>
      </c>
      <c r="AE203" s="12">
        <f>VLOOKUP($AC203, Original!$A:$J, MATCH(C$2, Original!$1:$1, 0), FALSE)</f>
        <v>1413</v>
      </c>
      <c r="AF203" s="12">
        <f>VLOOKUP($AC203, Original!$A:$J, MATCH(D$2, Original!$1:$1, 0), FALSE)</f>
        <v>80</v>
      </c>
      <c r="AG203" s="12">
        <f>VLOOKUP($AC203, Original!$A:$J, MATCH(E$2, Original!$1:$1, 0), FALSE)</f>
        <v>76</v>
      </c>
      <c r="AH203" s="12">
        <f>VLOOKUP($AC203, Original!$A:$J, MATCH(F$2, Original!$1:$1, 0), FALSE)</f>
        <v>3.6848200000000002</v>
      </c>
      <c r="AI203" s="12">
        <f>VLOOKUP($AC203, Original!$A:$J, MATCH(G$2, Original!$1:$1, 0), FALSE)</f>
        <v>3.7266400000000002</v>
      </c>
      <c r="AX203" s="21">
        <v>246</v>
      </c>
      <c r="AY203" s="12">
        <f>VLOOKUP($AX203, Original!$A:$J, MATCH(B$2, Original!$1:$1, 0), FALSE)</f>
        <v>2000</v>
      </c>
      <c r="AZ203" s="12">
        <f>VLOOKUP($AX203, Original!$A:$J, MATCH(C$2, Original!$1:$1, 0), FALSE)</f>
        <v>3355.9</v>
      </c>
      <c r="BA203" s="12">
        <f>VLOOKUP($AX203, Original!$A:$J, MATCH(D$2, Original!$1:$1, 0), FALSE)</f>
        <v>80</v>
      </c>
      <c r="BB203" s="12">
        <f>VLOOKUP($AX203, Original!$A:$J, MATCH(E$2, Original!$1:$1, 0), FALSE)</f>
        <v>61</v>
      </c>
      <c r="BC203" s="12">
        <f>VLOOKUP($AX203, Original!$A:$J, MATCH(F$2, Original!$1:$1, 0), FALSE)</f>
        <v>5.4671000000000003</v>
      </c>
      <c r="BD203" s="12">
        <f>VLOOKUP($AX203, Original!$A:$J, MATCH(G$2, Original!$1:$1, 0), FALSE)</f>
        <v>4.8470000000000004</v>
      </c>
    </row>
    <row r="204" spans="1:56" x14ac:dyDescent="0.35">
      <c r="A204" s="15">
        <v>419</v>
      </c>
      <c r="B204" s="12">
        <f>VLOOKUP($A204, Original!$A:$J, MATCH(B$2, Original!$1:$1, 0), FALSE)</f>
        <v>3000</v>
      </c>
      <c r="C204" s="12">
        <f>VLOOKUP($A204, Original!$A:$J, MATCH(C$2, Original!$1:$1, 0), FALSE)</f>
        <v>7322.7</v>
      </c>
      <c r="D204" s="12">
        <f>VLOOKUP($A204, Original!$A:$J, MATCH(D$2, Original!$1:$1, 0), FALSE)</f>
        <v>80</v>
      </c>
      <c r="E204" s="12">
        <f>VLOOKUP($A204, Original!$A:$J, MATCH(E$2, Original!$1:$1, 0), FALSE)</f>
        <v>99</v>
      </c>
      <c r="F204" s="12">
        <f>VLOOKUP($A204, Original!$A:$J, MATCH(F$2, Original!$1:$1, 0), FALSE)</f>
        <v>4.8766600000000002</v>
      </c>
      <c r="G204" s="12">
        <f>VLOOKUP($A204, Original!$A:$J, MATCH(G$2, Original!$1:$1, 0), FALSE)</f>
        <v>5.0182500000000001</v>
      </c>
      <c r="H204" s="21">
        <v>447</v>
      </c>
      <c r="I204" s="12">
        <f>VLOOKUP($H204, Original!$A:$J, MATCH(B$2, Original!$1:$1, 0), FALSE)</f>
        <v>2000</v>
      </c>
      <c r="J204" s="12">
        <f>VLOOKUP($H204, Original!$A:$J, MATCH(C$2, Original!$1:$1, 0), FALSE)</f>
        <v>7322.7</v>
      </c>
      <c r="K204" s="12">
        <f>VLOOKUP($H204, Original!$A:$J, MATCH(D$2, Original!$1:$1, 0), FALSE)</f>
        <v>80</v>
      </c>
      <c r="L204" s="12">
        <f>VLOOKUP($H204, Original!$A:$J, MATCH(E$2, Original!$1:$1, 0), FALSE)</f>
        <v>105</v>
      </c>
      <c r="M204" s="12">
        <f>VLOOKUP($H204, Original!$A:$J, MATCH(F$2, Original!$1:$1, 0), FALSE)</f>
        <v>2.2014</v>
      </c>
      <c r="N204" s="12">
        <f>VLOOKUP($H204, Original!$A:$J, MATCH(G$2, Original!$1:$1, 0), FALSE)</f>
        <v>4.1507800000000001</v>
      </c>
      <c r="V204" s="15">
        <v>893</v>
      </c>
      <c r="W204" s="12">
        <f>VLOOKUP($V204, Original!$A:$J, MATCH(B$2, Original!$1:$1, 0), FALSE)</f>
        <v>2000</v>
      </c>
      <c r="X204" s="12">
        <f>VLOOKUP($V204, Original!$A:$J, MATCH(C$2, Original!$1:$1, 0), FALSE)</f>
        <v>2296.1</v>
      </c>
      <c r="Y204" s="12">
        <f>VLOOKUP($V204, Original!$A:$J, MATCH(D$2, Original!$1:$1, 0), FALSE)</f>
        <v>105</v>
      </c>
      <c r="Z204" s="12">
        <f>VLOOKUP($V204, Original!$A:$J, MATCH(E$2, Original!$1:$1, 0), FALSE)</f>
        <v>105</v>
      </c>
      <c r="AA204" s="12">
        <f>VLOOKUP($V204, Original!$A:$J, MATCH(F$2, Original!$1:$1, 0), FALSE)</f>
        <v>2.2014</v>
      </c>
      <c r="AB204" s="12">
        <f>VLOOKUP($V204, Original!$A:$J, MATCH(G$2, Original!$1:$1, 0), FALSE)</f>
        <v>4.1507800000000001</v>
      </c>
      <c r="AC204" s="21">
        <v>314</v>
      </c>
      <c r="AD204" s="12">
        <f>VLOOKUP($AC204, Original!$A:$J, MATCH(B$2, Original!$1:$1, 0), FALSE)</f>
        <v>2000</v>
      </c>
      <c r="AE204" s="12">
        <f>VLOOKUP($AC204, Original!$A:$J, MATCH(C$2, Original!$1:$1, 0), FALSE)</f>
        <v>2649.4</v>
      </c>
      <c r="AF204" s="12">
        <f>VLOOKUP($AC204, Original!$A:$J, MATCH(D$2, Original!$1:$1, 0), FALSE)</f>
        <v>80</v>
      </c>
      <c r="AG204" s="12">
        <f>VLOOKUP($AC204, Original!$A:$J, MATCH(E$2, Original!$1:$1, 0), FALSE)</f>
        <v>76</v>
      </c>
      <c r="AH204" s="12">
        <f>VLOOKUP($AC204, Original!$A:$J, MATCH(F$2, Original!$1:$1, 0), FALSE)</f>
        <v>3.6848200000000002</v>
      </c>
      <c r="AI204" s="12">
        <f>VLOOKUP($AC204, Original!$A:$J, MATCH(G$2, Original!$1:$1, 0), FALSE)</f>
        <v>3.7266400000000002</v>
      </c>
      <c r="AX204" s="21">
        <v>247</v>
      </c>
      <c r="AY204" s="12">
        <f>VLOOKUP($AX204, Original!$A:$J, MATCH(B$2, Original!$1:$1, 0), FALSE)</f>
        <v>2000</v>
      </c>
      <c r="AZ204" s="12">
        <f>VLOOKUP($AX204, Original!$A:$J, MATCH(C$2, Original!$1:$1, 0), FALSE)</f>
        <v>4673.8</v>
      </c>
      <c r="BA204" s="12">
        <f>VLOOKUP($AX204, Original!$A:$J, MATCH(D$2, Original!$1:$1, 0), FALSE)</f>
        <v>80</v>
      </c>
      <c r="BB204" s="12">
        <f>VLOOKUP($AX204, Original!$A:$J, MATCH(E$2, Original!$1:$1, 0), FALSE)</f>
        <v>61</v>
      </c>
      <c r="BC204" s="12">
        <f>VLOOKUP($AX204, Original!$A:$J, MATCH(F$2, Original!$1:$1, 0), FALSE)</f>
        <v>5.4671000000000003</v>
      </c>
      <c r="BD204" s="12">
        <f>VLOOKUP($AX204, Original!$A:$J, MATCH(G$2, Original!$1:$1, 0), FALSE)</f>
        <v>4.8470000000000004</v>
      </c>
    </row>
    <row r="205" spans="1:56" x14ac:dyDescent="0.35">
      <c r="A205" s="15">
        <v>420</v>
      </c>
      <c r="B205" s="12">
        <f>VLOOKUP($A205, Original!$A:$J, MATCH(B$2, Original!$1:$1, 0), FALSE)</f>
        <v>2000</v>
      </c>
      <c r="C205" s="12">
        <f>VLOOKUP($A205, Original!$A:$J, MATCH(C$2, Original!$1:$1, 0), FALSE)</f>
        <v>20</v>
      </c>
      <c r="D205" s="12">
        <f>VLOOKUP($A205, Original!$A:$J, MATCH(D$2, Original!$1:$1, 0), FALSE)</f>
        <v>80</v>
      </c>
      <c r="E205" s="12">
        <f>VLOOKUP($A205, Original!$A:$J, MATCH(E$2, Original!$1:$1, 0), FALSE)</f>
        <v>100</v>
      </c>
      <c r="F205" s="12">
        <f>VLOOKUP($A205, Original!$A:$J, MATCH(F$2, Original!$1:$1, 0), FALSE)</f>
        <v>3.36538</v>
      </c>
      <c r="G205" s="12">
        <f>VLOOKUP($A205, Original!$A:$J, MATCH(G$2, Original!$1:$1, 0), FALSE)</f>
        <v>5.2737699999999998</v>
      </c>
      <c r="H205" s="21">
        <v>449</v>
      </c>
      <c r="I205" s="12">
        <f>VLOOKUP($H205, Original!$A:$J, MATCH(B$2, Original!$1:$1, 0), FALSE)</f>
        <v>3000</v>
      </c>
      <c r="J205" s="12">
        <f>VLOOKUP($H205, Original!$A:$J, MATCH(C$2, Original!$1:$1, 0), FALSE)</f>
        <v>1236.4000000000001</v>
      </c>
      <c r="K205" s="12">
        <f>VLOOKUP($H205, Original!$A:$J, MATCH(D$2, Original!$1:$1, 0), FALSE)</f>
        <v>105</v>
      </c>
      <c r="L205" s="12">
        <f>VLOOKUP($H205, Original!$A:$J, MATCH(E$2, Original!$1:$1, 0), FALSE)</f>
        <v>8</v>
      </c>
      <c r="M205" s="12">
        <f>VLOOKUP($H205, Original!$A:$J, MATCH(F$2, Original!$1:$1, 0), FALSE)</f>
        <v>0.93852999999999998</v>
      </c>
      <c r="N205" s="12">
        <f>VLOOKUP($H205, Original!$A:$J, MATCH(G$2, Original!$1:$1, 0), FALSE)</f>
        <v>5.1856400000000002</v>
      </c>
      <c r="V205" s="15">
        <v>899</v>
      </c>
      <c r="W205" s="12">
        <f>VLOOKUP($V205, Original!$A:$J, MATCH(B$2, Original!$1:$1, 0), FALSE)</f>
        <v>3000</v>
      </c>
      <c r="X205" s="12">
        <f>VLOOKUP($V205, Original!$A:$J, MATCH(C$2, Original!$1:$1, 0), FALSE)</f>
        <v>3709.1</v>
      </c>
      <c r="Y205" s="12">
        <f>VLOOKUP($V205, Original!$A:$J, MATCH(D$2, Original!$1:$1, 0), FALSE)</f>
        <v>130</v>
      </c>
      <c r="Z205" s="12">
        <f>VLOOKUP($V205, Original!$A:$J, MATCH(E$2, Original!$1:$1, 0), FALSE)</f>
        <v>8</v>
      </c>
      <c r="AA205" s="12">
        <f>VLOOKUP($V205, Original!$A:$J, MATCH(F$2, Original!$1:$1, 0), FALSE)</f>
        <v>0.93852999999999998</v>
      </c>
      <c r="AB205" s="12">
        <f>VLOOKUP($V205, Original!$A:$J, MATCH(G$2, Original!$1:$1, 0), FALSE)</f>
        <v>5.1856400000000002</v>
      </c>
      <c r="AC205" s="21">
        <v>315</v>
      </c>
      <c r="AD205" s="12">
        <f>VLOOKUP($AC205, Original!$A:$J, MATCH(B$2, Original!$1:$1, 0), FALSE)</f>
        <v>2000</v>
      </c>
      <c r="AE205" s="12">
        <f>VLOOKUP($AC205, Original!$A:$J, MATCH(C$2, Original!$1:$1, 0), FALSE)</f>
        <v>3885.7</v>
      </c>
      <c r="AF205" s="12">
        <f>VLOOKUP($AC205, Original!$A:$J, MATCH(D$2, Original!$1:$1, 0), FALSE)</f>
        <v>80</v>
      </c>
      <c r="AG205" s="12">
        <f>VLOOKUP($AC205, Original!$A:$J, MATCH(E$2, Original!$1:$1, 0), FALSE)</f>
        <v>76</v>
      </c>
      <c r="AH205" s="12">
        <f>VLOOKUP($AC205, Original!$A:$J, MATCH(F$2, Original!$1:$1, 0), FALSE)</f>
        <v>3.6848200000000002</v>
      </c>
      <c r="AI205" s="12">
        <f>VLOOKUP($AC205, Original!$A:$J, MATCH(G$2, Original!$1:$1, 0), FALSE)</f>
        <v>3.7266400000000002</v>
      </c>
      <c r="AX205" s="21">
        <v>249</v>
      </c>
      <c r="AY205" s="12">
        <f>VLOOKUP($AX205, Original!$A:$J, MATCH(B$2, Original!$1:$1, 0), FALSE)</f>
        <v>500</v>
      </c>
      <c r="AZ205" s="12">
        <f>VLOOKUP($AX205, Original!$A:$J, MATCH(C$2, Original!$1:$1, 0), FALSE)</f>
        <v>2296.1</v>
      </c>
      <c r="BA205" s="12">
        <f>VLOOKUP($AX205, Original!$A:$J, MATCH(D$2, Original!$1:$1, 0), FALSE)</f>
        <v>80</v>
      </c>
      <c r="BB205" s="12">
        <f>VLOOKUP($AX205, Original!$A:$J, MATCH(E$2, Original!$1:$1, 0), FALSE)</f>
        <v>2</v>
      </c>
      <c r="BC205" s="12">
        <f>VLOOKUP($AX205, Original!$A:$J, MATCH(F$2, Original!$1:$1, 0), FALSE)</f>
        <v>0.21049999999999999</v>
      </c>
      <c r="BD205" s="12">
        <f>VLOOKUP($AX205, Original!$A:$J, MATCH(G$2, Original!$1:$1, 0), FALSE)</f>
        <v>4.2131699999999999</v>
      </c>
    </row>
    <row r="206" spans="1:56" x14ac:dyDescent="0.35">
      <c r="A206" s="15">
        <v>424</v>
      </c>
      <c r="B206" s="12">
        <f>VLOOKUP($A206, Original!$A:$J, MATCH(B$2, Original!$1:$1, 0), FALSE)</f>
        <v>500</v>
      </c>
      <c r="C206" s="12">
        <f>VLOOKUP($A206, Original!$A:$J, MATCH(C$2, Original!$1:$1, 0), FALSE)</f>
        <v>176.62</v>
      </c>
      <c r="D206" s="12">
        <f>VLOOKUP($A206, Original!$A:$J, MATCH(D$2, Original!$1:$1, 0), FALSE)</f>
        <v>80</v>
      </c>
      <c r="E206" s="12">
        <f>VLOOKUP($A206, Original!$A:$J, MATCH(E$2, Original!$1:$1, 0), FALSE)</f>
        <v>7</v>
      </c>
      <c r="F206" s="12">
        <f>VLOOKUP($A206, Original!$A:$J, MATCH(F$2, Original!$1:$1, 0), FALSE)</f>
        <v>4.5746700000000002</v>
      </c>
      <c r="G206" s="12">
        <f>VLOOKUP($A206, Original!$A:$J, MATCH(G$2, Original!$1:$1, 0), FALSE)</f>
        <v>4.1532400000000003</v>
      </c>
      <c r="H206" s="21">
        <v>450</v>
      </c>
      <c r="I206" s="12">
        <f>VLOOKUP($H206, Original!$A:$J, MATCH(B$2, Original!$1:$1, 0), FALSE)</f>
        <v>3000</v>
      </c>
      <c r="J206" s="12">
        <f>VLOOKUP($H206, Original!$A:$J, MATCH(C$2, Original!$1:$1, 0), FALSE)</f>
        <v>2472.6999999999998</v>
      </c>
      <c r="K206" s="12">
        <f>VLOOKUP($H206, Original!$A:$J, MATCH(D$2, Original!$1:$1, 0), FALSE)</f>
        <v>105</v>
      </c>
      <c r="L206" s="12">
        <f>VLOOKUP($H206, Original!$A:$J, MATCH(E$2, Original!$1:$1, 0), FALSE)</f>
        <v>8</v>
      </c>
      <c r="M206" s="12">
        <f>VLOOKUP($H206, Original!$A:$J, MATCH(F$2, Original!$1:$1, 0), FALSE)</f>
        <v>0.93852999999999998</v>
      </c>
      <c r="N206" s="12">
        <f>VLOOKUP($H206, Original!$A:$J, MATCH(G$2, Original!$1:$1, 0), FALSE)</f>
        <v>5.1856400000000002</v>
      </c>
      <c r="V206" s="15">
        <v>904</v>
      </c>
      <c r="W206" s="12">
        <f>VLOOKUP($V206, Original!$A:$J, MATCH(B$2, Original!$1:$1, 0), FALSE)</f>
        <v>3000</v>
      </c>
      <c r="X206" s="12">
        <f>VLOOKUP($V206, Original!$A:$J, MATCH(C$2, Original!$1:$1, 0), FALSE)</f>
        <v>353.25</v>
      </c>
      <c r="Y206" s="12">
        <f>VLOOKUP($V206, Original!$A:$J, MATCH(D$2, Original!$1:$1, 0), FALSE)</f>
        <v>130</v>
      </c>
      <c r="Z206" s="12">
        <f>VLOOKUP($V206, Original!$A:$J, MATCH(E$2, Original!$1:$1, 0), FALSE)</f>
        <v>10</v>
      </c>
      <c r="AA206" s="12">
        <f>VLOOKUP($V206, Original!$A:$J, MATCH(F$2, Original!$1:$1, 0), FALSE)</f>
        <v>1.1549400000000001</v>
      </c>
      <c r="AB206" s="12">
        <f>VLOOKUP($V206, Original!$A:$J, MATCH(G$2, Original!$1:$1, 0), FALSE)</f>
        <v>4.8287699999999996</v>
      </c>
      <c r="AC206" s="21">
        <v>316</v>
      </c>
      <c r="AD206" s="12">
        <f>VLOOKUP($AC206, Original!$A:$J, MATCH(B$2, Original!$1:$1, 0), FALSE)</f>
        <v>3000</v>
      </c>
      <c r="AE206" s="12">
        <f>VLOOKUP($AC206, Original!$A:$J, MATCH(C$2, Original!$1:$1, 0), FALSE)</f>
        <v>353.25</v>
      </c>
      <c r="AF206" s="12">
        <f>VLOOKUP($AC206, Original!$A:$J, MATCH(D$2, Original!$1:$1, 0), FALSE)</f>
        <v>80</v>
      </c>
      <c r="AG206" s="12">
        <f>VLOOKUP($AC206, Original!$A:$J, MATCH(E$2, Original!$1:$1, 0), FALSE)</f>
        <v>77</v>
      </c>
      <c r="AH206" s="12">
        <f>VLOOKUP($AC206, Original!$A:$J, MATCH(F$2, Original!$1:$1, 0), FALSE)</f>
        <v>0.14468</v>
      </c>
      <c r="AI206" s="12">
        <f>VLOOKUP($AC206, Original!$A:$J, MATCH(G$2, Original!$1:$1, 0), FALSE)</f>
        <v>5.8796600000000003</v>
      </c>
      <c r="AX206" s="21">
        <v>250</v>
      </c>
      <c r="AY206" s="12">
        <f>VLOOKUP($AX206, Original!$A:$J, MATCH(B$2, Original!$1:$1, 0), FALSE)</f>
        <v>500</v>
      </c>
      <c r="AZ206" s="12">
        <f>VLOOKUP($AX206, Original!$A:$J, MATCH(C$2, Original!$1:$1, 0), FALSE)</f>
        <v>3532.5</v>
      </c>
      <c r="BA206" s="12">
        <f>VLOOKUP($AX206, Original!$A:$J, MATCH(D$2, Original!$1:$1, 0), FALSE)</f>
        <v>80</v>
      </c>
      <c r="BB206" s="12">
        <f>VLOOKUP($AX206, Original!$A:$J, MATCH(E$2, Original!$1:$1, 0), FALSE)</f>
        <v>2</v>
      </c>
      <c r="BC206" s="12">
        <f>VLOOKUP($AX206, Original!$A:$J, MATCH(F$2, Original!$1:$1, 0), FALSE)</f>
        <v>0.21049999999999999</v>
      </c>
      <c r="BD206" s="12">
        <f>VLOOKUP($AX206, Original!$A:$J, MATCH(G$2, Original!$1:$1, 0), FALSE)</f>
        <v>4.2131699999999999</v>
      </c>
    </row>
    <row r="207" spans="1:56" x14ac:dyDescent="0.35">
      <c r="A207" s="15">
        <v>426</v>
      </c>
      <c r="B207" s="12">
        <f>VLOOKUP($A207, Original!$A:$J, MATCH(B$2, Original!$1:$1, 0), FALSE)</f>
        <v>500</v>
      </c>
      <c r="C207" s="12">
        <f>VLOOKUP($A207, Original!$A:$J, MATCH(C$2, Original!$1:$1, 0), FALSE)</f>
        <v>2649.4</v>
      </c>
      <c r="D207" s="12">
        <f>VLOOKUP($A207, Original!$A:$J, MATCH(D$2, Original!$1:$1, 0), FALSE)</f>
        <v>80</v>
      </c>
      <c r="E207" s="12">
        <f>VLOOKUP($A207, Original!$A:$J, MATCH(E$2, Original!$1:$1, 0), FALSE)</f>
        <v>7</v>
      </c>
      <c r="F207" s="12">
        <f>VLOOKUP($A207, Original!$A:$J, MATCH(F$2, Original!$1:$1, 0), FALSE)</f>
        <v>4.5746700000000002</v>
      </c>
      <c r="G207" s="12">
        <f>VLOOKUP($A207, Original!$A:$J, MATCH(G$2, Original!$1:$1, 0), FALSE)</f>
        <v>4.1532400000000003</v>
      </c>
      <c r="H207" s="21">
        <v>451</v>
      </c>
      <c r="I207" s="12">
        <f>VLOOKUP($H207, Original!$A:$J, MATCH(B$2, Original!$1:$1, 0), FALSE)</f>
        <v>3000</v>
      </c>
      <c r="J207" s="12">
        <f>VLOOKUP($H207, Original!$A:$J, MATCH(C$2, Original!$1:$1, 0), FALSE)</f>
        <v>3709.1</v>
      </c>
      <c r="K207" s="12">
        <f>VLOOKUP($H207, Original!$A:$J, MATCH(D$2, Original!$1:$1, 0), FALSE)</f>
        <v>105</v>
      </c>
      <c r="L207" s="12">
        <f>VLOOKUP($H207, Original!$A:$J, MATCH(E$2, Original!$1:$1, 0), FALSE)</f>
        <v>8</v>
      </c>
      <c r="M207" s="12">
        <f>VLOOKUP($H207, Original!$A:$J, MATCH(F$2, Original!$1:$1, 0), FALSE)</f>
        <v>0.93852999999999998</v>
      </c>
      <c r="N207" s="12">
        <f>VLOOKUP($H207, Original!$A:$J, MATCH(G$2, Original!$1:$1, 0), FALSE)</f>
        <v>5.1856400000000002</v>
      </c>
      <c r="V207" s="15">
        <v>909</v>
      </c>
      <c r="W207" s="12">
        <f>VLOOKUP($V207, Original!$A:$J, MATCH(B$2, Original!$1:$1, 0), FALSE)</f>
        <v>2000</v>
      </c>
      <c r="X207" s="12">
        <f>VLOOKUP($V207, Original!$A:$J, MATCH(C$2, Original!$1:$1, 0), FALSE)</f>
        <v>1766.2</v>
      </c>
      <c r="Y207" s="12">
        <f>VLOOKUP($V207, Original!$A:$J, MATCH(D$2, Original!$1:$1, 0), FALSE)</f>
        <v>130</v>
      </c>
      <c r="Z207" s="12">
        <f>VLOOKUP($V207, Original!$A:$J, MATCH(E$2, Original!$1:$1, 0), FALSE)</f>
        <v>11</v>
      </c>
      <c r="AA207" s="12">
        <f>VLOOKUP($V207, Original!$A:$J, MATCH(F$2, Original!$1:$1, 0), FALSE)</f>
        <v>3.1880999999999999</v>
      </c>
      <c r="AB207" s="12">
        <f>VLOOKUP($V207, Original!$A:$J, MATCH(G$2, Original!$1:$1, 0), FALSE)</f>
        <v>4.0152999999999999</v>
      </c>
      <c r="AC207" s="21">
        <v>317</v>
      </c>
      <c r="AD207" s="12">
        <f>VLOOKUP($AC207, Original!$A:$J, MATCH(B$2, Original!$1:$1, 0), FALSE)</f>
        <v>3000</v>
      </c>
      <c r="AE207" s="12">
        <f>VLOOKUP($AC207, Original!$A:$J, MATCH(C$2, Original!$1:$1, 0), FALSE)</f>
        <v>1589.6</v>
      </c>
      <c r="AF207" s="12">
        <f>VLOOKUP($AC207, Original!$A:$J, MATCH(D$2, Original!$1:$1, 0), FALSE)</f>
        <v>80</v>
      </c>
      <c r="AG207" s="12">
        <f>VLOOKUP($AC207, Original!$A:$J, MATCH(E$2, Original!$1:$1, 0), FALSE)</f>
        <v>77</v>
      </c>
      <c r="AH207" s="12">
        <f>VLOOKUP($AC207, Original!$A:$J, MATCH(F$2, Original!$1:$1, 0), FALSE)</f>
        <v>0.14468</v>
      </c>
      <c r="AI207" s="12">
        <f>VLOOKUP($AC207, Original!$A:$J, MATCH(G$2, Original!$1:$1, 0), FALSE)</f>
        <v>5.8796600000000003</v>
      </c>
      <c r="AX207" s="21">
        <v>251</v>
      </c>
      <c r="AY207" s="12">
        <f>VLOOKUP($AX207, Original!$A:$J, MATCH(B$2, Original!$1:$1, 0), FALSE)</f>
        <v>500</v>
      </c>
      <c r="AZ207" s="12">
        <f>VLOOKUP($AX207, Original!$A:$J, MATCH(C$2, Original!$1:$1, 0), FALSE)</f>
        <v>7322.7</v>
      </c>
      <c r="BA207" s="12">
        <f>VLOOKUP($AX207, Original!$A:$J, MATCH(D$2, Original!$1:$1, 0), FALSE)</f>
        <v>80</v>
      </c>
      <c r="BB207" s="12">
        <f>VLOOKUP($AX207, Original!$A:$J, MATCH(E$2, Original!$1:$1, 0), FALSE)</f>
        <v>2</v>
      </c>
      <c r="BC207" s="12">
        <f>VLOOKUP($AX207, Original!$A:$J, MATCH(F$2, Original!$1:$1, 0), FALSE)</f>
        <v>0.21049999999999999</v>
      </c>
      <c r="BD207" s="12">
        <f>VLOOKUP($AX207, Original!$A:$J, MATCH(G$2, Original!$1:$1, 0), FALSE)</f>
        <v>4.2131699999999999</v>
      </c>
    </row>
    <row r="208" spans="1:56" x14ac:dyDescent="0.35">
      <c r="A208" s="15">
        <v>428</v>
      </c>
      <c r="B208" s="12">
        <f>VLOOKUP($A208, Original!$A:$J, MATCH(B$2, Original!$1:$1, 0), FALSE)</f>
        <v>3000</v>
      </c>
      <c r="C208" s="12">
        <f>VLOOKUP($A208, Original!$A:$J, MATCH(C$2, Original!$1:$1, 0), FALSE)</f>
        <v>353.25</v>
      </c>
      <c r="D208" s="12">
        <f>VLOOKUP($A208, Original!$A:$J, MATCH(D$2, Original!$1:$1, 0), FALSE)</f>
        <v>80</v>
      </c>
      <c r="E208" s="12">
        <f>VLOOKUP($A208, Original!$A:$J, MATCH(E$2, Original!$1:$1, 0), FALSE)</f>
        <v>101</v>
      </c>
      <c r="F208" s="12">
        <f>VLOOKUP($A208, Original!$A:$J, MATCH(F$2, Original!$1:$1, 0), FALSE)</f>
        <v>5.2349300000000003</v>
      </c>
      <c r="G208" s="12">
        <f>VLOOKUP($A208, Original!$A:$J, MATCH(G$2, Original!$1:$1, 0), FALSE)</f>
        <v>5.48163</v>
      </c>
      <c r="H208" s="21">
        <v>452</v>
      </c>
      <c r="I208" s="12">
        <f>VLOOKUP($H208, Original!$A:$J, MATCH(B$2, Original!$1:$1, 0), FALSE)</f>
        <v>1000</v>
      </c>
      <c r="J208" s="12">
        <f>VLOOKUP($H208, Original!$A:$J, MATCH(C$2, Original!$1:$1, 0), FALSE)</f>
        <v>176.62</v>
      </c>
      <c r="K208" s="12">
        <f>VLOOKUP($H208, Original!$A:$J, MATCH(D$2, Original!$1:$1, 0), FALSE)</f>
        <v>105</v>
      </c>
      <c r="L208" s="12">
        <f>VLOOKUP($H208, Original!$A:$J, MATCH(E$2, Original!$1:$1, 0), FALSE)</f>
        <v>9</v>
      </c>
      <c r="M208" s="12">
        <f>VLOOKUP($H208, Original!$A:$J, MATCH(F$2, Original!$1:$1, 0), FALSE)</f>
        <v>5.9462299999999999</v>
      </c>
      <c r="N208" s="12">
        <f>VLOOKUP($H208, Original!$A:$J, MATCH(G$2, Original!$1:$1, 0), FALSE)</f>
        <v>4.8928000000000003</v>
      </c>
      <c r="V208" s="15">
        <v>915</v>
      </c>
      <c r="W208" s="12">
        <f>VLOOKUP($V208, Original!$A:$J, MATCH(B$2, Original!$1:$1, 0), FALSE)</f>
        <v>3000</v>
      </c>
      <c r="X208" s="12">
        <f>VLOOKUP($V208, Original!$A:$J, MATCH(C$2, Original!$1:$1, 0), FALSE)</f>
        <v>4415.6000000000004</v>
      </c>
      <c r="Y208" s="12">
        <f>VLOOKUP($V208, Original!$A:$J, MATCH(D$2, Original!$1:$1, 0), FALSE)</f>
        <v>130</v>
      </c>
      <c r="Z208" s="12">
        <f>VLOOKUP($V208, Original!$A:$J, MATCH(E$2, Original!$1:$1, 0), FALSE)</f>
        <v>12</v>
      </c>
      <c r="AA208" s="12">
        <f>VLOOKUP($V208, Original!$A:$J, MATCH(F$2, Original!$1:$1, 0), FALSE)</f>
        <v>0.46010000000000001</v>
      </c>
      <c r="AB208" s="12">
        <f>VLOOKUP($V208, Original!$A:$J, MATCH(G$2, Original!$1:$1, 0), FALSE)</f>
        <v>3.5049999999999999</v>
      </c>
      <c r="AC208" s="21">
        <v>318</v>
      </c>
      <c r="AD208" s="12">
        <f>VLOOKUP($AC208, Original!$A:$J, MATCH(B$2, Original!$1:$1, 0), FALSE)</f>
        <v>3000</v>
      </c>
      <c r="AE208" s="12">
        <f>VLOOKUP($AC208, Original!$A:$J, MATCH(C$2, Original!$1:$1, 0), FALSE)</f>
        <v>2826</v>
      </c>
      <c r="AF208" s="12">
        <f>VLOOKUP($AC208, Original!$A:$J, MATCH(D$2, Original!$1:$1, 0), FALSE)</f>
        <v>80</v>
      </c>
      <c r="AG208" s="12">
        <f>VLOOKUP($AC208, Original!$A:$J, MATCH(E$2, Original!$1:$1, 0), FALSE)</f>
        <v>77</v>
      </c>
      <c r="AH208" s="12">
        <f>VLOOKUP($AC208, Original!$A:$J, MATCH(F$2, Original!$1:$1, 0), FALSE)</f>
        <v>0.14468</v>
      </c>
      <c r="AI208" s="12">
        <f>VLOOKUP($AC208, Original!$A:$J, MATCH(G$2, Original!$1:$1, 0), FALSE)</f>
        <v>5.8796600000000003</v>
      </c>
      <c r="AX208" s="21">
        <v>252</v>
      </c>
      <c r="AY208" s="12">
        <f>VLOOKUP($AX208, Original!$A:$J, MATCH(B$2, Original!$1:$1, 0), FALSE)</f>
        <v>3000</v>
      </c>
      <c r="AZ208" s="12">
        <f>VLOOKUP($AX208, Original!$A:$J, MATCH(C$2, Original!$1:$1, 0), FALSE)</f>
        <v>20</v>
      </c>
      <c r="BA208" s="12">
        <f>VLOOKUP($AX208, Original!$A:$J, MATCH(D$2, Original!$1:$1, 0), FALSE)</f>
        <v>80</v>
      </c>
      <c r="BB208" s="12">
        <f>VLOOKUP($AX208, Original!$A:$J, MATCH(E$2, Original!$1:$1, 0), FALSE)</f>
        <v>62</v>
      </c>
      <c r="BC208" s="12">
        <f>VLOOKUP($AX208, Original!$A:$J, MATCH(F$2, Original!$1:$1, 0), FALSE)</f>
        <v>2.4030900000000002</v>
      </c>
      <c r="BD208" s="12">
        <f>VLOOKUP($AX208, Original!$A:$J, MATCH(G$2, Original!$1:$1, 0), FALSE)</f>
        <v>5.8623799999999999</v>
      </c>
    </row>
    <row r="209" spans="1:56" x14ac:dyDescent="0.35">
      <c r="A209" s="15">
        <v>429</v>
      </c>
      <c r="B209" s="12">
        <f>VLOOKUP($A209, Original!$A:$J, MATCH(B$2, Original!$1:$1, 0), FALSE)</f>
        <v>3000</v>
      </c>
      <c r="C209" s="12">
        <f>VLOOKUP($A209, Original!$A:$J, MATCH(C$2, Original!$1:$1, 0), FALSE)</f>
        <v>1589.6</v>
      </c>
      <c r="D209" s="12">
        <f>VLOOKUP($A209, Original!$A:$J, MATCH(D$2, Original!$1:$1, 0), FALSE)</f>
        <v>80</v>
      </c>
      <c r="E209" s="12">
        <f>VLOOKUP($A209, Original!$A:$J, MATCH(E$2, Original!$1:$1, 0), FALSE)</f>
        <v>101</v>
      </c>
      <c r="F209" s="12">
        <f>VLOOKUP($A209, Original!$A:$J, MATCH(F$2, Original!$1:$1, 0), FALSE)</f>
        <v>5.2349300000000003</v>
      </c>
      <c r="G209" s="12">
        <f>VLOOKUP($A209, Original!$A:$J, MATCH(G$2, Original!$1:$1, 0), FALSE)</f>
        <v>5.48163</v>
      </c>
      <c r="H209" s="21">
        <v>453</v>
      </c>
      <c r="I209" s="12">
        <f>VLOOKUP($H209, Original!$A:$J, MATCH(B$2, Original!$1:$1, 0), FALSE)</f>
        <v>1000</v>
      </c>
      <c r="J209" s="12">
        <f>VLOOKUP($H209, Original!$A:$J, MATCH(C$2, Original!$1:$1, 0), FALSE)</f>
        <v>1413</v>
      </c>
      <c r="K209" s="12">
        <f>VLOOKUP($H209, Original!$A:$J, MATCH(D$2, Original!$1:$1, 0), FALSE)</f>
        <v>105</v>
      </c>
      <c r="L209" s="12">
        <f>VLOOKUP($H209, Original!$A:$J, MATCH(E$2, Original!$1:$1, 0), FALSE)</f>
        <v>9</v>
      </c>
      <c r="M209" s="12">
        <f>VLOOKUP($H209, Original!$A:$J, MATCH(F$2, Original!$1:$1, 0), FALSE)</f>
        <v>5.9462299999999999</v>
      </c>
      <c r="N209" s="12">
        <f>VLOOKUP($H209, Original!$A:$J, MATCH(G$2, Original!$1:$1, 0), FALSE)</f>
        <v>4.8928000000000003</v>
      </c>
      <c r="V209" s="15">
        <v>919</v>
      </c>
      <c r="W209" s="12">
        <f>VLOOKUP($V209, Original!$A:$J, MATCH(B$2, Original!$1:$1, 0), FALSE)</f>
        <v>500</v>
      </c>
      <c r="X209" s="12">
        <f>VLOOKUP($V209, Original!$A:$J, MATCH(C$2, Original!$1:$1, 0), FALSE)</f>
        <v>4673.8</v>
      </c>
      <c r="Y209" s="12">
        <f>VLOOKUP($V209, Original!$A:$J, MATCH(D$2, Original!$1:$1, 0), FALSE)</f>
        <v>130</v>
      </c>
      <c r="Z209" s="12">
        <f>VLOOKUP($V209, Original!$A:$J, MATCH(E$2, Original!$1:$1, 0), FALSE)</f>
        <v>1</v>
      </c>
      <c r="AA209" s="12">
        <f>VLOOKUP($V209, Original!$A:$J, MATCH(F$2, Original!$1:$1, 0), FALSE)</f>
        <v>5.5285399999999996</v>
      </c>
      <c r="AB209" s="12">
        <f>VLOOKUP($V209, Original!$A:$J, MATCH(G$2, Original!$1:$1, 0), FALSE)</f>
        <v>4.5326500000000003</v>
      </c>
      <c r="AC209" s="21">
        <v>319</v>
      </c>
      <c r="AD209" s="12">
        <f>VLOOKUP($AC209, Original!$A:$J, MATCH(B$2, Original!$1:$1, 0), FALSE)</f>
        <v>3000</v>
      </c>
      <c r="AE209" s="12">
        <f>VLOOKUP($AC209, Original!$A:$J, MATCH(C$2, Original!$1:$1, 0), FALSE)</f>
        <v>4062.4</v>
      </c>
      <c r="AF209" s="12">
        <f>VLOOKUP($AC209, Original!$A:$J, MATCH(D$2, Original!$1:$1, 0), FALSE)</f>
        <v>80</v>
      </c>
      <c r="AG209" s="12">
        <f>VLOOKUP($AC209, Original!$A:$J, MATCH(E$2, Original!$1:$1, 0), FALSE)</f>
        <v>77</v>
      </c>
      <c r="AH209" s="12">
        <f>VLOOKUP($AC209, Original!$A:$J, MATCH(F$2, Original!$1:$1, 0), FALSE)</f>
        <v>0.14468</v>
      </c>
      <c r="AI209" s="12">
        <f>VLOOKUP($AC209, Original!$A:$J, MATCH(G$2, Original!$1:$1, 0), FALSE)</f>
        <v>5.8796600000000003</v>
      </c>
      <c r="AX209" s="21">
        <v>253</v>
      </c>
      <c r="AY209" s="12">
        <f>VLOOKUP($AX209, Original!$A:$J, MATCH(B$2, Original!$1:$1, 0), FALSE)</f>
        <v>3000</v>
      </c>
      <c r="AZ209" s="12">
        <f>VLOOKUP($AX209, Original!$A:$J, MATCH(C$2, Original!$1:$1, 0), FALSE)</f>
        <v>1236.4000000000001</v>
      </c>
      <c r="BA209" s="12">
        <f>VLOOKUP($AX209, Original!$A:$J, MATCH(D$2, Original!$1:$1, 0), FALSE)</f>
        <v>80</v>
      </c>
      <c r="BB209" s="12">
        <f>VLOOKUP($AX209, Original!$A:$J, MATCH(E$2, Original!$1:$1, 0), FALSE)</f>
        <v>62</v>
      </c>
      <c r="BC209" s="12">
        <f>VLOOKUP($AX209, Original!$A:$J, MATCH(F$2, Original!$1:$1, 0), FALSE)</f>
        <v>2.4030900000000002</v>
      </c>
      <c r="BD209" s="12">
        <f>VLOOKUP($AX209, Original!$A:$J, MATCH(G$2, Original!$1:$1, 0), FALSE)</f>
        <v>5.8623799999999999</v>
      </c>
    </row>
    <row r="210" spans="1:56" x14ac:dyDescent="0.35">
      <c r="A210" s="15">
        <v>431</v>
      </c>
      <c r="B210" s="12">
        <f>VLOOKUP($A210, Original!$A:$J, MATCH(B$2, Original!$1:$1, 0), FALSE)</f>
        <v>3000</v>
      </c>
      <c r="C210" s="12">
        <f>VLOOKUP($A210, Original!$A:$J, MATCH(C$2, Original!$1:$1, 0), FALSE)</f>
        <v>4062.4</v>
      </c>
      <c r="D210" s="12">
        <f>VLOOKUP($A210, Original!$A:$J, MATCH(D$2, Original!$1:$1, 0), FALSE)</f>
        <v>80</v>
      </c>
      <c r="E210" s="12">
        <f>VLOOKUP($A210, Original!$A:$J, MATCH(E$2, Original!$1:$1, 0), FALSE)</f>
        <v>101</v>
      </c>
      <c r="F210" s="12">
        <f>VLOOKUP($A210, Original!$A:$J, MATCH(F$2, Original!$1:$1, 0), FALSE)</f>
        <v>5.2349300000000003</v>
      </c>
      <c r="G210" s="12">
        <f>VLOOKUP($A210, Original!$A:$J, MATCH(G$2, Original!$1:$1, 0), FALSE)</f>
        <v>5.48163</v>
      </c>
      <c r="H210" s="21">
        <v>454</v>
      </c>
      <c r="I210" s="12">
        <f>VLOOKUP($H210, Original!$A:$J, MATCH(B$2, Original!$1:$1, 0), FALSE)</f>
        <v>1000</v>
      </c>
      <c r="J210" s="12">
        <f>VLOOKUP($H210, Original!$A:$J, MATCH(C$2, Original!$1:$1, 0), FALSE)</f>
        <v>2649.4</v>
      </c>
      <c r="K210" s="12">
        <f>VLOOKUP($H210, Original!$A:$J, MATCH(D$2, Original!$1:$1, 0), FALSE)</f>
        <v>105</v>
      </c>
      <c r="L210" s="12">
        <f>VLOOKUP($H210, Original!$A:$J, MATCH(E$2, Original!$1:$1, 0), FALSE)</f>
        <v>9</v>
      </c>
      <c r="M210" s="12">
        <f>VLOOKUP($H210, Original!$A:$J, MATCH(F$2, Original!$1:$1, 0), FALSE)</f>
        <v>5.9462299999999999</v>
      </c>
      <c r="N210" s="12">
        <f>VLOOKUP($H210, Original!$A:$J, MATCH(G$2, Original!$1:$1, 0), FALSE)</f>
        <v>4.8928000000000003</v>
      </c>
      <c r="V210" s="15">
        <v>934</v>
      </c>
      <c r="W210" s="12">
        <f>VLOOKUP($V210, Original!$A:$J, MATCH(B$2, Original!$1:$1, 0), FALSE)</f>
        <v>2000</v>
      </c>
      <c r="X210" s="12">
        <f>VLOOKUP($V210, Original!$A:$J, MATCH(C$2, Original!$1:$1, 0), FALSE)</f>
        <v>2826</v>
      </c>
      <c r="Y210" s="12">
        <f>VLOOKUP($V210, Original!$A:$J, MATCH(D$2, Original!$1:$1, 0), FALSE)</f>
        <v>130</v>
      </c>
      <c r="Z210" s="12">
        <f>VLOOKUP($V210, Original!$A:$J, MATCH(E$2, Original!$1:$1, 0), FALSE)</f>
        <v>16</v>
      </c>
      <c r="AA210" s="12">
        <f>VLOOKUP($V210, Original!$A:$J, MATCH(F$2, Original!$1:$1, 0), FALSE)</f>
        <v>2.7003200000000001</v>
      </c>
      <c r="AB210" s="12">
        <f>VLOOKUP($V210, Original!$A:$J, MATCH(G$2, Original!$1:$1, 0), FALSE)</f>
        <v>4.2904799999999996</v>
      </c>
      <c r="AC210" s="21">
        <v>322</v>
      </c>
      <c r="AD210" s="12">
        <f>VLOOKUP($AC210, Original!$A:$J, MATCH(B$2, Original!$1:$1, 0), FALSE)</f>
        <v>1000</v>
      </c>
      <c r="AE210" s="12">
        <f>VLOOKUP($AC210, Original!$A:$J, MATCH(C$2, Original!$1:$1, 0), FALSE)</f>
        <v>3002.6</v>
      </c>
      <c r="AF210" s="12">
        <f>VLOOKUP($AC210, Original!$A:$J, MATCH(D$2, Original!$1:$1, 0), FALSE)</f>
        <v>80</v>
      </c>
      <c r="AG210" s="12">
        <f>VLOOKUP($AC210, Original!$A:$J, MATCH(E$2, Original!$1:$1, 0), FALSE)</f>
        <v>78</v>
      </c>
      <c r="AH210" s="12">
        <f>VLOOKUP($AC210, Original!$A:$J, MATCH(F$2, Original!$1:$1, 0), FALSE)</f>
        <v>4.8204000000000002</v>
      </c>
      <c r="AI210" s="12">
        <f>VLOOKUP($AC210, Original!$A:$J, MATCH(G$2, Original!$1:$1, 0), FALSE)</f>
        <v>3.5423900000000001</v>
      </c>
      <c r="AX210" s="21">
        <v>254</v>
      </c>
      <c r="AY210" s="12">
        <f>VLOOKUP($AX210, Original!$A:$J, MATCH(B$2, Original!$1:$1, 0), FALSE)</f>
        <v>3000</v>
      </c>
      <c r="AZ210" s="12">
        <f>VLOOKUP($AX210, Original!$A:$J, MATCH(C$2, Original!$1:$1, 0), FALSE)</f>
        <v>2472.6999999999998</v>
      </c>
      <c r="BA210" s="12">
        <f>VLOOKUP($AX210, Original!$A:$J, MATCH(D$2, Original!$1:$1, 0), FALSE)</f>
        <v>80</v>
      </c>
      <c r="BB210" s="12">
        <f>VLOOKUP($AX210, Original!$A:$J, MATCH(E$2, Original!$1:$1, 0), FALSE)</f>
        <v>62</v>
      </c>
      <c r="BC210" s="12">
        <f>VLOOKUP($AX210, Original!$A:$J, MATCH(F$2, Original!$1:$1, 0), FALSE)</f>
        <v>2.4030900000000002</v>
      </c>
      <c r="BD210" s="12">
        <f>VLOOKUP($AX210, Original!$A:$J, MATCH(G$2, Original!$1:$1, 0), FALSE)</f>
        <v>5.8623799999999999</v>
      </c>
    </row>
    <row r="211" spans="1:56" x14ac:dyDescent="0.35">
      <c r="A211" s="15">
        <v>432</v>
      </c>
      <c r="B211" s="12">
        <f>VLOOKUP($A211, Original!$A:$J, MATCH(B$2, Original!$1:$1, 0), FALSE)</f>
        <v>2000</v>
      </c>
      <c r="C211" s="12">
        <f>VLOOKUP($A211, Original!$A:$J, MATCH(C$2, Original!$1:$1, 0), FALSE)</f>
        <v>529.87</v>
      </c>
      <c r="D211" s="12">
        <f>VLOOKUP($A211, Original!$A:$J, MATCH(D$2, Original!$1:$1, 0), FALSE)</f>
        <v>80</v>
      </c>
      <c r="E211" s="12">
        <f>VLOOKUP($A211, Original!$A:$J, MATCH(E$2, Original!$1:$1, 0), FALSE)</f>
        <v>102</v>
      </c>
      <c r="F211" s="12">
        <f>VLOOKUP($A211, Original!$A:$J, MATCH(F$2, Original!$1:$1, 0), FALSE)</f>
        <v>5.2118500000000001</v>
      </c>
      <c r="G211" s="12">
        <f>VLOOKUP($A211, Original!$A:$J, MATCH(G$2, Original!$1:$1, 0), FALSE)</f>
        <v>4.4660099999999998</v>
      </c>
      <c r="H211" s="21">
        <v>455</v>
      </c>
      <c r="I211" s="12">
        <f>VLOOKUP($H211, Original!$A:$J, MATCH(B$2, Original!$1:$1, 0), FALSE)</f>
        <v>1000</v>
      </c>
      <c r="J211" s="12">
        <f>VLOOKUP($H211, Original!$A:$J, MATCH(C$2, Original!$1:$1, 0), FALSE)</f>
        <v>3885.7</v>
      </c>
      <c r="K211" s="12">
        <f>VLOOKUP($H211, Original!$A:$J, MATCH(D$2, Original!$1:$1, 0), FALSE)</f>
        <v>105</v>
      </c>
      <c r="L211" s="12">
        <f>VLOOKUP($H211, Original!$A:$J, MATCH(E$2, Original!$1:$1, 0), FALSE)</f>
        <v>9</v>
      </c>
      <c r="M211" s="12">
        <f>VLOOKUP($H211, Original!$A:$J, MATCH(F$2, Original!$1:$1, 0), FALSE)</f>
        <v>5.9462299999999999</v>
      </c>
      <c r="N211" s="12">
        <f>VLOOKUP($H211, Original!$A:$J, MATCH(G$2, Original!$1:$1, 0), FALSE)</f>
        <v>4.8928000000000003</v>
      </c>
      <c r="V211" s="15">
        <v>939</v>
      </c>
      <c r="W211" s="12">
        <f>VLOOKUP($V211, Original!$A:$J, MATCH(B$2, Original!$1:$1, 0), FALSE)</f>
        <v>3000</v>
      </c>
      <c r="X211" s="12">
        <f>VLOOKUP($V211, Original!$A:$J, MATCH(C$2, Original!$1:$1, 0), FALSE)</f>
        <v>4239</v>
      </c>
      <c r="Y211" s="12">
        <f>VLOOKUP($V211, Original!$A:$J, MATCH(D$2, Original!$1:$1, 0), FALSE)</f>
        <v>130</v>
      </c>
      <c r="Z211" s="12">
        <f>VLOOKUP($V211, Original!$A:$J, MATCH(E$2, Original!$1:$1, 0), FALSE)</f>
        <v>17</v>
      </c>
      <c r="AA211" s="12">
        <f>VLOOKUP($V211, Original!$A:$J, MATCH(F$2, Original!$1:$1, 0), FALSE)</f>
        <v>2.5369700000000002</v>
      </c>
      <c r="AB211" s="12">
        <f>VLOOKUP($V211, Original!$A:$J, MATCH(G$2, Original!$1:$1, 0), FALSE)</f>
        <v>4.2263599999999997</v>
      </c>
      <c r="AC211" s="21">
        <v>323</v>
      </c>
      <c r="AD211" s="12">
        <f>VLOOKUP($AC211, Original!$A:$J, MATCH(B$2, Original!$1:$1, 0), FALSE)</f>
        <v>1000</v>
      </c>
      <c r="AE211" s="12">
        <f>VLOOKUP($AC211, Original!$A:$J, MATCH(C$2, Original!$1:$1, 0), FALSE)</f>
        <v>4239</v>
      </c>
      <c r="AF211" s="12">
        <f>VLOOKUP($AC211, Original!$A:$J, MATCH(D$2, Original!$1:$1, 0), FALSE)</f>
        <v>80</v>
      </c>
      <c r="AG211" s="12">
        <f>VLOOKUP($AC211, Original!$A:$J, MATCH(E$2, Original!$1:$1, 0), FALSE)</f>
        <v>78</v>
      </c>
      <c r="AH211" s="12">
        <f>VLOOKUP($AC211, Original!$A:$J, MATCH(F$2, Original!$1:$1, 0), FALSE)</f>
        <v>4.8204000000000002</v>
      </c>
      <c r="AI211" s="12">
        <f>VLOOKUP($AC211, Original!$A:$J, MATCH(G$2, Original!$1:$1, 0), FALSE)</f>
        <v>3.5423900000000001</v>
      </c>
      <c r="AX211" s="21">
        <v>255</v>
      </c>
      <c r="AY211" s="12">
        <f>VLOOKUP($AX211, Original!$A:$J, MATCH(B$2, Original!$1:$1, 0), FALSE)</f>
        <v>3000</v>
      </c>
      <c r="AZ211" s="12">
        <f>VLOOKUP($AX211, Original!$A:$J, MATCH(C$2, Original!$1:$1, 0), FALSE)</f>
        <v>3709.1</v>
      </c>
      <c r="BA211" s="12">
        <f>VLOOKUP($AX211, Original!$A:$J, MATCH(D$2, Original!$1:$1, 0), FALSE)</f>
        <v>80</v>
      </c>
      <c r="BB211" s="12">
        <f>VLOOKUP($AX211, Original!$A:$J, MATCH(E$2, Original!$1:$1, 0), FALSE)</f>
        <v>62</v>
      </c>
      <c r="BC211" s="12">
        <f>VLOOKUP($AX211, Original!$A:$J, MATCH(F$2, Original!$1:$1, 0), FALSE)</f>
        <v>2.4030900000000002</v>
      </c>
      <c r="BD211" s="12">
        <f>VLOOKUP($AX211, Original!$A:$J, MATCH(G$2, Original!$1:$1, 0), FALSE)</f>
        <v>5.8623799999999999</v>
      </c>
    </row>
    <row r="212" spans="1:56" x14ac:dyDescent="0.35">
      <c r="A212" s="15">
        <v>433</v>
      </c>
      <c r="B212" s="12">
        <f>VLOOKUP($A212, Original!$A:$J, MATCH(B$2, Original!$1:$1, 0), FALSE)</f>
        <v>2000</v>
      </c>
      <c r="C212" s="12">
        <f>VLOOKUP($A212, Original!$A:$J, MATCH(C$2, Original!$1:$1, 0), FALSE)</f>
        <v>1766.2</v>
      </c>
      <c r="D212" s="12">
        <f>VLOOKUP($A212, Original!$A:$J, MATCH(D$2, Original!$1:$1, 0), FALSE)</f>
        <v>80</v>
      </c>
      <c r="E212" s="12">
        <f>VLOOKUP($A212, Original!$A:$J, MATCH(E$2, Original!$1:$1, 0), FALSE)</f>
        <v>102</v>
      </c>
      <c r="F212" s="12">
        <f>VLOOKUP($A212, Original!$A:$J, MATCH(F$2, Original!$1:$1, 0), FALSE)</f>
        <v>5.2118500000000001</v>
      </c>
      <c r="G212" s="12">
        <f>VLOOKUP($A212, Original!$A:$J, MATCH(G$2, Original!$1:$1, 0), FALSE)</f>
        <v>4.4660099999999998</v>
      </c>
      <c r="H212" s="21">
        <v>457</v>
      </c>
      <c r="I212" s="12">
        <f>VLOOKUP($H212, Original!$A:$J, MATCH(B$2, Original!$1:$1, 0), FALSE)</f>
        <v>3000</v>
      </c>
      <c r="J212" s="12">
        <f>VLOOKUP($H212, Original!$A:$J, MATCH(C$2, Original!$1:$1, 0), FALSE)</f>
        <v>1589.6</v>
      </c>
      <c r="K212" s="12">
        <f>VLOOKUP($H212, Original!$A:$J, MATCH(D$2, Original!$1:$1, 0), FALSE)</f>
        <v>105</v>
      </c>
      <c r="L212" s="12">
        <f>VLOOKUP($H212, Original!$A:$J, MATCH(E$2, Original!$1:$1, 0), FALSE)</f>
        <v>10</v>
      </c>
      <c r="M212" s="12">
        <f>VLOOKUP($H212, Original!$A:$J, MATCH(F$2, Original!$1:$1, 0), FALSE)</f>
        <v>1.1549400000000001</v>
      </c>
      <c r="N212" s="12">
        <f>VLOOKUP($H212, Original!$A:$J, MATCH(G$2, Original!$1:$1, 0), FALSE)</f>
        <v>4.8287699999999996</v>
      </c>
      <c r="V212" s="15">
        <v>964</v>
      </c>
      <c r="W212" s="12">
        <f>VLOOKUP($V212, Original!$A:$J, MATCH(B$2, Original!$1:$1, 0), FALSE)</f>
        <v>500</v>
      </c>
      <c r="X212" s="12">
        <f>VLOOKUP($V212, Original!$A:$J, MATCH(C$2, Original!$1:$1, 0), FALSE)</f>
        <v>529.87</v>
      </c>
      <c r="Y212" s="12">
        <f>VLOOKUP($V212, Original!$A:$J, MATCH(D$2, Original!$1:$1, 0), FALSE)</f>
        <v>130</v>
      </c>
      <c r="Z212" s="12">
        <f>VLOOKUP($V212, Original!$A:$J, MATCH(E$2, Original!$1:$1, 0), FALSE)</f>
        <v>3</v>
      </c>
      <c r="AA212" s="12">
        <f>VLOOKUP($V212, Original!$A:$J, MATCH(F$2, Original!$1:$1, 0), FALSE)</f>
        <v>5.7448100000000002</v>
      </c>
      <c r="AB212" s="12">
        <f>VLOOKUP($V212, Original!$A:$J, MATCH(G$2, Original!$1:$1, 0), FALSE)</f>
        <v>3.30566</v>
      </c>
      <c r="AC212" s="21">
        <v>324</v>
      </c>
      <c r="AD212" s="12">
        <f>VLOOKUP($AC212, Original!$A:$J, MATCH(B$2, Original!$1:$1, 0), FALSE)</f>
        <v>500</v>
      </c>
      <c r="AE212" s="12">
        <f>VLOOKUP($AC212, Original!$A:$J, MATCH(C$2, Original!$1:$1, 0), FALSE)</f>
        <v>706.5</v>
      </c>
      <c r="AF212" s="12">
        <f>VLOOKUP($AC212, Original!$A:$J, MATCH(D$2, Original!$1:$1, 0), FALSE)</f>
        <v>80</v>
      </c>
      <c r="AG212" s="12">
        <f>VLOOKUP($AC212, Original!$A:$J, MATCH(E$2, Original!$1:$1, 0), FALSE)</f>
        <v>4</v>
      </c>
      <c r="AH212" s="12">
        <f>VLOOKUP($AC212, Original!$A:$J, MATCH(F$2, Original!$1:$1, 0), FALSE)</f>
        <v>2.3444600000000002</v>
      </c>
      <c r="AI212" s="12">
        <f>VLOOKUP($AC212, Original!$A:$J, MATCH(G$2, Original!$1:$1, 0), FALSE)</f>
        <v>3.9376000000000002</v>
      </c>
      <c r="AX212" s="21">
        <v>258</v>
      </c>
      <c r="AY212" s="12">
        <f>VLOOKUP($AX212, Original!$A:$J, MATCH(B$2, Original!$1:$1, 0), FALSE)</f>
        <v>2000</v>
      </c>
      <c r="AZ212" s="12">
        <f>VLOOKUP($AX212, Original!$A:$J, MATCH(C$2, Original!$1:$1, 0), FALSE)</f>
        <v>2649.4</v>
      </c>
      <c r="BA212" s="12">
        <f>VLOOKUP($AX212, Original!$A:$J, MATCH(D$2, Original!$1:$1, 0), FALSE)</f>
        <v>80</v>
      </c>
      <c r="BB212" s="12">
        <f>VLOOKUP($AX212, Original!$A:$J, MATCH(E$2, Original!$1:$1, 0), FALSE)</f>
        <v>63</v>
      </c>
      <c r="BC212" s="12">
        <f>VLOOKUP($AX212, Original!$A:$J, MATCH(F$2, Original!$1:$1, 0), FALSE)</f>
        <v>4.7547699999999997</v>
      </c>
      <c r="BD212" s="12">
        <f>VLOOKUP($AX212, Original!$A:$J, MATCH(G$2, Original!$1:$1, 0), FALSE)</f>
        <v>4.4330299999999996</v>
      </c>
    </row>
    <row r="213" spans="1:56" x14ac:dyDescent="0.35">
      <c r="A213" s="15">
        <v>434</v>
      </c>
      <c r="B213" s="12">
        <f>VLOOKUP($A213, Original!$A:$J, MATCH(B$2, Original!$1:$1, 0), FALSE)</f>
        <v>2000</v>
      </c>
      <c r="C213" s="12">
        <f>VLOOKUP($A213, Original!$A:$J, MATCH(C$2, Original!$1:$1, 0), FALSE)</f>
        <v>3002.6</v>
      </c>
      <c r="D213" s="12">
        <f>VLOOKUP($A213, Original!$A:$J, MATCH(D$2, Original!$1:$1, 0), FALSE)</f>
        <v>80</v>
      </c>
      <c r="E213" s="12">
        <f>VLOOKUP($A213, Original!$A:$J, MATCH(E$2, Original!$1:$1, 0), FALSE)</f>
        <v>102</v>
      </c>
      <c r="F213" s="12">
        <f>VLOOKUP($A213, Original!$A:$J, MATCH(F$2, Original!$1:$1, 0), FALSE)</f>
        <v>5.2118500000000001</v>
      </c>
      <c r="G213" s="12">
        <f>VLOOKUP($A213, Original!$A:$J, MATCH(G$2, Original!$1:$1, 0), FALSE)</f>
        <v>4.4660099999999998</v>
      </c>
      <c r="H213" s="21">
        <v>458</v>
      </c>
      <c r="I213" s="12">
        <f>VLOOKUP($H213, Original!$A:$J, MATCH(B$2, Original!$1:$1, 0), FALSE)</f>
        <v>3000</v>
      </c>
      <c r="J213" s="12">
        <f>VLOOKUP($H213, Original!$A:$J, MATCH(C$2, Original!$1:$1, 0), FALSE)</f>
        <v>2826</v>
      </c>
      <c r="K213" s="12">
        <f>VLOOKUP($H213, Original!$A:$J, MATCH(D$2, Original!$1:$1, 0), FALSE)</f>
        <v>105</v>
      </c>
      <c r="L213" s="12">
        <f>VLOOKUP($H213, Original!$A:$J, MATCH(E$2, Original!$1:$1, 0), FALSE)</f>
        <v>10</v>
      </c>
      <c r="M213" s="12">
        <f>VLOOKUP($H213, Original!$A:$J, MATCH(F$2, Original!$1:$1, 0), FALSE)</f>
        <v>1.1549400000000001</v>
      </c>
      <c r="N213" s="12">
        <f>VLOOKUP($H213, Original!$A:$J, MATCH(G$2, Original!$1:$1, 0), FALSE)</f>
        <v>4.8287699999999996</v>
      </c>
      <c r="V213" s="15">
        <v>966</v>
      </c>
      <c r="W213" s="12">
        <f>VLOOKUP($V213, Original!$A:$J, MATCH(B$2, Original!$1:$1, 0), FALSE)</f>
        <v>500</v>
      </c>
      <c r="X213" s="12">
        <f>VLOOKUP($V213, Original!$A:$J, MATCH(C$2, Original!$1:$1, 0), FALSE)</f>
        <v>3002.6</v>
      </c>
      <c r="Y213" s="12">
        <f>VLOOKUP($V213, Original!$A:$J, MATCH(D$2, Original!$1:$1, 0), FALSE)</f>
        <v>130</v>
      </c>
      <c r="Z213" s="12">
        <f>VLOOKUP($V213, Original!$A:$J, MATCH(E$2, Original!$1:$1, 0), FALSE)</f>
        <v>3</v>
      </c>
      <c r="AA213" s="12">
        <f>VLOOKUP($V213, Original!$A:$J, MATCH(F$2, Original!$1:$1, 0), FALSE)</f>
        <v>5.7448100000000002</v>
      </c>
      <c r="AB213" s="12">
        <f>VLOOKUP($V213, Original!$A:$J, MATCH(G$2, Original!$1:$1, 0), FALSE)</f>
        <v>3.30566</v>
      </c>
      <c r="AC213" s="21">
        <v>325</v>
      </c>
      <c r="AD213" s="12">
        <f>VLOOKUP($AC213, Original!$A:$J, MATCH(B$2, Original!$1:$1, 0), FALSE)</f>
        <v>500</v>
      </c>
      <c r="AE213" s="12">
        <f>VLOOKUP($AC213, Original!$A:$J, MATCH(C$2, Original!$1:$1, 0), FALSE)</f>
        <v>1942.9</v>
      </c>
      <c r="AF213" s="12">
        <f>VLOOKUP($AC213, Original!$A:$J, MATCH(D$2, Original!$1:$1, 0), FALSE)</f>
        <v>80</v>
      </c>
      <c r="AG213" s="12">
        <f>VLOOKUP($AC213, Original!$A:$J, MATCH(E$2, Original!$1:$1, 0), FALSE)</f>
        <v>4</v>
      </c>
      <c r="AH213" s="12">
        <f>VLOOKUP($AC213, Original!$A:$J, MATCH(F$2, Original!$1:$1, 0), FALSE)</f>
        <v>2.3444600000000002</v>
      </c>
      <c r="AI213" s="12">
        <f>VLOOKUP($AC213, Original!$A:$J, MATCH(G$2, Original!$1:$1, 0), FALSE)</f>
        <v>3.9376000000000002</v>
      </c>
      <c r="AX213" s="21">
        <v>259</v>
      </c>
      <c r="AY213" s="12">
        <f>VLOOKUP($AX213, Original!$A:$J, MATCH(B$2, Original!$1:$1, 0), FALSE)</f>
        <v>2000</v>
      </c>
      <c r="AZ213" s="12">
        <f>VLOOKUP($AX213, Original!$A:$J, MATCH(C$2, Original!$1:$1, 0), FALSE)</f>
        <v>3885.7</v>
      </c>
      <c r="BA213" s="12">
        <f>VLOOKUP($AX213, Original!$A:$J, MATCH(D$2, Original!$1:$1, 0), FALSE)</f>
        <v>80</v>
      </c>
      <c r="BB213" s="12">
        <f>VLOOKUP($AX213, Original!$A:$J, MATCH(E$2, Original!$1:$1, 0), FALSE)</f>
        <v>63</v>
      </c>
      <c r="BC213" s="12">
        <f>VLOOKUP($AX213, Original!$A:$J, MATCH(F$2, Original!$1:$1, 0), FALSE)</f>
        <v>4.7547699999999997</v>
      </c>
      <c r="BD213" s="12">
        <f>VLOOKUP($AX213, Original!$A:$J, MATCH(G$2, Original!$1:$1, 0), FALSE)</f>
        <v>4.4330299999999996</v>
      </c>
    </row>
    <row r="214" spans="1:56" x14ac:dyDescent="0.35">
      <c r="A214" s="15">
        <v>438</v>
      </c>
      <c r="B214" s="12">
        <f>VLOOKUP($A214, Original!$A:$J, MATCH(B$2, Original!$1:$1, 0), FALSE)</f>
        <v>3000</v>
      </c>
      <c r="C214" s="12">
        <f>VLOOKUP($A214, Original!$A:$J, MATCH(C$2, Original!$1:$1, 0), FALSE)</f>
        <v>3179.2</v>
      </c>
      <c r="D214" s="12">
        <f>VLOOKUP($A214, Original!$A:$J, MATCH(D$2, Original!$1:$1, 0), FALSE)</f>
        <v>80</v>
      </c>
      <c r="E214" s="12">
        <f>VLOOKUP($A214, Original!$A:$J, MATCH(E$2, Original!$1:$1, 0), FALSE)</f>
        <v>103</v>
      </c>
      <c r="F214" s="12">
        <f>VLOOKUP($A214, Original!$A:$J, MATCH(F$2, Original!$1:$1, 0), FALSE)</f>
        <v>5.1409900000000004</v>
      </c>
      <c r="G214" s="12">
        <f>VLOOKUP($A214, Original!$A:$J, MATCH(G$2, Original!$1:$1, 0), FALSE)</f>
        <v>4.6672799999999999</v>
      </c>
      <c r="H214" s="21">
        <v>459</v>
      </c>
      <c r="I214" s="12">
        <f>VLOOKUP($H214, Original!$A:$J, MATCH(B$2, Original!$1:$1, 0), FALSE)</f>
        <v>3000</v>
      </c>
      <c r="J214" s="12">
        <f>VLOOKUP($H214, Original!$A:$J, MATCH(C$2, Original!$1:$1, 0), FALSE)</f>
        <v>4062.4</v>
      </c>
      <c r="K214" s="12">
        <f>VLOOKUP($H214, Original!$A:$J, MATCH(D$2, Original!$1:$1, 0), FALSE)</f>
        <v>105</v>
      </c>
      <c r="L214" s="12">
        <f>VLOOKUP($H214, Original!$A:$J, MATCH(E$2, Original!$1:$1, 0), FALSE)</f>
        <v>10</v>
      </c>
      <c r="M214" s="12">
        <f>VLOOKUP($H214, Original!$A:$J, MATCH(F$2, Original!$1:$1, 0), FALSE)</f>
        <v>1.1549400000000001</v>
      </c>
      <c r="N214" s="12">
        <f>VLOOKUP($H214, Original!$A:$J, MATCH(G$2, Original!$1:$1, 0), FALSE)</f>
        <v>4.8287699999999996</v>
      </c>
      <c r="V214" s="15">
        <v>978</v>
      </c>
      <c r="W214" s="12">
        <f>VLOOKUP($V214, Original!$A:$J, MATCH(B$2, Original!$1:$1, 0), FALSE)</f>
        <v>3000</v>
      </c>
      <c r="X214" s="12">
        <f>VLOOKUP($V214, Original!$A:$J, MATCH(C$2, Original!$1:$1, 0), FALSE)</f>
        <v>3532.5</v>
      </c>
      <c r="Y214" s="12">
        <f>VLOOKUP($V214, Original!$A:$J, MATCH(D$2, Original!$1:$1, 0), FALSE)</f>
        <v>130</v>
      </c>
      <c r="Z214" s="12">
        <f>VLOOKUP($V214, Original!$A:$J, MATCH(E$2, Original!$1:$1, 0), FALSE)</f>
        <v>25</v>
      </c>
      <c r="AA214" s="12">
        <f>VLOOKUP($V214, Original!$A:$J, MATCH(F$2, Original!$1:$1, 0), FALSE)</f>
        <v>0.37406</v>
      </c>
      <c r="AB214" s="12">
        <f>VLOOKUP($V214, Original!$A:$J, MATCH(G$2, Original!$1:$1, 0), FALSE)</f>
        <v>4.6145300000000002</v>
      </c>
      <c r="AC214" s="21">
        <v>326</v>
      </c>
      <c r="AD214" s="12">
        <f>VLOOKUP($AC214, Original!$A:$J, MATCH(B$2, Original!$1:$1, 0), FALSE)</f>
        <v>500</v>
      </c>
      <c r="AE214" s="12">
        <f>VLOOKUP($AC214, Original!$A:$J, MATCH(C$2, Original!$1:$1, 0), FALSE)</f>
        <v>3179.2</v>
      </c>
      <c r="AF214" s="12">
        <f>VLOOKUP($AC214, Original!$A:$J, MATCH(D$2, Original!$1:$1, 0), FALSE)</f>
        <v>80</v>
      </c>
      <c r="AG214" s="12">
        <f>VLOOKUP($AC214, Original!$A:$J, MATCH(E$2, Original!$1:$1, 0), FALSE)</f>
        <v>4</v>
      </c>
      <c r="AH214" s="12">
        <f>VLOOKUP($AC214, Original!$A:$J, MATCH(F$2, Original!$1:$1, 0), FALSE)</f>
        <v>2.3444600000000002</v>
      </c>
      <c r="AI214" s="12">
        <f>VLOOKUP($AC214, Original!$A:$J, MATCH(G$2, Original!$1:$1, 0), FALSE)</f>
        <v>3.9376000000000002</v>
      </c>
      <c r="AX214" s="21">
        <v>260</v>
      </c>
      <c r="AY214" s="12">
        <f>VLOOKUP($AX214, Original!$A:$J, MATCH(B$2, Original!$1:$1, 0), FALSE)</f>
        <v>1000</v>
      </c>
      <c r="AZ214" s="12">
        <f>VLOOKUP($AX214, Original!$A:$J, MATCH(C$2, Original!$1:$1, 0), FALSE)</f>
        <v>353.25</v>
      </c>
      <c r="BA214" s="12">
        <f>VLOOKUP($AX214, Original!$A:$J, MATCH(D$2, Original!$1:$1, 0), FALSE)</f>
        <v>80</v>
      </c>
      <c r="BB214" s="12">
        <f>VLOOKUP($AX214, Original!$A:$J, MATCH(E$2, Original!$1:$1, 0), FALSE)</f>
        <v>64</v>
      </c>
      <c r="BC214" s="12">
        <f>VLOOKUP($AX214, Original!$A:$J, MATCH(F$2, Original!$1:$1, 0), FALSE)</f>
        <v>0.65456999999999999</v>
      </c>
      <c r="BD214" s="12">
        <f>VLOOKUP($AX214, Original!$A:$J, MATCH(G$2, Original!$1:$1, 0), FALSE)</f>
        <v>5.5271400000000002</v>
      </c>
    </row>
    <row r="215" spans="1:56" x14ac:dyDescent="0.35">
      <c r="A215" s="15">
        <v>439</v>
      </c>
      <c r="B215" s="12">
        <f>VLOOKUP($A215, Original!$A:$J, MATCH(B$2, Original!$1:$1, 0), FALSE)</f>
        <v>3000</v>
      </c>
      <c r="C215" s="12">
        <f>VLOOKUP($A215, Original!$A:$J, MATCH(C$2, Original!$1:$1, 0), FALSE)</f>
        <v>4415.6000000000004</v>
      </c>
      <c r="D215" s="12">
        <f>VLOOKUP($A215, Original!$A:$J, MATCH(D$2, Original!$1:$1, 0), FALSE)</f>
        <v>80</v>
      </c>
      <c r="E215" s="12">
        <f>VLOOKUP($A215, Original!$A:$J, MATCH(E$2, Original!$1:$1, 0), FALSE)</f>
        <v>103</v>
      </c>
      <c r="F215" s="12">
        <f>VLOOKUP($A215, Original!$A:$J, MATCH(F$2, Original!$1:$1, 0), FALSE)</f>
        <v>5.1409900000000004</v>
      </c>
      <c r="G215" s="12">
        <f>VLOOKUP($A215, Original!$A:$J, MATCH(G$2, Original!$1:$1, 0), FALSE)</f>
        <v>4.6672799999999999</v>
      </c>
      <c r="H215" s="21">
        <v>460</v>
      </c>
      <c r="I215" s="12">
        <f>VLOOKUP($H215, Original!$A:$J, MATCH(B$2, Original!$1:$1, 0), FALSE)</f>
        <v>2000</v>
      </c>
      <c r="J215" s="12">
        <f>VLOOKUP($H215, Original!$A:$J, MATCH(C$2, Original!$1:$1, 0), FALSE)</f>
        <v>529.87</v>
      </c>
      <c r="K215" s="12">
        <f>VLOOKUP($H215, Original!$A:$J, MATCH(D$2, Original!$1:$1, 0), FALSE)</f>
        <v>105</v>
      </c>
      <c r="L215" s="12">
        <f>VLOOKUP($H215, Original!$A:$J, MATCH(E$2, Original!$1:$1, 0), FALSE)</f>
        <v>11</v>
      </c>
      <c r="M215" s="12">
        <f>VLOOKUP($H215, Original!$A:$J, MATCH(F$2, Original!$1:$1, 0), FALSE)</f>
        <v>3.1880999999999999</v>
      </c>
      <c r="N215" s="12">
        <f>VLOOKUP($H215, Original!$A:$J, MATCH(G$2, Original!$1:$1, 0), FALSE)</f>
        <v>4.0152999999999999</v>
      </c>
      <c r="V215" s="15">
        <v>980</v>
      </c>
      <c r="W215" s="12">
        <f>VLOOKUP($V215, Original!$A:$J, MATCH(B$2, Original!$1:$1, 0), FALSE)</f>
        <v>500</v>
      </c>
      <c r="X215" s="12">
        <f>VLOOKUP($V215, Original!$A:$J, MATCH(C$2, Original!$1:$1, 0), FALSE)</f>
        <v>20</v>
      </c>
      <c r="Y215" s="12">
        <f>VLOOKUP($V215, Original!$A:$J, MATCH(D$2, Original!$1:$1, 0), FALSE)</f>
        <v>130</v>
      </c>
      <c r="Z215" s="12">
        <f>VLOOKUP($V215, Original!$A:$J, MATCH(E$2, Original!$1:$1, 0), FALSE)</f>
        <v>4</v>
      </c>
      <c r="AA215" s="12">
        <f>VLOOKUP($V215, Original!$A:$J, MATCH(F$2, Original!$1:$1, 0), FALSE)</f>
        <v>0.33423999999999998</v>
      </c>
      <c r="AB215" s="12">
        <f>VLOOKUP($V215, Original!$A:$J, MATCH(G$2, Original!$1:$1, 0), FALSE)</f>
        <v>5.16106</v>
      </c>
      <c r="AC215" s="21">
        <v>327</v>
      </c>
      <c r="AD215" s="12">
        <f>VLOOKUP($AC215, Original!$A:$J, MATCH(B$2, Original!$1:$1, 0), FALSE)</f>
        <v>500</v>
      </c>
      <c r="AE215" s="12">
        <f>VLOOKUP($AC215, Original!$A:$J, MATCH(C$2, Original!$1:$1, 0), FALSE)</f>
        <v>4415.6000000000004</v>
      </c>
      <c r="AF215" s="12">
        <f>VLOOKUP($AC215, Original!$A:$J, MATCH(D$2, Original!$1:$1, 0), FALSE)</f>
        <v>80</v>
      </c>
      <c r="AG215" s="12">
        <f>VLOOKUP($AC215, Original!$A:$J, MATCH(E$2, Original!$1:$1, 0), FALSE)</f>
        <v>4</v>
      </c>
      <c r="AH215" s="12">
        <f>VLOOKUP($AC215, Original!$A:$J, MATCH(F$2, Original!$1:$1, 0), FALSE)</f>
        <v>2.3444600000000002</v>
      </c>
      <c r="AI215" s="12">
        <f>VLOOKUP($AC215, Original!$A:$J, MATCH(G$2, Original!$1:$1, 0), FALSE)</f>
        <v>3.9376000000000002</v>
      </c>
      <c r="AX215" s="21">
        <v>261</v>
      </c>
      <c r="AY215" s="12">
        <f>VLOOKUP($AX215, Original!$A:$J, MATCH(B$2, Original!$1:$1, 0), FALSE)</f>
        <v>1000</v>
      </c>
      <c r="AZ215" s="12">
        <f>VLOOKUP($AX215, Original!$A:$J, MATCH(C$2, Original!$1:$1, 0), FALSE)</f>
        <v>1589.6</v>
      </c>
      <c r="BA215" s="12">
        <f>VLOOKUP($AX215, Original!$A:$J, MATCH(D$2, Original!$1:$1, 0), FALSE)</f>
        <v>80</v>
      </c>
      <c r="BB215" s="12">
        <f>VLOOKUP($AX215, Original!$A:$J, MATCH(E$2, Original!$1:$1, 0), FALSE)</f>
        <v>64</v>
      </c>
      <c r="BC215" s="12">
        <f>VLOOKUP($AX215, Original!$A:$J, MATCH(F$2, Original!$1:$1, 0), FALSE)</f>
        <v>0.65456999999999999</v>
      </c>
      <c r="BD215" s="12">
        <f>VLOOKUP($AX215, Original!$A:$J, MATCH(G$2, Original!$1:$1, 0), FALSE)</f>
        <v>5.5271400000000002</v>
      </c>
    </row>
    <row r="216" spans="1:56" x14ac:dyDescent="0.35">
      <c r="A216" s="15">
        <v>440</v>
      </c>
      <c r="B216" s="12">
        <f>VLOOKUP($A216, Original!$A:$J, MATCH(B$2, Original!$1:$1, 0), FALSE)</f>
        <v>1000</v>
      </c>
      <c r="C216" s="12">
        <f>VLOOKUP($A216, Original!$A:$J, MATCH(C$2, Original!$1:$1, 0), FALSE)</f>
        <v>883.12</v>
      </c>
      <c r="D216" s="12">
        <f>VLOOKUP($A216, Original!$A:$J, MATCH(D$2, Original!$1:$1, 0), FALSE)</f>
        <v>80</v>
      </c>
      <c r="E216" s="12">
        <f>VLOOKUP($A216, Original!$A:$J, MATCH(E$2, Original!$1:$1, 0), FALSE)</f>
        <v>104</v>
      </c>
      <c r="F216" s="12">
        <f>VLOOKUP($A216, Original!$A:$J, MATCH(F$2, Original!$1:$1, 0), FALSE)</f>
        <v>0.95108000000000004</v>
      </c>
      <c r="G216" s="12">
        <f>VLOOKUP($A216, Original!$A:$J, MATCH(G$2, Original!$1:$1, 0), FALSE)</f>
        <v>4.9501600000000003</v>
      </c>
      <c r="H216" s="21">
        <v>461</v>
      </c>
      <c r="I216" s="12">
        <f>VLOOKUP($H216, Original!$A:$J, MATCH(B$2, Original!$1:$1, 0), FALSE)</f>
        <v>2000</v>
      </c>
      <c r="J216" s="12">
        <f>VLOOKUP($H216, Original!$A:$J, MATCH(C$2, Original!$1:$1, 0), FALSE)</f>
        <v>1766.2</v>
      </c>
      <c r="K216" s="12">
        <f>VLOOKUP($H216, Original!$A:$J, MATCH(D$2, Original!$1:$1, 0), FALSE)</f>
        <v>105</v>
      </c>
      <c r="L216" s="12">
        <f>VLOOKUP($H216, Original!$A:$J, MATCH(E$2, Original!$1:$1, 0), FALSE)</f>
        <v>11</v>
      </c>
      <c r="M216" s="12">
        <f>VLOOKUP($H216, Original!$A:$J, MATCH(F$2, Original!$1:$1, 0), FALSE)</f>
        <v>3.1880999999999999</v>
      </c>
      <c r="N216" s="12">
        <f>VLOOKUP($H216, Original!$A:$J, MATCH(G$2, Original!$1:$1, 0), FALSE)</f>
        <v>4.0152999999999999</v>
      </c>
      <c r="V216" s="15">
        <v>994</v>
      </c>
      <c r="W216" s="12">
        <f>VLOOKUP($V216, Original!$A:$J, MATCH(B$2, Original!$1:$1, 0), FALSE)</f>
        <v>1000</v>
      </c>
      <c r="X216" s="12">
        <f>VLOOKUP($V216, Original!$A:$J, MATCH(C$2, Original!$1:$1, 0), FALSE)</f>
        <v>3002.6</v>
      </c>
      <c r="Y216" s="12">
        <f>VLOOKUP($V216, Original!$A:$J, MATCH(D$2, Original!$1:$1, 0), FALSE)</f>
        <v>130</v>
      </c>
      <c r="Z216" s="12">
        <f>VLOOKUP($V216, Original!$A:$J, MATCH(E$2, Original!$1:$1, 0), FALSE)</f>
        <v>28</v>
      </c>
      <c r="AA216" s="12">
        <f>VLOOKUP($V216, Original!$A:$J, MATCH(F$2, Original!$1:$1, 0), FALSE)</f>
        <v>2.1894300000000002</v>
      </c>
      <c r="AB216" s="12">
        <f>VLOOKUP($V216, Original!$A:$J, MATCH(G$2, Original!$1:$1, 0), FALSE)</f>
        <v>4.6785300000000003</v>
      </c>
      <c r="AC216" s="21">
        <v>329</v>
      </c>
      <c r="AD216" s="12">
        <f>VLOOKUP($AC216, Original!$A:$J, MATCH(B$2, Original!$1:$1, 0), FALSE)</f>
        <v>3000</v>
      </c>
      <c r="AE216" s="12">
        <f>VLOOKUP($AC216, Original!$A:$J, MATCH(C$2, Original!$1:$1, 0), FALSE)</f>
        <v>2119.5</v>
      </c>
      <c r="AF216" s="12">
        <f>VLOOKUP($AC216, Original!$A:$J, MATCH(D$2, Original!$1:$1, 0), FALSE)</f>
        <v>80</v>
      </c>
      <c r="AG216" s="12">
        <f>VLOOKUP($AC216, Original!$A:$J, MATCH(E$2, Original!$1:$1, 0), FALSE)</f>
        <v>79</v>
      </c>
      <c r="AH216" s="12">
        <f>VLOOKUP($AC216, Original!$A:$J, MATCH(F$2, Original!$1:$1, 0), FALSE)</f>
        <v>5.6858399999999998</v>
      </c>
      <c r="AI216" s="12">
        <f>VLOOKUP($AC216, Original!$A:$J, MATCH(G$2, Original!$1:$1, 0), FALSE)</f>
        <v>6.2666599999999999</v>
      </c>
      <c r="AX216" s="21">
        <v>262</v>
      </c>
      <c r="AY216" s="12">
        <f>VLOOKUP($AX216, Original!$A:$J, MATCH(B$2, Original!$1:$1, 0), FALSE)</f>
        <v>1000</v>
      </c>
      <c r="AZ216" s="12">
        <f>VLOOKUP($AX216, Original!$A:$J, MATCH(C$2, Original!$1:$1, 0), FALSE)</f>
        <v>2826</v>
      </c>
      <c r="BA216" s="12">
        <f>VLOOKUP($AX216, Original!$A:$J, MATCH(D$2, Original!$1:$1, 0), FALSE)</f>
        <v>80</v>
      </c>
      <c r="BB216" s="12">
        <f>VLOOKUP($AX216, Original!$A:$J, MATCH(E$2, Original!$1:$1, 0), FALSE)</f>
        <v>64</v>
      </c>
      <c r="BC216" s="12">
        <f>VLOOKUP($AX216, Original!$A:$J, MATCH(F$2, Original!$1:$1, 0), FALSE)</f>
        <v>0.65456999999999999</v>
      </c>
      <c r="BD216" s="12">
        <f>VLOOKUP($AX216, Original!$A:$J, MATCH(G$2, Original!$1:$1, 0), FALSE)</f>
        <v>5.5271400000000002</v>
      </c>
    </row>
    <row r="217" spans="1:56" x14ac:dyDescent="0.35">
      <c r="A217" s="15">
        <v>441</v>
      </c>
      <c r="B217" s="12">
        <f>VLOOKUP($A217, Original!$A:$J, MATCH(B$2, Original!$1:$1, 0), FALSE)</f>
        <v>1000</v>
      </c>
      <c r="C217" s="12">
        <f>VLOOKUP($A217, Original!$A:$J, MATCH(C$2, Original!$1:$1, 0), FALSE)</f>
        <v>2119.5</v>
      </c>
      <c r="D217" s="12">
        <f>VLOOKUP($A217, Original!$A:$J, MATCH(D$2, Original!$1:$1, 0), FALSE)</f>
        <v>80</v>
      </c>
      <c r="E217" s="12">
        <f>VLOOKUP($A217, Original!$A:$J, MATCH(E$2, Original!$1:$1, 0), FALSE)</f>
        <v>104</v>
      </c>
      <c r="F217" s="12">
        <f>VLOOKUP($A217, Original!$A:$J, MATCH(F$2, Original!$1:$1, 0), FALSE)</f>
        <v>0.95108000000000004</v>
      </c>
      <c r="G217" s="12">
        <f>VLOOKUP($A217, Original!$A:$J, MATCH(G$2, Original!$1:$1, 0), FALSE)</f>
        <v>4.9501600000000003</v>
      </c>
      <c r="H217" s="21">
        <v>462</v>
      </c>
      <c r="I217" s="12">
        <f>VLOOKUP($H217, Original!$A:$J, MATCH(B$2, Original!$1:$1, 0), FALSE)</f>
        <v>2000</v>
      </c>
      <c r="J217" s="12">
        <f>VLOOKUP($H217, Original!$A:$J, MATCH(C$2, Original!$1:$1, 0), FALSE)</f>
        <v>3002.6</v>
      </c>
      <c r="K217" s="12">
        <f>VLOOKUP($H217, Original!$A:$J, MATCH(D$2, Original!$1:$1, 0), FALSE)</f>
        <v>105</v>
      </c>
      <c r="L217" s="12">
        <f>VLOOKUP($H217, Original!$A:$J, MATCH(E$2, Original!$1:$1, 0), FALSE)</f>
        <v>11</v>
      </c>
      <c r="M217" s="12">
        <f>VLOOKUP($H217, Original!$A:$J, MATCH(F$2, Original!$1:$1, 0), FALSE)</f>
        <v>3.1880999999999999</v>
      </c>
      <c r="N217" s="12">
        <f>VLOOKUP($H217, Original!$A:$J, MATCH(G$2, Original!$1:$1, 0), FALSE)</f>
        <v>4.0152999999999999</v>
      </c>
      <c r="V217" s="15">
        <v>1007</v>
      </c>
      <c r="W217" s="12">
        <f>VLOOKUP($V217, Original!$A:$J, MATCH(B$2, Original!$1:$1, 0), FALSE)</f>
        <v>2000</v>
      </c>
      <c r="X217" s="12">
        <f>VLOOKUP($V217, Original!$A:$J, MATCH(C$2, Original!$1:$1, 0), FALSE)</f>
        <v>7322.7</v>
      </c>
      <c r="Y217" s="12">
        <f>VLOOKUP($V217, Original!$A:$J, MATCH(D$2, Original!$1:$1, 0), FALSE)</f>
        <v>130</v>
      </c>
      <c r="Z217" s="12">
        <f>VLOOKUP($V217, Original!$A:$J, MATCH(E$2, Original!$1:$1, 0), FALSE)</f>
        <v>31</v>
      </c>
      <c r="AA217" s="12">
        <f>VLOOKUP($V217, Original!$A:$J, MATCH(F$2, Original!$1:$1, 0), FALSE)</f>
        <v>3.1941700000000002</v>
      </c>
      <c r="AB217" s="12">
        <f>VLOOKUP($V217, Original!$A:$J, MATCH(G$2, Original!$1:$1, 0), FALSE)</f>
        <v>5.7671299999999999</v>
      </c>
      <c r="AC217" s="21">
        <v>331</v>
      </c>
      <c r="AD217" s="12">
        <f>VLOOKUP($AC217, Original!$A:$J, MATCH(B$2, Original!$1:$1, 0), FALSE)</f>
        <v>3000</v>
      </c>
      <c r="AE217" s="12">
        <f>VLOOKUP($AC217, Original!$A:$J, MATCH(C$2, Original!$1:$1, 0), FALSE)</f>
        <v>4673.8</v>
      </c>
      <c r="AF217" s="12">
        <f>VLOOKUP($AC217, Original!$A:$J, MATCH(D$2, Original!$1:$1, 0), FALSE)</f>
        <v>80</v>
      </c>
      <c r="AG217" s="12">
        <f>VLOOKUP($AC217, Original!$A:$J, MATCH(E$2, Original!$1:$1, 0), FALSE)</f>
        <v>79</v>
      </c>
      <c r="AH217" s="12">
        <f>VLOOKUP($AC217, Original!$A:$J, MATCH(F$2, Original!$1:$1, 0), FALSE)</f>
        <v>5.6858399999999998</v>
      </c>
      <c r="AI217" s="12">
        <f>VLOOKUP($AC217, Original!$A:$J, MATCH(G$2, Original!$1:$1, 0), FALSE)</f>
        <v>6.2666599999999999</v>
      </c>
      <c r="AX217" s="21">
        <v>263</v>
      </c>
      <c r="AY217" s="12">
        <f>VLOOKUP($AX217, Original!$A:$J, MATCH(B$2, Original!$1:$1, 0), FALSE)</f>
        <v>1000</v>
      </c>
      <c r="AZ217" s="12">
        <f>VLOOKUP($AX217, Original!$A:$J, MATCH(C$2, Original!$1:$1, 0), FALSE)</f>
        <v>4062.4</v>
      </c>
      <c r="BA217" s="12">
        <f>VLOOKUP($AX217, Original!$A:$J, MATCH(D$2, Original!$1:$1, 0), FALSE)</f>
        <v>80</v>
      </c>
      <c r="BB217" s="12">
        <f>VLOOKUP($AX217, Original!$A:$J, MATCH(E$2, Original!$1:$1, 0), FALSE)</f>
        <v>64</v>
      </c>
      <c r="BC217" s="12">
        <f>VLOOKUP($AX217, Original!$A:$J, MATCH(F$2, Original!$1:$1, 0), FALSE)</f>
        <v>0.65456999999999999</v>
      </c>
      <c r="BD217" s="12">
        <f>VLOOKUP($AX217, Original!$A:$J, MATCH(G$2, Original!$1:$1, 0), FALSE)</f>
        <v>5.5271400000000002</v>
      </c>
    </row>
    <row r="218" spans="1:56" x14ac:dyDescent="0.35">
      <c r="A218" s="15">
        <v>443</v>
      </c>
      <c r="B218" s="12">
        <f>VLOOKUP($A218, Original!$A:$J, MATCH(B$2, Original!$1:$1, 0), FALSE)</f>
        <v>1000</v>
      </c>
      <c r="C218" s="12">
        <f>VLOOKUP($A218, Original!$A:$J, MATCH(C$2, Original!$1:$1, 0), FALSE)</f>
        <v>4673.8</v>
      </c>
      <c r="D218" s="12">
        <f>VLOOKUP($A218, Original!$A:$J, MATCH(D$2, Original!$1:$1, 0), FALSE)</f>
        <v>80</v>
      </c>
      <c r="E218" s="12">
        <f>VLOOKUP($A218, Original!$A:$J, MATCH(E$2, Original!$1:$1, 0), FALSE)</f>
        <v>104</v>
      </c>
      <c r="F218" s="12">
        <f>VLOOKUP($A218, Original!$A:$J, MATCH(F$2, Original!$1:$1, 0), FALSE)</f>
        <v>0.95108000000000004</v>
      </c>
      <c r="G218" s="12">
        <f>VLOOKUP($A218, Original!$A:$J, MATCH(G$2, Original!$1:$1, 0), FALSE)</f>
        <v>4.9501600000000003</v>
      </c>
      <c r="H218" s="21">
        <v>463</v>
      </c>
      <c r="I218" s="12">
        <f>VLOOKUP($H218, Original!$A:$J, MATCH(B$2, Original!$1:$1, 0), FALSE)</f>
        <v>2000</v>
      </c>
      <c r="J218" s="12">
        <f>VLOOKUP($H218, Original!$A:$J, MATCH(C$2, Original!$1:$1, 0), FALSE)</f>
        <v>4239</v>
      </c>
      <c r="K218" s="12">
        <f>VLOOKUP($H218, Original!$A:$J, MATCH(D$2, Original!$1:$1, 0), FALSE)</f>
        <v>105</v>
      </c>
      <c r="L218" s="12">
        <f>VLOOKUP($H218, Original!$A:$J, MATCH(E$2, Original!$1:$1, 0), FALSE)</f>
        <v>11</v>
      </c>
      <c r="M218" s="12">
        <f>VLOOKUP($H218, Original!$A:$J, MATCH(F$2, Original!$1:$1, 0), FALSE)</f>
        <v>3.1880999999999999</v>
      </c>
      <c r="N218" s="12">
        <f>VLOOKUP($H218, Original!$A:$J, MATCH(G$2, Original!$1:$1, 0), FALSE)</f>
        <v>4.0152999999999999</v>
      </c>
      <c r="V218" s="15">
        <v>1031</v>
      </c>
      <c r="W218" s="12">
        <f>VLOOKUP($V218, Original!$A:$J, MATCH(B$2, Original!$1:$1, 0), FALSE)</f>
        <v>1000</v>
      </c>
      <c r="X218" s="12">
        <f>VLOOKUP($V218, Original!$A:$J, MATCH(C$2, Original!$1:$1, 0), FALSE)</f>
        <v>4673.8</v>
      </c>
      <c r="Y218" s="12">
        <f>VLOOKUP($V218, Original!$A:$J, MATCH(D$2, Original!$1:$1, 0), FALSE)</f>
        <v>130</v>
      </c>
      <c r="Z218" s="12">
        <f>VLOOKUP($V218, Original!$A:$J, MATCH(E$2, Original!$1:$1, 0), FALSE)</f>
        <v>36</v>
      </c>
      <c r="AA218" s="12">
        <f>VLOOKUP($V218, Original!$A:$J, MATCH(F$2, Original!$1:$1, 0), FALSE)</f>
        <v>5.4792800000000002</v>
      </c>
      <c r="AB218" s="12">
        <f>VLOOKUP($V218, Original!$A:$J, MATCH(G$2, Original!$1:$1, 0), FALSE)</f>
        <v>5.3595300000000003</v>
      </c>
      <c r="AC218" s="21">
        <v>334</v>
      </c>
      <c r="AD218" s="12">
        <f>VLOOKUP($AC218, Original!$A:$J, MATCH(B$2, Original!$1:$1, 0), FALSE)</f>
        <v>1000</v>
      </c>
      <c r="AE218" s="12">
        <f>VLOOKUP($AC218, Original!$A:$J, MATCH(C$2, Original!$1:$1, 0), FALSE)</f>
        <v>3532.5</v>
      </c>
      <c r="AF218" s="12">
        <f>VLOOKUP($AC218, Original!$A:$J, MATCH(D$2, Original!$1:$1, 0), FALSE)</f>
        <v>80</v>
      </c>
      <c r="AG218" s="12">
        <f>VLOOKUP($AC218, Original!$A:$J, MATCH(E$2, Original!$1:$1, 0), FALSE)</f>
        <v>80</v>
      </c>
      <c r="AH218" s="12">
        <f>VLOOKUP($AC218, Original!$A:$J, MATCH(F$2, Original!$1:$1, 0), FALSE)</f>
        <v>6.1886900000000002</v>
      </c>
      <c r="AI218" s="12">
        <f>VLOOKUP($AC218, Original!$A:$J, MATCH(G$2, Original!$1:$1, 0), FALSE)</f>
        <v>5.4025999999999996</v>
      </c>
      <c r="AX218" s="21">
        <v>264</v>
      </c>
      <c r="AY218" s="12">
        <f>VLOOKUP($AX218, Original!$A:$J, MATCH(B$2, Original!$1:$1, 0), FALSE)</f>
        <v>3000</v>
      </c>
      <c r="AZ218" s="12">
        <f>VLOOKUP($AX218, Original!$A:$J, MATCH(C$2, Original!$1:$1, 0), FALSE)</f>
        <v>529.87</v>
      </c>
      <c r="BA218" s="12">
        <f>VLOOKUP($AX218, Original!$A:$J, MATCH(D$2, Original!$1:$1, 0), FALSE)</f>
        <v>80</v>
      </c>
      <c r="BB218" s="12">
        <f>VLOOKUP($AX218, Original!$A:$J, MATCH(E$2, Original!$1:$1, 0), FALSE)</f>
        <v>65</v>
      </c>
      <c r="BC218" s="12">
        <f>VLOOKUP($AX218, Original!$A:$J, MATCH(F$2, Original!$1:$1, 0), FALSE)</f>
        <v>3.32193</v>
      </c>
      <c r="BD218" s="12">
        <f>VLOOKUP($AX218, Original!$A:$J, MATCH(G$2, Original!$1:$1, 0), FALSE)</f>
        <v>3.9438900000000001</v>
      </c>
    </row>
    <row r="219" spans="1:56" x14ac:dyDescent="0.35">
      <c r="A219" s="15">
        <v>444</v>
      </c>
      <c r="B219" s="12">
        <f>VLOOKUP($A219, Original!$A:$J, MATCH(B$2, Original!$1:$1, 0), FALSE)</f>
        <v>2000</v>
      </c>
      <c r="C219" s="12">
        <f>VLOOKUP($A219, Original!$A:$J, MATCH(C$2, Original!$1:$1, 0), FALSE)</f>
        <v>1059.7</v>
      </c>
      <c r="D219" s="12">
        <f>VLOOKUP($A219, Original!$A:$J, MATCH(D$2, Original!$1:$1, 0), FALSE)</f>
        <v>80</v>
      </c>
      <c r="E219" s="12">
        <f>VLOOKUP($A219, Original!$A:$J, MATCH(E$2, Original!$1:$1, 0), FALSE)</f>
        <v>105</v>
      </c>
      <c r="F219" s="12">
        <f>VLOOKUP($A219, Original!$A:$J, MATCH(F$2, Original!$1:$1, 0), FALSE)</f>
        <v>2.2014</v>
      </c>
      <c r="G219" s="12">
        <f>VLOOKUP($A219, Original!$A:$J, MATCH(G$2, Original!$1:$1, 0), FALSE)</f>
        <v>4.1507800000000001</v>
      </c>
      <c r="H219" s="21">
        <v>464</v>
      </c>
      <c r="I219" s="12">
        <f>VLOOKUP($H219, Original!$A:$J, MATCH(B$2, Original!$1:$1, 0), FALSE)</f>
        <v>3000</v>
      </c>
      <c r="J219" s="12">
        <f>VLOOKUP($H219, Original!$A:$J, MATCH(C$2, Original!$1:$1, 0), FALSE)</f>
        <v>706.5</v>
      </c>
      <c r="K219" s="12">
        <f>VLOOKUP($H219, Original!$A:$J, MATCH(D$2, Original!$1:$1, 0), FALSE)</f>
        <v>105</v>
      </c>
      <c r="L219" s="12">
        <f>VLOOKUP($H219, Original!$A:$J, MATCH(E$2, Original!$1:$1, 0), FALSE)</f>
        <v>12</v>
      </c>
      <c r="M219" s="12">
        <f>VLOOKUP($H219, Original!$A:$J, MATCH(F$2, Original!$1:$1, 0), FALSE)</f>
        <v>0.46010000000000001</v>
      </c>
      <c r="N219" s="12">
        <f>VLOOKUP($H219, Original!$A:$J, MATCH(G$2, Original!$1:$1, 0), FALSE)</f>
        <v>3.5049999999999999</v>
      </c>
      <c r="V219" s="15">
        <v>1043</v>
      </c>
      <c r="W219" s="12">
        <f>VLOOKUP($V219, Original!$A:$J, MATCH(B$2, Original!$1:$1, 0), FALSE)</f>
        <v>2000</v>
      </c>
      <c r="X219" s="12">
        <f>VLOOKUP($V219, Original!$A:$J, MATCH(C$2, Original!$1:$1, 0), FALSE)</f>
        <v>3885.7</v>
      </c>
      <c r="Y219" s="12">
        <f>VLOOKUP($V219, Original!$A:$J, MATCH(D$2, Original!$1:$1, 0), FALSE)</f>
        <v>130</v>
      </c>
      <c r="Z219" s="12">
        <f>VLOOKUP($V219, Original!$A:$J, MATCH(E$2, Original!$1:$1, 0), FALSE)</f>
        <v>39</v>
      </c>
      <c r="AA219" s="12">
        <f>VLOOKUP($V219, Original!$A:$J, MATCH(F$2, Original!$1:$1, 0), FALSE)</f>
        <v>5.57219</v>
      </c>
      <c r="AB219" s="12">
        <f>VLOOKUP($V219, Original!$A:$J, MATCH(G$2, Original!$1:$1, 0), FALSE)</f>
        <v>4.24322</v>
      </c>
      <c r="AC219" s="21">
        <v>335</v>
      </c>
      <c r="AD219" s="12">
        <f>VLOOKUP($AC219, Original!$A:$J, MATCH(B$2, Original!$1:$1, 0), FALSE)</f>
        <v>1000</v>
      </c>
      <c r="AE219" s="12">
        <f>VLOOKUP($AC219, Original!$A:$J, MATCH(C$2, Original!$1:$1, 0), FALSE)</f>
        <v>7322.7</v>
      </c>
      <c r="AF219" s="12">
        <f>VLOOKUP($AC219, Original!$A:$J, MATCH(D$2, Original!$1:$1, 0), FALSE)</f>
        <v>80</v>
      </c>
      <c r="AG219" s="12">
        <f>VLOOKUP($AC219, Original!$A:$J, MATCH(E$2, Original!$1:$1, 0), FALSE)</f>
        <v>80</v>
      </c>
      <c r="AH219" s="12">
        <f>VLOOKUP($AC219, Original!$A:$J, MATCH(F$2, Original!$1:$1, 0), FALSE)</f>
        <v>6.1886900000000002</v>
      </c>
      <c r="AI219" s="12">
        <f>VLOOKUP($AC219, Original!$A:$J, MATCH(G$2, Original!$1:$1, 0), FALSE)</f>
        <v>5.4025999999999996</v>
      </c>
      <c r="AX219" s="21">
        <v>267</v>
      </c>
      <c r="AY219" s="12">
        <f>VLOOKUP($AX219, Original!$A:$J, MATCH(B$2, Original!$1:$1, 0), FALSE)</f>
        <v>3000</v>
      </c>
      <c r="AZ219" s="12">
        <f>VLOOKUP($AX219, Original!$A:$J, MATCH(C$2, Original!$1:$1, 0), FALSE)</f>
        <v>4239</v>
      </c>
      <c r="BA219" s="12">
        <f>VLOOKUP($AX219, Original!$A:$J, MATCH(D$2, Original!$1:$1, 0), FALSE)</f>
        <v>80</v>
      </c>
      <c r="BB219" s="12">
        <f>VLOOKUP($AX219, Original!$A:$J, MATCH(E$2, Original!$1:$1, 0), FALSE)</f>
        <v>65</v>
      </c>
      <c r="BC219" s="12">
        <f>VLOOKUP($AX219, Original!$A:$J, MATCH(F$2, Original!$1:$1, 0), FALSE)</f>
        <v>3.32193</v>
      </c>
      <c r="BD219" s="12">
        <f>VLOOKUP($AX219, Original!$A:$J, MATCH(G$2, Original!$1:$1, 0), FALSE)</f>
        <v>3.9438900000000001</v>
      </c>
    </row>
    <row r="220" spans="1:56" x14ac:dyDescent="0.35">
      <c r="A220" s="15">
        <v>445</v>
      </c>
      <c r="B220" s="12">
        <f>VLOOKUP($A220, Original!$A:$J, MATCH(B$2, Original!$1:$1, 0), FALSE)</f>
        <v>2000</v>
      </c>
      <c r="C220" s="12">
        <f>VLOOKUP($A220, Original!$A:$J, MATCH(C$2, Original!$1:$1, 0), FALSE)</f>
        <v>2296.1</v>
      </c>
      <c r="D220" s="12">
        <f>VLOOKUP($A220, Original!$A:$J, MATCH(D$2, Original!$1:$1, 0), FALSE)</f>
        <v>80</v>
      </c>
      <c r="E220" s="12">
        <f>VLOOKUP($A220, Original!$A:$J, MATCH(E$2, Original!$1:$1, 0), FALSE)</f>
        <v>105</v>
      </c>
      <c r="F220" s="12">
        <f>VLOOKUP($A220, Original!$A:$J, MATCH(F$2, Original!$1:$1, 0), FALSE)</f>
        <v>2.2014</v>
      </c>
      <c r="G220" s="12">
        <f>VLOOKUP($A220, Original!$A:$J, MATCH(G$2, Original!$1:$1, 0), FALSE)</f>
        <v>4.1507800000000001</v>
      </c>
      <c r="H220" s="21">
        <v>466</v>
      </c>
      <c r="I220" s="12">
        <f>VLOOKUP($H220, Original!$A:$J, MATCH(B$2, Original!$1:$1, 0), FALSE)</f>
        <v>3000</v>
      </c>
      <c r="J220" s="12">
        <f>VLOOKUP($H220, Original!$A:$J, MATCH(C$2, Original!$1:$1, 0), FALSE)</f>
        <v>3179.2</v>
      </c>
      <c r="K220" s="12">
        <f>VLOOKUP($H220, Original!$A:$J, MATCH(D$2, Original!$1:$1, 0), FALSE)</f>
        <v>105</v>
      </c>
      <c r="L220" s="12">
        <f>VLOOKUP($H220, Original!$A:$J, MATCH(E$2, Original!$1:$1, 0), FALSE)</f>
        <v>12</v>
      </c>
      <c r="M220" s="12">
        <f>VLOOKUP($H220, Original!$A:$J, MATCH(F$2, Original!$1:$1, 0), FALSE)</f>
        <v>0.46010000000000001</v>
      </c>
      <c r="N220" s="12">
        <f>VLOOKUP($H220, Original!$A:$J, MATCH(G$2, Original!$1:$1, 0), FALSE)</f>
        <v>3.5049999999999999</v>
      </c>
      <c r="V220" s="15">
        <v>1044</v>
      </c>
      <c r="W220" s="12">
        <f>VLOOKUP($V220, Original!$A:$J, MATCH(B$2, Original!$1:$1, 0), FALSE)</f>
        <v>500</v>
      </c>
      <c r="X220" s="12">
        <f>VLOOKUP($V220, Original!$A:$J, MATCH(C$2, Original!$1:$1, 0), FALSE)</f>
        <v>353.25</v>
      </c>
      <c r="Y220" s="12">
        <f>VLOOKUP($V220, Original!$A:$J, MATCH(D$2, Original!$1:$1, 0), FALSE)</f>
        <v>130</v>
      </c>
      <c r="Z220" s="12">
        <f>VLOOKUP($V220, Original!$A:$J, MATCH(E$2, Original!$1:$1, 0), FALSE)</f>
        <v>6</v>
      </c>
      <c r="AA220" s="12">
        <f>VLOOKUP($V220, Original!$A:$J, MATCH(F$2, Original!$1:$1, 0), FALSE)</f>
        <v>1.2701899999999999</v>
      </c>
      <c r="AB220" s="12">
        <f>VLOOKUP($V220, Original!$A:$J, MATCH(G$2, Original!$1:$1, 0), FALSE)</f>
        <v>4.32904</v>
      </c>
      <c r="AC220" s="21">
        <v>336</v>
      </c>
      <c r="AD220" s="12">
        <f>VLOOKUP($AC220, Original!$A:$J, MATCH(B$2, Original!$1:$1, 0), FALSE)</f>
        <v>2000</v>
      </c>
      <c r="AE220" s="12">
        <f>VLOOKUP($AC220, Original!$A:$J, MATCH(C$2, Original!$1:$1, 0), FALSE)</f>
        <v>20</v>
      </c>
      <c r="AF220" s="12">
        <f>VLOOKUP($AC220, Original!$A:$J, MATCH(D$2, Original!$1:$1, 0), FALSE)</f>
        <v>80</v>
      </c>
      <c r="AG220" s="12">
        <f>VLOOKUP($AC220, Original!$A:$J, MATCH(E$2, Original!$1:$1, 0), FALSE)</f>
        <v>81</v>
      </c>
      <c r="AH220" s="12">
        <f>VLOOKUP($AC220, Original!$A:$J, MATCH(F$2, Original!$1:$1, 0), FALSE)</f>
        <v>1.88805</v>
      </c>
      <c r="AI220" s="12">
        <f>VLOOKUP($AC220, Original!$A:$J, MATCH(G$2, Original!$1:$1, 0), FALSE)</f>
        <v>4.5650599999999999</v>
      </c>
      <c r="AX220" s="21">
        <v>268</v>
      </c>
      <c r="AY220" s="12">
        <f>VLOOKUP($AX220, Original!$A:$J, MATCH(B$2, Original!$1:$1, 0), FALSE)</f>
        <v>0</v>
      </c>
      <c r="AZ220" s="12">
        <f>VLOOKUP($AX220, Original!$A:$J, MATCH(C$2, Original!$1:$1, 0), FALSE)</f>
        <v>706.5</v>
      </c>
      <c r="BA220" s="12">
        <f>VLOOKUP($AX220, Original!$A:$J, MATCH(D$2, Original!$1:$1, 0), FALSE)</f>
        <v>80</v>
      </c>
      <c r="BB220" s="12">
        <f>VLOOKUP($AX220, Original!$A:$J, MATCH(E$2, Original!$1:$1, 0), FALSE)</f>
        <v>66</v>
      </c>
      <c r="BC220" s="12">
        <f>VLOOKUP($AX220, Original!$A:$J, MATCH(F$2, Original!$1:$1, 0), FALSE)</f>
        <v>2.3444600000000002</v>
      </c>
      <c r="BD220" s="12">
        <f>VLOOKUP($AX220, Original!$A:$J, MATCH(G$2, Original!$1:$1, 0), FALSE)</f>
        <v>3.9376000000000002</v>
      </c>
    </row>
    <row r="221" spans="1:56" x14ac:dyDescent="0.35">
      <c r="A221" s="15">
        <v>446</v>
      </c>
      <c r="B221" s="12">
        <f>VLOOKUP($A221, Original!$A:$J, MATCH(B$2, Original!$1:$1, 0), FALSE)</f>
        <v>2000</v>
      </c>
      <c r="C221" s="12">
        <f>VLOOKUP($A221, Original!$A:$J, MATCH(C$2, Original!$1:$1, 0), FALSE)</f>
        <v>3532.5</v>
      </c>
      <c r="D221" s="12">
        <f>VLOOKUP($A221, Original!$A:$J, MATCH(D$2, Original!$1:$1, 0), FALSE)</f>
        <v>80</v>
      </c>
      <c r="E221" s="12">
        <f>VLOOKUP($A221, Original!$A:$J, MATCH(E$2, Original!$1:$1, 0), FALSE)</f>
        <v>105</v>
      </c>
      <c r="F221" s="12">
        <f>VLOOKUP($A221, Original!$A:$J, MATCH(F$2, Original!$1:$1, 0), FALSE)</f>
        <v>2.2014</v>
      </c>
      <c r="G221" s="12">
        <f>VLOOKUP($A221, Original!$A:$J, MATCH(G$2, Original!$1:$1, 0), FALSE)</f>
        <v>4.1507800000000001</v>
      </c>
      <c r="H221" s="21">
        <v>467</v>
      </c>
      <c r="I221" s="12">
        <f>VLOOKUP($H221, Original!$A:$J, MATCH(B$2, Original!$1:$1, 0), FALSE)</f>
        <v>3000</v>
      </c>
      <c r="J221" s="12">
        <f>VLOOKUP($H221, Original!$A:$J, MATCH(C$2, Original!$1:$1, 0), FALSE)</f>
        <v>4415.6000000000004</v>
      </c>
      <c r="K221" s="12">
        <f>VLOOKUP($H221, Original!$A:$J, MATCH(D$2, Original!$1:$1, 0), FALSE)</f>
        <v>105</v>
      </c>
      <c r="L221" s="12">
        <f>VLOOKUP($H221, Original!$A:$J, MATCH(E$2, Original!$1:$1, 0), FALSE)</f>
        <v>12</v>
      </c>
      <c r="M221" s="12">
        <f>VLOOKUP($H221, Original!$A:$J, MATCH(F$2, Original!$1:$1, 0), FALSE)</f>
        <v>0.46010000000000001</v>
      </c>
      <c r="N221" s="12">
        <f>VLOOKUP($H221, Original!$A:$J, MATCH(G$2, Original!$1:$1, 0), FALSE)</f>
        <v>3.5049999999999999</v>
      </c>
      <c r="V221" s="15">
        <v>1046</v>
      </c>
      <c r="W221" s="12">
        <f>VLOOKUP($V221, Original!$A:$J, MATCH(B$2, Original!$1:$1, 0), FALSE)</f>
        <v>500</v>
      </c>
      <c r="X221" s="12">
        <f>VLOOKUP($V221, Original!$A:$J, MATCH(C$2, Original!$1:$1, 0), FALSE)</f>
        <v>2826</v>
      </c>
      <c r="Y221" s="12">
        <f>VLOOKUP($V221, Original!$A:$J, MATCH(D$2, Original!$1:$1, 0), FALSE)</f>
        <v>130</v>
      </c>
      <c r="Z221" s="12">
        <f>VLOOKUP($V221, Original!$A:$J, MATCH(E$2, Original!$1:$1, 0), FALSE)</f>
        <v>6</v>
      </c>
      <c r="AA221" s="12">
        <f>VLOOKUP($V221, Original!$A:$J, MATCH(F$2, Original!$1:$1, 0), FALSE)</f>
        <v>1.2701899999999999</v>
      </c>
      <c r="AB221" s="12">
        <f>VLOOKUP($V221, Original!$A:$J, MATCH(G$2, Original!$1:$1, 0), FALSE)</f>
        <v>4.32904</v>
      </c>
      <c r="AC221" s="21">
        <v>337</v>
      </c>
      <c r="AD221" s="12">
        <f>VLOOKUP($AC221, Original!$A:$J, MATCH(B$2, Original!$1:$1, 0), FALSE)</f>
        <v>2000</v>
      </c>
      <c r="AE221" s="12">
        <f>VLOOKUP($AC221, Original!$A:$J, MATCH(C$2, Original!$1:$1, 0), FALSE)</f>
        <v>1236.4000000000001</v>
      </c>
      <c r="AF221" s="12">
        <f>VLOOKUP($AC221, Original!$A:$J, MATCH(D$2, Original!$1:$1, 0), FALSE)</f>
        <v>80</v>
      </c>
      <c r="AG221" s="12">
        <f>VLOOKUP($AC221, Original!$A:$J, MATCH(E$2, Original!$1:$1, 0), FALSE)</f>
        <v>81</v>
      </c>
      <c r="AH221" s="12">
        <f>VLOOKUP($AC221, Original!$A:$J, MATCH(F$2, Original!$1:$1, 0), FALSE)</f>
        <v>1.88805</v>
      </c>
      <c r="AI221" s="12">
        <f>VLOOKUP($AC221, Original!$A:$J, MATCH(G$2, Original!$1:$1, 0), FALSE)</f>
        <v>4.5650599999999999</v>
      </c>
      <c r="AX221" s="21">
        <v>269</v>
      </c>
      <c r="AY221" s="12">
        <f>VLOOKUP($AX221, Original!$A:$J, MATCH(B$2, Original!$1:$1, 0), FALSE)</f>
        <v>0</v>
      </c>
      <c r="AZ221" s="12">
        <f>VLOOKUP($AX221, Original!$A:$J, MATCH(C$2, Original!$1:$1, 0), FALSE)</f>
        <v>1942.9</v>
      </c>
      <c r="BA221" s="12">
        <f>VLOOKUP($AX221, Original!$A:$J, MATCH(D$2, Original!$1:$1, 0), FALSE)</f>
        <v>80</v>
      </c>
      <c r="BB221" s="12">
        <f>VLOOKUP($AX221, Original!$A:$J, MATCH(E$2, Original!$1:$1, 0), FALSE)</f>
        <v>66</v>
      </c>
      <c r="BC221" s="12">
        <f>VLOOKUP($AX221, Original!$A:$J, MATCH(F$2, Original!$1:$1, 0), FALSE)</f>
        <v>2.3444600000000002</v>
      </c>
      <c r="BD221" s="12">
        <f>VLOOKUP($AX221, Original!$A:$J, MATCH(G$2, Original!$1:$1, 0), FALSE)</f>
        <v>3.9376000000000002</v>
      </c>
    </row>
    <row r="222" spans="1:56" x14ac:dyDescent="0.35">
      <c r="A222" s="15">
        <v>448</v>
      </c>
      <c r="B222" s="12">
        <f>VLOOKUP($A222, Original!$A:$J, MATCH(B$2, Original!$1:$1, 0), FALSE)</f>
        <v>3000</v>
      </c>
      <c r="C222" s="12">
        <f>VLOOKUP($A222, Original!$A:$J, MATCH(C$2, Original!$1:$1, 0), FALSE)</f>
        <v>20</v>
      </c>
      <c r="D222" s="12">
        <f>VLOOKUP($A222, Original!$A:$J, MATCH(D$2, Original!$1:$1, 0), FALSE)</f>
        <v>105</v>
      </c>
      <c r="E222" s="12">
        <f>VLOOKUP($A222, Original!$A:$J, MATCH(E$2, Original!$1:$1, 0), FALSE)</f>
        <v>8</v>
      </c>
      <c r="F222" s="12">
        <f>VLOOKUP($A222, Original!$A:$J, MATCH(F$2, Original!$1:$1, 0), FALSE)</f>
        <v>0.93852999999999998</v>
      </c>
      <c r="G222" s="12">
        <f>VLOOKUP($A222, Original!$A:$J, MATCH(G$2, Original!$1:$1, 0), FALSE)</f>
        <v>5.1856400000000002</v>
      </c>
      <c r="H222" s="21">
        <v>469</v>
      </c>
      <c r="I222" s="12">
        <f>VLOOKUP($H222, Original!$A:$J, MATCH(B$2, Original!$1:$1, 0), FALSE)</f>
        <v>500</v>
      </c>
      <c r="J222" s="12">
        <f>VLOOKUP($H222, Original!$A:$J, MATCH(C$2, Original!$1:$1, 0), FALSE)</f>
        <v>2119.5</v>
      </c>
      <c r="K222" s="12">
        <f>VLOOKUP($H222, Original!$A:$J, MATCH(D$2, Original!$1:$1, 0), FALSE)</f>
        <v>105</v>
      </c>
      <c r="L222" s="12">
        <f>VLOOKUP($H222, Original!$A:$J, MATCH(E$2, Original!$1:$1, 0), FALSE)</f>
        <v>1</v>
      </c>
      <c r="M222" s="12">
        <f>VLOOKUP($H222, Original!$A:$J, MATCH(F$2, Original!$1:$1, 0), FALSE)</f>
        <v>5.5285399999999996</v>
      </c>
      <c r="N222" s="12">
        <f>VLOOKUP($H222, Original!$A:$J, MATCH(G$2, Original!$1:$1, 0), FALSE)</f>
        <v>4.5326500000000003</v>
      </c>
      <c r="V222" s="15">
        <v>1047</v>
      </c>
      <c r="W222" s="12">
        <f>VLOOKUP($V222, Original!$A:$J, MATCH(B$2, Original!$1:$1, 0), FALSE)</f>
        <v>500</v>
      </c>
      <c r="X222" s="12">
        <f>VLOOKUP($V222, Original!$A:$J, MATCH(C$2, Original!$1:$1, 0), FALSE)</f>
        <v>4062.4</v>
      </c>
      <c r="Y222" s="12">
        <f>VLOOKUP($V222, Original!$A:$J, MATCH(D$2, Original!$1:$1, 0), FALSE)</f>
        <v>130</v>
      </c>
      <c r="Z222" s="12">
        <f>VLOOKUP($V222, Original!$A:$J, MATCH(E$2, Original!$1:$1, 0), FALSE)</f>
        <v>6</v>
      </c>
      <c r="AA222" s="12">
        <f>VLOOKUP($V222, Original!$A:$J, MATCH(F$2, Original!$1:$1, 0), FALSE)</f>
        <v>1.2701899999999999</v>
      </c>
      <c r="AB222" s="12">
        <f>VLOOKUP($V222, Original!$A:$J, MATCH(G$2, Original!$1:$1, 0), FALSE)</f>
        <v>4.32904</v>
      </c>
      <c r="AC222" s="21">
        <v>344</v>
      </c>
      <c r="AD222" s="12">
        <f>VLOOKUP($AC222, Original!$A:$J, MATCH(B$2, Original!$1:$1, 0), FALSE)</f>
        <v>1000</v>
      </c>
      <c r="AE222" s="12">
        <f>VLOOKUP($AC222, Original!$A:$J, MATCH(C$2, Original!$1:$1, 0), FALSE)</f>
        <v>353.25</v>
      </c>
      <c r="AF222" s="12">
        <f>VLOOKUP($AC222, Original!$A:$J, MATCH(D$2, Original!$1:$1, 0), FALSE)</f>
        <v>80</v>
      </c>
      <c r="AG222" s="12">
        <f>VLOOKUP($AC222, Original!$A:$J, MATCH(E$2, Original!$1:$1, 0), FALSE)</f>
        <v>83</v>
      </c>
      <c r="AH222" s="12">
        <f>VLOOKUP($AC222, Original!$A:$J, MATCH(F$2, Original!$1:$1, 0), FALSE)</f>
        <v>1.5167200000000001</v>
      </c>
      <c r="AI222" s="12">
        <f>VLOOKUP($AC222, Original!$A:$J, MATCH(G$2, Original!$1:$1, 0), FALSE)</f>
        <v>3.7915700000000001</v>
      </c>
      <c r="AX222" s="21">
        <v>270</v>
      </c>
      <c r="AY222" s="12">
        <f>VLOOKUP($AX222, Original!$A:$J, MATCH(B$2, Original!$1:$1, 0), FALSE)</f>
        <v>0</v>
      </c>
      <c r="AZ222" s="12">
        <f>VLOOKUP($AX222, Original!$A:$J, MATCH(C$2, Original!$1:$1, 0), FALSE)</f>
        <v>3179.2</v>
      </c>
      <c r="BA222" s="12">
        <f>VLOOKUP($AX222, Original!$A:$J, MATCH(D$2, Original!$1:$1, 0), FALSE)</f>
        <v>80</v>
      </c>
      <c r="BB222" s="12">
        <f>VLOOKUP($AX222, Original!$A:$J, MATCH(E$2, Original!$1:$1, 0), FALSE)</f>
        <v>66</v>
      </c>
      <c r="BC222" s="12">
        <f>VLOOKUP($AX222, Original!$A:$J, MATCH(F$2, Original!$1:$1, 0), FALSE)</f>
        <v>2.3444600000000002</v>
      </c>
      <c r="BD222" s="12">
        <f>VLOOKUP($AX222, Original!$A:$J, MATCH(G$2, Original!$1:$1, 0), FALSE)</f>
        <v>3.9376000000000002</v>
      </c>
    </row>
    <row r="223" spans="1:56" x14ac:dyDescent="0.35">
      <c r="A223" s="15">
        <v>456</v>
      </c>
      <c r="B223" s="12">
        <f>VLOOKUP($A223, Original!$A:$J, MATCH(B$2, Original!$1:$1, 0), FALSE)</f>
        <v>3000</v>
      </c>
      <c r="C223" s="12">
        <f>VLOOKUP($A223, Original!$A:$J, MATCH(C$2, Original!$1:$1, 0), FALSE)</f>
        <v>353.25</v>
      </c>
      <c r="D223" s="12">
        <f>VLOOKUP($A223, Original!$A:$J, MATCH(D$2, Original!$1:$1, 0), FALSE)</f>
        <v>105</v>
      </c>
      <c r="E223" s="12">
        <f>VLOOKUP($A223, Original!$A:$J, MATCH(E$2, Original!$1:$1, 0), FALSE)</f>
        <v>10</v>
      </c>
      <c r="F223" s="12">
        <f>VLOOKUP($A223, Original!$A:$J, MATCH(F$2, Original!$1:$1, 0), FALSE)</f>
        <v>1.1549400000000001</v>
      </c>
      <c r="G223" s="12">
        <f>VLOOKUP($A223, Original!$A:$J, MATCH(G$2, Original!$1:$1, 0), FALSE)</f>
        <v>4.8287699999999996</v>
      </c>
      <c r="H223" s="21">
        <v>472</v>
      </c>
      <c r="I223" s="12">
        <f>VLOOKUP($H223, Original!$A:$J, MATCH(B$2, Original!$1:$1, 0), FALSE)</f>
        <v>2000</v>
      </c>
      <c r="J223" s="12">
        <f>VLOOKUP($H223, Original!$A:$J, MATCH(C$2, Original!$1:$1, 0), FALSE)</f>
        <v>1059.7</v>
      </c>
      <c r="K223" s="12">
        <f>VLOOKUP($H223, Original!$A:$J, MATCH(D$2, Original!$1:$1, 0), FALSE)</f>
        <v>105</v>
      </c>
      <c r="L223" s="12">
        <f>VLOOKUP($H223, Original!$A:$J, MATCH(E$2, Original!$1:$1, 0), FALSE)</f>
        <v>13</v>
      </c>
      <c r="M223" s="12">
        <f>VLOOKUP($H223, Original!$A:$J, MATCH(F$2, Original!$1:$1, 0), FALSE)</f>
        <v>4.4492000000000003</v>
      </c>
      <c r="N223" s="12">
        <f>VLOOKUP($H223, Original!$A:$J, MATCH(G$2, Original!$1:$1, 0), FALSE)</f>
        <v>4.0726699999999996</v>
      </c>
      <c r="V223" s="15">
        <v>1057</v>
      </c>
      <c r="W223" s="12">
        <f>VLOOKUP($V223, Original!$A:$J, MATCH(B$2, Original!$1:$1, 0), FALSE)</f>
        <v>3000</v>
      </c>
      <c r="X223" s="12">
        <f>VLOOKUP($V223, Original!$A:$J, MATCH(C$2, Original!$1:$1, 0), FALSE)</f>
        <v>2119.5</v>
      </c>
      <c r="Y223" s="12">
        <f>VLOOKUP($V223, Original!$A:$J, MATCH(D$2, Original!$1:$1, 0), FALSE)</f>
        <v>130</v>
      </c>
      <c r="Z223" s="12">
        <f>VLOOKUP($V223, Original!$A:$J, MATCH(E$2, Original!$1:$1, 0), FALSE)</f>
        <v>42</v>
      </c>
      <c r="AA223" s="12">
        <f>VLOOKUP($V223, Original!$A:$J, MATCH(F$2, Original!$1:$1, 0), FALSE)</f>
        <v>0.47193000000000002</v>
      </c>
      <c r="AB223" s="12">
        <f>VLOOKUP($V223, Original!$A:$J, MATCH(G$2, Original!$1:$1, 0), FALSE)</f>
        <v>5.1642900000000003</v>
      </c>
      <c r="AC223" s="21">
        <v>347</v>
      </c>
      <c r="AD223" s="12">
        <f>VLOOKUP($AC223, Original!$A:$J, MATCH(B$2, Original!$1:$1, 0), FALSE)</f>
        <v>1000</v>
      </c>
      <c r="AE223" s="12">
        <f>VLOOKUP($AC223, Original!$A:$J, MATCH(C$2, Original!$1:$1, 0), FALSE)</f>
        <v>4062.4</v>
      </c>
      <c r="AF223" s="12">
        <f>VLOOKUP($AC223, Original!$A:$J, MATCH(D$2, Original!$1:$1, 0), FALSE)</f>
        <v>80</v>
      </c>
      <c r="AG223" s="12">
        <f>VLOOKUP($AC223, Original!$A:$J, MATCH(E$2, Original!$1:$1, 0), FALSE)</f>
        <v>83</v>
      </c>
      <c r="AH223" s="12">
        <f>VLOOKUP($AC223, Original!$A:$J, MATCH(F$2, Original!$1:$1, 0), FALSE)</f>
        <v>1.5167200000000001</v>
      </c>
      <c r="AI223" s="12">
        <f>VLOOKUP($AC223, Original!$A:$J, MATCH(G$2, Original!$1:$1, 0), FALSE)</f>
        <v>3.7915700000000001</v>
      </c>
      <c r="AX223" s="21">
        <v>272</v>
      </c>
      <c r="AY223" s="12">
        <f>VLOOKUP($AX223, Original!$A:$J, MATCH(B$2, Original!$1:$1, 0), FALSE)</f>
        <v>3000</v>
      </c>
      <c r="AZ223" s="12">
        <f>VLOOKUP($AX223, Original!$A:$J, MATCH(C$2, Original!$1:$1, 0), FALSE)</f>
        <v>883.12</v>
      </c>
      <c r="BA223" s="12">
        <f>VLOOKUP($AX223, Original!$A:$J, MATCH(D$2, Original!$1:$1, 0), FALSE)</f>
        <v>80</v>
      </c>
      <c r="BB223" s="12">
        <f>VLOOKUP($AX223, Original!$A:$J, MATCH(E$2, Original!$1:$1, 0), FALSE)</f>
        <v>67</v>
      </c>
      <c r="BC223" s="12">
        <f>VLOOKUP($AX223, Original!$A:$J, MATCH(F$2, Original!$1:$1, 0), FALSE)</f>
        <v>5.9655399999999998</v>
      </c>
      <c r="BD223" s="12">
        <f>VLOOKUP($AX223, Original!$A:$J, MATCH(G$2, Original!$1:$1, 0), FALSE)</f>
        <v>4.85989</v>
      </c>
    </row>
    <row r="224" spans="1:56" x14ac:dyDescent="0.35">
      <c r="A224" s="15">
        <v>465</v>
      </c>
      <c r="B224" s="12">
        <f>VLOOKUP($A224, Original!$A:$J, MATCH(B$2, Original!$1:$1, 0), FALSE)</f>
        <v>3000</v>
      </c>
      <c r="C224" s="12">
        <f>VLOOKUP($A224, Original!$A:$J, MATCH(C$2, Original!$1:$1, 0), FALSE)</f>
        <v>1942.9</v>
      </c>
      <c r="D224" s="12">
        <f>VLOOKUP($A224, Original!$A:$J, MATCH(D$2, Original!$1:$1, 0), FALSE)</f>
        <v>105</v>
      </c>
      <c r="E224" s="12">
        <f>VLOOKUP($A224, Original!$A:$J, MATCH(E$2, Original!$1:$1, 0), FALSE)</f>
        <v>12</v>
      </c>
      <c r="F224" s="12">
        <f>VLOOKUP($A224, Original!$A:$J, MATCH(F$2, Original!$1:$1, 0), FALSE)</f>
        <v>0.46010000000000001</v>
      </c>
      <c r="G224" s="12">
        <f>VLOOKUP($A224, Original!$A:$J, MATCH(G$2, Original!$1:$1, 0), FALSE)</f>
        <v>3.5049999999999999</v>
      </c>
      <c r="H224" s="21">
        <v>473</v>
      </c>
      <c r="I224" s="12">
        <f>VLOOKUP($H224, Original!$A:$J, MATCH(B$2, Original!$1:$1, 0), FALSE)</f>
        <v>2000</v>
      </c>
      <c r="J224" s="12">
        <f>VLOOKUP($H224, Original!$A:$J, MATCH(C$2, Original!$1:$1, 0), FALSE)</f>
        <v>2296.1</v>
      </c>
      <c r="K224" s="12">
        <f>VLOOKUP($H224, Original!$A:$J, MATCH(D$2, Original!$1:$1, 0), FALSE)</f>
        <v>105</v>
      </c>
      <c r="L224" s="12">
        <f>VLOOKUP($H224, Original!$A:$J, MATCH(E$2, Original!$1:$1, 0), FALSE)</f>
        <v>13</v>
      </c>
      <c r="M224" s="12">
        <f>VLOOKUP($H224, Original!$A:$J, MATCH(F$2, Original!$1:$1, 0), FALSE)</f>
        <v>4.4492000000000003</v>
      </c>
      <c r="N224" s="12">
        <f>VLOOKUP($H224, Original!$A:$J, MATCH(G$2, Original!$1:$1, 0), FALSE)</f>
        <v>4.0726699999999996</v>
      </c>
      <c r="V224" s="15">
        <v>1062</v>
      </c>
      <c r="W224" s="12">
        <f>VLOOKUP($V224, Original!$A:$J, MATCH(B$2, Original!$1:$1, 0), FALSE)</f>
        <v>1000</v>
      </c>
      <c r="X224" s="12">
        <f>VLOOKUP($V224, Original!$A:$J, MATCH(C$2, Original!$1:$1, 0), FALSE)</f>
        <v>3532.5</v>
      </c>
      <c r="Y224" s="12">
        <f>VLOOKUP($V224, Original!$A:$J, MATCH(D$2, Original!$1:$1, 0), FALSE)</f>
        <v>130</v>
      </c>
      <c r="Z224" s="12">
        <f>VLOOKUP($V224, Original!$A:$J, MATCH(E$2, Original!$1:$1, 0), FALSE)</f>
        <v>43</v>
      </c>
      <c r="AA224" s="12">
        <f>VLOOKUP($V224, Original!$A:$J, MATCH(F$2, Original!$1:$1, 0), FALSE)</f>
        <v>4.5130400000000002</v>
      </c>
      <c r="AB224" s="12">
        <f>VLOOKUP($V224, Original!$A:$J, MATCH(G$2, Original!$1:$1, 0), FALSE)</f>
        <v>4.0675100000000004</v>
      </c>
      <c r="AC224" s="21">
        <v>348</v>
      </c>
      <c r="AD224" s="12">
        <f>VLOOKUP($AC224, Original!$A:$J, MATCH(B$2, Original!$1:$1, 0), FALSE)</f>
        <v>3000</v>
      </c>
      <c r="AE224" s="12">
        <f>VLOOKUP($AC224, Original!$A:$J, MATCH(C$2, Original!$1:$1, 0), FALSE)</f>
        <v>529.87</v>
      </c>
      <c r="AF224" s="12">
        <f>VLOOKUP($AC224, Original!$A:$J, MATCH(D$2, Original!$1:$1, 0), FALSE)</f>
        <v>80</v>
      </c>
      <c r="AG224" s="12">
        <f>VLOOKUP($AC224, Original!$A:$J, MATCH(E$2, Original!$1:$1, 0), FALSE)</f>
        <v>84</v>
      </c>
      <c r="AH224" s="12">
        <f>VLOOKUP($AC224, Original!$A:$J, MATCH(F$2, Original!$1:$1, 0), FALSE)</f>
        <v>1.26898</v>
      </c>
      <c r="AI224" s="12">
        <f>VLOOKUP($AC224, Original!$A:$J, MATCH(G$2, Original!$1:$1, 0), FALSE)</f>
        <v>3.69903</v>
      </c>
      <c r="AX224" s="21">
        <v>274</v>
      </c>
      <c r="AY224" s="12">
        <f>VLOOKUP($AX224, Original!$A:$J, MATCH(B$2, Original!$1:$1, 0), FALSE)</f>
        <v>3000</v>
      </c>
      <c r="AZ224" s="12">
        <f>VLOOKUP($AX224, Original!$A:$J, MATCH(C$2, Original!$1:$1, 0), FALSE)</f>
        <v>3355.9</v>
      </c>
      <c r="BA224" s="12">
        <f>VLOOKUP($AX224, Original!$A:$J, MATCH(D$2, Original!$1:$1, 0), FALSE)</f>
        <v>80</v>
      </c>
      <c r="BB224" s="12">
        <f>VLOOKUP($AX224, Original!$A:$J, MATCH(E$2, Original!$1:$1, 0), FALSE)</f>
        <v>67</v>
      </c>
      <c r="BC224" s="12">
        <f>VLOOKUP($AX224, Original!$A:$J, MATCH(F$2, Original!$1:$1, 0), FALSE)</f>
        <v>5.9655399999999998</v>
      </c>
      <c r="BD224" s="12">
        <f>VLOOKUP($AX224, Original!$A:$J, MATCH(G$2, Original!$1:$1, 0), FALSE)</f>
        <v>4.85989</v>
      </c>
    </row>
    <row r="225" spans="1:56" x14ac:dyDescent="0.35">
      <c r="A225" s="15">
        <v>468</v>
      </c>
      <c r="B225" s="12">
        <f>VLOOKUP($A225, Original!$A:$J, MATCH(B$2, Original!$1:$1, 0), FALSE)</f>
        <v>500</v>
      </c>
      <c r="C225" s="12">
        <f>VLOOKUP($A225, Original!$A:$J, MATCH(C$2, Original!$1:$1, 0), FALSE)</f>
        <v>883.12</v>
      </c>
      <c r="D225" s="12">
        <f>VLOOKUP($A225, Original!$A:$J, MATCH(D$2, Original!$1:$1, 0), FALSE)</f>
        <v>105</v>
      </c>
      <c r="E225" s="12">
        <f>VLOOKUP($A225, Original!$A:$J, MATCH(E$2, Original!$1:$1, 0), FALSE)</f>
        <v>1</v>
      </c>
      <c r="F225" s="12">
        <f>VLOOKUP($A225, Original!$A:$J, MATCH(F$2, Original!$1:$1, 0), FALSE)</f>
        <v>5.5285399999999996</v>
      </c>
      <c r="G225" s="12">
        <f>VLOOKUP($A225, Original!$A:$J, MATCH(G$2, Original!$1:$1, 0), FALSE)</f>
        <v>4.5326500000000003</v>
      </c>
      <c r="H225" s="21">
        <v>474</v>
      </c>
      <c r="I225" s="12">
        <f>VLOOKUP($H225, Original!$A:$J, MATCH(B$2, Original!$1:$1, 0), FALSE)</f>
        <v>2000</v>
      </c>
      <c r="J225" s="12">
        <f>VLOOKUP($H225, Original!$A:$J, MATCH(C$2, Original!$1:$1, 0), FALSE)</f>
        <v>3532.5</v>
      </c>
      <c r="K225" s="12">
        <f>VLOOKUP($H225, Original!$A:$J, MATCH(D$2, Original!$1:$1, 0), FALSE)</f>
        <v>105</v>
      </c>
      <c r="L225" s="12">
        <f>VLOOKUP($H225, Original!$A:$J, MATCH(E$2, Original!$1:$1, 0), FALSE)</f>
        <v>13</v>
      </c>
      <c r="M225" s="12">
        <f>VLOOKUP($H225, Original!$A:$J, MATCH(F$2, Original!$1:$1, 0), FALSE)</f>
        <v>4.4492000000000003</v>
      </c>
      <c r="N225" s="12">
        <f>VLOOKUP($H225, Original!$A:$J, MATCH(G$2, Original!$1:$1, 0), FALSE)</f>
        <v>4.0726699999999996</v>
      </c>
      <c r="V225" s="15">
        <v>1074</v>
      </c>
      <c r="W225" s="12">
        <f>VLOOKUP($V225, Original!$A:$J, MATCH(B$2, Original!$1:$1, 0), FALSE)</f>
        <v>3000</v>
      </c>
      <c r="X225" s="12">
        <f>VLOOKUP($V225, Original!$A:$J, MATCH(C$2, Original!$1:$1, 0), FALSE)</f>
        <v>2826</v>
      </c>
      <c r="Y225" s="12">
        <f>VLOOKUP($V225, Original!$A:$J, MATCH(D$2, Original!$1:$1, 0), FALSE)</f>
        <v>130</v>
      </c>
      <c r="Z225" s="12">
        <f>VLOOKUP($V225, Original!$A:$J, MATCH(E$2, Original!$1:$1, 0), FALSE)</f>
        <v>46</v>
      </c>
      <c r="AA225" s="12">
        <f>VLOOKUP($V225, Original!$A:$J, MATCH(F$2, Original!$1:$1, 0), FALSE)</f>
        <v>1.8564400000000001</v>
      </c>
      <c r="AB225" s="12">
        <f>VLOOKUP($V225, Original!$A:$J, MATCH(G$2, Original!$1:$1, 0), FALSE)</f>
        <v>5.1514600000000002</v>
      </c>
      <c r="AC225" s="21">
        <v>349</v>
      </c>
      <c r="AD225" s="12">
        <f>VLOOKUP($AC225, Original!$A:$J, MATCH(B$2, Original!$1:$1, 0), FALSE)</f>
        <v>3000</v>
      </c>
      <c r="AE225" s="12">
        <f>VLOOKUP($AC225, Original!$A:$J, MATCH(C$2, Original!$1:$1, 0), FALSE)</f>
        <v>1766.2</v>
      </c>
      <c r="AF225" s="12">
        <f>VLOOKUP($AC225, Original!$A:$J, MATCH(D$2, Original!$1:$1, 0), FALSE)</f>
        <v>80</v>
      </c>
      <c r="AG225" s="12">
        <f>VLOOKUP($AC225, Original!$A:$J, MATCH(E$2, Original!$1:$1, 0), FALSE)</f>
        <v>84</v>
      </c>
      <c r="AH225" s="12">
        <f>VLOOKUP($AC225, Original!$A:$J, MATCH(F$2, Original!$1:$1, 0), FALSE)</f>
        <v>1.26898</v>
      </c>
      <c r="AI225" s="12">
        <f>VLOOKUP($AC225, Original!$A:$J, MATCH(G$2, Original!$1:$1, 0), FALSE)</f>
        <v>3.69903</v>
      </c>
      <c r="AX225" s="21">
        <v>275</v>
      </c>
      <c r="AY225" s="12">
        <f>VLOOKUP($AX225, Original!$A:$J, MATCH(B$2, Original!$1:$1, 0), FALSE)</f>
        <v>3000</v>
      </c>
      <c r="AZ225" s="12">
        <f>VLOOKUP($AX225, Original!$A:$J, MATCH(C$2, Original!$1:$1, 0), FALSE)</f>
        <v>4673.8</v>
      </c>
      <c r="BA225" s="12">
        <f>VLOOKUP($AX225, Original!$A:$J, MATCH(D$2, Original!$1:$1, 0), FALSE)</f>
        <v>80</v>
      </c>
      <c r="BB225" s="12">
        <f>VLOOKUP($AX225, Original!$A:$J, MATCH(E$2, Original!$1:$1, 0), FALSE)</f>
        <v>67</v>
      </c>
      <c r="BC225" s="12">
        <f>VLOOKUP($AX225, Original!$A:$J, MATCH(F$2, Original!$1:$1, 0), FALSE)</f>
        <v>5.9655399999999998</v>
      </c>
      <c r="BD225" s="12">
        <f>VLOOKUP($AX225, Original!$A:$J, MATCH(G$2, Original!$1:$1, 0), FALSE)</f>
        <v>4.85989</v>
      </c>
    </row>
    <row r="226" spans="1:56" x14ac:dyDescent="0.35">
      <c r="A226" s="15">
        <v>471</v>
      </c>
      <c r="B226" s="12">
        <f>VLOOKUP($A226, Original!$A:$J, MATCH(B$2, Original!$1:$1, 0), FALSE)</f>
        <v>500</v>
      </c>
      <c r="C226" s="12">
        <f>VLOOKUP($A226, Original!$A:$J, MATCH(C$2, Original!$1:$1, 0), FALSE)</f>
        <v>4673.8</v>
      </c>
      <c r="D226" s="12">
        <f>VLOOKUP($A226, Original!$A:$J, MATCH(D$2, Original!$1:$1, 0), FALSE)</f>
        <v>105</v>
      </c>
      <c r="E226" s="12">
        <f>VLOOKUP($A226, Original!$A:$J, MATCH(E$2, Original!$1:$1, 0), FALSE)</f>
        <v>1</v>
      </c>
      <c r="F226" s="12">
        <f>VLOOKUP($A226, Original!$A:$J, MATCH(F$2, Original!$1:$1, 0), FALSE)</f>
        <v>5.5285399999999996</v>
      </c>
      <c r="G226" s="12">
        <f>VLOOKUP($A226, Original!$A:$J, MATCH(G$2, Original!$1:$1, 0), FALSE)</f>
        <v>4.5326500000000003</v>
      </c>
      <c r="H226" s="21">
        <v>475</v>
      </c>
      <c r="I226" s="12">
        <f>VLOOKUP($H226, Original!$A:$J, MATCH(B$2, Original!$1:$1, 0), FALSE)</f>
        <v>2000</v>
      </c>
      <c r="J226" s="12">
        <f>VLOOKUP($H226, Original!$A:$J, MATCH(C$2, Original!$1:$1, 0), FALSE)</f>
        <v>7322.7</v>
      </c>
      <c r="K226" s="12">
        <f>VLOOKUP($H226, Original!$A:$J, MATCH(D$2, Original!$1:$1, 0), FALSE)</f>
        <v>105</v>
      </c>
      <c r="L226" s="12">
        <f>VLOOKUP($H226, Original!$A:$J, MATCH(E$2, Original!$1:$1, 0), FALSE)</f>
        <v>13</v>
      </c>
      <c r="M226" s="12">
        <f>VLOOKUP($H226, Original!$A:$J, MATCH(F$2, Original!$1:$1, 0), FALSE)</f>
        <v>4.4492000000000003</v>
      </c>
      <c r="N226" s="12">
        <f>VLOOKUP($H226, Original!$A:$J, MATCH(G$2, Original!$1:$1, 0), FALSE)</f>
        <v>4.0726699999999996</v>
      </c>
      <c r="V226" s="15">
        <v>1075</v>
      </c>
      <c r="W226" s="12">
        <f>VLOOKUP($V226, Original!$A:$J, MATCH(B$2, Original!$1:$1, 0), FALSE)</f>
        <v>3000</v>
      </c>
      <c r="X226" s="12">
        <f>VLOOKUP($V226, Original!$A:$J, MATCH(C$2, Original!$1:$1, 0), FALSE)</f>
        <v>4062.4</v>
      </c>
      <c r="Y226" s="12">
        <f>VLOOKUP($V226, Original!$A:$J, MATCH(D$2, Original!$1:$1, 0), FALSE)</f>
        <v>130</v>
      </c>
      <c r="Z226" s="12">
        <f>VLOOKUP($V226, Original!$A:$J, MATCH(E$2, Original!$1:$1, 0), FALSE)</f>
        <v>46</v>
      </c>
      <c r="AA226" s="12">
        <f>VLOOKUP($V226, Original!$A:$J, MATCH(F$2, Original!$1:$1, 0), FALSE)</f>
        <v>1.8564400000000001</v>
      </c>
      <c r="AB226" s="12">
        <f>VLOOKUP($V226, Original!$A:$J, MATCH(G$2, Original!$1:$1, 0), FALSE)</f>
        <v>5.1514600000000002</v>
      </c>
      <c r="AC226" s="21">
        <v>350</v>
      </c>
      <c r="AD226" s="12">
        <f>VLOOKUP($AC226, Original!$A:$J, MATCH(B$2, Original!$1:$1, 0), FALSE)</f>
        <v>3000</v>
      </c>
      <c r="AE226" s="12">
        <f>VLOOKUP($AC226, Original!$A:$J, MATCH(C$2, Original!$1:$1, 0), FALSE)</f>
        <v>3002.6</v>
      </c>
      <c r="AF226" s="12">
        <f>VLOOKUP($AC226, Original!$A:$J, MATCH(D$2, Original!$1:$1, 0), FALSE)</f>
        <v>80</v>
      </c>
      <c r="AG226" s="12">
        <f>VLOOKUP($AC226, Original!$A:$J, MATCH(E$2, Original!$1:$1, 0), FALSE)</f>
        <v>84</v>
      </c>
      <c r="AH226" s="12">
        <f>VLOOKUP($AC226, Original!$A:$J, MATCH(F$2, Original!$1:$1, 0), FALSE)</f>
        <v>1.26898</v>
      </c>
      <c r="AI226" s="12">
        <f>VLOOKUP($AC226, Original!$A:$J, MATCH(G$2, Original!$1:$1, 0), FALSE)</f>
        <v>3.69903</v>
      </c>
      <c r="AX226" s="21">
        <v>276</v>
      </c>
      <c r="AY226" s="12">
        <f>VLOOKUP($AX226, Original!$A:$J, MATCH(B$2, Original!$1:$1, 0), FALSE)</f>
        <v>2000</v>
      </c>
      <c r="AZ226" s="12">
        <f>VLOOKUP($AX226, Original!$A:$J, MATCH(C$2, Original!$1:$1, 0), FALSE)</f>
        <v>1059.7</v>
      </c>
      <c r="BA226" s="12">
        <f>VLOOKUP($AX226, Original!$A:$J, MATCH(D$2, Original!$1:$1, 0), FALSE)</f>
        <v>80</v>
      </c>
      <c r="BB226" s="12">
        <f>VLOOKUP($AX226, Original!$A:$J, MATCH(E$2, Original!$1:$1, 0), FALSE)</f>
        <v>68</v>
      </c>
      <c r="BC226" s="12">
        <f>VLOOKUP($AX226, Original!$A:$J, MATCH(F$2, Original!$1:$1, 0), FALSE)</f>
        <v>0.74009999999999998</v>
      </c>
      <c r="BD226" s="12">
        <f>VLOOKUP($AX226, Original!$A:$J, MATCH(G$2, Original!$1:$1, 0), FALSE)</f>
        <v>4.8098799999999997</v>
      </c>
    </row>
    <row r="227" spans="1:56" x14ac:dyDescent="0.35">
      <c r="A227" s="15">
        <v>476</v>
      </c>
      <c r="B227" s="12">
        <f>VLOOKUP($A227, Original!$A:$J, MATCH(B$2, Original!$1:$1, 0), FALSE)</f>
        <v>1000</v>
      </c>
      <c r="C227" s="12">
        <f>VLOOKUP($A227, Original!$A:$J, MATCH(C$2, Original!$1:$1, 0), FALSE)</f>
        <v>20</v>
      </c>
      <c r="D227" s="12">
        <f>VLOOKUP($A227, Original!$A:$J, MATCH(D$2, Original!$1:$1, 0), FALSE)</f>
        <v>105</v>
      </c>
      <c r="E227" s="12">
        <f>VLOOKUP($A227, Original!$A:$J, MATCH(E$2, Original!$1:$1, 0), FALSE)</f>
        <v>14</v>
      </c>
      <c r="F227" s="12">
        <f>VLOOKUP($A227, Original!$A:$J, MATCH(F$2, Original!$1:$1, 0), FALSE)</f>
        <v>1.7609900000000001</v>
      </c>
      <c r="G227" s="12">
        <f>VLOOKUP($A227, Original!$A:$J, MATCH(G$2, Original!$1:$1, 0), FALSE)</f>
        <v>4.3128000000000002</v>
      </c>
      <c r="H227" s="21">
        <v>478</v>
      </c>
      <c r="I227" s="12">
        <f>VLOOKUP($H227, Original!$A:$J, MATCH(B$2, Original!$1:$1, 0), FALSE)</f>
        <v>1000</v>
      </c>
      <c r="J227" s="12">
        <f>VLOOKUP($H227, Original!$A:$J, MATCH(C$2, Original!$1:$1, 0), FALSE)</f>
        <v>2472.6999999999998</v>
      </c>
      <c r="K227" s="12">
        <f>VLOOKUP($H227, Original!$A:$J, MATCH(D$2, Original!$1:$1, 0), FALSE)</f>
        <v>105</v>
      </c>
      <c r="L227" s="12">
        <f>VLOOKUP($H227, Original!$A:$J, MATCH(E$2, Original!$1:$1, 0), FALSE)</f>
        <v>14</v>
      </c>
      <c r="M227" s="12">
        <f>VLOOKUP($H227, Original!$A:$J, MATCH(F$2, Original!$1:$1, 0), FALSE)</f>
        <v>1.7609900000000001</v>
      </c>
      <c r="N227" s="12">
        <f>VLOOKUP($H227, Original!$A:$J, MATCH(G$2, Original!$1:$1, 0), FALSE)</f>
        <v>4.3128000000000002</v>
      </c>
      <c r="V227" s="15">
        <v>1088</v>
      </c>
      <c r="W227" s="12">
        <f>VLOOKUP($V227, Original!$A:$J, MATCH(B$2, Original!$1:$1, 0), FALSE)</f>
        <v>3000</v>
      </c>
      <c r="X227" s="12">
        <f>VLOOKUP($V227, Original!$A:$J, MATCH(C$2, Original!$1:$1, 0), FALSE)</f>
        <v>1059.7</v>
      </c>
      <c r="Y227" s="12">
        <f>VLOOKUP($V227, Original!$A:$J, MATCH(D$2, Original!$1:$1, 0), FALSE)</f>
        <v>130</v>
      </c>
      <c r="Z227" s="12">
        <f>VLOOKUP($V227, Original!$A:$J, MATCH(E$2, Original!$1:$1, 0), FALSE)</f>
        <v>50</v>
      </c>
      <c r="AA227" s="12">
        <f>VLOOKUP($V227, Original!$A:$J, MATCH(F$2, Original!$1:$1, 0), FALSE)</f>
        <v>2.99126</v>
      </c>
      <c r="AB227" s="12">
        <f>VLOOKUP($V227, Original!$A:$J, MATCH(G$2, Original!$1:$1, 0), FALSE)</f>
        <v>4.2063800000000002</v>
      </c>
      <c r="AC227" s="21">
        <v>353</v>
      </c>
      <c r="AD227" s="12">
        <f>VLOOKUP($AC227, Original!$A:$J, MATCH(B$2, Original!$1:$1, 0), FALSE)</f>
        <v>1000</v>
      </c>
      <c r="AE227" s="12">
        <f>VLOOKUP($AC227, Original!$A:$J, MATCH(C$2, Original!$1:$1, 0), FALSE)</f>
        <v>1942.9</v>
      </c>
      <c r="AF227" s="12">
        <f>VLOOKUP($AC227, Original!$A:$J, MATCH(D$2, Original!$1:$1, 0), FALSE)</f>
        <v>80</v>
      </c>
      <c r="AG227" s="12">
        <f>VLOOKUP($AC227, Original!$A:$J, MATCH(E$2, Original!$1:$1, 0), FALSE)</f>
        <v>85</v>
      </c>
      <c r="AH227" s="12">
        <f>VLOOKUP($AC227, Original!$A:$J, MATCH(F$2, Original!$1:$1, 0), FALSE)</f>
        <v>5.9334199999999999</v>
      </c>
      <c r="AI227" s="12">
        <f>VLOOKUP($AC227, Original!$A:$J, MATCH(G$2, Original!$1:$1, 0), FALSE)</f>
        <v>5.9399600000000001</v>
      </c>
      <c r="AX227" s="21">
        <v>277</v>
      </c>
      <c r="AY227" s="12">
        <f>VLOOKUP($AX227, Original!$A:$J, MATCH(B$2, Original!$1:$1, 0), FALSE)</f>
        <v>2000</v>
      </c>
      <c r="AZ227" s="12">
        <f>VLOOKUP($AX227, Original!$A:$J, MATCH(C$2, Original!$1:$1, 0), FALSE)</f>
        <v>2296.1</v>
      </c>
      <c r="BA227" s="12">
        <f>VLOOKUP($AX227, Original!$A:$J, MATCH(D$2, Original!$1:$1, 0), FALSE)</f>
        <v>80</v>
      </c>
      <c r="BB227" s="12">
        <f>VLOOKUP($AX227, Original!$A:$J, MATCH(E$2, Original!$1:$1, 0), FALSE)</f>
        <v>68</v>
      </c>
      <c r="BC227" s="12">
        <f>VLOOKUP($AX227, Original!$A:$J, MATCH(F$2, Original!$1:$1, 0), FALSE)</f>
        <v>0.74009999999999998</v>
      </c>
      <c r="BD227" s="12">
        <f>VLOOKUP($AX227, Original!$A:$J, MATCH(G$2, Original!$1:$1, 0), FALSE)</f>
        <v>4.8098799999999997</v>
      </c>
    </row>
    <row r="228" spans="1:56" x14ac:dyDescent="0.35">
      <c r="A228" s="15">
        <v>477</v>
      </c>
      <c r="B228" s="12">
        <f>VLOOKUP($A228, Original!$A:$J, MATCH(B$2, Original!$1:$1, 0), FALSE)</f>
        <v>1000</v>
      </c>
      <c r="C228" s="12">
        <f>VLOOKUP($A228, Original!$A:$J, MATCH(C$2, Original!$1:$1, 0), FALSE)</f>
        <v>1236.4000000000001</v>
      </c>
      <c r="D228" s="12">
        <f>VLOOKUP($A228, Original!$A:$J, MATCH(D$2, Original!$1:$1, 0), FALSE)</f>
        <v>105</v>
      </c>
      <c r="E228" s="12">
        <f>VLOOKUP($A228, Original!$A:$J, MATCH(E$2, Original!$1:$1, 0), FALSE)</f>
        <v>14</v>
      </c>
      <c r="F228" s="12">
        <f>VLOOKUP($A228, Original!$A:$J, MATCH(F$2, Original!$1:$1, 0), FALSE)</f>
        <v>1.7609900000000001</v>
      </c>
      <c r="G228" s="12">
        <f>VLOOKUP($A228, Original!$A:$J, MATCH(G$2, Original!$1:$1, 0), FALSE)</f>
        <v>4.3128000000000002</v>
      </c>
      <c r="H228" s="21">
        <v>479</v>
      </c>
      <c r="I228" s="12">
        <f>VLOOKUP($H228, Original!$A:$J, MATCH(B$2, Original!$1:$1, 0), FALSE)</f>
        <v>1000</v>
      </c>
      <c r="J228" s="12">
        <f>VLOOKUP($H228, Original!$A:$J, MATCH(C$2, Original!$1:$1, 0), FALSE)</f>
        <v>3709.1</v>
      </c>
      <c r="K228" s="12">
        <f>VLOOKUP($H228, Original!$A:$J, MATCH(D$2, Original!$1:$1, 0), FALSE)</f>
        <v>105</v>
      </c>
      <c r="L228" s="12">
        <f>VLOOKUP($H228, Original!$A:$J, MATCH(E$2, Original!$1:$1, 0), FALSE)</f>
        <v>14</v>
      </c>
      <c r="M228" s="12">
        <f>VLOOKUP($H228, Original!$A:$J, MATCH(F$2, Original!$1:$1, 0), FALSE)</f>
        <v>1.7609900000000001</v>
      </c>
      <c r="N228" s="12">
        <f>VLOOKUP($H228, Original!$A:$J, MATCH(G$2, Original!$1:$1, 0), FALSE)</f>
        <v>4.3128000000000002</v>
      </c>
      <c r="V228" s="15">
        <v>1092</v>
      </c>
      <c r="W228" s="12">
        <f>VLOOKUP($V228, Original!$A:$J, MATCH(B$2, Original!$1:$1, 0), FALSE)</f>
        <v>3000</v>
      </c>
      <c r="X228" s="12">
        <f>VLOOKUP($V228, Original!$A:$J, MATCH(C$2, Original!$1:$1, 0), FALSE)</f>
        <v>20</v>
      </c>
      <c r="Y228" s="12">
        <f>VLOOKUP($V228, Original!$A:$J, MATCH(D$2, Original!$1:$1, 0), FALSE)</f>
        <v>130</v>
      </c>
      <c r="Z228" s="12">
        <f>VLOOKUP($V228, Original!$A:$J, MATCH(E$2, Original!$1:$1, 0), FALSE)</f>
        <v>51</v>
      </c>
      <c r="AA228" s="12">
        <f>VLOOKUP($V228, Original!$A:$J, MATCH(F$2, Original!$1:$1, 0), FALSE)</f>
        <v>2.65787</v>
      </c>
      <c r="AB228" s="12">
        <f>VLOOKUP($V228, Original!$A:$J, MATCH(G$2, Original!$1:$1, 0), FALSE)</f>
        <v>4.9284100000000004</v>
      </c>
      <c r="AC228" s="21">
        <v>354</v>
      </c>
      <c r="AD228" s="12">
        <f>VLOOKUP($AC228, Original!$A:$J, MATCH(B$2, Original!$1:$1, 0), FALSE)</f>
        <v>1000</v>
      </c>
      <c r="AE228" s="12">
        <f>VLOOKUP($AC228, Original!$A:$J, MATCH(C$2, Original!$1:$1, 0), FALSE)</f>
        <v>3179.2</v>
      </c>
      <c r="AF228" s="12">
        <f>VLOOKUP($AC228, Original!$A:$J, MATCH(D$2, Original!$1:$1, 0), FALSE)</f>
        <v>80</v>
      </c>
      <c r="AG228" s="12">
        <f>VLOOKUP($AC228, Original!$A:$J, MATCH(E$2, Original!$1:$1, 0), FALSE)</f>
        <v>85</v>
      </c>
      <c r="AH228" s="12">
        <f>VLOOKUP($AC228, Original!$A:$J, MATCH(F$2, Original!$1:$1, 0), FALSE)</f>
        <v>5.9334199999999999</v>
      </c>
      <c r="AI228" s="12">
        <f>VLOOKUP($AC228, Original!$A:$J, MATCH(G$2, Original!$1:$1, 0), FALSE)</f>
        <v>5.9399600000000001</v>
      </c>
      <c r="AX228" s="21">
        <v>279</v>
      </c>
      <c r="AY228" s="12">
        <f>VLOOKUP($AX228, Original!$A:$J, MATCH(B$2, Original!$1:$1, 0), FALSE)</f>
        <v>2000</v>
      </c>
      <c r="AZ228" s="12">
        <f>VLOOKUP($AX228, Original!$A:$J, MATCH(C$2, Original!$1:$1, 0), FALSE)</f>
        <v>7322.7</v>
      </c>
      <c r="BA228" s="12">
        <f>VLOOKUP($AX228, Original!$A:$J, MATCH(D$2, Original!$1:$1, 0), FALSE)</f>
        <v>80</v>
      </c>
      <c r="BB228" s="12">
        <f>VLOOKUP($AX228, Original!$A:$J, MATCH(E$2, Original!$1:$1, 0), FALSE)</f>
        <v>68</v>
      </c>
      <c r="BC228" s="12">
        <f>VLOOKUP($AX228, Original!$A:$J, MATCH(F$2, Original!$1:$1, 0), FALSE)</f>
        <v>0.74009999999999998</v>
      </c>
      <c r="BD228" s="12">
        <f>VLOOKUP($AX228, Original!$A:$J, MATCH(G$2, Original!$1:$1, 0), FALSE)</f>
        <v>4.8098799999999997</v>
      </c>
    </row>
    <row r="229" spans="1:56" x14ac:dyDescent="0.35">
      <c r="A229" s="15">
        <v>486</v>
      </c>
      <c r="B229" s="12">
        <f>VLOOKUP($A229, Original!$A:$J, MATCH(B$2, Original!$1:$1, 0), FALSE)</f>
        <v>2000</v>
      </c>
      <c r="C229" s="12">
        <f>VLOOKUP($A229, Original!$A:$J, MATCH(C$2, Original!$1:$1, 0), FALSE)</f>
        <v>2826</v>
      </c>
      <c r="D229" s="12">
        <f>VLOOKUP($A229, Original!$A:$J, MATCH(D$2, Original!$1:$1, 0), FALSE)</f>
        <v>105</v>
      </c>
      <c r="E229" s="12">
        <f>VLOOKUP($A229, Original!$A:$J, MATCH(E$2, Original!$1:$1, 0), FALSE)</f>
        <v>16</v>
      </c>
      <c r="F229" s="12">
        <f>VLOOKUP($A229, Original!$A:$J, MATCH(F$2, Original!$1:$1, 0), FALSE)</f>
        <v>2.7003200000000001</v>
      </c>
      <c r="G229" s="12">
        <f>VLOOKUP($A229, Original!$A:$J, MATCH(G$2, Original!$1:$1, 0), FALSE)</f>
        <v>4.2904799999999996</v>
      </c>
      <c r="H229" s="21">
        <v>481</v>
      </c>
      <c r="I229" s="12">
        <f>VLOOKUP($H229, Original!$A:$J, MATCH(B$2, Original!$1:$1, 0), FALSE)</f>
        <v>3000</v>
      </c>
      <c r="J229" s="12">
        <f>VLOOKUP($H229, Original!$A:$J, MATCH(C$2, Original!$1:$1, 0), FALSE)</f>
        <v>1413</v>
      </c>
      <c r="K229" s="12">
        <f>VLOOKUP($H229, Original!$A:$J, MATCH(D$2, Original!$1:$1, 0), FALSE)</f>
        <v>105</v>
      </c>
      <c r="L229" s="12">
        <f>VLOOKUP($H229, Original!$A:$J, MATCH(E$2, Original!$1:$1, 0), FALSE)</f>
        <v>15</v>
      </c>
      <c r="M229" s="12">
        <f>VLOOKUP($H229, Original!$A:$J, MATCH(F$2, Original!$1:$1, 0), FALSE)</f>
        <v>1.3214300000000001</v>
      </c>
      <c r="N229" s="12">
        <f>VLOOKUP($H229, Original!$A:$J, MATCH(G$2, Original!$1:$1, 0), FALSE)</f>
        <v>5.4983500000000003</v>
      </c>
      <c r="V229" s="15">
        <v>1115</v>
      </c>
      <c r="W229" s="12">
        <f>VLOOKUP($V229, Original!$A:$J, MATCH(B$2, Original!$1:$1, 0), FALSE)</f>
        <v>0</v>
      </c>
      <c r="X229" s="12">
        <f>VLOOKUP($V229, Original!$A:$J, MATCH(C$2, Original!$1:$1, 0), FALSE)</f>
        <v>4673.8</v>
      </c>
      <c r="Y229" s="12">
        <f>VLOOKUP($V229, Original!$A:$J, MATCH(D$2, Original!$1:$1, 0), FALSE)</f>
        <v>130</v>
      </c>
      <c r="Z229" s="12">
        <f>VLOOKUP($V229, Original!$A:$J, MATCH(E$2, Original!$1:$1, 0), FALSE)</f>
        <v>1</v>
      </c>
      <c r="AA229" s="12">
        <f>VLOOKUP($V229, Original!$A:$J, MATCH(F$2, Original!$1:$1, 0), FALSE)</f>
        <v>5.5285399999999996</v>
      </c>
      <c r="AB229" s="12">
        <f>VLOOKUP($V229, Original!$A:$J, MATCH(G$2, Original!$1:$1, 0), FALSE)</f>
        <v>4.5326500000000003</v>
      </c>
      <c r="AC229" s="21">
        <v>355</v>
      </c>
      <c r="AD229" s="12">
        <f>VLOOKUP($AC229, Original!$A:$J, MATCH(B$2, Original!$1:$1, 0), FALSE)</f>
        <v>1000</v>
      </c>
      <c r="AE229" s="12">
        <f>VLOOKUP($AC229, Original!$A:$J, MATCH(C$2, Original!$1:$1, 0), FALSE)</f>
        <v>4415.6000000000004</v>
      </c>
      <c r="AF229" s="12">
        <f>VLOOKUP($AC229, Original!$A:$J, MATCH(D$2, Original!$1:$1, 0), FALSE)</f>
        <v>80</v>
      </c>
      <c r="AG229" s="12">
        <f>VLOOKUP($AC229, Original!$A:$J, MATCH(E$2, Original!$1:$1, 0), FALSE)</f>
        <v>85</v>
      </c>
      <c r="AH229" s="12">
        <f>VLOOKUP($AC229, Original!$A:$J, MATCH(F$2, Original!$1:$1, 0), FALSE)</f>
        <v>5.9334199999999999</v>
      </c>
      <c r="AI229" s="12">
        <f>VLOOKUP($AC229, Original!$A:$J, MATCH(G$2, Original!$1:$1, 0), FALSE)</f>
        <v>5.9399600000000001</v>
      </c>
      <c r="AX229" s="21">
        <v>280</v>
      </c>
      <c r="AY229" s="12">
        <f>VLOOKUP($AX229, Original!$A:$J, MATCH(B$2, Original!$1:$1, 0), FALSE)</f>
        <v>2000</v>
      </c>
      <c r="AZ229" s="12">
        <f>VLOOKUP($AX229, Original!$A:$J, MATCH(C$2, Original!$1:$1, 0), FALSE)</f>
        <v>20</v>
      </c>
      <c r="BA229" s="12">
        <f>VLOOKUP($AX229, Original!$A:$J, MATCH(D$2, Original!$1:$1, 0), FALSE)</f>
        <v>80</v>
      </c>
      <c r="BB229" s="12">
        <f>VLOOKUP($AX229, Original!$A:$J, MATCH(E$2, Original!$1:$1, 0), FALSE)</f>
        <v>69</v>
      </c>
      <c r="BC229" s="12">
        <f>VLOOKUP($AX229, Original!$A:$J, MATCH(F$2, Original!$1:$1, 0), FALSE)</f>
        <v>3.0788099999999998</v>
      </c>
      <c r="BD229" s="12">
        <f>VLOOKUP($AX229, Original!$A:$J, MATCH(G$2, Original!$1:$1, 0), FALSE)</f>
        <v>4.4990100000000002</v>
      </c>
    </row>
    <row r="230" spans="1:56" x14ac:dyDescent="0.35">
      <c r="A230" s="15">
        <v>487</v>
      </c>
      <c r="B230" s="12">
        <f>VLOOKUP($A230, Original!$A:$J, MATCH(B$2, Original!$1:$1, 0), FALSE)</f>
        <v>2000</v>
      </c>
      <c r="C230" s="12">
        <f>VLOOKUP($A230, Original!$A:$J, MATCH(C$2, Original!$1:$1, 0), FALSE)</f>
        <v>4062.4</v>
      </c>
      <c r="D230" s="12">
        <f>VLOOKUP($A230, Original!$A:$J, MATCH(D$2, Original!$1:$1, 0), FALSE)</f>
        <v>105</v>
      </c>
      <c r="E230" s="12">
        <f>VLOOKUP($A230, Original!$A:$J, MATCH(E$2, Original!$1:$1, 0), FALSE)</f>
        <v>16</v>
      </c>
      <c r="F230" s="12">
        <f>VLOOKUP($A230, Original!$A:$J, MATCH(F$2, Original!$1:$1, 0), FALSE)</f>
        <v>2.7003200000000001</v>
      </c>
      <c r="G230" s="12">
        <f>VLOOKUP($A230, Original!$A:$J, MATCH(G$2, Original!$1:$1, 0), FALSE)</f>
        <v>4.2904799999999996</v>
      </c>
      <c r="H230" s="21">
        <v>482</v>
      </c>
      <c r="I230" s="12">
        <f>VLOOKUP($H230, Original!$A:$J, MATCH(B$2, Original!$1:$1, 0), FALSE)</f>
        <v>3000</v>
      </c>
      <c r="J230" s="12">
        <f>VLOOKUP($H230, Original!$A:$J, MATCH(C$2, Original!$1:$1, 0), FALSE)</f>
        <v>2649.4</v>
      </c>
      <c r="K230" s="12">
        <f>VLOOKUP($H230, Original!$A:$J, MATCH(D$2, Original!$1:$1, 0), FALSE)</f>
        <v>105</v>
      </c>
      <c r="L230" s="12">
        <f>VLOOKUP($H230, Original!$A:$J, MATCH(E$2, Original!$1:$1, 0), FALSE)</f>
        <v>15</v>
      </c>
      <c r="M230" s="12">
        <f>VLOOKUP($H230, Original!$A:$J, MATCH(F$2, Original!$1:$1, 0), FALSE)</f>
        <v>1.3214300000000001</v>
      </c>
      <c r="N230" s="12">
        <f>VLOOKUP($H230, Original!$A:$J, MATCH(G$2, Original!$1:$1, 0), FALSE)</f>
        <v>5.4983500000000003</v>
      </c>
      <c r="V230" s="15">
        <v>1140</v>
      </c>
      <c r="W230" s="12">
        <f>VLOOKUP($V230, Original!$A:$J, MATCH(B$2, Original!$1:$1, 0), FALSE)</f>
        <v>2000</v>
      </c>
      <c r="X230" s="12">
        <f>VLOOKUP($V230, Original!$A:$J, MATCH(C$2, Original!$1:$1, 0), FALSE)</f>
        <v>883.12</v>
      </c>
      <c r="Y230" s="12">
        <f>VLOOKUP($V230, Original!$A:$J, MATCH(D$2, Original!$1:$1, 0), FALSE)</f>
        <v>130</v>
      </c>
      <c r="Z230" s="12">
        <f>VLOOKUP($V230, Original!$A:$J, MATCH(E$2, Original!$1:$1, 0), FALSE)</f>
        <v>62</v>
      </c>
      <c r="AA230" s="12">
        <f>VLOOKUP($V230, Original!$A:$J, MATCH(F$2, Original!$1:$1, 0), FALSE)</f>
        <v>5.4671000000000003</v>
      </c>
      <c r="AB230" s="12">
        <f>VLOOKUP($V230, Original!$A:$J, MATCH(G$2, Original!$1:$1, 0), FALSE)</f>
        <v>4.8470000000000004</v>
      </c>
      <c r="AC230" s="21">
        <v>356</v>
      </c>
      <c r="AD230" s="12">
        <f>VLOOKUP($AC230, Original!$A:$J, MATCH(B$2, Original!$1:$1, 0), FALSE)</f>
        <v>2000</v>
      </c>
      <c r="AE230" s="12">
        <f>VLOOKUP($AC230, Original!$A:$J, MATCH(C$2, Original!$1:$1, 0), FALSE)</f>
        <v>883.12</v>
      </c>
      <c r="AF230" s="12">
        <f>VLOOKUP($AC230, Original!$A:$J, MATCH(D$2, Original!$1:$1, 0), FALSE)</f>
        <v>80</v>
      </c>
      <c r="AG230" s="12">
        <f>VLOOKUP($AC230, Original!$A:$J, MATCH(E$2, Original!$1:$1, 0), FALSE)</f>
        <v>86</v>
      </c>
      <c r="AH230" s="12">
        <f>VLOOKUP($AC230, Original!$A:$J, MATCH(F$2, Original!$1:$1, 0), FALSE)</f>
        <v>1.68225</v>
      </c>
      <c r="AI230" s="12">
        <f>VLOOKUP($AC230, Original!$A:$J, MATCH(G$2, Original!$1:$1, 0), FALSE)</f>
        <v>4.1767700000000003</v>
      </c>
      <c r="AX230" s="21">
        <v>281</v>
      </c>
      <c r="AY230" s="12">
        <f>VLOOKUP($AX230, Original!$A:$J, MATCH(B$2, Original!$1:$1, 0), FALSE)</f>
        <v>2000</v>
      </c>
      <c r="AZ230" s="12">
        <f>VLOOKUP($AX230, Original!$A:$J, MATCH(C$2, Original!$1:$1, 0), FALSE)</f>
        <v>1236.4000000000001</v>
      </c>
      <c r="BA230" s="12">
        <f>VLOOKUP($AX230, Original!$A:$J, MATCH(D$2, Original!$1:$1, 0), FALSE)</f>
        <v>80</v>
      </c>
      <c r="BB230" s="12">
        <f>VLOOKUP($AX230, Original!$A:$J, MATCH(E$2, Original!$1:$1, 0), FALSE)</f>
        <v>69</v>
      </c>
      <c r="BC230" s="12">
        <f>VLOOKUP($AX230, Original!$A:$J, MATCH(F$2, Original!$1:$1, 0), FALSE)</f>
        <v>3.0788099999999998</v>
      </c>
      <c r="BD230" s="12">
        <f>VLOOKUP($AX230, Original!$A:$J, MATCH(G$2, Original!$1:$1, 0), FALSE)</f>
        <v>4.4990100000000002</v>
      </c>
    </row>
    <row r="231" spans="1:56" x14ac:dyDescent="0.35">
      <c r="A231" s="15">
        <v>490</v>
      </c>
      <c r="B231" s="12">
        <f>VLOOKUP($A231, Original!$A:$J, MATCH(B$2, Original!$1:$1, 0), FALSE)</f>
        <v>3000</v>
      </c>
      <c r="C231" s="12">
        <f>VLOOKUP($A231, Original!$A:$J, MATCH(C$2, Original!$1:$1, 0), FALSE)</f>
        <v>3002.6</v>
      </c>
      <c r="D231" s="12">
        <f>VLOOKUP($A231, Original!$A:$J, MATCH(D$2, Original!$1:$1, 0), FALSE)</f>
        <v>105</v>
      </c>
      <c r="E231" s="12">
        <f>VLOOKUP($A231, Original!$A:$J, MATCH(E$2, Original!$1:$1, 0), FALSE)</f>
        <v>17</v>
      </c>
      <c r="F231" s="12">
        <f>VLOOKUP($A231, Original!$A:$J, MATCH(F$2, Original!$1:$1, 0), FALSE)</f>
        <v>2.5369700000000002</v>
      </c>
      <c r="G231" s="12">
        <f>VLOOKUP($A231, Original!$A:$J, MATCH(G$2, Original!$1:$1, 0), FALSE)</f>
        <v>4.2263599999999997</v>
      </c>
      <c r="H231" s="21">
        <v>483</v>
      </c>
      <c r="I231" s="12">
        <f>VLOOKUP($H231, Original!$A:$J, MATCH(B$2, Original!$1:$1, 0), FALSE)</f>
        <v>3000</v>
      </c>
      <c r="J231" s="12">
        <f>VLOOKUP($H231, Original!$A:$J, MATCH(C$2, Original!$1:$1, 0), FALSE)</f>
        <v>3885.7</v>
      </c>
      <c r="K231" s="12">
        <f>VLOOKUP($H231, Original!$A:$J, MATCH(D$2, Original!$1:$1, 0), FALSE)</f>
        <v>105</v>
      </c>
      <c r="L231" s="12">
        <f>VLOOKUP($H231, Original!$A:$J, MATCH(E$2, Original!$1:$1, 0), FALSE)</f>
        <v>15</v>
      </c>
      <c r="M231" s="12">
        <f>VLOOKUP($H231, Original!$A:$J, MATCH(F$2, Original!$1:$1, 0), FALSE)</f>
        <v>1.3214300000000001</v>
      </c>
      <c r="N231" s="12">
        <f>VLOOKUP($H231, Original!$A:$J, MATCH(G$2, Original!$1:$1, 0), FALSE)</f>
        <v>5.4983500000000003</v>
      </c>
      <c r="V231" s="15">
        <v>1143</v>
      </c>
      <c r="W231" s="12">
        <f>VLOOKUP($V231, Original!$A:$J, MATCH(B$2, Original!$1:$1, 0), FALSE)</f>
        <v>2000</v>
      </c>
      <c r="X231" s="12">
        <f>VLOOKUP($V231, Original!$A:$J, MATCH(C$2, Original!$1:$1, 0), FALSE)</f>
        <v>4673.8</v>
      </c>
      <c r="Y231" s="12">
        <f>VLOOKUP($V231, Original!$A:$J, MATCH(D$2, Original!$1:$1, 0), FALSE)</f>
        <v>130</v>
      </c>
      <c r="Z231" s="12">
        <f>VLOOKUP($V231, Original!$A:$J, MATCH(E$2, Original!$1:$1, 0), FALSE)</f>
        <v>62</v>
      </c>
      <c r="AA231" s="12">
        <f>VLOOKUP($V231, Original!$A:$J, MATCH(F$2, Original!$1:$1, 0), FALSE)</f>
        <v>5.4671000000000003</v>
      </c>
      <c r="AB231" s="12">
        <f>VLOOKUP($V231, Original!$A:$J, MATCH(G$2, Original!$1:$1, 0), FALSE)</f>
        <v>4.8470000000000004</v>
      </c>
      <c r="AC231" s="21">
        <v>360</v>
      </c>
      <c r="AD231" s="12">
        <f>VLOOKUP($AC231, Original!$A:$J, MATCH(B$2, Original!$1:$1, 0), FALSE)</f>
        <v>3000</v>
      </c>
      <c r="AE231" s="12">
        <f>VLOOKUP($AC231, Original!$A:$J, MATCH(C$2, Original!$1:$1, 0), FALSE)</f>
        <v>1059.7</v>
      </c>
      <c r="AF231" s="12">
        <f>VLOOKUP($AC231, Original!$A:$J, MATCH(D$2, Original!$1:$1, 0), FALSE)</f>
        <v>80</v>
      </c>
      <c r="AG231" s="12">
        <f>VLOOKUP($AC231, Original!$A:$J, MATCH(E$2, Original!$1:$1, 0), FALSE)</f>
        <v>87</v>
      </c>
      <c r="AH231" s="12">
        <f>VLOOKUP($AC231, Original!$A:$J, MATCH(F$2, Original!$1:$1, 0), FALSE)</f>
        <v>1.06105</v>
      </c>
      <c r="AI231" s="12">
        <f>VLOOKUP($AC231, Original!$A:$J, MATCH(G$2, Original!$1:$1, 0), FALSE)</f>
        <v>4.0928500000000003</v>
      </c>
      <c r="AX231" s="21">
        <v>282</v>
      </c>
      <c r="AY231" s="12">
        <f>VLOOKUP($AX231, Original!$A:$J, MATCH(B$2, Original!$1:$1, 0), FALSE)</f>
        <v>2000</v>
      </c>
      <c r="AZ231" s="12">
        <f>VLOOKUP($AX231, Original!$A:$J, MATCH(C$2, Original!$1:$1, 0), FALSE)</f>
        <v>2472.6999999999998</v>
      </c>
      <c r="BA231" s="12">
        <f>VLOOKUP($AX231, Original!$A:$J, MATCH(D$2, Original!$1:$1, 0), FALSE)</f>
        <v>80</v>
      </c>
      <c r="BB231" s="12">
        <f>VLOOKUP($AX231, Original!$A:$J, MATCH(E$2, Original!$1:$1, 0), FALSE)</f>
        <v>69</v>
      </c>
      <c r="BC231" s="12">
        <f>VLOOKUP($AX231, Original!$A:$J, MATCH(F$2, Original!$1:$1, 0), FALSE)</f>
        <v>3.0788099999999998</v>
      </c>
      <c r="BD231" s="12">
        <f>VLOOKUP($AX231, Original!$A:$J, MATCH(G$2, Original!$1:$1, 0), FALSE)</f>
        <v>4.4990100000000002</v>
      </c>
    </row>
    <row r="232" spans="1:56" x14ac:dyDescent="0.35">
      <c r="A232" s="15">
        <v>494</v>
      </c>
      <c r="B232" s="12">
        <f>VLOOKUP($A232, Original!$A:$J, MATCH(B$2, Original!$1:$1, 0), FALSE)</f>
        <v>2000</v>
      </c>
      <c r="C232" s="12">
        <f>VLOOKUP($A232, Original!$A:$J, MATCH(C$2, Original!$1:$1, 0), FALSE)</f>
        <v>3179.2</v>
      </c>
      <c r="D232" s="12">
        <f>VLOOKUP($A232, Original!$A:$J, MATCH(D$2, Original!$1:$1, 0), FALSE)</f>
        <v>105</v>
      </c>
      <c r="E232" s="12">
        <f>VLOOKUP($A232, Original!$A:$J, MATCH(E$2, Original!$1:$1, 0), FALSE)</f>
        <v>18</v>
      </c>
      <c r="F232" s="12">
        <f>VLOOKUP($A232, Original!$A:$J, MATCH(F$2, Original!$1:$1, 0), FALSE)</f>
        <v>3.7908599999999999</v>
      </c>
      <c r="G232" s="12">
        <f>VLOOKUP($A232, Original!$A:$J, MATCH(G$2, Original!$1:$1, 0), FALSE)</f>
        <v>5.06569</v>
      </c>
      <c r="H232" s="21">
        <v>484</v>
      </c>
      <c r="I232" s="12">
        <f>VLOOKUP($H232, Original!$A:$J, MATCH(B$2, Original!$1:$1, 0), FALSE)</f>
        <v>2000</v>
      </c>
      <c r="J232" s="12">
        <f>VLOOKUP($H232, Original!$A:$J, MATCH(C$2, Original!$1:$1, 0), FALSE)</f>
        <v>353.25</v>
      </c>
      <c r="K232" s="12">
        <f>VLOOKUP($H232, Original!$A:$J, MATCH(D$2, Original!$1:$1, 0), FALSE)</f>
        <v>105</v>
      </c>
      <c r="L232" s="12">
        <f>VLOOKUP($H232, Original!$A:$J, MATCH(E$2, Original!$1:$1, 0), FALSE)</f>
        <v>16</v>
      </c>
      <c r="M232" s="12">
        <f>VLOOKUP($H232, Original!$A:$J, MATCH(F$2, Original!$1:$1, 0), FALSE)</f>
        <v>2.7003200000000001</v>
      </c>
      <c r="N232" s="12">
        <f>VLOOKUP($H232, Original!$A:$J, MATCH(G$2, Original!$1:$1, 0), FALSE)</f>
        <v>4.2904799999999996</v>
      </c>
      <c r="V232" s="15">
        <v>1146</v>
      </c>
      <c r="W232" s="12">
        <f>VLOOKUP($V232, Original!$A:$J, MATCH(B$2, Original!$1:$1, 0), FALSE)</f>
        <v>500</v>
      </c>
      <c r="X232" s="12">
        <f>VLOOKUP($V232, Original!$A:$J, MATCH(C$2, Original!$1:$1, 0), FALSE)</f>
        <v>3532.5</v>
      </c>
      <c r="Y232" s="12">
        <f>VLOOKUP($V232, Original!$A:$J, MATCH(D$2, Original!$1:$1, 0), FALSE)</f>
        <v>130</v>
      </c>
      <c r="Z232" s="12">
        <f>VLOOKUP($V232, Original!$A:$J, MATCH(E$2, Original!$1:$1, 0), FALSE)</f>
        <v>2</v>
      </c>
      <c r="AA232" s="12">
        <f>VLOOKUP($V232, Original!$A:$J, MATCH(F$2, Original!$1:$1, 0), FALSE)</f>
        <v>0.21049999999999999</v>
      </c>
      <c r="AB232" s="12">
        <f>VLOOKUP($V232, Original!$A:$J, MATCH(G$2, Original!$1:$1, 0), FALSE)</f>
        <v>4.2131699999999999</v>
      </c>
      <c r="AC232" s="21">
        <v>361</v>
      </c>
      <c r="AD232" s="12">
        <f>VLOOKUP($AC232, Original!$A:$J, MATCH(B$2, Original!$1:$1, 0), FALSE)</f>
        <v>3000</v>
      </c>
      <c r="AE232" s="12">
        <f>VLOOKUP($AC232, Original!$A:$J, MATCH(C$2, Original!$1:$1, 0), FALSE)</f>
        <v>2296.1</v>
      </c>
      <c r="AF232" s="12">
        <f>VLOOKUP($AC232, Original!$A:$J, MATCH(D$2, Original!$1:$1, 0), FALSE)</f>
        <v>80</v>
      </c>
      <c r="AG232" s="12">
        <f>VLOOKUP($AC232, Original!$A:$J, MATCH(E$2, Original!$1:$1, 0), FALSE)</f>
        <v>87</v>
      </c>
      <c r="AH232" s="12">
        <f>VLOOKUP($AC232, Original!$A:$J, MATCH(F$2, Original!$1:$1, 0), FALSE)</f>
        <v>1.06105</v>
      </c>
      <c r="AI232" s="12">
        <f>VLOOKUP($AC232, Original!$A:$J, MATCH(G$2, Original!$1:$1, 0), FALSE)</f>
        <v>4.0928500000000003</v>
      </c>
      <c r="AX232" s="21">
        <v>284</v>
      </c>
      <c r="AY232" s="12">
        <f>VLOOKUP($AX232, Original!$A:$J, MATCH(B$2, Original!$1:$1, 0), FALSE)</f>
        <v>3000</v>
      </c>
      <c r="AZ232" s="12">
        <f>VLOOKUP($AX232, Original!$A:$J, MATCH(C$2, Original!$1:$1, 0), FALSE)</f>
        <v>176.62</v>
      </c>
      <c r="BA232" s="12">
        <f>VLOOKUP($AX232, Original!$A:$J, MATCH(D$2, Original!$1:$1, 0), FALSE)</f>
        <v>80</v>
      </c>
      <c r="BB232" s="12">
        <f>VLOOKUP($AX232, Original!$A:$J, MATCH(E$2, Original!$1:$1, 0), FALSE)</f>
        <v>70</v>
      </c>
      <c r="BC232" s="12">
        <f>VLOOKUP($AX232, Original!$A:$J, MATCH(F$2, Original!$1:$1, 0), FALSE)</f>
        <v>3.0993499999999998</v>
      </c>
      <c r="BD232" s="12">
        <f>VLOOKUP($AX232, Original!$A:$J, MATCH(G$2, Original!$1:$1, 0), FALSE)</f>
        <v>4.8720999999999997</v>
      </c>
    </row>
    <row r="233" spans="1:56" x14ac:dyDescent="0.35">
      <c r="A233" s="15">
        <v>495</v>
      </c>
      <c r="B233" s="12">
        <f>VLOOKUP($A233, Original!$A:$J, MATCH(B$2, Original!$1:$1, 0), FALSE)</f>
        <v>2000</v>
      </c>
      <c r="C233" s="12">
        <f>VLOOKUP($A233, Original!$A:$J, MATCH(C$2, Original!$1:$1, 0), FALSE)</f>
        <v>4415.6000000000004</v>
      </c>
      <c r="D233" s="12">
        <f>VLOOKUP($A233, Original!$A:$J, MATCH(D$2, Original!$1:$1, 0), FALSE)</f>
        <v>105</v>
      </c>
      <c r="E233" s="12">
        <f>VLOOKUP($A233, Original!$A:$J, MATCH(E$2, Original!$1:$1, 0), FALSE)</f>
        <v>18</v>
      </c>
      <c r="F233" s="12">
        <f>VLOOKUP($A233, Original!$A:$J, MATCH(F$2, Original!$1:$1, 0), FALSE)</f>
        <v>3.7908599999999999</v>
      </c>
      <c r="G233" s="12">
        <f>VLOOKUP($A233, Original!$A:$J, MATCH(G$2, Original!$1:$1, 0), FALSE)</f>
        <v>5.06569</v>
      </c>
      <c r="H233" s="21">
        <v>489</v>
      </c>
      <c r="I233" s="12">
        <f>VLOOKUP($H233, Original!$A:$J, MATCH(B$2, Original!$1:$1, 0), FALSE)</f>
        <v>3000</v>
      </c>
      <c r="J233" s="12">
        <f>VLOOKUP($H233, Original!$A:$J, MATCH(C$2, Original!$1:$1, 0), FALSE)</f>
        <v>1766.2</v>
      </c>
      <c r="K233" s="12">
        <f>VLOOKUP($H233, Original!$A:$J, MATCH(D$2, Original!$1:$1, 0), FALSE)</f>
        <v>105</v>
      </c>
      <c r="L233" s="12">
        <f>VLOOKUP($H233, Original!$A:$J, MATCH(E$2, Original!$1:$1, 0), FALSE)</f>
        <v>17</v>
      </c>
      <c r="M233" s="12">
        <f>VLOOKUP($H233, Original!$A:$J, MATCH(F$2, Original!$1:$1, 0), FALSE)</f>
        <v>2.5369700000000002</v>
      </c>
      <c r="N233" s="12">
        <f>VLOOKUP($H233, Original!$A:$J, MATCH(G$2, Original!$1:$1, 0), FALSE)</f>
        <v>4.2263599999999997</v>
      </c>
      <c r="V233" s="15">
        <v>1153</v>
      </c>
      <c r="W233" s="12">
        <f>VLOOKUP($V233, Original!$A:$J, MATCH(B$2, Original!$1:$1, 0), FALSE)</f>
        <v>2000</v>
      </c>
      <c r="X233" s="12">
        <f>VLOOKUP($V233, Original!$A:$J, MATCH(C$2, Original!$1:$1, 0), FALSE)</f>
        <v>1413</v>
      </c>
      <c r="Y233" s="12">
        <f>VLOOKUP($V233, Original!$A:$J, MATCH(D$2, Original!$1:$1, 0), FALSE)</f>
        <v>130</v>
      </c>
      <c r="Z233" s="12">
        <f>VLOOKUP($V233, Original!$A:$J, MATCH(E$2, Original!$1:$1, 0), FALSE)</f>
        <v>64</v>
      </c>
      <c r="AA233" s="12">
        <f>VLOOKUP($V233, Original!$A:$J, MATCH(F$2, Original!$1:$1, 0), FALSE)</f>
        <v>4.7547699999999997</v>
      </c>
      <c r="AB233" s="12">
        <f>VLOOKUP($V233, Original!$A:$J, MATCH(G$2, Original!$1:$1, 0), FALSE)</f>
        <v>4.4330299999999996</v>
      </c>
      <c r="AC233" s="21">
        <v>363</v>
      </c>
      <c r="AD233" s="12">
        <f>VLOOKUP($AC233, Original!$A:$J, MATCH(B$2, Original!$1:$1, 0), FALSE)</f>
        <v>3000</v>
      </c>
      <c r="AE233" s="12">
        <f>VLOOKUP($AC233, Original!$A:$J, MATCH(C$2, Original!$1:$1, 0), FALSE)</f>
        <v>7322.7</v>
      </c>
      <c r="AF233" s="12">
        <f>VLOOKUP($AC233, Original!$A:$J, MATCH(D$2, Original!$1:$1, 0), FALSE)</f>
        <v>80</v>
      </c>
      <c r="AG233" s="12">
        <f>VLOOKUP($AC233, Original!$A:$J, MATCH(E$2, Original!$1:$1, 0), FALSE)</f>
        <v>87</v>
      </c>
      <c r="AH233" s="12">
        <f>VLOOKUP($AC233, Original!$A:$J, MATCH(F$2, Original!$1:$1, 0), FALSE)</f>
        <v>1.06105</v>
      </c>
      <c r="AI233" s="12">
        <f>VLOOKUP($AC233, Original!$A:$J, MATCH(G$2, Original!$1:$1, 0), FALSE)</f>
        <v>4.0928500000000003</v>
      </c>
      <c r="AX233" s="21">
        <v>285</v>
      </c>
      <c r="AY233" s="12">
        <f>VLOOKUP($AX233, Original!$A:$J, MATCH(B$2, Original!$1:$1, 0), FALSE)</f>
        <v>3000</v>
      </c>
      <c r="AZ233" s="12">
        <f>VLOOKUP($AX233, Original!$A:$J, MATCH(C$2, Original!$1:$1, 0), FALSE)</f>
        <v>1413</v>
      </c>
      <c r="BA233" s="12">
        <f>VLOOKUP($AX233, Original!$A:$J, MATCH(D$2, Original!$1:$1, 0), FALSE)</f>
        <v>80</v>
      </c>
      <c r="BB233" s="12">
        <f>VLOOKUP($AX233, Original!$A:$J, MATCH(E$2, Original!$1:$1, 0), FALSE)</f>
        <v>70</v>
      </c>
      <c r="BC233" s="12">
        <f>VLOOKUP($AX233, Original!$A:$J, MATCH(F$2, Original!$1:$1, 0), FALSE)</f>
        <v>3.0993499999999998</v>
      </c>
      <c r="BD233" s="12">
        <f>VLOOKUP($AX233, Original!$A:$J, MATCH(G$2, Original!$1:$1, 0), FALSE)</f>
        <v>4.8720999999999997</v>
      </c>
    </row>
    <row r="234" spans="1:56" x14ac:dyDescent="0.35">
      <c r="A234" s="15">
        <v>501</v>
      </c>
      <c r="B234" s="12">
        <f>VLOOKUP($A234, Original!$A:$J, MATCH(B$2, Original!$1:$1, 0), FALSE)</f>
        <v>0</v>
      </c>
      <c r="C234" s="12">
        <f>VLOOKUP($A234, Original!$A:$J, MATCH(C$2, Original!$1:$1, 0), FALSE)</f>
        <v>2296.1</v>
      </c>
      <c r="D234" s="12">
        <f>VLOOKUP($A234, Original!$A:$J, MATCH(D$2, Original!$1:$1, 0), FALSE)</f>
        <v>105</v>
      </c>
      <c r="E234" s="12">
        <f>VLOOKUP($A234, Original!$A:$J, MATCH(E$2, Original!$1:$1, 0), FALSE)</f>
        <v>2</v>
      </c>
      <c r="F234" s="12">
        <f>VLOOKUP($A234, Original!$A:$J, MATCH(F$2, Original!$1:$1, 0), FALSE)</f>
        <v>0.21049999999999999</v>
      </c>
      <c r="G234" s="12">
        <f>VLOOKUP($A234, Original!$A:$J, MATCH(G$2, Original!$1:$1, 0), FALSE)</f>
        <v>4.2131699999999999</v>
      </c>
      <c r="H234" s="21">
        <v>491</v>
      </c>
      <c r="I234" s="12">
        <f>VLOOKUP($H234, Original!$A:$J, MATCH(B$2, Original!$1:$1, 0), FALSE)</f>
        <v>3000</v>
      </c>
      <c r="J234" s="12">
        <f>VLOOKUP($H234, Original!$A:$J, MATCH(C$2, Original!$1:$1, 0), FALSE)</f>
        <v>4239</v>
      </c>
      <c r="K234" s="12">
        <f>VLOOKUP($H234, Original!$A:$J, MATCH(D$2, Original!$1:$1, 0), FALSE)</f>
        <v>105</v>
      </c>
      <c r="L234" s="12">
        <f>VLOOKUP($H234, Original!$A:$J, MATCH(E$2, Original!$1:$1, 0), FALSE)</f>
        <v>17</v>
      </c>
      <c r="M234" s="12">
        <f>VLOOKUP($H234, Original!$A:$J, MATCH(F$2, Original!$1:$1, 0), FALSE)</f>
        <v>2.5369700000000002</v>
      </c>
      <c r="N234" s="12">
        <f>VLOOKUP($H234, Original!$A:$J, MATCH(G$2, Original!$1:$1, 0), FALSE)</f>
        <v>4.2263599999999997</v>
      </c>
      <c r="V234" s="15">
        <v>1154</v>
      </c>
      <c r="W234" s="12">
        <f>VLOOKUP($V234, Original!$A:$J, MATCH(B$2, Original!$1:$1, 0), FALSE)</f>
        <v>2000</v>
      </c>
      <c r="X234" s="12">
        <f>VLOOKUP($V234, Original!$A:$J, MATCH(C$2, Original!$1:$1, 0), FALSE)</f>
        <v>2649.4</v>
      </c>
      <c r="Y234" s="12">
        <f>VLOOKUP($V234, Original!$A:$J, MATCH(D$2, Original!$1:$1, 0), FALSE)</f>
        <v>130</v>
      </c>
      <c r="Z234" s="12">
        <f>VLOOKUP($V234, Original!$A:$J, MATCH(E$2, Original!$1:$1, 0), FALSE)</f>
        <v>64</v>
      </c>
      <c r="AA234" s="12">
        <f>VLOOKUP($V234, Original!$A:$J, MATCH(F$2, Original!$1:$1, 0), FALSE)</f>
        <v>4.7547699999999997</v>
      </c>
      <c r="AB234" s="12">
        <f>VLOOKUP($V234, Original!$A:$J, MATCH(G$2, Original!$1:$1, 0), FALSE)</f>
        <v>4.4330299999999996</v>
      </c>
      <c r="AC234" s="21">
        <v>364</v>
      </c>
      <c r="AD234" s="12">
        <f>VLOOKUP($AC234, Original!$A:$J, MATCH(B$2, Original!$1:$1, 0), FALSE)</f>
        <v>3000</v>
      </c>
      <c r="AE234" s="12">
        <f>VLOOKUP($AC234, Original!$A:$J, MATCH(C$2, Original!$1:$1, 0), FALSE)</f>
        <v>20</v>
      </c>
      <c r="AF234" s="12">
        <f>VLOOKUP($AC234, Original!$A:$J, MATCH(D$2, Original!$1:$1, 0), FALSE)</f>
        <v>80</v>
      </c>
      <c r="AG234" s="12">
        <f>VLOOKUP($AC234, Original!$A:$J, MATCH(E$2, Original!$1:$1, 0), FALSE)</f>
        <v>88</v>
      </c>
      <c r="AH234" s="12">
        <f>VLOOKUP($AC234, Original!$A:$J, MATCH(F$2, Original!$1:$1, 0), FALSE)</f>
        <v>1.58741</v>
      </c>
      <c r="AI234" s="12">
        <f>VLOOKUP($AC234, Original!$A:$J, MATCH(G$2, Original!$1:$1, 0), FALSE)</f>
        <v>4.7782400000000003</v>
      </c>
      <c r="AX234" s="21">
        <v>286</v>
      </c>
      <c r="AY234" s="12">
        <f>VLOOKUP($AX234, Original!$A:$J, MATCH(B$2, Original!$1:$1, 0), FALSE)</f>
        <v>3000</v>
      </c>
      <c r="AZ234" s="12">
        <f>VLOOKUP($AX234, Original!$A:$J, MATCH(C$2, Original!$1:$1, 0), FALSE)</f>
        <v>2649.4</v>
      </c>
      <c r="BA234" s="12">
        <f>VLOOKUP($AX234, Original!$A:$J, MATCH(D$2, Original!$1:$1, 0), FALSE)</f>
        <v>80</v>
      </c>
      <c r="BB234" s="12">
        <f>VLOOKUP($AX234, Original!$A:$J, MATCH(E$2, Original!$1:$1, 0), FALSE)</f>
        <v>70</v>
      </c>
      <c r="BC234" s="12">
        <f>VLOOKUP($AX234, Original!$A:$J, MATCH(F$2, Original!$1:$1, 0), FALSE)</f>
        <v>3.0993499999999998</v>
      </c>
      <c r="BD234" s="12">
        <f>VLOOKUP($AX234, Original!$A:$J, MATCH(G$2, Original!$1:$1, 0), FALSE)</f>
        <v>4.8720999999999997</v>
      </c>
    </row>
    <row r="235" spans="1:56" x14ac:dyDescent="0.35">
      <c r="A235" s="15">
        <v>502</v>
      </c>
      <c r="B235" s="12">
        <f>VLOOKUP($A235, Original!$A:$J, MATCH(B$2, Original!$1:$1, 0), FALSE)</f>
        <v>0</v>
      </c>
      <c r="C235" s="12">
        <f>VLOOKUP($A235, Original!$A:$J, MATCH(C$2, Original!$1:$1, 0), FALSE)</f>
        <v>3532.5</v>
      </c>
      <c r="D235" s="12">
        <f>VLOOKUP($A235, Original!$A:$J, MATCH(D$2, Original!$1:$1, 0), FALSE)</f>
        <v>105</v>
      </c>
      <c r="E235" s="12">
        <f>VLOOKUP($A235, Original!$A:$J, MATCH(E$2, Original!$1:$1, 0), FALSE)</f>
        <v>2</v>
      </c>
      <c r="F235" s="12">
        <f>VLOOKUP($A235, Original!$A:$J, MATCH(F$2, Original!$1:$1, 0), FALSE)</f>
        <v>0.21049999999999999</v>
      </c>
      <c r="G235" s="12">
        <f>VLOOKUP($A235, Original!$A:$J, MATCH(G$2, Original!$1:$1, 0), FALSE)</f>
        <v>4.2131699999999999</v>
      </c>
      <c r="H235" s="21">
        <v>492</v>
      </c>
      <c r="I235" s="12">
        <f>VLOOKUP($H235, Original!$A:$J, MATCH(B$2, Original!$1:$1, 0), FALSE)</f>
        <v>2000</v>
      </c>
      <c r="J235" s="12">
        <f>VLOOKUP($H235, Original!$A:$J, MATCH(C$2, Original!$1:$1, 0), FALSE)</f>
        <v>706.5</v>
      </c>
      <c r="K235" s="12">
        <f>VLOOKUP($H235, Original!$A:$J, MATCH(D$2, Original!$1:$1, 0), FALSE)</f>
        <v>105</v>
      </c>
      <c r="L235" s="12">
        <f>VLOOKUP($H235, Original!$A:$J, MATCH(E$2, Original!$1:$1, 0), FALSE)</f>
        <v>18</v>
      </c>
      <c r="M235" s="12">
        <f>VLOOKUP($H235, Original!$A:$J, MATCH(F$2, Original!$1:$1, 0), FALSE)</f>
        <v>3.7908599999999999</v>
      </c>
      <c r="N235" s="12">
        <f>VLOOKUP($H235, Original!$A:$J, MATCH(G$2, Original!$1:$1, 0), FALSE)</f>
        <v>5.06569</v>
      </c>
      <c r="V235" s="15">
        <v>1159</v>
      </c>
      <c r="W235" s="12">
        <f>VLOOKUP($V235, Original!$A:$J, MATCH(B$2, Original!$1:$1, 0), FALSE)</f>
        <v>1000</v>
      </c>
      <c r="X235" s="12">
        <f>VLOOKUP($V235, Original!$A:$J, MATCH(C$2, Original!$1:$1, 0), FALSE)</f>
        <v>4062.4</v>
      </c>
      <c r="Y235" s="12">
        <f>VLOOKUP($V235, Original!$A:$J, MATCH(D$2, Original!$1:$1, 0), FALSE)</f>
        <v>130</v>
      </c>
      <c r="Z235" s="12">
        <f>VLOOKUP($V235, Original!$A:$J, MATCH(E$2, Original!$1:$1, 0), FALSE)</f>
        <v>65</v>
      </c>
      <c r="AA235" s="12">
        <f>VLOOKUP($V235, Original!$A:$J, MATCH(F$2, Original!$1:$1, 0), FALSE)</f>
        <v>0.65456999999999999</v>
      </c>
      <c r="AB235" s="12">
        <f>VLOOKUP($V235, Original!$A:$J, MATCH(G$2, Original!$1:$1, 0), FALSE)</f>
        <v>5.5271400000000002</v>
      </c>
      <c r="AC235" s="21">
        <v>365</v>
      </c>
      <c r="AD235" s="12">
        <f>VLOOKUP($AC235, Original!$A:$J, MATCH(B$2, Original!$1:$1, 0), FALSE)</f>
        <v>3000</v>
      </c>
      <c r="AE235" s="12">
        <f>VLOOKUP($AC235, Original!$A:$J, MATCH(C$2, Original!$1:$1, 0), FALSE)</f>
        <v>1236.4000000000001</v>
      </c>
      <c r="AF235" s="12">
        <f>VLOOKUP($AC235, Original!$A:$J, MATCH(D$2, Original!$1:$1, 0), FALSE)</f>
        <v>80</v>
      </c>
      <c r="AG235" s="12">
        <f>VLOOKUP($AC235, Original!$A:$J, MATCH(E$2, Original!$1:$1, 0), FALSE)</f>
        <v>88</v>
      </c>
      <c r="AH235" s="12">
        <f>VLOOKUP($AC235, Original!$A:$J, MATCH(F$2, Original!$1:$1, 0), FALSE)</f>
        <v>1.58741</v>
      </c>
      <c r="AI235" s="12">
        <f>VLOOKUP($AC235, Original!$A:$J, MATCH(G$2, Original!$1:$1, 0), FALSE)</f>
        <v>4.7782400000000003</v>
      </c>
      <c r="AX235" s="21">
        <v>287</v>
      </c>
      <c r="AY235" s="12">
        <f>VLOOKUP($AX235, Original!$A:$J, MATCH(B$2, Original!$1:$1, 0), FALSE)</f>
        <v>3000</v>
      </c>
      <c r="AZ235" s="12">
        <f>VLOOKUP($AX235, Original!$A:$J, MATCH(C$2, Original!$1:$1, 0), FALSE)</f>
        <v>3885.7</v>
      </c>
      <c r="BA235" s="12">
        <f>VLOOKUP($AX235, Original!$A:$J, MATCH(D$2, Original!$1:$1, 0), FALSE)</f>
        <v>80</v>
      </c>
      <c r="BB235" s="12">
        <f>VLOOKUP($AX235, Original!$A:$J, MATCH(E$2, Original!$1:$1, 0), FALSE)</f>
        <v>70</v>
      </c>
      <c r="BC235" s="12">
        <f>VLOOKUP($AX235, Original!$A:$J, MATCH(F$2, Original!$1:$1, 0), FALSE)</f>
        <v>3.0993499999999998</v>
      </c>
      <c r="BD235" s="12">
        <f>VLOOKUP($AX235, Original!$A:$J, MATCH(G$2, Original!$1:$1, 0), FALSE)</f>
        <v>4.8720999999999997</v>
      </c>
    </row>
    <row r="236" spans="1:56" x14ac:dyDescent="0.35">
      <c r="A236" s="15">
        <v>504</v>
      </c>
      <c r="B236" s="12">
        <f>VLOOKUP($A236, Original!$A:$J, MATCH(B$2, Original!$1:$1, 0), FALSE)</f>
        <v>2000</v>
      </c>
      <c r="C236" s="12">
        <f>VLOOKUP($A236, Original!$A:$J, MATCH(C$2, Original!$1:$1, 0), FALSE)</f>
        <v>20</v>
      </c>
      <c r="D236" s="12">
        <f>VLOOKUP($A236, Original!$A:$J, MATCH(D$2, Original!$1:$1, 0), FALSE)</f>
        <v>105</v>
      </c>
      <c r="E236" s="12">
        <f>VLOOKUP($A236, Original!$A:$J, MATCH(E$2, Original!$1:$1, 0), FALSE)</f>
        <v>20</v>
      </c>
      <c r="F236" s="12">
        <f>VLOOKUP($A236, Original!$A:$J, MATCH(F$2, Original!$1:$1, 0), FALSE)</f>
        <v>2.8724500000000002</v>
      </c>
      <c r="G236" s="12">
        <f>VLOOKUP($A236, Original!$A:$J, MATCH(G$2, Original!$1:$1, 0), FALSE)</f>
        <v>3.4313600000000002</v>
      </c>
      <c r="H236" s="21">
        <v>493</v>
      </c>
      <c r="I236" s="12">
        <f>VLOOKUP($H236, Original!$A:$J, MATCH(B$2, Original!$1:$1, 0), FALSE)</f>
        <v>2000</v>
      </c>
      <c r="J236" s="12">
        <f>VLOOKUP($H236, Original!$A:$J, MATCH(C$2, Original!$1:$1, 0), FALSE)</f>
        <v>1942.9</v>
      </c>
      <c r="K236" s="12">
        <f>VLOOKUP($H236, Original!$A:$J, MATCH(D$2, Original!$1:$1, 0), FALSE)</f>
        <v>105</v>
      </c>
      <c r="L236" s="12">
        <f>VLOOKUP($H236, Original!$A:$J, MATCH(E$2, Original!$1:$1, 0), FALSE)</f>
        <v>18</v>
      </c>
      <c r="M236" s="12">
        <f>VLOOKUP($H236, Original!$A:$J, MATCH(F$2, Original!$1:$1, 0), FALSE)</f>
        <v>3.7908599999999999</v>
      </c>
      <c r="N236" s="12">
        <f>VLOOKUP($H236, Original!$A:$J, MATCH(G$2, Original!$1:$1, 0), FALSE)</f>
        <v>5.06569</v>
      </c>
      <c r="V236" s="15">
        <v>1160</v>
      </c>
      <c r="W236" s="12">
        <f>VLOOKUP($V236, Original!$A:$J, MATCH(B$2, Original!$1:$1, 0), FALSE)</f>
        <v>3000</v>
      </c>
      <c r="X236" s="12">
        <f>VLOOKUP($V236, Original!$A:$J, MATCH(C$2, Original!$1:$1, 0), FALSE)</f>
        <v>529.87</v>
      </c>
      <c r="Y236" s="12">
        <f>VLOOKUP($V236, Original!$A:$J, MATCH(D$2, Original!$1:$1, 0), FALSE)</f>
        <v>130</v>
      </c>
      <c r="Z236" s="12">
        <f>VLOOKUP($V236, Original!$A:$J, MATCH(E$2, Original!$1:$1, 0), FALSE)</f>
        <v>66</v>
      </c>
      <c r="AA236" s="12">
        <f>VLOOKUP($V236, Original!$A:$J, MATCH(F$2, Original!$1:$1, 0), FALSE)</f>
        <v>3.32193</v>
      </c>
      <c r="AB236" s="12">
        <f>VLOOKUP($V236, Original!$A:$J, MATCH(G$2, Original!$1:$1, 0), FALSE)</f>
        <v>3.9438900000000001</v>
      </c>
      <c r="AC236" s="21">
        <v>368</v>
      </c>
      <c r="AD236" s="12">
        <f>VLOOKUP($AC236, Original!$A:$J, MATCH(B$2, Original!$1:$1, 0), FALSE)</f>
        <v>2000</v>
      </c>
      <c r="AE236" s="12">
        <f>VLOOKUP($AC236, Original!$A:$J, MATCH(C$2, Original!$1:$1, 0), FALSE)</f>
        <v>176.62</v>
      </c>
      <c r="AF236" s="12">
        <f>VLOOKUP($AC236, Original!$A:$J, MATCH(D$2, Original!$1:$1, 0), FALSE)</f>
        <v>80</v>
      </c>
      <c r="AG236" s="12">
        <f>VLOOKUP($AC236, Original!$A:$J, MATCH(E$2, Original!$1:$1, 0), FALSE)</f>
        <v>89</v>
      </c>
      <c r="AH236" s="12">
        <f>VLOOKUP($AC236, Original!$A:$J, MATCH(F$2, Original!$1:$1, 0), FALSE)</f>
        <v>0.68772</v>
      </c>
      <c r="AI236" s="12">
        <f>VLOOKUP($AC236, Original!$A:$J, MATCH(G$2, Original!$1:$1, 0), FALSE)</f>
        <v>3.9026700000000001</v>
      </c>
      <c r="AX236" s="21">
        <v>288</v>
      </c>
      <c r="AY236" s="12">
        <f>VLOOKUP($AX236, Original!$A:$J, MATCH(B$2, Original!$1:$1, 0), FALSE)</f>
        <v>0</v>
      </c>
      <c r="AZ236" s="12">
        <f>VLOOKUP($AX236, Original!$A:$J, MATCH(C$2, Original!$1:$1, 0), FALSE)</f>
        <v>353.25</v>
      </c>
      <c r="BA236" s="12">
        <f>VLOOKUP($AX236, Original!$A:$J, MATCH(D$2, Original!$1:$1, 0), FALSE)</f>
        <v>80</v>
      </c>
      <c r="BB236" s="12">
        <f>VLOOKUP($AX236, Original!$A:$J, MATCH(E$2, Original!$1:$1, 0), FALSE)</f>
        <v>3</v>
      </c>
      <c r="BC236" s="12">
        <f>VLOOKUP($AX236, Original!$A:$J, MATCH(F$2, Original!$1:$1, 0), FALSE)</f>
        <v>1.2701899999999999</v>
      </c>
      <c r="BD236" s="12">
        <f>VLOOKUP($AX236, Original!$A:$J, MATCH(G$2, Original!$1:$1, 0), FALSE)</f>
        <v>4.32904</v>
      </c>
    </row>
    <row r="237" spans="1:56" x14ac:dyDescent="0.35">
      <c r="A237" s="15">
        <v>509</v>
      </c>
      <c r="B237" s="12">
        <f>VLOOKUP($A237, Original!$A:$J, MATCH(B$2, Original!$1:$1, 0), FALSE)</f>
        <v>1000</v>
      </c>
      <c r="C237" s="12">
        <f>VLOOKUP($A237, Original!$A:$J, MATCH(C$2, Original!$1:$1, 0), FALSE)</f>
        <v>1413</v>
      </c>
      <c r="D237" s="12">
        <f>VLOOKUP($A237, Original!$A:$J, MATCH(D$2, Original!$1:$1, 0), FALSE)</f>
        <v>105</v>
      </c>
      <c r="E237" s="12">
        <f>VLOOKUP($A237, Original!$A:$J, MATCH(E$2, Original!$1:$1, 0), FALSE)</f>
        <v>21</v>
      </c>
      <c r="F237" s="12">
        <f>VLOOKUP($A237, Original!$A:$J, MATCH(F$2, Original!$1:$1, 0), FALSE)</f>
        <v>1.1664300000000001</v>
      </c>
      <c r="G237" s="12">
        <f>VLOOKUP($A237, Original!$A:$J, MATCH(G$2, Original!$1:$1, 0), FALSE)</f>
        <v>4.3586</v>
      </c>
      <c r="H237" s="21">
        <v>497</v>
      </c>
      <c r="I237" s="12">
        <f>VLOOKUP($H237, Original!$A:$J, MATCH(B$2, Original!$1:$1, 0), FALSE)</f>
        <v>3000</v>
      </c>
      <c r="J237" s="12">
        <f>VLOOKUP($H237, Original!$A:$J, MATCH(C$2, Original!$1:$1, 0), FALSE)</f>
        <v>2119.5</v>
      </c>
      <c r="K237" s="12">
        <f>VLOOKUP($H237, Original!$A:$J, MATCH(D$2, Original!$1:$1, 0), FALSE)</f>
        <v>105</v>
      </c>
      <c r="L237" s="12">
        <f>VLOOKUP($H237, Original!$A:$J, MATCH(E$2, Original!$1:$1, 0), FALSE)</f>
        <v>19</v>
      </c>
      <c r="M237" s="12">
        <f>VLOOKUP($H237, Original!$A:$J, MATCH(F$2, Original!$1:$1, 0), FALSE)</f>
        <v>5.0354200000000002</v>
      </c>
      <c r="N237" s="12">
        <f>VLOOKUP($H237, Original!$A:$J, MATCH(G$2, Original!$1:$1, 0), FALSE)</f>
        <v>3.8826299999999998</v>
      </c>
      <c r="V237" s="15">
        <v>1171</v>
      </c>
      <c r="W237" s="12">
        <f>VLOOKUP($V237, Original!$A:$J, MATCH(B$2, Original!$1:$1, 0), FALSE)</f>
        <v>3000</v>
      </c>
      <c r="X237" s="12">
        <f>VLOOKUP($V237, Original!$A:$J, MATCH(C$2, Original!$1:$1, 0), FALSE)</f>
        <v>4673.8</v>
      </c>
      <c r="Y237" s="12">
        <f>VLOOKUP($V237, Original!$A:$J, MATCH(D$2, Original!$1:$1, 0), FALSE)</f>
        <v>130</v>
      </c>
      <c r="Z237" s="12">
        <f>VLOOKUP($V237, Original!$A:$J, MATCH(E$2, Original!$1:$1, 0), FALSE)</f>
        <v>67</v>
      </c>
      <c r="AA237" s="12">
        <f>VLOOKUP($V237, Original!$A:$J, MATCH(F$2, Original!$1:$1, 0), FALSE)</f>
        <v>5.9655399999999998</v>
      </c>
      <c r="AB237" s="12">
        <f>VLOOKUP($V237, Original!$A:$J, MATCH(G$2, Original!$1:$1, 0), FALSE)</f>
        <v>4.85989</v>
      </c>
      <c r="AC237" s="21">
        <v>369</v>
      </c>
      <c r="AD237" s="12">
        <f>VLOOKUP($AC237, Original!$A:$J, MATCH(B$2, Original!$1:$1, 0), FALSE)</f>
        <v>2000</v>
      </c>
      <c r="AE237" s="12">
        <f>VLOOKUP($AC237, Original!$A:$J, MATCH(C$2, Original!$1:$1, 0), FALSE)</f>
        <v>1413</v>
      </c>
      <c r="AF237" s="12">
        <f>VLOOKUP($AC237, Original!$A:$J, MATCH(D$2, Original!$1:$1, 0), FALSE)</f>
        <v>80</v>
      </c>
      <c r="AG237" s="12">
        <f>VLOOKUP($AC237, Original!$A:$J, MATCH(E$2, Original!$1:$1, 0), FALSE)</f>
        <v>89</v>
      </c>
      <c r="AH237" s="12">
        <f>VLOOKUP($AC237, Original!$A:$J, MATCH(F$2, Original!$1:$1, 0), FALSE)</f>
        <v>0.68772</v>
      </c>
      <c r="AI237" s="12">
        <f>VLOOKUP($AC237, Original!$A:$J, MATCH(G$2, Original!$1:$1, 0), FALSE)</f>
        <v>3.9026700000000001</v>
      </c>
      <c r="AX237" s="21">
        <v>290</v>
      </c>
      <c r="AY237" s="12">
        <f>VLOOKUP($AX237, Original!$A:$J, MATCH(B$2, Original!$1:$1, 0), FALSE)</f>
        <v>0</v>
      </c>
      <c r="AZ237" s="12">
        <f>VLOOKUP($AX237, Original!$A:$J, MATCH(C$2, Original!$1:$1, 0), FALSE)</f>
        <v>2826</v>
      </c>
      <c r="BA237" s="12">
        <f>VLOOKUP($AX237, Original!$A:$J, MATCH(D$2, Original!$1:$1, 0), FALSE)</f>
        <v>80</v>
      </c>
      <c r="BB237" s="12">
        <f>VLOOKUP($AX237, Original!$A:$J, MATCH(E$2, Original!$1:$1, 0), FALSE)</f>
        <v>3</v>
      </c>
      <c r="BC237" s="12">
        <f>VLOOKUP($AX237, Original!$A:$J, MATCH(F$2, Original!$1:$1, 0), FALSE)</f>
        <v>1.2701899999999999</v>
      </c>
      <c r="BD237" s="12">
        <f>VLOOKUP($AX237, Original!$A:$J, MATCH(G$2, Original!$1:$1, 0), FALSE)</f>
        <v>4.32904</v>
      </c>
    </row>
    <row r="238" spans="1:56" x14ac:dyDescent="0.35">
      <c r="A238" s="15">
        <v>511</v>
      </c>
      <c r="B238" s="12">
        <f>VLOOKUP($A238, Original!$A:$J, MATCH(B$2, Original!$1:$1, 0), FALSE)</f>
        <v>1000</v>
      </c>
      <c r="C238" s="12">
        <f>VLOOKUP($A238, Original!$A:$J, MATCH(C$2, Original!$1:$1, 0), FALSE)</f>
        <v>3885.7</v>
      </c>
      <c r="D238" s="12">
        <f>VLOOKUP($A238, Original!$A:$J, MATCH(D$2, Original!$1:$1, 0), FALSE)</f>
        <v>105</v>
      </c>
      <c r="E238" s="12">
        <f>VLOOKUP($A238, Original!$A:$J, MATCH(E$2, Original!$1:$1, 0), FALSE)</f>
        <v>21</v>
      </c>
      <c r="F238" s="12">
        <f>VLOOKUP($A238, Original!$A:$J, MATCH(F$2, Original!$1:$1, 0), FALSE)</f>
        <v>1.1664300000000001</v>
      </c>
      <c r="G238" s="12">
        <f>VLOOKUP($A238, Original!$A:$J, MATCH(G$2, Original!$1:$1, 0), FALSE)</f>
        <v>4.3586</v>
      </c>
      <c r="H238" s="21">
        <v>498</v>
      </c>
      <c r="I238" s="12">
        <f>VLOOKUP($H238, Original!$A:$J, MATCH(B$2, Original!$1:$1, 0), FALSE)</f>
        <v>3000</v>
      </c>
      <c r="J238" s="12">
        <f>VLOOKUP($H238, Original!$A:$J, MATCH(C$2, Original!$1:$1, 0), FALSE)</f>
        <v>3355.9</v>
      </c>
      <c r="K238" s="12">
        <f>VLOOKUP($H238, Original!$A:$J, MATCH(D$2, Original!$1:$1, 0), FALSE)</f>
        <v>105</v>
      </c>
      <c r="L238" s="12">
        <f>VLOOKUP($H238, Original!$A:$J, MATCH(E$2, Original!$1:$1, 0), FALSE)</f>
        <v>19</v>
      </c>
      <c r="M238" s="12">
        <f>VLOOKUP($H238, Original!$A:$J, MATCH(F$2, Original!$1:$1, 0), FALSE)</f>
        <v>5.0354200000000002</v>
      </c>
      <c r="N238" s="12">
        <f>VLOOKUP($H238, Original!$A:$J, MATCH(G$2, Original!$1:$1, 0), FALSE)</f>
        <v>3.8826299999999998</v>
      </c>
      <c r="V238" s="15">
        <v>1172</v>
      </c>
      <c r="W238" s="12">
        <f>VLOOKUP($V238, Original!$A:$J, MATCH(B$2, Original!$1:$1, 0), FALSE)</f>
        <v>2000</v>
      </c>
      <c r="X238" s="12">
        <f>VLOOKUP($V238, Original!$A:$J, MATCH(C$2, Original!$1:$1, 0), FALSE)</f>
        <v>1059.7</v>
      </c>
      <c r="Y238" s="12">
        <f>VLOOKUP($V238, Original!$A:$J, MATCH(D$2, Original!$1:$1, 0), FALSE)</f>
        <v>130</v>
      </c>
      <c r="Z238" s="12">
        <f>VLOOKUP($V238, Original!$A:$J, MATCH(E$2, Original!$1:$1, 0), FALSE)</f>
        <v>68</v>
      </c>
      <c r="AA238" s="12">
        <f>VLOOKUP($V238, Original!$A:$J, MATCH(F$2, Original!$1:$1, 0), FALSE)</f>
        <v>0.74009999999999998</v>
      </c>
      <c r="AB238" s="12">
        <f>VLOOKUP($V238, Original!$A:$J, MATCH(G$2, Original!$1:$1, 0), FALSE)</f>
        <v>4.8098799999999997</v>
      </c>
      <c r="AC238" s="21">
        <v>370</v>
      </c>
      <c r="AD238" s="12">
        <f>VLOOKUP($AC238, Original!$A:$J, MATCH(B$2, Original!$1:$1, 0), FALSE)</f>
        <v>2000</v>
      </c>
      <c r="AE238" s="12">
        <f>VLOOKUP($AC238, Original!$A:$J, MATCH(C$2, Original!$1:$1, 0), FALSE)</f>
        <v>2649.4</v>
      </c>
      <c r="AF238" s="12">
        <f>VLOOKUP($AC238, Original!$A:$J, MATCH(D$2, Original!$1:$1, 0), FALSE)</f>
        <v>80</v>
      </c>
      <c r="AG238" s="12">
        <f>VLOOKUP($AC238, Original!$A:$J, MATCH(E$2, Original!$1:$1, 0), FALSE)</f>
        <v>89</v>
      </c>
      <c r="AH238" s="12">
        <f>VLOOKUP($AC238, Original!$A:$J, MATCH(F$2, Original!$1:$1, 0), FALSE)</f>
        <v>0.68772</v>
      </c>
      <c r="AI238" s="12">
        <f>VLOOKUP($AC238, Original!$A:$J, MATCH(G$2, Original!$1:$1, 0), FALSE)</f>
        <v>3.9026700000000001</v>
      </c>
      <c r="AX238" s="21">
        <v>292</v>
      </c>
      <c r="AY238" s="12">
        <f>VLOOKUP($AX238, Original!$A:$J, MATCH(B$2, Original!$1:$1, 0), FALSE)</f>
        <v>2000</v>
      </c>
      <c r="AZ238" s="12">
        <f>VLOOKUP($AX238, Original!$A:$J, MATCH(C$2, Original!$1:$1, 0), FALSE)</f>
        <v>529.87</v>
      </c>
      <c r="BA238" s="12">
        <f>VLOOKUP($AX238, Original!$A:$J, MATCH(D$2, Original!$1:$1, 0), FALSE)</f>
        <v>80</v>
      </c>
      <c r="BB238" s="12">
        <f>VLOOKUP($AX238, Original!$A:$J, MATCH(E$2, Original!$1:$1, 0), FALSE)</f>
        <v>71</v>
      </c>
      <c r="BC238" s="12">
        <f>VLOOKUP($AX238, Original!$A:$J, MATCH(F$2, Original!$1:$1, 0), FALSE)</f>
        <v>2.8489599999999999</v>
      </c>
      <c r="BD238" s="12">
        <f>VLOOKUP($AX238, Original!$A:$J, MATCH(G$2, Original!$1:$1, 0), FALSE)</f>
        <v>5.3815900000000001</v>
      </c>
    </row>
    <row r="239" spans="1:56" x14ac:dyDescent="0.35">
      <c r="A239" s="15">
        <v>529</v>
      </c>
      <c r="B239" s="12">
        <f>VLOOKUP($A239, Original!$A:$J, MATCH(B$2, Original!$1:$1, 0), FALSE)</f>
        <v>3000</v>
      </c>
      <c r="C239" s="12">
        <f>VLOOKUP($A239, Original!$A:$J, MATCH(C$2, Original!$1:$1, 0), FALSE)</f>
        <v>2296.1</v>
      </c>
      <c r="D239" s="12">
        <f>VLOOKUP($A239, Original!$A:$J, MATCH(D$2, Original!$1:$1, 0), FALSE)</f>
        <v>105</v>
      </c>
      <c r="E239" s="12">
        <f>VLOOKUP($A239, Original!$A:$J, MATCH(E$2, Original!$1:$1, 0), FALSE)</f>
        <v>25</v>
      </c>
      <c r="F239" s="12">
        <f>VLOOKUP($A239, Original!$A:$J, MATCH(F$2, Original!$1:$1, 0), FALSE)</f>
        <v>0.37406</v>
      </c>
      <c r="G239" s="12">
        <f>VLOOKUP($A239, Original!$A:$J, MATCH(G$2, Original!$1:$1, 0), FALSE)</f>
        <v>4.6145300000000002</v>
      </c>
      <c r="H239" s="21">
        <v>499</v>
      </c>
      <c r="I239" s="12">
        <f>VLOOKUP($H239, Original!$A:$J, MATCH(B$2, Original!$1:$1, 0), FALSE)</f>
        <v>3000</v>
      </c>
      <c r="J239" s="12">
        <f>VLOOKUP($H239, Original!$A:$J, MATCH(C$2, Original!$1:$1, 0), FALSE)</f>
        <v>4673.8</v>
      </c>
      <c r="K239" s="12">
        <f>VLOOKUP($H239, Original!$A:$J, MATCH(D$2, Original!$1:$1, 0), FALSE)</f>
        <v>105</v>
      </c>
      <c r="L239" s="12">
        <f>VLOOKUP($H239, Original!$A:$J, MATCH(E$2, Original!$1:$1, 0), FALSE)</f>
        <v>19</v>
      </c>
      <c r="M239" s="12">
        <f>VLOOKUP($H239, Original!$A:$J, MATCH(F$2, Original!$1:$1, 0), FALSE)</f>
        <v>5.0354200000000002</v>
      </c>
      <c r="N239" s="12">
        <f>VLOOKUP($H239, Original!$A:$J, MATCH(G$2, Original!$1:$1, 0), FALSE)</f>
        <v>3.8826299999999998</v>
      </c>
      <c r="V239" s="15">
        <v>1176</v>
      </c>
      <c r="W239" s="12">
        <f>VLOOKUP($V239, Original!$A:$J, MATCH(B$2, Original!$1:$1, 0), FALSE)</f>
        <v>2000</v>
      </c>
      <c r="X239" s="12">
        <f>VLOOKUP($V239, Original!$A:$J, MATCH(C$2, Original!$1:$1, 0), FALSE)</f>
        <v>20</v>
      </c>
      <c r="Y239" s="12">
        <f>VLOOKUP($V239, Original!$A:$J, MATCH(D$2, Original!$1:$1, 0), FALSE)</f>
        <v>130</v>
      </c>
      <c r="Z239" s="12">
        <f>VLOOKUP($V239, Original!$A:$J, MATCH(E$2, Original!$1:$1, 0), FALSE)</f>
        <v>69</v>
      </c>
      <c r="AA239" s="12">
        <f>VLOOKUP($V239, Original!$A:$J, MATCH(F$2, Original!$1:$1, 0), FALSE)</f>
        <v>3.0788099999999998</v>
      </c>
      <c r="AB239" s="12">
        <f>VLOOKUP($V239, Original!$A:$J, MATCH(G$2, Original!$1:$1, 0), FALSE)</f>
        <v>4.4990100000000002</v>
      </c>
      <c r="AC239" s="21">
        <v>372</v>
      </c>
      <c r="AD239" s="12">
        <f>VLOOKUP($AC239, Original!$A:$J, MATCH(B$2, Original!$1:$1, 0), FALSE)</f>
        <v>3000</v>
      </c>
      <c r="AE239" s="12">
        <f>VLOOKUP($AC239, Original!$A:$J, MATCH(C$2, Original!$1:$1, 0), FALSE)</f>
        <v>353.25</v>
      </c>
      <c r="AF239" s="12">
        <f>VLOOKUP($AC239, Original!$A:$J, MATCH(D$2, Original!$1:$1, 0), FALSE)</f>
        <v>80</v>
      </c>
      <c r="AG239" s="12">
        <f>VLOOKUP($AC239, Original!$A:$J, MATCH(E$2, Original!$1:$1, 0), FALSE)</f>
        <v>90</v>
      </c>
      <c r="AH239" s="12">
        <f>VLOOKUP($AC239, Original!$A:$J, MATCH(F$2, Original!$1:$1, 0), FALSE)</f>
        <v>6.0032399999999999</v>
      </c>
      <c r="AI239" s="12">
        <f>VLOOKUP($AC239, Original!$A:$J, MATCH(G$2, Original!$1:$1, 0), FALSE)</f>
        <v>4.1757799999999996</v>
      </c>
      <c r="AX239" s="21">
        <v>293</v>
      </c>
      <c r="AY239" s="12">
        <f>VLOOKUP($AX239, Original!$A:$J, MATCH(B$2, Original!$1:$1, 0), FALSE)</f>
        <v>2000</v>
      </c>
      <c r="AZ239" s="12">
        <f>VLOOKUP($AX239, Original!$A:$J, MATCH(C$2, Original!$1:$1, 0), FALSE)</f>
        <v>1766.2</v>
      </c>
      <c r="BA239" s="12">
        <f>VLOOKUP($AX239, Original!$A:$J, MATCH(D$2, Original!$1:$1, 0), FALSE)</f>
        <v>80</v>
      </c>
      <c r="BB239" s="12">
        <f>VLOOKUP($AX239, Original!$A:$J, MATCH(E$2, Original!$1:$1, 0), FALSE)</f>
        <v>71</v>
      </c>
      <c r="BC239" s="12">
        <f>VLOOKUP($AX239, Original!$A:$J, MATCH(F$2, Original!$1:$1, 0), FALSE)</f>
        <v>2.8489599999999999</v>
      </c>
      <c r="BD239" s="12">
        <f>VLOOKUP($AX239, Original!$A:$J, MATCH(G$2, Original!$1:$1, 0), FALSE)</f>
        <v>5.3815900000000001</v>
      </c>
    </row>
    <row r="240" spans="1:56" x14ac:dyDescent="0.35">
      <c r="A240" s="15">
        <v>535</v>
      </c>
      <c r="B240" s="12">
        <f>VLOOKUP($A240, Original!$A:$J, MATCH(B$2, Original!$1:$1, 0), FALSE)</f>
        <v>500</v>
      </c>
      <c r="C240" s="12">
        <f>VLOOKUP($A240, Original!$A:$J, MATCH(C$2, Original!$1:$1, 0), FALSE)</f>
        <v>3709.1</v>
      </c>
      <c r="D240" s="12">
        <f>VLOOKUP($A240, Original!$A:$J, MATCH(D$2, Original!$1:$1, 0), FALSE)</f>
        <v>105</v>
      </c>
      <c r="E240" s="12">
        <f>VLOOKUP($A240, Original!$A:$J, MATCH(E$2, Original!$1:$1, 0), FALSE)</f>
        <v>4</v>
      </c>
      <c r="F240" s="12">
        <f>VLOOKUP($A240, Original!$A:$J, MATCH(F$2, Original!$1:$1, 0), FALSE)</f>
        <v>0.33423999999999998</v>
      </c>
      <c r="G240" s="12">
        <f>VLOOKUP($A240, Original!$A:$J, MATCH(G$2, Original!$1:$1, 0), FALSE)</f>
        <v>5.16106</v>
      </c>
      <c r="H240" s="21">
        <v>500</v>
      </c>
      <c r="I240" s="12">
        <f>VLOOKUP($H240, Original!$A:$J, MATCH(B$2, Original!$1:$1, 0), FALSE)</f>
        <v>0</v>
      </c>
      <c r="J240" s="12">
        <f>VLOOKUP($H240, Original!$A:$J, MATCH(C$2, Original!$1:$1, 0), FALSE)</f>
        <v>1059.7</v>
      </c>
      <c r="K240" s="12">
        <f>VLOOKUP($H240, Original!$A:$J, MATCH(D$2, Original!$1:$1, 0), FALSE)</f>
        <v>105</v>
      </c>
      <c r="L240" s="12">
        <f>VLOOKUP($H240, Original!$A:$J, MATCH(E$2, Original!$1:$1, 0), FALSE)</f>
        <v>2</v>
      </c>
      <c r="M240" s="12">
        <f>VLOOKUP($H240, Original!$A:$J, MATCH(F$2, Original!$1:$1, 0), FALSE)</f>
        <v>0.21049999999999999</v>
      </c>
      <c r="N240" s="12">
        <f>VLOOKUP($H240, Original!$A:$J, MATCH(G$2, Original!$1:$1, 0), FALSE)</f>
        <v>4.2131699999999999</v>
      </c>
      <c r="V240" s="15">
        <v>1183</v>
      </c>
      <c r="W240" s="12">
        <f>VLOOKUP($V240, Original!$A:$J, MATCH(B$2, Original!$1:$1, 0), FALSE)</f>
        <v>3000</v>
      </c>
      <c r="X240" s="12">
        <f>VLOOKUP($V240, Original!$A:$J, MATCH(C$2, Original!$1:$1, 0), FALSE)</f>
        <v>3885.7</v>
      </c>
      <c r="Y240" s="12">
        <f>VLOOKUP($V240, Original!$A:$J, MATCH(D$2, Original!$1:$1, 0), FALSE)</f>
        <v>130</v>
      </c>
      <c r="Z240" s="12">
        <f>VLOOKUP($V240, Original!$A:$J, MATCH(E$2, Original!$1:$1, 0), FALSE)</f>
        <v>70</v>
      </c>
      <c r="AA240" s="12">
        <f>VLOOKUP($V240, Original!$A:$J, MATCH(F$2, Original!$1:$1, 0), FALSE)</f>
        <v>3.0993499999999998</v>
      </c>
      <c r="AB240" s="12">
        <f>VLOOKUP($V240, Original!$A:$J, MATCH(G$2, Original!$1:$1, 0), FALSE)</f>
        <v>4.8720999999999997</v>
      </c>
      <c r="AC240" s="21">
        <v>373</v>
      </c>
      <c r="AD240" s="12">
        <f>VLOOKUP($AC240, Original!$A:$J, MATCH(B$2, Original!$1:$1, 0), FALSE)</f>
        <v>3000</v>
      </c>
      <c r="AE240" s="12">
        <f>VLOOKUP($AC240, Original!$A:$J, MATCH(C$2, Original!$1:$1, 0), FALSE)</f>
        <v>1589.6</v>
      </c>
      <c r="AF240" s="12">
        <f>VLOOKUP($AC240, Original!$A:$J, MATCH(D$2, Original!$1:$1, 0), FALSE)</f>
        <v>80</v>
      </c>
      <c r="AG240" s="12">
        <f>VLOOKUP($AC240, Original!$A:$J, MATCH(E$2, Original!$1:$1, 0), FALSE)</f>
        <v>90</v>
      </c>
      <c r="AH240" s="12">
        <f>VLOOKUP($AC240, Original!$A:$J, MATCH(F$2, Original!$1:$1, 0), FALSE)</f>
        <v>6.0032399999999999</v>
      </c>
      <c r="AI240" s="12">
        <f>VLOOKUP($AC240, Original!$A:$J, MATCH(G$2, Original!$1:$1, 0), FALSE)</f>
        <v>4.1757799999999996</v>
      </c>
      <c r="AX240" s="21">
        <v>294</v>
      </c>
      <c r="AY240" s="12">
        <f>VLOOKUP($AX240, Original!$A:$J, MATCH(B$2, Original!$1:$1, 0), FALSE)</f>
        <v>2000</v>
      </c>
      <c r="AZ240" s="12">
        <f>VLOOKUP($AX240, Original!$A:$J, MATCH(C$2, Original!$1:$1, 0), FALSE)</f>
        <v>3002.6</v>
      </c>
      <c r="BA240" s="12">
        <f>VLOOKUP($AX240, Original!$A:$J, MATCH(D$2, Original!$1:$1, 0), FALSE)</f>
        <v>80</v>
      </c>
      <c r="BB240" s="12">
        <f>VLOOKUP($AX240, Original!$A:$J, MATCH(E$2, Original!$1:$1, 0), FALSE)</f>
        <v>71</v>
      </c>
      <c r="BC240" s="12">
        <f>VLOOKUP($AX240, Original!$A:$J, MATCH(F$2, Original!$1:$1, 0), FALSE)</f>
        <v>2.8489599999999999</v>
      </c>
      <c r="BD240" s="12">
        <f>VLOOKUP($AX240, Original!$A:$J, MATCH(G$2, Original!$1:$1, 0), FALSE)</f>
        <v>5.3815900000000001</v>
      </c>
    </row>
    <row r="241" spans="1:56" x14ac:dyDescent="0.35">
      <c r="A241" s="15">
        <v>539</v>
      </c>
      <c r="B241" s="12">
        <f>VLOOKUP($A241, Original!$A:$J, MATCH(B$2, Original!$1:$1, 0), FALSE)</f>
        <v>3000</v>
      </c>
      <c r="C241" s="12">
        <f>VLOOKUP($A241, Original!$A:$J, MATCH(C$2, Original!$1:$1, 0), FALSE)</f>
        <v>3885.7</v>
      </c>
      <c r="D241" s="12">
        <f>VLOOKUP($A241, Original!$A:$J, MATCH(D$2, Original!$1:$1, 0), FALSE)</f>
        <v>105</v>
      </c>
      <c r="E241" s="12">
        <f>VLOOKUP($A241, Original!$A:$J, MATCH(E$2, Original!$1:$1, 0), FALSE)</f>
        <v>26</v>
      </c>
      <c r="F241" s="12">
        <f>VLOOKUP($A241, Original!$A:$J, MATCH(F$2, Original!$1:$1, 0), FALSE)</f>
        <v>6.19991</v>
      </c>
      <c r="G241" s="12">
        <f>VLOOKUP($A241, Original!$A:$J, MATCH(G$2, Original!$1:$1, 0), FALSE)</f>
        <v>3.81223</v>
      </c>
      <c r="H241" s="21">
        <v>503</v>
      </c>
      <c r="I241" s="12">
        <f>VLOOKUP($H241, Original!$A:$J, MATCH(B$2, Original!$1:$1, 0), FALSE)</f>
        <v>0</v>
      </c>
      <c r="J241" s="12">
        <f>VLOOKUP($H241, Original!$A:$J, MATCH(C$2, Original!$1:$1, 0), FALSE)</f>
        <v>7322.7</v>
      </c>
      <c r="K241" s="12">
        <f>VLOOKUP($H241, Original!$A:$J, MATCH(D$2, Original!$1:$1, 0), FALSE)</f>
        <v>105</v>
      </c>
      <c r="L241" s="12">
        <f>VLOOKUP($H241, Original!$A:$J, MATCH(E$2, Original!$1:$1, 0), FALSE)</f>
        <v>2</v>
      </c>
      <c r="M241" s="12">
        <f>VLOOKUP($H241, Original!$A:$J, MATCH(F$2, Original!$1:$1, 0), FALSE)</f>
        <v>0.21049999999999999</v>
      </c>
      <c r="N241" s="12">
        <f>VLOOKUP($H241, Original!$A:$J, MATCH(G$2, Original!$1:$1, 0), FALSE)</f>
        <v>4.2131699999999999</v>
      </c>
      <c r="V241" s="15">
        <v>1185</v>
      </c>
      <c r="W241" s="12">
        <f>VLOOKUP($V241, Original!$A:$J, MATCH(B$2, Original!$1:$1, 0), FALSE)</f>
        <v>0</v>
      </c>
      <c r="X241" s="12">
        <f>VLOOKUP($V241, Original!$A:$J, MATCH(C$2, Original!$1:$1, 0), FALSE)</f>
        <v>1589.6</v>
      </c>
      <c r="Y241" s="12">
        <f>VLOOKUP($V241, Original!$A:$J, MATCH(D$2, Original!$1:$1, 0), FALSE)</f>
        <v>130</v>
      </c>
      <c r="Z241" s="12">
        <f>VLOOKUP($V241, Original!$A:$J, MATCH(E$2, Original!$1:$1, 0), FALSE)</f>
        <v>3</v>
      </c>
      <c r="AA241" s="12">
        <f>VLOOKUP($V241, Original!$A:$J, MATCH(F$2, Original!$1:$1, 0), FALSE)</f>
        <v>1.2701899999999999</v>
      </c>
      <c r="AB241" s="12">
        <f>VLOOKUP($V241, Original!$A:$J, MATCH(G$2, Original!$1:$1, 0), FALSE)</f>
        <v>4.32904</v>
      </c>
      <c r="AC241" s="21">
        <v>375</v>
      </c>
      <c r="AD241" s="12">
        <f>VLOOKUP($AC241, Original!$A:$J, MATCH(B$2, Original!$1:$1, 0), FALSE)</f>
        <v>3000</v>
      </c>
      <c r="AE241" s="12">
        <f>VLOOKUP($AC241, Original!$A:$J, MATCH(C$2, Original!$1:$1, 0), FALSE)</f>
        <v>4062.4</v>
      </c>
      <c r="AF241" s="12">
        <f>VLOOKUP($AC241, Original!$A:$J, MATCH(D$2, Original!$1:$1, 0), FALSE)</f>
        <v>80</v>
      </c>
      <c r="AG241" s="12">
        <f>VLOOKUP($AC241, Original!$A:$J, MATCH(E$2, Original!$1:$1, 0), FALSE)</f>
        <v>90</v>
      </c>
      <c r="AH241" s="12">
        <f>VLOOKUP($AC241, Original!$A:$J, MATCH(F$2, Original!$1:$1, 0), FALSE)</f>
        <v>6.0032399999999999</v>
      </c>
      <c r="AI241" s="12">
        <f>VLOOKUP($AC241, Original!$A:$J, MATCH(G$2, Original!$1:$1, 0), FALSE)</f>
        <v>4.1757799999999996</v>
      </c>
      <c r="AX241" s="21">
        <v>295</v>
      </c>
      <c r="AY241" s="12">
        <f>VLOOKUP($AX241, Original!$A:$J, MATCH(B$2, Original!$1:$1, 0), FALSE)</f>
        <v>2000</v>
      </c>
      <c r="AZ241" s="12">
        <f>VLOOKUP($AX241, Original!$A:$J, MATCH(C$2, Original!$1:$1, 0), FALSE)</f>
        <v>4239</v>
      </c>
      <c r="BA241" s="12">
        <f>VLOOKUP($AX241, Original!$A:$J, MATCH(D$2, Original!$1:$1, 0), FALSE)</f>
        <v>80</v>
      </c>
      <c r="BB241" s="12">
        <f>VLOOKUP($AX241, Original!$A:$J, MATCH(E$2, Original!$1:$1, 0), FALSE)</f>
        <v>71</v>
      </c>
      <c r="BC241" s="12">
        <f>VLOOKUP($AX241, Original!$A:$J, MATCH(F$2, Original!$1:$1, 0), FALSE)</f>
        <v>2.8489599999999999</v>
      </c>
      <c r="BD241" s="12">
        <f>VLOOKUP($AX241, Original!$A:$J, MATCH(G$2, Original!$1:$1, 0), FALSE)</f>
        <v>5.3815900000000001</v>
      </c>
    </row>
    <row r="242" spans="1:56" x14ac:dyDescent="0.35">
      <c r="A242" s="15">
        <v>540</v>
      </c>
      <c r="B242" s="12">
        <f>VLOOKUP($A242, Original!$A:$J, MATCH(B$2, Original!$1:$1, 0), FALSE)</f>
        <v>2000</v>
      </c>
      <c r="C242" s="12">
        <f>VLOOKUP($A242, Original!$A:$J, MATCH(C$2, Original!$1:$1, 0), FALSE)</f>
        <v>353.25</v>
      </c>
      <c r="D242" s="12">
        <f>VLOOKUP($A242, Original!$A:$J, MATCH(D$2, Original!$1:$1, 0), FALSE)</f>
        <v>105</v>
      </c>
      <c r="E242" s="12">
        <f>VLOOKUP($A242, Original!$A:$J, MATCH(E$2, Original!$1:$1, 0), FALSE)</f>
        <v>27</v>
      </c>
      <c r="F242" s="12">
        <f>VLOOKUP($A242, Original!$A:$J, MATCH(F$2, Original!$1:$1, 0), FALSE)</f>
        <v>3.0416500000000002</v>
      </c>
      <c r="G242" s="12">
        <f>VLOOKUP($A242, Original!$A:$J, MATCH(G$2, Original!$1:$1, 0), FALSE)</f>
        <v>4.95709</v>
      </c>
      <c r="H242" s="21">
        <v>505</v>
      </c>
      <c r="I242" s="12">
        <f>VLOOKUP($H242, Original!$A:$J, MATCH(B$2, Original!$1:$1, 0), FALSE)</f>
        <v>2000</v>
      </c>
      <c r="J242" s="12">
        <f>VLOOKUP($H242, Original!$A:$J, MATCH(C$2, Original!$1:$1, 0), FALSE)</f>
        <v>1236.4000000000001</v>
      </c>
      <c r="K242" s="12">
        <f>VLOOKUP($H242, Original!$A:$J, MATCH(D$2, Original!$1:$1, 0), FALSE)</f>
        <v>105</v>
      </c>
      <c r="L242" s="12">
        <f>VLOOKUP($H242, Original!$A:$J, MATCH(E$2, Original!$1:$1, 0), FALSE)</f>
        <v>20</v>
      </c>
      <c r="M242" s="12">
        <f>VLOOKUP($H242, Original!$A:$J, MATCH(F$2, Original!$1:$1, 0), FALSE)</f>
        <v>2.8724500000000002</v>
      </c>
      <c r="N242" s="12">
        <f>VLOOKUP($H242, Original!$A:$J, MATCH(G$2, Original!$1:$1, 0), FALSE)</f>
        <v>3.4313600000000002</v>
      </c>
      <c r="V242" s="15">
        <v>1186</v>
      </c>
      <c r="W242" s="12">
        <f>VLOOKUP($V242, Original!$A:$J, MATCH(B$2, Original!$1:$1, 0), FALSE)</f>
        <v>0</v>
      </c>
      <c r="X242" s="12">
        <f>VLOOKUP($V242, Original!$A:$J, MATCH(C$2, Original!$1:$1, 0), FALSE)</f>
        <v>2826</v>
      </c>
      <c r="Y242" s="12">
        <f>VLOOKUP($V242, Original!$A:$J, MATCH(D$2, Original!$1:$1, 0), FALSE)</f>
        <v>130</v>
      </c>
      <c r="Z242" s="12">
        <f>VLOOKUP($V242, Original!$A:$J, MATCH(E$2, Original!$1:$1, 0), FALSE)</f>
        <v>3</v>
      </c>
      <c r="AA242" s="12">
        <f>VLOOKUP($V242, Original!$A:$J, MATCH(F$2, Original!$1:$1, 0), FALSE)</f>
        <v>1.2701899999999999</v>
      </c>
      <c r="AB242" s="12">
        <f>VLOOKUP($V242, Original!$A:$J, MATCH(G$2, Original!$1:$1, 0), FALSE)</f>
        <v>4.32904</v>
      </c>
      <c r="AC242" s="21">
        <v>376</v>
      </c>
      <c r="AD242" s="12">
        <f>VLOOKUP($AC242, Original!$A:$J, MATCH(B$2, Original!$1:$1, 0), FALSE)</f>
        <v>0</v>
      </c>
      <c r="AE242" s="12">
        <f>VLOOKUP($AC242, Original!$A:$J, MATCH(C$2, Original!$1:$1, 0), FALSE)</f>
        <v>529.87</v>
      </c>
      <c r="AF242" s="12">
        <f>VLOOKUP($AC242, Original!$A:$J, MATCH(D$2, Original!$1:$1, 0), FALSE)</f>
        <v>80</v>
      </c>
      <c r="AG242" s="12">
        <f>VLOOKUP($AC242, Original!$A:$J, MATCH(E$2, Original!$1:$1, 0), FALSE)</f>
        <v>5</v>
      </c>
      <c r="AH242" s="12">
        <f>VLOOKUP($AC242, Original!$A:$J, MATCH(F$2, Original!$1:$1, 0), FALSE)</f>
        <v>5.7448100000000002</v>
      </c>
      <c r="AI242" s="12">
        <f>VLOOKUP($AC242, Original!$A:$J, MATCH(G$2, Original!$1:$1, 0), FALSE)</f>
        <v>3.30566</v>
      </c>
      <c r="AX242" s="21">
        <v>297</v>
      </c>
      <c r="AY242" s="12">
        <f>VLOOKUP($AX242, Original!$A:$J, MATCH(B$2, Original!$1:$1, 0), FALSE)</f>
        <v>3000</v>
      </c>
      <c r="AZ242" s="12">
        <f>VLOOKUP($AX242, Original!$A:$J, MATCH(C$2, Original!$1:$1, 0), FALSE)</f>
        <v>1942.9</v>
      </c>
      <c r="BA242" s="12">
        <f>VLOOKUP($AX242, Original!$A:$J, MATCH(D$2, Original!$1:$1, 0), FALSE)</f>
        <v>80</v>
      </c>
      <c r="BB242" s="12">
        <f>VLOOKUP($AX242, Original!$A:$J, MATCH(E$2, Original!$1:$1, 0), FALSE)</f>
        <v>72</v>
      </c>
      <c r="BC242" s="12">
        <f>VLOOKUP($AX242, Original!$A:$J, MATCH(F$2, Original!$1:$1, 0), FALSE)</f>
        <v>1.4214</v>
      </c>
      <c r="BD242" s="12">
        <f>VLOOKUP($AX242, Original!$A:$J, MATCH(G$2, Original!$1:$1, 0), FALSE)</f>
        <v>5.1355199999999996</v>
      </c>
    </row>
    <row r="243" spans="1:56" x14ac:dyDescent="0.35">
      <c r="A243" s="15">
        <v>542</v>
      </c>
      <c r="B243" s="12">
        <f>VLOOKUP($A243, Original!$A:$J, MATCH(B$2, Original!$1:$1, 0), FALSE)</f>
        <v>2000</v>
      </c>
      <c r="C243" s="12">
        <f>VLOOKUP($A243, Original!$A:$J, MATCH(C$2, Original!$1:$1, 0), FALSE)</f>
        <v>2826</v>
      </c>
      <c r="D243" s="12">
        <f>VLOOKUP($A243, Original!$A:$J, MATCH(D$2, Original!$1:$1, 0), FALSE)</f>
        <v>105</v>
      </c>
      <c r="E243" s="12">
        <f>VLOOKUP($A243, Original!$A:$J, MATCH(E$2, Original!$1:$1, 0), FALSE)</f>
        <v>27</v>
      </c>
      <c r="F243" s="12">
        <f>VLOOKUP($A243, Original!$A:$J, MATCH(F$2, Original!$1:$1, 0), FALSE)</f>
        <v>3.0416500000000002</v>
      </c>
      <c r="G243" s="12">
        <f>VLOOKUP($A243, Original!$A:$J, MATCH(G$2, Original!$1:$1, 0), FALSE)</f>
        <v>4.95709</v>
      </c>
      <c r="H243" s="21">
        <v>506</v>
      </c>
      <c r="I243" s="12">
        <f>VLOOKUP($H243, Original!$A:$J, MATCH(B$2, Original!$1:$1, 0), FALSE)</f>
        <v>2000</v>
      </c>
      <c r="J243" s="12">
        <f>VLOOKUP($H243, Original!$A:$J, MATCH(C$2, Original!$1:$1, 0), FALSE)</f>
        <v>2472.6999999999998</v>
      </c>
      <c r="K243" s="12">
        <f>VLOOKUP($H243, Original!$A:$J, MATCH(D$2, Original!$1:$1, 0), FALSE)</f>
        <v>105</v>
      </c>
      <c r="L243" s="12">
        <f>VLOOKUP($H243, Original!$A:$J, MATCH(E$2, Original!$1:$1, 0), FALSE)</f>
        <v>20</v>
      </c>
      <c r="M243" s="12">
        <f>VLOOKUP($H243, Original!$A:$J, MATCH(F$2, Original!$1:$1, 0), FALSE)</f>
        <v>2.8724500000000002</v>
      </c>
      <c r="N243" s="12">
        <f>VLOOKUP($H243, Original!$A:$J, MATCH(G$2, Original!$1:$1, 0), FALSE)</f>
        <v>3.4313600000000002</v>
      </c>
      <c r="V243" s="15">
        <v>1195</v>
      </c>
      <c r="W243" s="12">
        <f>VLOOKUP($V243, Original!$A:$J, MATCH(B$2, Original!$1:$1, 0), FALSE)</f>
        <v>3000</v>
      </c>
      <c r="X243" s="12">
        <f>VLOOKUP($V243, Original!$A:$J, MATCH(C$2, Original!$1:$1, 0), FALSE)</f>
        <v>4415.6000000000004</v>
      </c>
      <c r="Y243" s="12">
        <f>VLOOKUP($V243, Original!$A:$J, MATCH(D$2, Original!$1:$1, 0), FALSE)</f>
        <v>130</v>
      </c>
      <c r="Z243" s="12">
        <f>VLOOKUP($V243, Original!$A:$J, MATCH(E$2, Original!$1:$1, 0), FALSE)</f>
        <v>72</v>
      </c>
      <c r="AA243" s="12">
        <f>VLOOKUP($V243, Original!$A:$J, MATCH(F$2, Original!$1:$1, 0), FALSE)</f>
        <v>1.4214</v>
      </c>
      <c r="AB243" s="12">
        <f>VLOOKUP($V243, Original!$A:$J, MATCH(G$2, Original!$1:$1, 0), FALSE)</f>
        <v>5.1355199999999996</v>
      </c>
      <c r="AC243" s="21">
        <v>377</v>
      </c>
      <c r="AD243" s="12">
        <f>VLOOKUP($AC243, Original!$A:$J, MATCH(B$2, Original!$1:$1, 0), FALSE)</f>
        <v>0</v>
      </c>
      <c r="AE243" s="12">
        <f>VLOOKUP($AC243, Original!$A:$J, MATCH(C$2, Original!$1:$1, 0), FALSE)</f>
        <v>1766.2</v>
      </c>
      <c r="AF243" s="12">
        <f>VLOOKUP($AC243, Original!$A:$J, MATCH(D$2, Original!$1:$1, 0), FALSE)</f>
        <v>80</v>
      </c>
      <c r="AG243" s="12">
        <f>VLOOKUP($AC243, Original!$A:$J, MATCH(E$2, Original!$1:$1, 0), FALSE)</f>
        <v>5</v>
      </c>
      <c r="AH243" s="12">
        <f>VLOOKUP($AC243, Original!$A:$J, MATCH(F$2, Original!$1:$1, 0), FALSE)</f>
        <v>5.7448100000000002</v>
      </c>
      <c r="AI243" s="12">
        <f>VLOOKUP($AC243, Original!$A:$J, MATCH(G$2, Original!$1:$1, 0), FALSE)</f>
        <v>3.30566</v>
      </c>
      <c r="AX243" s="21">
        <v>298</v>
      </c>
      <c r="AY243" s="12">
        <f>VLOOKUP($AX243, Original!$A:$J, MATCH(B$2, Original!$1:$1, 0), FALSE)</f>
        <v>3000</v>
      </c>
      <c r="AZ243" s="12">
        <f>VLOOKUP($AX243, Original!$A:$J, MATCH(C$2, Original!$1:$1, 0), FALSE)</f>
        <v>3179.2</v>
      </c>
      <c r="BA243" s="12">
        <f>VLOOKUP($AX243, Original!$A:$J, MATCH(D$2, Original!$1:$1, 0), FALSE)</f>
        <v>80</v>
      </c>
      <c r="BB243" s="12">
        <f>VLOOKUP($AX243, Original!$A:$J, MATCH(E$2, Original!$1:$1, 0), FALSE)</f>
        <v>72</v>
      </c>
      <c r="BC243" s="12">
        <f>VLOOKUP($AX243, Original!$A:$J, MATCH(F$2, Original!$1:$1, 0), FALSE)</f>
        <v>1.4214</v>
      </c>
      <c r="BD243" s="12">
        <f>VLOOKUP($AX243, Original!$A:$J, MATCH(G$2, Original!$1:$1, 0), FALSE)</f>
        <v>5.1355199999999996</v>
      </c>
    </row>
    <row r="244" spans="1:56" x14ac:dyDescent="0.35">
      <c r="A244" s="15">
        <v>545</v>
      </c>
      <c r="B244" s="12">
        <f>VLOOKUP($A244, Original!$A:$J, MATCH(B$2, Original!$1:$1, 0), FALSE)</f>
        <v>1000</v>
      </c>
      <c r="C244" s="12">
        <f>VLOOKUP($A244, Original!$A:$J, MATCH(C$2, Original!$1:$1, 0), FALSE)</f>
        <v>1766.2</v>
      </c>
      <c r="D244" s="12">
        <f>VLOOKUP($A244, Original!$A:$J, MATCH(D$2, Original!$1:$1, 0), FALSE)</f>
        <v>105</v>
      </c>
      <c r="E244" s="12">
        <f>VLOOKUP($A244, Original!$A:$J, MATCH(E$2, Original!$1:$1, 0), FALSE)</f>
        <v>28</v>
      </c>
      <c r="F244" s="12">
        <f>VLOOKUP($A244, Original!$A:$J, MATCH(F$2, Original!$1:$1, 0), FALSE)</f>
        <v>2.1894300000000002</v>
      </c>
      <c r="G244" s="12">
        <f>VLOOKUP($A244, Original!$A:$J, MATCH(G$2, Original!$1:$1, 0), FALSE)</f>
        <v>4.6785300000000003</v>
      </c>
      <c r="H244" s="21">
        <v>507</v>
      </c>
      <c r="I244" s="12">
        <f>VLOOKUP($H244, Original!$A:$J, MATCH(B$2, Original!$1:$1, 0), FALSE)</f>
        <v>2000</v>
      </c>
      <c r="J244" s="12">
        <f>VLOOKUP($H244, Original!$A:$J, MATCH(C$2, Original!$1:$1, 0), FALSE)</f>
        <v>3709.1</v>
      </c>
      <c r="K244" s="12">
        <f>VLOOKUP($H244, Original!$A:$J, MATCH(D$2, Original!$1:$1, 0), FALSE)</f>
        <v>105</v>
      </c>
      <c r="L244" s="12">
        <f>VLOOKUP($H244, Original!$A:$J, MATCH(E$2, Original!$1:$1, 0), FALSE)</f>
        <v>20</v>
      </c>
      <c r="M244" s="12">
        <f>VLOOKUP($H244, Original!$A:$J, MATCH(F$2, Original!$1:$1, 0), FALSE)</f>
        <v>2.8724500000000002</v>
      </c>
      <c r="N244" s="12">
        <f>VLOOKUP($H244, Original!$A:$J, MATCH(G$2, Original!$1:$1, 0), FALSE)</f>
        <v>3.4313600000000002</v>
      </c>
      <c r="V244" s="15">
        <v>1204</v>
      </c>
      <c r="W244" s="12">
        <f>VLOOKUP($V244, Original!$A:$J, MATCH(B$2, Original!$1:$1, 0), FALSE)</f>
        <v>3000</v>
      </c>
      <c r="X244" s="12">
        <f>VLOOKUP($V244, Original!$A:$J, MATCH(C$2, Original!$1:$1, 0), FALSE)</f>
        <v>20</v>
      </c>
      <c r="Y244" s="12">
        <f>VLOOKUP($V244, Original!$A:$J, MATCH(D$2, Original!$1:$1, 0), FALSE)</f>
        <v>130</v>
      </c>
      <c r="Z244" s="12">
        <f>VLOOKUP($V244, Original!$A:$J, MATCH(E$2, Original!$1:$1, 0), FALSE)</f>
        <v>75</v>
      </c>
      <c r="AA244" s="12">
        <f>VLOOKUP($V244, Original!$A:$J, MATCH(F$2, Original!$1:$1, 0), FALSE)</f>
        <v>2.1229800000000001</v>
      </c>
      <c r="AB244" s="12">
        <f>VLOOKUP($V244, Original!$A:$J, MATCH(G$2, Original!$1:$1, 0), FALSE)</f>
        <v>4.3373799999999996</v>
      </c>
      <c r="AC244" s="21">
        <v>378</v>
      </c>
      <c r="AD244" s="12">
        <f>VLOOKUP($AC244, Original!$A:$J, MATCH(B$2, Original!$1:$1, 0), FALSE)</f>
        <v>0</v>
      </c>
      <c r="AE244" s="12">
        <f>VLOOKUP($AC244, Original!$A:$J, MATCH(C$2, Original!$1:$1, 0), FALSE)</f>
        <v>3002.6</v>
      </c>
      <c r="AF244" s="12">
        <f>VLOOKUP($AC244, Original!$A:$J, MATCH(D$2, Original!$1:$1, 0), FALSE)</f>
        <v>80</v>
      </c>
      <c r="AG244" s="12">
        <f>VLOOKUP($AC244, Original!$A:$J, MATCH(E$2, Original!$1:$1, 0), FALSE)</f>
        <v>5</v>
      </c>
      <c r="AH244" s="12">
        <f>VLOOKUP($AC244, Original!$A:$J, MATCH(F$2, Original!$1:$1, 0), FALSE)</f>
        <v>5.7448100000000002</v>
      </c>
      <c r="AI244" s="12">
        <f>VLOOKUP($AC244, Original!$A:$J, MATCH(G$2, Original!$1:$1, 0), FALSE)</f>
        <v>3.30566</v>
      </c>
      <c r="AX244" s="21">
        <v>299</v>
      </c>
      <c r="AY244" s="12">
        <f>VLOOKUP($AX244, Original!$A:$J, MATCH(B$2, Original!$1:$1, 0), FALSE)</f>
        <v>3000</v>
      </c>
      <c r="AZ244" s="12">
        <f>VLOOKUP($AX244, Original!$A:$J, MATCH(C$2, Original!$1:$1, 0), FALSE)</f>
        <v>4415.6000000000004</v>
      </c>
      <c r="BA244" s="12">
        <f>VLOOKUP($AX244, Original!$A:$J, MATCH(D$2, Original!$1:$1, 0), FALSE)</f>
        <v>80</v>
      </c>
      <c r="BB244" s="12">
        <f>VLOOKUP($AX244, Original!$A:$J, MATCH(E$2, Original!$1:$1, 0), FALSE)</f>
        <v>72</v>
      </c>
      <c r="BC244" s="12">
        <f>VLOOKUP($AX244, Original!$A:$J, MATCH(F$2, Original!$1:$1, 0), FALSE)</f>
        <v>1.4214</v>
      </c>
      <c r="BD244" s="12">
        <f>VLOOKUP($AX244, Original!$A:$J, MATCH(G$2, Original!$1:$1, 0), FALSE)</f>
        <v>5.1355199999999996</v>
      </c>
    </row>
    <row r="245" spans="1:56" x14ac:dyDescent="0.35">
      <c r="A245" s="15">
        <v>560</v>
      </c>
      <c r="B245" s="12">
        <f>VLOOKUP($A245, Original!$A:$J, MATCH(B$2, Original!$1:$1, 0), FALSE)</f>
        <v>3000</v>
      </c>
      <c r="C245" s="12">
        <f>VLOOKUP($A245, Original!$A:$J, MATCH(C$2, Original!$1:$1, 0), FALSE)</f>
        <v>20</v>
      </c>
      <c r="D245" s="12">
        <f>VLOOKUP($A245, Original!$A:$J, MATCH(D$2, Original!$1:$1, 0), FALSE)</f>
        <v>105</v>
      </c>
      <c r="E245" s="12">
        <f>VLOOKUP($A245, Original!$A:$J, MATCH(E$2, Original!$1:$1, 0), FALSE)</f>
        <v>32</v>
      </c>
      <c r="F245" s="12">
        <f>VLOOKUP($A245, Original!$A:$J, MATCH(F$2, Original!$1:$1, 0), FALSE)</f>
        <v>0.57799</v>
      </c>
      <c r="G245" s="12">
        <f>VLOOKUP($A245, Original!$A:$J, MATCH(G$2, Original!$1:$1, 0), FALSE)</f>
        <v>3.8920599999999999</v>
      </c>
      <c r="H245" s="21">
        <v>508</v>
      </c>
      <c r="I245" s="12">
        <f>VLOOKUP($H245, Original!$A:$J, MATCH(B$2, Original!$1:$1, 0), FALSE)</f>
        <v>1000</v>
      </c>
      <c r="J245" s="12">
        <f>VLOOKUP($H245, Original!$A:$J, MATCH(C$2, Original!$1:$1, 0), FALSE)</f>
        <v>176.62</v>
      </c>
      <c r="K245" s="12">
        <f>VLOOKUP($H245, Original!$A:$J, MATCH(D$2, Original!$1:$1, 0), FALSE)</f>
        <v>105</v>
      </c>
      <c r="L245" s="12">
        <f>VLOOKUP($H245, Original!$A:$J, MATCH(E$2, Original!$1:$1, 0), FALSE)</f>
        <v>21</v>
      </c>
      <c r="M245" s="12">
        <f>VLOOKUP($H245, Original!$A:$J, MATCH(F$2, Original!$1:$1, 0), FALSE)</f>
        <v>1.1664300000000001</v>
      </c>
      <c r="N245" s="12">
        <f>VLOOKUP($H245, Original!$A:$J, MATCH(G$2, Original!$1:$1, 0), FALSE)</f>
        <v>4.3586</v>
      </c>
      <c r="V245" s="15">
        <v>1210</v>
      </c>
      <c r="W245" s="12">
        <f>VLOOKUP($V245, Original!$A:$J, MATCH(B$2, Original!$1:$1, 0), FALSE)</f>
        <v>2000</v>
      </c>
      <c r="X245" s="12">
        <f>VLOOKUP($V245, Original!$A:$J, MATCH(C$2, Original!$1:$1, 0), FALSE)</f>
        <v>2649.4</v>
      </c>
      <c r="Y245" s="12">
        <f>VLOOKUP($V245, Original!$A:$J, MATCH(D$2, Original!$1:$1, 0), FALSE)</f>
        <v>130</v>
      </c>
      <c r="Z245" s="12">
        <f>VLOOKUP($V245, Original!$A:$J, MATCH(E$2, Original!$1:$1, 0), FALSE)</f>
        <v>76</v>
      </c>
      <c r="AA245" s="12">
        <f>VLOOKUP($V245, Original!$A:$J, MATCH(F$2, Original!$1:$1, 0), FALSE)</f>
        <v>3.6848200000000002</v>
      </c>
      <c r="AB245" s="12">
        <f>VLOOKUP($V245, Original!$A:$J, MATCH(G$2, Original!$1:$1, 0), FALSE)</f>
        <v>3.7266400000000002</v>
      </c>
      <c r="AC245" s="21">
        <v>379</v>
      </c>
      <c r="AD245" s="12">
        <f>VLOOKUP($AC245, Original!$A:$J, MATCH(B$2, Original!$1:$1, 0), FALSE)</f>
        <v>0</v>
      </c>
      <c r="AE245" s="12">
        <f>VLOOKUP($AC245, Original!$A:$J, MATCH(C$2, Original!$1:$1, 0), FALSE)</f>
        <v>4239</v>
      </c>
      <c r="AF245" s="12">
        <f>VLOOKUP($AC245, Original!$A:$J, MATCH(D$2, Original!$1:$1, 0), FALSE)</f>
        <v>80</v>
      </c>
      <c r="AG245" s="12">
        <f>VLOOKUP($AC245, Original!$A:$J, MATCH(E$2, Original!$1:$1, 0), FALSE)</f>
        <v>5</v>
      </c>
      <c r="AH245" s="12">
        <f>VLOOKUP($AC245, Original!$A:$J, MATCH(F$2, Original!$1:$1, 0), FALSE)</f>
        <v>5.7448100000000002</v>
      </c>
      <c r="AI245" s="12">
        <f>VLOOKUP($AC245, Original!$A:$J, MATCH(G$2, Original!$1:$1, 0), FALSE)</f>
        <v>3.30566</v>
      </c>
      <c r="AX245" s="21">
        <v>300</v>
      </c>
      <c r="AY245" s="12">
        <f>VLOOKUP($AX245, Original!$A:$J, MATCH(B$2, Original!$1:$1, 0), FALSE)</f>
        <v>1000</v>
      </c>
      <c r="AZ245" s="12">
        <f>VLOOKUP($AX245, Original!$A:$J, MATCH(C$2, Original!$1:$1, 0), FALSE)</f>
        <v>883.12</v>
      </c>
      <c r="BA245" s="12">
        <f>VLOOKUP($AX245, Original!$A:$J, MATCH(D$2, Original!$1:$1, 0), FALSE)</f>
        <v>80</v>
      </c>
      <c r="BB245" s="12">
        <f>VLOOKUP($AX245, Original!$A:$J, MATCH(E$2, Original!$1:$1, 0), FALSE)</f>
        <v>73</v>
      </c>
      <c r="BC245" s="12">
        <f>VLOOKUP($AX245, Original!$A:$J, MATCH(F$2, Original!$1:$1, 0), FALSE)</f>
        <v>2.8113000000000001</v>
      </c>
      <c r="BD245" s="12">
        <f>VLOOKUP($AX245, Original!$A:$J, MATCH(G$2, Original!$1:$1, 0), FALSE)</f>
        <v>5.5791700000000004</v>
      </c>
    </row>
    <row r="246" spans="1:56" x14ac:dyDescent="0.35">
      <c r="A246" s="15">
        <v>565</v>
      </c>
      <c r="B246" s="12">
        <f>VLOOKUP($A246, Original!$A:$J, MATCH(B$2, Original!$1:$1, 0), FALSE)</f>
        <v>0</v>
      </c>
      <c r="C246" s="12">
        <f>VLOOKUP($A246, Original!$A:$J, MATCH(C$2, Original!$1:$1, 0), FALSE)</f>
        <v>1413</v>
      </c>
      <c r="D246" s="12">
        <f>VLOOKUP($A246, Original!$A:$J, MATCH(D$2, Original!$1:$1, 0), FALSE)</f>
        <v>105</v>
      </c>
      <c r="E246" s="12">
        <f>VLOOKUP($A246, Original!$A:$J, MATCH(E$2, Original!$1:$1, 0), FALSE)</f>
        <v>5</v>
      </c>
      <c r="F246" s="12">
        <f>VLOOKUP($A246, Original!$A:$J, MATCH(F$2, Original!$1:$1, 0), FALSE)</f>
        <v>4.5746700000000002</v>
      </c>
      <c r="G246" s="12">
        <f>VLOOKUP($A246, Original!$A:$J, MATCH(G$2, Original!$1:$1, 0), FALSE)</f>
        <v>4.1532400000000003</v>
      </c>
      <c r="H246" s="21">
        <v>510</v>
      </c>
      <c r="I246" s="12">
        <f>VLOOKUP($H246, Original!$A:$J, MATCH(B$2, Original!$1:$1, 0), FALSE)</f>
        <v>1000</v>
      </c>
      <c r="J246" s="12">
        <f>VLOOKUP($H246, Original!$A:$J, MATCH(C$2, Original!$1:$1, 0), FALSE)</f>
        <v>2649.4</v>
      </c>
      <c r="K246" s="12">
        <f>VLOOKUP($H246, Original!$A:$J, MATCH(D$2, Original!$1:$1, 0), FALSE)</f>
        <v>105</v>
      </c>
      <c r="L246" s="12">
        <f>VLOOKUP($H246, Original!$A:$J, MATCH(E$2, Original!$1:$1, 0), FALSE)</f>
        <v>21</v>
      </c>
      <c r="M246" s="12">
        <f>VLOOKUP($H246, Original!$A:$J, MATCH(F$2, Original!$1:$1, 0), FALSE)</f>
        <v>1.1664300000000001</v>
      </c>
      <c r="N246" s="12">
        <f>VLOOKUP($H246, Original!$A:$J, MATCH(G$2, Original!$1:$1, 0), FALSE)</f>
        <v>4.3586</v>
      </c>
      <c r="V246" s="15">
        <v>1259</v>
      </c>
      <c r="W246" s="12">
        <f>VLOOKUP($V246, Original!$A:$J, MATCH(B$2, Original!$1:$1, 0), FALSE)</f>
        <v>3000</v>
      </c>
      <c r="X246" s="12">
        <f>VLOOKUP($V246, Original!$A:$J, MATCH(C$2, Original!$1:$1, 0), FALSE)</f>
        <v>7322.7</v>
      </c>
      <c r="Y246" s="12">
        <f>VLOOKUP($V246, Original!$A:$J, MATCH(D$2, Original!$1:$1, 0), FALSE)</f>
        <v>130</v>
      </c>
      <c r="Z246" s="12">
        <f>VLOOKUP($V246, Original!$A:$J, MATCH(E$2, Original!$1:$1, 0), FALSE)</f>
        <v>87</v>
      </c>
      <c r="AA246" s="12">
        <f>VLOOKUP($V246, Original!$A:$J, MATCH(F$2, Original!$1:$1, 0), FALSE)</f>
        <v>1.06105</v>
      </c>
      <c r="AB246" s="12">
        <f>VLOOKUP($V246, Original!$A:$J, MATCH(G$2, Original!$1:$1, 0), FALSE)</f>
        <v>4.0928500000000003</v>
      </c>
      <c r="AC246" s="21">
        <v>380</v>
      </c>
      <c r="AD246" s="12">
        <f>VLOOKUP($AC246, Original!$A:$J, MATCH(B$2, Original!$1:$1, 0), FALSE)</f>
        <v>2000</v>
      </c>
      <c r="AE246" s="12">
        <f>VLOOKUP($AC246, Original!$A:$J, MATCH(C$2, Original!$1:$1, 0), FALSE)</f>
        <v>706.5</v>
      </c>
      <c r="AF246" s="12">
        <f>VLOOKUP($AC246, Original!$A:$J, MATCH(D$2, Original!$1:$1, 0), FALSE)</f>
        <v>80</v>
      </c>
      <c r="AG246" s="12">
        <f>VLOOKUP($AC246, Original!$A:$J, MATCH(E$2, Original!$1:$1, 0), FALSE)</f>
        <v>91</v>
      </c>
      <c r="AH246" s="12">
        <f>VLOOKUP($AC246, Original!$A:$J, MATCH(F$2, Original!$1:$1, 0), FALSE)</f>
        <v>0.37730999999999998</v>
      </c>
      <c r="AI246" s="12">
        <f>VLOOKUP($AC246, Original!$A:$J, MATCH(G$2, Original!$1:$1, 0), FALSE)</f>
        <v>5.0966800000000001</v>
      </c>
      <c r="AX246" s="21">
        <v>301</v>
      </c>
      <c r="AY246" s="12">
        <f>VLOOKUP($AX246, Original!$A:$J, MATCH(B$2, Original!$1:$1, 0), FALSE)</f>
        <v>1000</v>
      </c>
      <c r="AZ246" s="12">
        <f>VLOOKUP($AX246, Original!$A:$J, MATCH(C$2, Original!$1:$1, 0), FALSE)</f>
        <v>2119.5</v>
      </c>
      <c r="BA246" s="12">
        <f>VLOOKUP($AX246, Original!$A:$J, MATCH(D$2, Original!$1:$1, 0), FALSE)</f>
        <v>80</v>
      </c>
      <c r="BB246" s="12">
        <f>VLOOKUP($AX246, Original!$A:$J, MATCH(E$2, Original!$1:$1, 0), FALSE)</f>
        <v>73</v>
      </c>
      <c r="BC246" s="12">
        <f>VLOOKUP($AX246, Original!$A:$J, MATCH(F$2, Original!$1:$1, 0), FALSE)</f>
        <v>2.8113000000000001</v>
      </c>
      <c r="BD246" s="12">
        <f>VLOOKUP($AX246, Original!$A:$J, MATCH(G$2, Original!$1:$1, 0), FALSE)</f>
        <v>5.5791700000000004</v>
      </c>
    </row>
    <row r="247" spans="1:56" x14ac:dyDescent="0.35">
      <c r="A247" s="15">
        <v>566</v>
      </c>
      <c r="B247" s="12">
        <f>VLOOKUP($A247, Original!$A:$J, MATCH(B$2, Original!$1:$1, 0), FALSE)</f>
        <v>0</v>
      </c>
      <c r="C247" s="12">
        <f>VLOOKUP($A247, Original!$A:$J, MATCH(C$2, Original!$1:$1, 0), FALSE)</f>
        <v>2649.4</v>
      </c>
      <c r="D247" s="12">
        <f>VLOOKUP($A247, Original!$A:$J, MATCH(D$2, Original!$1:$1, 0), FALSE)</f>
        <v>105</v>
      </c>
      <c r="E247" s="12">
        <f>VLOOKUP($A247, Original!$A:$J, MATCH(E$2, Original!$1:$1, 0), FALSE)</f>
        <v>5</v>
      </c>
      <c r="F247" s="12">
        <f>VLOOKUP($A247, Original!$A:$J, MATCH(F$2, Original!$1:$1, 0), FALSE)</f>
        <v>4.5746700000000002</v>
      </c>
      <c r="G247" s="12">
        <f>VLOOKUP($A247, Original!$A:$J, MATCH(G$2, Original!$1:$1, 0), FALSE)</f>
        <v>4.1532400000000003</v>
      </c>
      <c r="H247" s="21">
        <v>512</v>
      </c>
      <c r="I247" s="12">
        <f>VLOOKUP($H247, Original!$A:$J, MATCH(B$2, Original!$1:$1, 0), FALSE)</f>
        <v>2000</v>
      </c>
      <c r="J247" s="12">
        <f>VLOOKUP($H247, Original!$A:$J, MATCH(C$2, Original!$1:$1, 0), FALSE)</f>
        <v>353.25</v>
      </c>
      <c r="K247" s="12">
        <f>VLOOKUP($H247, Original!$A:$J, MATCH(D$2, Original!$1:$1, 0), FALSE)</f>
        <v>105</v>
      </c>
      <c r="L247" s="12">
        <f>VLOOKUP($H247, Original!$A:$J, MATCH(E$2, Original!$1:$1, 0), FALSE)</f>
        <v>22</v>
      </c>
      <c r="M247" s="12">
        <f>VLOOKUP($H247, Original!$A:$J, MATCH(F$2, Original!$1:$1, 0), FALSE)</f>
        <v>1.3821699999999999</v>
      </c>
      <c r="N247" s="12">
        <f>VLOOKUP($H247, Original!$A:$J, MATCH(G$2, Original!$1:$1, 0), FALSE)</f>
        <v>5.7697900000000004</v>
      </c>
      <c r="V247" s="15">
        <v>1268</v>
      </c>
      <c r="W247" s="12">
        <f>VLOOKUP($V247, Original!$A:$J, MATCH(B$2, Original!$1:$1, 0), FALSE)</f>
        <v>3000</v>
      </c>
      <c r="X247" s="12">
        <f>VLOOKUP($V247, Original!$A:$J, MATCH(C$2, Original!$1:$1, 0), FALSE)</f>
        <v>353.25</v>
      </c>
      <c r="Y247" s="12">
        <f>VLOOKUP($V247, Original!$A:$J, MATCH(D$2, Original!$1:$1, 0), FALSE)</f>
        <v>130</v>
      </c>
      <c r="Z247" s="12">
        <f>VLOOKUP($V247, Original!$A:$J, MATCH(E$2, Original!$1:$1, 0), FALSE)</f>
        <v>90</v>
      </c>
      <c r="AA247" s="12">
        <f>VLOOKUP($V247, Original!$A:$J, MATCH(F$2, Original!$1:$1, 0), FALSE)</f>
        <v>6.0032399999999999</v>
      </c>
      <c r="AB247" s="12">
        <f>VLOOKUP($V247, Original!$A:$J, MATCH(G$2, Original!$1:$1, 0), FALSE)</f>
        <v>4.1757799999999996</v>
      </c>
      <c r="AC247" s="21">
        <v>381</v>
      </c>
      <c r="AD247" s="12">
        <f>VLOOKUP($AC247, Original!$A:$J, MATCH(B$2, Original!$1:$1, 0), FALSE)</f>
        <v>2000</v>
      </c>
      <c r="AE247" s="12">
        <f>VLOOKUP($AC247, Original!$A:$J, MATCH(C$2, Original!$1:$1, 0), FALSE)</f>
        <v>1942.9</v>
      </c>
      <c r="AF247" s="12">
        <f>VLOOKUP($AC247, Original!$A:$J, MATCH(D$2, Original!$1:$1, 0), FALSE)</f>
        <v>80</v>
      </c>
      <c r="AG247" s="12">
        <f>VLOOKUP($AC247, Original!$A:$J, MATCH(E$2, Original!$1:$1, 0), FALSE)</f>
        <v>91</v>
      </c>
      <c r="AH247" s="12">
        <f>VLOOKUP($AC247, Original!$A:$J, MATCH(F$2, Original!$1:$1, 0), FALSE)</f>
        <v>0.37730999999999998</v>
      </c>
      <c r="AI247" s="12">
        <f>VLOOKUP($AC247, Original!$A:$J, MATCH(G$2, Original!$1:$1, 0), FALSE)</f>
        <v>5.0966800000000001</v>
      </c>
      <c r="AX247" s="21">
        <v>303</v>
      </c>
      <c r="AY247" s="12">
        <f>VLOOKUP($AX247, Original!$A:$J, MATCH(B$2, Original!$1:$1, 0), FALSE)</f>
        <v>1000</v>
      </c>
      <c r="AZ247" s="12">
        <f>VLOOKUP($AX247, Original!$A:$J, MATCH(C$2, Original!$1:$1, 0), FALSE)</f>
        <v>4673.8</v>
      </c>
      <c r="BA247" s="12">
        <f>VLOOKUP($AX247, Original!$A:$J, MATCH(D$2, Original!$1:$1, 0), FALSE)</f>
        <v>80</v>
      </c>
      <c r="BB247" s="12">
        <f>VLOOKUP($AX247, Original!$A:$J, MATCH(E$2, Original!$1:$1, 0), FALSE)</f>
        <v>73</v>
      </c>
      <c r="BC247" s="12">
        <f>VLOOKUP($AX247, Original!$A:$J, MATCH(F$2, Original!$1:$1, 0), FALSE)</f>
        <v>2.8113000000000001</v>
      </c>
      <c r="BD247" s="12">
        <f>VLOOKUP($AX247, Original!$A:$J, MATCH(G$2, Original!$1:$1, 0), FALSE)</f>
        <v>5.5791700000000004</v>
      </c>
    </row>
    <row r="248" spans="1:56" x14ac:dyDescent="0.35">
      <c r="A248" s="15">
        <v>568</v>
      </c>
      <c r="B248" s="12">
        <f>VLOOKUP($A248, Original!$A:$J, MATCH(B$2, Original!$1:$1, 0), FALSE)</f>
        <v>3000</v>
      </c>
      <c r="C248" s="12">
        <f>VLOOKUP($A248, Original!$A:$J, MATCH(C$2, Original!$1:$1, 0), FALSE)</f>
        <v>353.25</v>
      </c>
      <c r="D248" s="12">
        <f>VLOOKUP($A248, Original!$A:$J, MATCH(D$2, Original!$1:$1, 0), FALSE)</f>
        <v>105</v>
      </c>
      <c r="E248" s="12">
        <f>VLOOKUP($A248, Original!$A:$J, MATCH(E$2, Original!$1:$1, 0), FALSE)</f>
        <v>33</v>
      </c>
      <c r="F248" s="12">
        <f>VLOOKUP($A248, Original!$A:$J, MATCH(F$2, Original!$1:$1, 0), FALSE)</f>
        <v>3.8391700000000002</v>
      </c>
      <c r="G248" s="12">
        <f>VLOOKUP($A248, Original!$A:$J, MATCH(G$2, Original!$1:$1, 0), FALSE)</f>
        <v>4.5882199999999997</v>
      </c>
      <c r="H248" s="21">
        <v>513</v>
      </c>
      <c r="I248" s="12">
        <f>VLOOKUP($H248, Original!$A:$J, MATCH(B$2, Original!$1:$1, 0), FALSE)</f>
        <v>2000</v>
      </c>
      <c r="J248" s="12">
        <f>VLOOKUP($H248, Original!$A:$J, MATCH(C$2, Original!$1:$1, 0), FALSE)</f>
        <v>1589.6</v>
      </c>
      <c r="K248" s="12">
        <f>VLOOKUP($H248, Original!$A:$J, MATCH(D$2, Original!$1:$1, 0), FALSE)</f>
        <v>105</v>
      </c>
      <c r="L248" s="12">
        <f>VLOOKUP($H248, Original!$A:$J, MATCH(E$2, Original!$1:$1, 0), FALSE)</f>
        <v>22</v>
      </c>
      <c r="M248" s="12">
        <f>VLOOKUP($H248, Original!$A:$J, MATCH(F$2, Original!$1:$1, 0), FALSE)</f>
        <v>1.3821699999999999</v>
      </c>
      <c r="N248" s="12">
        <f>VLOOKUP($H248, Original!$A:$J, MATCH(G$2, Original!$1:$1, 0), FALSE)</f>
        <v>5.7697900000000004</v>
      </c>
      <c r="V248" s="15">
        <v>1272</v>
      </c>
      <c r="W248" s="12">
        <f>VLOOKUP($V248, Original!$A:$J, MATCH(B$2, Original!$1:$1, 0), FALSE)</f>
        <v>0</v>
      </c>
      <c r="X248" s="12">
        <f>VLOOKUP($V248, Original!$A:$J, MATCH(C$2, Original!$1:$1, 0), FALSE)</f>
        <v>529.87</v>
      </c>
      <c r="Y248" s="12">
        <f>VLOOKUP($V248, Original!$A:$J, MATCH(D$2, Original!$1:$1, 0), FALSE)</f>
        <v>130</v>
      </c>
      <c r="Z248" s="12">
        <f>VLOOKUP($V248, Original!$A:$J, MATCH(E$2, Original!$1:$1, 0), FALSE)</f>
        <v>5</v>
      </c>
      <c r="AA248" s="12">
        <f>VLOOKUP($V248, Original!$A:$J, MATCH(F$2, Original!$1:$1, 0), FALSE)</f>
        <v>5.7448100000000002</v>
      </c>
      <c r="AB248" s="12">
        <f>VLOOKUP($V248, Original!$A:$J, MATCH(G$2, Original!$1:$1, 0), FALSE)</f>
        <v>3.30566</v>
      </c>
      <c r="AC248" s="21">
        <v>382</v>
      </c>
      <c r="AD248" s="12">
        <f>VLOOKUP($AC248, Original!$A:$J, MATCH(B$2, Original!$1:$1, 0), FALSE)</f>
        <v>2000</v>
      </c>
      <c r="AE248" s="12">
        <f>VLOOKUP($AC248, Original!$A:$J, MATCH(C$2, Original!$1:$1, 0), FALSE)</f>
        <v>3179.2</v>
      </c>
      <c r="AF248" s="12">
        <f>VLOOKUP($AC248, Original!$A:$J, MATCH(D$2, Original!$1:$1, 0), FALSE)</f>
        <v>80</v>
      </c>
      <c r="AG248" s="12">
        <f>VLOOKUP($AC248, Original!$A:$J, MATCH(E$2, Original!$1:$1, 0), FALSE)</f>
        <v>91</v>
      </c>
      <c r="AH248" s="12">
        <f>VLOOKUP($AC248, Original!$A:$J, MATCH(F$2, Original!$1:$1, 0), FALSE)</f>
        <v>0.37730999999999998</v>
      </c>
      <c r="AI248" s="12">
        <f>VLOOKUP($AC248, Original!$A:$J, MATCH(G$2, Original!$1:$1, 0), FALSE)</f>
        <v>5.0966800000000001</v>
      </c>
      <c r="AX248" s="21">
        <v>304</v>
      </c>
      <c r="AY248" s="12">
        <f>VLOOKUP($AX248, Original!$A:$J, MATCH(B$2, Original!$1:$1, 0), FALSE)</f>
        <v>3000</v>
      </c>
      <c r="AZ248" s="12">
        <f>VLOOKUP($AX248, Original!$A:$J, MATCH(C$2, Original!$1:$1, 0), FALSE)</f>
        <v>1059.7</v>
      </c>
      <c r="BA248" s="12">
        <f>VLOOKUP($AX248, Original!$A:$J, MATCH(D$2, Original!$1:$1, 0), FALSE)</f>
        <v>80</v>
      </c>
      <c r="BB248" s="12">
        <f>VLOOKUP($AX248, Original!$A:$J, MATCH(E$2, Original!$1:$1, 0), FALSE)</f>
        <v>74</v>
      </c>
      <c r="BC248" s="12">
        <f>VLOOKUP($AX248, Original!$A:$J, MATCH(F$2, Original!$1:$1, 0), FALSE)</f>
        <v>5.5746200000000004</v>
      </c>
      <c r="BD248" s="12">
        <f>VLOOKUP($AX248, Original!$A:$J, MATCH(G$2, Original!$1:$1, 0), FALSE)</f>
        <v>3.9794</v>
      </c>
    </row>
    <row r="249" spans="1:56" x14ac:dyDescent="0.35">
      <c r="A249" s="15">
        <v>570</v>
      </c>
      <c r="B249" s="12">
        <f>VLOOKUP($A249, Original!$A:$J, MATCH(B$2, Original!$1:$1, 0), FALSE)</f>
        <v>3000</v>
      </c>
      <c r="C249" s="12">
        <f>VLOOKUP($A249, Original!$A:$J, MATCH(C$2, Original!$1:$1, 0), FALSE)</f>
        <v>2826</v>
      </c>
      <c r="D249" s="12">
        <f>VLOOKUP($A249, Original!$A:$J, MATCH(D$2, Original!$1:$1, 0), FALSE)</f>
        <v>105</v>
      </c>
      <c r="E249" s="12">
        <f>VLOOKUP($A249, Original!$A:$J, MATCH(E$2, Original!$1:$1, 0), FALSE)</f>
        <v>33</v>
      </c>
      <c r="F249" s="12">
        <f>VLOOKUP($A249, Original!$A:$J, MATCH(F$2, Original!$1:$1, 0), FALSE)</f>
        <v>3.8391700000000002</v>
      </c>
      <c r="G249" s="12">
        <f>VLOOKUP($A249, Original!$A:$J, MATCH(G$2, Original!$1:$1, 0), FALSE)</f>
        <v>4.5882199999999997</v>
      </c>
      <c r="H249" s="21">
        <v>514</v>
      </c>
      <c r="I249" s="12">
        <f>VLOOKUP($H249, Original!$A:$J, MATCH(B$2, Original!$1:$1, 0), FALSE)</f>
        <v>2000</v>
      </c>
      <c r="J249" s="12">
        <f>VLOOKUP($H249, Original!$A:$J, MATCH(C$2, Original!$1:$1, 0), FALSE)</f>
        <v>2826</v>
      </c>
      <c r="K249" s="12">
        <f>VLOOKUP($H249, Original!$A:$J, MATCH(D$2, Original!$1:$1, 0), FALSE)</f>
        <v>105</v>
      </c>
      <c r="L249" s="12">
        <f>VLOOKUP($H249, Original!$A:$J, MATCH(E$2, Original!$1:$1, 0), FALSE)</f>
        <v>22</v>
      </c>
      <c r="M249" s="12">
        <f>VLOOKUP($H249, Original!$A:$J, MATCH(F$2, Original!$1:$1, 0), FALSE)</f>
        <v>1.3821699999999999</v>
      </c>
      <c r="N249" s="12">
        <f>VLOOKUP($H249, Original!$A:$J, MATCH(G$2, Original!$1:$1, 0), FALSE)</f>
        <v>5.7697900000000004</v>
      </c>
      <c r="V249" s="15">
        <v>1288</v>
      </c>
      <c r="W249" s="12">
        <f>VLOOKUP($V249, Original!$A:$J, MATCH(B$2, Original!$1:$1, 0), FALSE)</f>
        <v>0</v>
      </c>
      <c r="X249" s="12">
        <f>VLOOKUP($V249, Original!$A:$J, MATCH(C$2, Original!$1:$1, 0), FALSE)</f>
        <v>20</v>
      </c>
      <c r="Y249" s="12">
        <f>VLOOKUP($V249, Original!$A:$J, MATCH(D$2, Original!$1:$1, 0), FALSE)</f>
        <v>130</v>
      </c>
      <c r="Z249" s="12">
        <f>VLOOKUP($V249, Original!$A:$J, MATCH(E$2, Original!$1:$1, 0), FALSE)</f>
        <v>6</v>
      </c>
      <c r="AA249" s="12">
        <f>VLOOKUP($V249, Original!$A:$J, MATCH(F$2, Original!$1:$1, 0), FALSE)</f>
        <v>0.33423999999999998</v>
      </c>
      <c r="AB249" s="12">
        <f>VLOOKUP($V249, Original!$A:$J, MATCH(G$2, Original!$1:$1, 0), FALSE)</f>
        <v>5.16106</v>
      </c>
      <c r="AC249" s="21">
        <v>384</v>
      </c>
      <c r="AD249" s="12">
        <f>VLOOKUP($AC249, Original!$A:$J, MATCH(B$2, Original!$1:$1, 0), FALSE)</f>
        <v>3000</v>
      </c>
      <c r="AE249" s="12">
        <f>VLOOKUP($AC249, Original!$A:$J, MATCH(C$2, Original!$1:$1, 0), FALSE)</f>
        <v>883.12</v>
      </c>
      <c r="AF249" s="12">
        <f>VLOOKUP($AC249, Original!$A:$J, MATCH(D$2, Original!$1:$1, 0), FALSE)</f>
        <v>80</v>
      </c>
      <c r="AG249" s="12">
        <f>VLOOKUP($AC249, Original!$A:$J, MATCH(E$2, Original!$1:$1, 0), FALSE)</f>
        <v>92</v>
      </c>
      <c r="AH249" s="12">
        <f>VLOOKUP($AC249, Original!$A:$J, MATCH(F$2, Original!$1:$1, 0), FALSE)</f>
        <v>1.5820099999999999</v>
      </c>
      <c r="AI249" s="12">
        <f>VLOOKUP($AC249, Original!$A:$J, MATCH(G$2, Original!$1:$1, 0), FALSE)</f>
        <v>4.0347600000000003</v>
      </c>
      <c r="AX249" s="21">
        <v>305</v>
      </c>
      <c r="AY249" s="12">
        <f>VLOOKUP($AX249, Original!$A:$J, MATCH(B$2, Original!$1:$1, 0), FALSE)</f>
        <v>3000</v>
      </c>
      <c r="AZ249" s="12">
        <f>VLOOKUP($AX249, Original!$A:$J, MATCH(C$2, Original!$1:$1, 0), FALSE)</f>
        <v>2296.1</v>
      </c>
      <c r="BA249" s="12">
        <f>VLOOKUP($AX249, Original!$A:$J, MATCH(D$2, Original!$1:$1, 0), FALSE)</f>
        <v>80</v>
      </c>
      <c r="BB249" s="12">
        <f>VLOOKUP($AX249, Original!$A:$J, MATCH(E$2, Original!$1:$1, 0), FALSE)</f>
        <v>74</v>
      </c>
      <c r="BC249" s="12">
        <f>VLOOKUP($AX249, Original!$A:$J, MATCH(F$2, Original!$1:$1, 0), FALSE)</f>
        <v>5.5746200000000004</v>
      </c>
      <c r="BD249" s="12">
        <f>VLOOKUP($AX249, Original!$A:$J, MATCH(G$2, Original!$1:$1, 0), FALSE)</f>
        <v>3.9794</v>
      </c>
    </row>
    <row r="250" spans="1:56" x14ac:dyDescent="0.35">
      <c r="A250" s="15">
        <v>575</v>
      </c>
      <c r="B250" s="12">
        <f>VLOOKUP($A250, Original!$A:$J, MATCH(B$2, Original!$1:$1, 0), FALSE)</f>
        <v>2000</v>
      </c>
      <c r="C250" s="12">
        <f>VLOOKUP($A250, Original!$A:$J, MATCH(C$2, Original!$1:$1, 0), FALSE)</f>
        <v>4239</v>
      </c>
      <c r="D250" s="12">
        <f>VLOOKUP($A250, Original!$A:$J, MATCH(D$2, Original!$1:$1, 0), FALSE)</f>
        <v>105</v>
      </c>
      <c r="E250" s="12">
        <f>VLOOKUP($A250, Original!$A:$J, MATCH(E$2, Original!$1:$1, 0), FALSE)</f>
        <v>34</v>
      </c>
      <c r="F250" s="12">
        <f>VLOOKUP($A250, Original!$A:$J, MATCH(F$2, Original!$1:$1, 0), FALSE)</f>
        <v>4.21014</v>
      </c>
      <c r="G250" s="12">
        <f>VLOOKUP($A250, Original!$A:$J, MATCH(G$2, Original!$1:$1, 0), FALSE)</f>
        <v>4.9979199999999997</v>
      </c>
      <c r="H250" s="21">
        <v>515</v>
      </c>
      <c r="I250" s="12">
        <f>VLOOKUP($H250, Original!$A:$J, MATCH(B$2, Original!$1:$1, 0), FALSE)</f>
        <v>2000</v>
      </c>
      <c r="J250" s="12">
        <f>VLOOKUP($H250, Original!$A:$J, MATCH(C$2, Original!$1:$1, 0), FALSE)</f>
        <v>4062.4</v>
      </c>
      <c r="K250" s="12">
        <f>VLOOKUP($H250, Original!$A:$J, MATCH(D$2, Original!$1:$1, 0), FALSE)</f>
        <v>105</v>
      </c>
      <c r="L250" s="12">
        <f>VLOOKUP($H250, Original!$A:$J, MATCH(E$2, Original!$1:$1, 0), FALSE)</f>
        <v>22</v>
      </c>
      <c r="M250" s="12">
        <f>VLOOKUP($H250, Original!$A:$J, MATCH(F$2, Original!$1:$1, 0), FALSE)</f>
        <v>1.3821699999999999</v>
      </c>
      <c r="N250" s="12">
        <f>VLOOKUP($H250, Original!$A:$J, MATCH(G$2, Original!$1:$1, 0), FALSE)</f>
        <v>5.7697900000000004</v>
      </c>
      <c r="V250" s="15">
        <v>1310</v>
      </c>
      <c r="W250" s="12">
        <f>VLOOKUP($V250, Original!$A:$J, MATCH(B$2, Original!$1:$1, 0), FALSE)</f>
        <v>2000</v>
      </c>
      <c r="X250" s="12">
        <f>VLOOKUP($V250, Original!$A:$J, MATCH(C$2, Original!$1:$1, 0), FALSE)</f>
        <v>3355.9</v>
      </c>
      <c r="Y250" s="12">
        <f>VLOOKUP($V250, Original!$A:$J, MATCH(D$2, Original!$1:$1, 0), FALSE)</f>
        <v>130</v>
      </c>
      <c r="Z250" s="12">
        <f>VLOOKUP($V250, Original!$A:$J, MATCH(E$2, Original!$1:$1, 0), FALSE)</f>
        <v>98</v>
      </c>
      <c r="AA250" s="12">
        <f>VLOOKUP($V250, Original!$A:$J, MATCH(F$2, Original!$1:$1, 0), FALSE)</f>
        <v>2.3235199999999998</v>
      </c>
      <c r="AB250" s="12">
        <f>VLOOKUP($V250, Original!$A:$J, MATCH(G$2, Original!$1:$1, 0), FALSE)</f>
        <v>5.6777499999999996</v>
      </c>
      <c r="AC250" s="21">
        <v>386</v>
      </c>
      <c r="AD250" s="12">
        <f>VLOOKUP($AC250, Original!$A:$J, MATCH(B$2, Original!$1:$1, 0), FALSE)</f>
        <v>3000</v>
      </c>
      <c r="AE250" s="12">
        <f>VLOOKUP($AC250, Original!$A:$J, MATCH(C$2, Original!$1:$1, 0), FALSE)</f>
        <v>3355.9</v>
      </c>
      <c r="AF250" s="12">
        <f>VLOOKUP($AC250, Original!$A:$J, MATCH(D$2, Original!$1:$1, 0), FALSE)</f>
        <v>80</v>
      </c>
      <c r="AG250" s="12">
        <f>VLOOKUP($AC250, Original!$A:$J, MATCH(E$2, Original!$1:$1, 0), FALSE)</f>
        <v>92</v>
      </c>
      <c r="AH250" s="12">
        <f>VLOOKUP($AC250, Original!$A:$J, MATCH(F$2, Original!$1:$1, 0), FALSE)</f>
        <v>1.5820099999999999</v>
      </c>
      <c r="AI250" s="12">
        <f>VLOOKUP($AC250, Original!$A:$J, MATCH(G$2, Original!$1:$1, 0), FALSE)</f>
        <v>4.0347600000000003</v>
      </c>
      <c r="AX250" s="21">
        <v>306</v>
      </c>
      <c r="AY250" s="12">
        <f>VLOOKUP($AX250, Original!$A:$J, MATCH(B$2, Original!$1:$1, 0), FALSE)</f>
        <v>3000</v>
      </c>
      <c r="AZ250" s="12">
        <f>VLOOKUP($AX250, Original!$A:$J, MATCH(C$2, Original!$1:$1, 0), FALSE)</f>
        <v>3532.5</v>
      </c>
      <c r="BA250" s="12">
        <f>VLOOKUP($AX250, Original!$A:$J, MATCH(D$2, Original!$1:$1, 0), FALSE)</f>
        <v>80</v>
      </c>
      <c r="BB250" s="12">
        <f>VLOOKUP($AX250, Original!$A:$J, MATCH(E$2, Original!$1:$1, 0), FALSE)</f>
        <v>74</v>
      </c>
      <c r="BC250" s="12">
        <f>VLOOKUP($AX250, Original!$A:$J, MATCH(F$2, Original!$1:$1, 0), FALSE)</f>
        <v>5.5746200000000004</v>
      </c>
      <c r="BD250" s="12">
        <f>VLOOKUP($AX250, Original!$A:$J, MATCH(G$2, Original!$1:$1, 0), FALSE)</f>
        <v>3.9794</v>
      </c>
    </row>
    <row r="251" spans="1:56" x14ac:dyDescent="0.35">
      <c r="A251" s="15">
        <v>579</v>
      </c>
      <c r="B251" s="12">
        <f>VLOOKUP($A251, Original!$A:$J, MATCH(B$2, Original!$1:$1, 0), FALSE)</f>
        <v>3000</v>
      </c>
      <c r="C251" s="12">
        <f>VLOOKUP($A251, Original!$A:$J, MATCH(C$2, Original!$1:$1, 0), FALSE)</f>
        <v>4415.6000000000004</v>
      </c>
      <c r="D251" s="12">
        <f>VLOOKUP($A251, Original!$A:$J, MATCH(D$2, Original!$1:$1, 0), FALSE)</f>
        <v>105</v>
      </c>
      <c r="E251" s="12">
        <f>VLOOKUP($A251, Original!$A:$J, MATCH(E$2, Original!$1:$1, 0), FALSE)</f>
        <v>35</v>
      </c>
      <c r="F251" s="12">
        <f>VLOOKUP($A251, Original!$A:$J, MATCH(F$2, Original!$1:$1, 0), FALSE)</f>
        <v>4.4680499999999999</v>
      </c>
      <c r="G251" s="12">
        <f>VLOOKUP($A251, Original!$A:$J, MATCH(G$2, Original!$1:$1, 0), FALSE)</f>
        <v>4.9949399999999997</v>
      </c>
      <c r="H251" s="21">
        <v>516</v>
      </c>
      <c r="I251" s="12">
        <f>VLOOKUP($H251, Original!$A:$J, MATCH(B$2, Original!$1:$1, 0), FALSE)</f>
        <v>500</v>
      </c>
      <c r="J251" s="12">
        <f>VLOOKUP($H251, Original!$A:$J, MATCH(C$2, Original!$1:$1, 0), FALSE)</f>
        <v>529.87</v>
      </c>
      <c r="K251" s="12">
        <f>VLOOKUP($H251, Original!$A:$J, MATCH(D$2, Original!$1:$1, 0), FALSE)</f>
        <v>105</v>
      </c>
      <c r="L251" s="12">
        <f>VLOOKUP($H251, Original!$A:$J, MATCH(E$2, Original!$1:$1, 0), FALSE)</f>
        <v>3</v>
      </c>
      <c r="M251" s="12">
        <f>VLOOKUP($H251, Original!$A:$J, MATCH(F$2, Original!$1:$1, 0), FALSE)</f>
        <v>5.7448100000000002</v>
      </c>
      <c r="N251" s="12">
        <f>VLOOKUP($H251, Original!$A:$J, MATCH(G$2, Original!$1:$1, 0), FALSE)</f>
        <v>3.30566</v>
      </c>
      <c r="V251" s="15">
        <v>1315</v>
      </c>
      <c r="W251" s="12">
        <f>VLOOKUP($V251, Original!$A:$J, MATCH(B$2, Original!$1:$1, 0), FALSE)</f>
        <v>3000</v>
      </c>
      <c r="X251" s="12">
        <f>VLOOKUP($V251, Original!$A:$J, MATCH(C$2, Original!$1:$1, 0), FALSE)</f>
        <v>7322.7</v>
      </c>
      <c r="Y251" s="12">
        <f>VLOOKUP($V251, Original!$A:$J, MATCH(D$2, Original!$1:$1, 0), FALSE)</f>
        <v>130</v>
      </c>
      <c r="Z251" s="12">
        <f>VLOOKUP($V251, Original!$A:$J, MATCH(E$2, Original!$1:$1, 0), FALSE)</f>
        <v>99</v>
      </c>
      <c r="AA251" s="12">
        <f>VLOOKUP($V251, Original!$A:$J, MATCH(F$2, Original!$1:$1, 0), FALSE)</f>
        <v>4.8766600000000002</v>
      </c>
      <c r="AB251" s="12">
        <f>VLOOKUP($V251, Original!$A:$J, MATCH(G$2, Original!$1:$1, 0), FALSE)</f>
        <v>5.0182500000000001</v>
      </c>
      <c r="AC251" s="21">
        <v>387</v>
      </c>
      <c r="AD251" s="12">
        <f>VLOOKUP($AC251, Original!$A:$J, MATCH(B$2, Original!$1:$1, 0), FALSE)</f>
        <v>3000</v>
      </c>
      <c r="AE251" s="12">
        <f>VLOOKUP($AC251, Original!$A:$J, MATCH(C$2, Original!$1:$1, 0), FALSE)</f>
        <v>4673.8</v>
      </c>
      <c r="AF251" s="12">
        <f>VLOOKUP($AC251, Original!$A:$J, MATCH(D$2, Original!$1:$1, 0), FALSE)</f>
        <v>80</v>
      </c>
      <c r="AG251" s="12">
        <f>VLOOKUP($AC251, Original!$A:$J, MATCH(E$2, Original!$1:$1, 0), FALSE)</f>
        <v>92</v>
      </c>
      <c r="AH251" s="12">
        <f>VLOOKUP($AC251, Original!$A:$J, MATCH(F$2, Original!$1:$1, 0), FALSE)</f>
        <v>1.5820099999999999</v>
      </c>
      <c r="AI251" s="12">
        <f>VLOOKUP($AC251, Original!$A:$J, MATCH(G$2, Original!$1:$1, 0), FALSE)</f>
        <v>4.0347600000000003</v>
      </c>
      <c r="AX251" s="21">
        <v>307</v>
      </c>
      <c r="AY251" s="12">
        <f>VLOOKUP($AX251, Original!$A:$J, MATCH(B$2, Original!$1:$1, 0), FALSE)</f>
        <v>3000</v>
      </c>
      <c r="AZ251" s="12">
        <f>VLOOKUP($AX251, Original!$A:$J, MATCH(C$2, Original!$1:$1, 0), FALSE)</f>
        <v>7322.7</v>
      </c>
      <c r="BA251" s="12">
        <f>VLOOKUP($AX251, Original!$A:$J, MATCH(D$2, Original!$1:$1, 0), FALSE)</f>
        <v>80</v>
      </c>
      <c r="BB251" s="12">
        <f>VLOOKUP($AX251, Original!$A:$J, MATCH(E$2, Original!$1:$1, 0), FALSE)</f>
        <v>74</v>
      </c>
      <c r="BC251" s="12">
        <f>VLOOKUP($AX251, Original!$A:$J, MATCH(F$2, Original!$1:$1, 0), FALSE)</f>
        <v>5.5746200000000004</v>
      </c>
      <c r="BD251" s="12">
        <f>VLOOKUP($AX251, Original!$A:$J, MATCH(G$2, Original!$1:$1, 0), FALSE)</f>
        <v>3.9794</v>
      </c>
    </row>
    <row r="252" spans="1:56" x14ac:dyDescent="0.35">
      <c r="A252" s="15">
        <v>580</v>
      </c>
      <c r="B252" s="12">
        <f>VLOOKUP($A252, Original!$A:$J, MATCH(B$2, Original!$1:$1, 0), FALSE)</f>
        <v>1000</v>
      </c>
      <c r="C252" s="12">
        <f>VLOOKUP($A252, Original!$A:$J, MATCH(C$2, Original!$1:$1, 0), FALSE)</f>
        <v>883.12</v>
      </c>
      <c r="D252" s="12">
        <f>VLOOKUP($A252, Original!$A:$J, MATCH(D$2, Original!$1:$1, 0), FALSE)</f>
        <v>105</v>
      </c>
      <c r="E252" s="12">
        <f>VLOOKUP($A252, Original!$A:$J, MATCH(E$2, Original!$1:$1, 0), FALSE)</f>
        <v>36</v>
      </c>
      <c r="F252" s="12">
        <f>VLOOKUP($A252, Original!$A:$J, MATCH(F$2, Original!$1:$1, 0), FALSE)</f>
        <v>5.4792800000000002</v>
      </c>
      <c r="G252" s="12">
        <f>VLOOKUP($A252, Original!$A:$J, MATCH(G$2, Original!$1:$1, 0), FALSE)</f>
        <v>5.3595300000000003</v>
      </c>
      <c r="H252" s="21">
        <v>517</v>
      </c>
      <c r="I252" s="12">
        <f>VLOOKUP($H252, Original!$A:$J, MATCH(B$2, Original!$1:$1, 0), FALSE)</f>
        <v>500</v>
      </c>
      <c r="J252" s="12">
        <f>VLOOKUP($H252, Original!$A:$J, MATCH(C$2, Original!$1:$1, 0), FALSE)</f>
        <v>1766.2</v>
      </c>
      <c r="K252" s="12">
        <f>VLOOKUP($H252, Original!$A:$J, MATCH(D$2, Original!$1:$1, 0), FALSE)</f>
        <v>105</v>
      </c>
      <c r="L252" s="12">
        <f>VLOOKUP($H252, Original!$A:$J, MATCH(E$2, Original!$1:$1, 0), FALSE)</f>
        <v>3</v>
      </c>
      <c r="M252" s="12">
        <f>VLOOKUP($H252, Original!$A:$J, MATCH(F$2, Original!$1:$1, 0), FALSE)</f>
        <v>5.7448100000000002</v>
      </c>
      <c r="N252" s="12">
        <f>VLOOKUP($H252, Original!$A:$J, MATCH(G$2, Original!$1:$1, 0), FALSE)</f>
        <v>3.30566</v>
      </c>
      <c r="V252" s="15">
        <v>1321</v>
      </c>
      <c r="W252" s="12">
        <f>VLOOKUP($V252, Original!$A:$J, MATCH(B$2, Original!$1:$1, 0), FALSE)</f>
        <v>500</v>
      </c>
      <c r="X252" s="12">
        <f>VLOOKUP($V252, Original!$A:$J, MATCH(C$2, Original!$1:$1, 0), FALSE)</f>
        <v>1413</v>
      </c>
      <c r="Y252" s="12">
        <f>VLOOKUP($V252, Original!$A:$J, MATCH(D$2, Original!$1:$1, 0), FALSE)</f>
        <v>130</v>
      </c>
      <c r="Z252" s="12">
        <f>VLOOKUP($V252, Original!$A:$J, MATCH(E$2, Original!$1:$1, 0), FALSE)</f>
        <v>7</v>
      </c>
      <c r="AA252" s="12">
        <f>VLOOKUP($V252, Original!$A:$J, MATCH(F$2, Original!$1:$1, 0), FALSE)</f>
        <v>4.5746700000000002</v>
      </c>
      <c r="AB252" s="12">
        <f>VLOOKUP($V252, Original!$A:$J, MATCH(G$2, Original!$1:$1, 0), FALSE)</f>
        <v>4.1532400000000003</v>
      </c>
      <c r="AC252" s="21">
        <v>388</v>
      </c>
      <c r="AD252" s="12">
        <f>VLOOKUP($AC252, Original!$A:$J, MATCH(B$2, Original!$1:$1, 0), FALSE)</f>
        <v>1000</v>
      </c>
      <c r="AE252" s="12">
        <f>VLOOKUP($AC252, Original!$A:$J, MATCH(C$2, Original!$1:$1, 0), FALSE)</f>
        <v>1059.7</v>
      </c>
      <c r="AF252" s="12">
        <f>VLOOKUP($AC252, Original!$A:$J, MATCH(D$2, Original!$1:$1, 0), FALSE)</f>
        <v>80</v>
      </c>
      <c r="AG252" s="12">
        <f>VLOOKUP($AC252, Original!$A:$J, MATCH(E$2, Original!$1:$1, 0), FALSE)</f>
        <v>93</v>
      </c>
      <c r="AH252" s="12">
        <f>VLOOKUP($AC252, Original!$A:$J, MATCH(F$2, Original!$1:$1, 0), FALSE)</f>
        <v>0.58675999999999995</v>
      </c>
      <c r="AI252" s="12">
        <f>VLOOKUP($AC252, Original!$A:$J, MATCH(G$2, Original!$1:$1, 0), FALSE)</f>
        <v>3.9575</v>
      </c>
      <c r="AX252" s="21">
        <v>308</v>
      </c>
      <c r="AY252" s="12">
        <f>VLOOKUP($AX252, Original!$A:$J, MATCH(B$2, Original!$1:$1, 0), FALSE)</f>
        <v>3000</v>
      </c>
      <c r="AZ252" s="12">
        <f>VLOOKUP($AX252, Original!$A:$J, MATCH(C$2, Original!$1:$1, 0), FALSE)</f>
        <v>20</v>
      </c>
      <c r="BA252" s="12">
        <f>VLOOKUP($AX252, Original!$A:$J, MATCH(D$2, Original!$1:$1, 0), FALSE)</f>
        <v>80</v>
      </c>
      <c r="BB252" s="12">
        <f>VLOOKUP($AX252, Original!$A:$J, MATCH(E$2, Original!$1:$1, 0), FALSE)</f>
        <v>75</v>
      </c>
      <c r="BC252" s="12">
        <f>VLOOKUP($AX252, Original!$A:$J, MATCH(F$2, Original!$1:$1, 0), FALSE)</f>
        <v>2.1229800000000001</v>
      </c>
      <c r="BD252" s="12">
        <f>VLOOKUP($AX252, Original!$A:$J, MATCH(G$2, Original!$1:$1, 0), FALSE)</f>
        <v>4.3373799999999996</v>
      </c>
    </row>
    <row r="253" spans="1:56" x14ac:dyDescent="0.35">
      <c r="A253" s="15">
        <v>581</v>
      </c>
      <c r="B253" s="12">
        <f>VLOOKUP($A253, Original!$A:$J, MATCH(B$2, Original!$1:$1, 0), FALSE)</f>
        <v>1000</v>
      </c>
      <c r="C253" s="12">
        <f>VLOOKUP($A253, Original!$A:$J, MATCH(C$2, Original!$1:$1, 0), FALSE)</f>
        <v>2119.5</v>
      </c>
      <c r="D253" s="12">
        <f>VLOOKUP($A253, Original!$A:$J, MATCH(D$2, Original!$1:$1, 0), FALSE)</f>
        <v>105</v>
      </c>
      <c r="E253" s="12">
        <f>VLOOKUP($A253, Original!$A:$J, MATCH(E$2, Original!$1:$1, 0), FALSE)</f>
        <v>36</v>
      </c>
      <c r="F253" s="12">
        <f>VLOOKUP($A253, Original!$A:$J, MATCH(F$2, Original!$1:$1, 0), FALSE)</f>
        <v>5.4792800000000002</v>
      </c>
      <c r="G253" s="12">
        <f>VLOOKUP($A253, Original!$A:$J, MATCH(G$2, Original!$1:$1, 0), FALSE)</f>
        <v>5.3595300000000003</v>
      </c>
      <c r="H253" s="21">
        <v>518</v>
      </c>
      <c r="I253" s="12">
        <f>VLOOKUP($H253, Original!$A:$J, MATCH(B$2, Original!$1:$1, 0), FALSE)</f>
        <v>500</v>
      </c>
      <c r="J253" s="12">
        <f>VLOOKUP($H253, Original!$A:$J, MATCH(C$2, Original!$1:$1, 0), FALSE)</f>
        <v>3002.6</v>
      </c>
      <c r="K253" s="12">
        <f>VLOOKUP($H253, Original!$A:$J, MATCH(D$2, Original!$1:$1, 0), FALSE)</f>
        <v>105</v>
      </c>
      <c r="L253" s="12">
        <f>VLOOKUP($H253, Original!$A:$J, MATCH(E$2, Original!$1:$1, 0), FALSE)</f>
        <v>3</v>
      </c>
      <c r="M253" s="12">
        <f>VLOOKUP($H253, Original!$A:$J, MATCH(F$2, Original!$1:$1, 0), FALSE)</f>
        <v>5.7448100000000002</v>
      </c>
      <c r="N253" s="12">
        <f>VLOOKUP($H253, Original!$A:$J, MATCH(G$2, Original!$1:$1, 0), FALSE)</f>
        <v>3.30566</v>
      </c>
      <c r="AC253" s="21">
        <v>390</v>
      </c>
      <c r="AD253" s="12">
        <f>VLOOKUP($AC253, Original!$A:$J, MATCH(B$2, Original!$1:$1, 0), FALSE)</f>
        <v>1000</v>
      </c>
      <c r="AE253" s="12">
        <f>VLOOKUP($AC253, Original!$A:$J, MATCH(C$2, Original!$1:$1, 0), FALSE)</f>
        <v>3532.5</v>
      </c>
      <c r="AF253" s="12">
        <f>VLOOKUP($AC253, Original!$A:$J, MATCH(D$2, Original!$1:$1, 0), FALSE)</f>
        <v>80</v>
      </c>
      <c r="AG253" s="12">
        <f>VLOOKUP($AC253, Original!$A:$J, MATCH(E$2, Original!$1:$1, 0), FALSE)</f>
        <v>93</v>
      </c>
      <c r="AH253" s="12">
        <f>VLOOKUP($AC253, Original!$A:$J, MATCH(F$2, Original!$1:$1, 0), FALSE)</f>
        <v>0.58675999999999995</v>
      </c>
      <c r="AI253" s="12">
        <f>VLOOKUP($AC253, Original!$A:$J, MATCH(G$2, Original!$1:$1, 0), FALSE)</f>
        <v>3.9575</v>
      </c>
      <c r="AX253" s="21">
        <v>309</v>
      </c>
      <c r="AY253" s="12">
        <f>VLOOKUP($AX253, Original!$A:$J, MATCH(B$2, Original!$1:$1, 0), FALSE)</f>
        <v>3000</v>
      </c>
      <c r="AZ253" s="12">
        <f>VLOOKUP($AX253, Original!$A:$J, MATCH(C$2, Original!$1:$1, 0), FALSE)</f>
        <v>1236.4000000000001</v>
      </c>
      <c r="BA253" s="12">
        <f>VLOOKUP($AX253, Original!$A:$J, MATCH(D$2, Original!$1:$1, 0), FALSE)</f>
        <v>80</v>
      </c>
      <c r="BB253" s="12">
        <f>VLOOKUP($AX253, Original!$A:$J, MATCH(E$2, Original!$1:$1, 0), FALSE)</f>
        <v>75</v>
      </c>
      <c r="BC253" s="12">
        <f>VLOOKUP($AX253, Original!$A:$J, MATCH(F$2, Original!$1:$1, 0), FALSE)</f>
        <v>2.1229800000000001</v>
      </c>
      <c r="BD253" s="12">
        <f>VLOOKUP($AX253, Original!$A:$J, MATCH(G$2, Original!$1:$1, 0), FALSE)</f>
        <v>4.3373799999999996</v>
      </c>
    </row>
    <row r="254" spans="1:56" x14ac:dyDescent="0.35">
      <c r="A254" s="15">
        <v>582</v>
      </c>
      <c r="B254" s="12">
        <f>VLOOKUP($A254, Original!$A:$J, MATCH(B$2, Original!$1:$1, 0), FALSE)</f>
        <v>1000</v>
      </c>
      <c r="C254" s="12">
        <f>VLOOKUP($A254, Original!$A:$J, MATCH(C$2, Original!$1:$1, 0), FALSE)</f>
        <v>3355.9</v>
      </c>
      <c r="D254" s="12">
        <f>VLOOKUP($A254, Original!$A:$J, MATCH(D$2, Original!$1:$1, 0), FALSE)</f>
        <v>105</v>
      </c>
      <c r="E254" s="12">
        <f>VLOOKUP($A254, Original!$A:$J, MATCH(E$2, Original!$1:$1, 0), FALSE)</f>
        <v>36</v>
      </c>
      <c r="F254" s="12">
        <f>VLOOKUP($A254, Original!$A:$J, MATCH(F$2, Original!$1:$1, 0), FALSE)</f>
        <v>5.4792800000000002</v>
      </c>
      <c r="G254" s="12">
        <f>VLOOKUP($A254, Original!$A:$J, MATCH(G$2, Original!$1:$1, 0), FALSE)</f>
        <v>5.3595300000000003</v>
      </c>
      <c r="H254" s="21">
        <v>519</v>
      </c>
      <c r="I254" s="12">
        <f>VLOOKUP($H254, Original!$A:$J, MATCH(B$2, Original!$1:$1, 0), FALSE)</f>
        <v>500</v>
      </c>
      <c r="J254" s="12">
        <f>VLOOKUP($H254, Original!$A:$J, MATCH(C$2, Original!$1:$1, 0), FALSE)</f>
        <v>4239</v>
      </c>
      <c r="K254" s="12">
        <f>VLOOKUP($H254, Original!$A:$J, MATCH(D$2, Original!$1:$1, 0), FALSE)</f>
        <v>105</v>
      </c>
      <c r="L254" s="12">
        <f>VLOOKUP($H254, Original!$A:$J, MATCH(E$2, Original!$1:$1, 0), FALSE)</f>
        <v>3</v>
      </c>
      <c r="M254" s="12">
        <f>VLOOKUP($H254, Original!$A:$J, MATCH(F$2, Original!$1:$1, 0), FALSE)</f>
        <v>5.7448100000000002</v>
      </c>
      <c r="N254" s="12">
        <f>VLOOKUP($H254, Original!$A:$J, MATCH(G$2, Original!$1:$1, 0), FALSE)</f>
        <v>3.30566</v>
      </c>
      <c r="AC254" s="21">
        <v>391</v>
      </c>
      <c r="AD254" s="12">
        <f>VLOOKUP($AC254, Original!$A:$J, MATCH(B$2, Original!$1:$1, 0), FALSE)</f>
        <v>1000</v>
      </c>
      <c r="AE254" s="12">
        <f>VLOOKUP($AC254, Original!$A:$J, MATCH(C$2, Original!$1:$1, 0), FALSE)</f>
        <v>7322.7</v>
      </c>
      <c r="AF254" s="12">
        <f>VLOOKUP($AC254, Original!$A:$J, MATCH(D$2, Original!$1:$1, 0), FALSE)</f>
        <v>80</v>
      </c>
      <c r="AG254" s="12">
        <f>VLOOKUP($AC254, Original!$A:$J, MATCH(E$2, Original!$1:$1, 0), FALSE)</f>
        <v>93</v>
      </c>
      <c r="AH254" s="12">
        <f>VLOOKUP($AC254, Original!$A:$J, MATCH(F$2, Original!$1:$1, 0), FALSE)</f>
        <v>0.58675999999999995</v>
      </c>
      <c r="AI254" s="12">
        <f>VLOOKUP($AC254, Original!$A:$J, MATCH(G$2, Original!$1:$1, 0), FALSE)</f>
        <v>3.9575</v>
      </c>
      <c r="AX254" s="21">
        <v>310</v>
      </c>
      <c r="AY254" s="12">
        <f>VLOOKUP($AX254, Original!$A:$J, MATCH(B$2, Original!$1:$1, 0), FALSE)</f>
        <v>3000</v>
      </c>
      <c r="AZ254" s="12">
        <f>VLOOKUP($AX254, Original!$A:$J, MATCH(C$2, Original!$1:$1, 0), FALSE)</f>
        <v>2472.6999999999998</v>
      </c>
      <c r="BA254" s="12">
        <f>VLOOKUP($AX254, Original!$A:$J, MATCH(D$2, Original!$1:$1, 0), FALSE)</f>
        <v>80</v>
      </c>
      <c r="BB254" s="12">
        <f>VLOOKUP($AX254, Original!$A:$J, MATCH(E$2, Original!$1:$1, 0), FALSE)</f>
        <v>75</v>
      </c>
      <c r="BC254" s="12">
        <f>VLOOKUP($AX254, Original!$A:$J, MATCH(F$2, Original!$1:$1, 0), FALSE)</f>
        <v>2.1229800000000001</v>
      </c>
      <c r="BD254" s="12">
        <f>VLOOKUP($AX254, Original!$A:$J, MATCH(G$2, Original!$1:$1, 0), FALSE)</f>
        <v>4.3373799999999996</v>
      </c>
    </row>
    <row r="255" spans="1:56" x14ac:dyDescent="0.35">
      <c r="A255" s="15">
        <v>585</v>
      </c>
      <c r="B255" s="12">
        <f>VLOOKUP($A255, Original!$A:$J, MATCH(B$2, Original!$1:$1, 0), FALSE)</f>
        <v>2000</v>
      </c>
      <c r="C255" s="12">
        <f>VLOOKUP($A255, Original!$A:$J, MATCH(C$2, Original!$1:$1, 0), FALSE)</f>
        <v>2296.1</v>
      </c>
      <c r="D255" s="12">
        <f>VLOOKUP($A255, Original!$A:$J, MATCH(D$2, Original!$1:$1, 0), FALSE)</f>
        <v>105</v>
      </c>
      <c r="E255" s="12">
        <f>VLOOKUP($A255, Original!$A:$J, MATCH(E$2, Original!$1:$1, 0), FALSE)</f>
        <v>37</v>
      </c>
      <c r="F255" s="12">
        <f>VLOOKUP($A255, Original!$A:$J, MATCH(F$2, Original!$1:$1, 0), FALSE)</f>
        <v>1.2331000000000001</v>
      </c>
      <c r="G255" s="12">
        <f>VLOOKUP($A255, Original!$A:$J, MATCH(G$2, Original!$1:$1, 0), FALSE)</f>
        <v>3.99885</v>
      </c>
      <c r="H255" s="21">
        <v>520</v>
      </c>
      <c r="I255" s="12">
        <f>VLOOKUP($H255, Original!$A:$J, MATCH(B$2, Original!$1:$1, 0), FALSE)</f>
        <v>3000</v>
      </c>
      <c r="J255" s="12">
        <f>VLOOKUP($H255, Original!$A:$J, MATCH(C$2, Original!$1:$1, 0), FALSE)</f>
        <v>706.5</v>
      </c>
      <c r="K255" s="12">
        <f>VLOOKUP($H255, Original!$A:$J, MATCH(D$2, Original!$1:$1, 0), FALSE)</f>
        <v>105</v>
      </c>
      <c r="L255" s="12">
        <f>VLOOKUP($H255, Original!$A:$J, MATCH(E$2, Original!$1:$1, 0), FALSE)</f>
        <v>23</v>
      </c>
      <c r="M255" s="12">
        <f>VLOOKUP($H255, Original!$A:$J, MATCH(F$2, Original!$1:$1, 0), FALSE)</f>
        <v>5.2170100000000001</v>
      </c>
      <c r="N255" s="12">
        <f>VLOOKUP($H255, Original!$A:$J, MATCH(G$2, Original!$1:$1, 0), FALSE)</f>
        <v>5.8735200000000001</v>
      </c>
      <c r="AC255" s="21">
        <v>394</v>
      </c>
      <c r="AD255" s="12">
        <f>VLOOKUP($AC255, Original!$A:$J, MATCH(B$2, Original!$1:$1, 0), FALSE)</f>
        <v>0</v>
      </c>
      <c r="AE255" s="12">
        <f>VLOOKUP($AC255, Original!$A:$J, MATCH(C$2, Original!$1:$1, 0), FALSE)</f>
        <v>2472.6999999999998</v>
      </c>
      <c r="AF255" s="12">
        <f>VLOOKUP($AC255, Original!$A:$J, MATCH(D$2, Original!$1:$1, 0), FALSE)</f>
        <v>80</v>
      </c>
      <c r="AG255" s="12">
        <f>VLOOKUP($AC255, Original!$A:$J, MATCH(E$2, Original!$1:$1, 0), FALSE)</f>
        <v>6</v>
      </c>
      <c r="AH255" s="12">
        <f>VLOOKUP($AC255, Original!$A:$J, MATCH(F$2, Original!$1:$1, 0), FALSE)</f>
        <v>0.33423999999999998</v>
      </c>
      <c r="AI255" s="12">
        <f>VLOOKUP($AC255, Original!$A:$J, MATCH(G$2, Original!$1:$1, 0), FALSE)</f>
        <v>5.16106</v>
      </c>
      <c r="AX255" s="21">
        <v>312</v>
      </c>
      <c r="AY255" s="12">
        <f>VLOOKUP($AX255, Original!$A:$J, MATCH(B$2, Original!$1:$1, 0), FALSE)</f>
        <v>2000</v>
      </c>
      <c r="AZ255" s="12">
        <f>VLOOKUP($AX255, Original!$A:$J, MATCH(C$2, Original!$1:$1, 0), FALSE)</f>
        <v>176.62</v>
      </c>
      <c r="BA255" s="12">
        <f>VLOOKUP($AX255, Original!$A:$J, MATCH(D$2, Original!$1:$1, 0), FALSE)</f>
        <v>80</v>
      </c>
      <c r="BB255" s="12">
        <f>VLOOKUP($AX255, Original!$A:$J, MATCH(E$2, Original!$1:$1, 0), FALSE)</f>
        <v>76</v>
      </c>
      <c r="BC255" s="12">
        <f>VLOOKUP($AX255, Original!$A:$J, MATCH(F$2, Original!$1:$1, 0), FALSE)</f>
        <v>3.6848200000000002</v>
      </c>
      <c r="BD255" s="12">
        <f>VLOOKUP($AX255, Original!$A:$J, MATCH(G$2, Original!$1:$1, 0), FALSE)</f>
        <v>3.7266400000000002</v>
      </c>
    </row>
    <row r="256" spans="1:56" x14ac:dyDescent="0.35">
      <c r="A256" s="15">
        <v>587</v>
      </c>
      <c r="B256" s="12">
        <f>VLOOKUP($A256, Original!$A:$J, MATCH(B$2, Original!$1:$1, 0), FALSE)</f>
        <v>2000</v>
      </c>
      <c r="C256" s="12">
        <f>VLOOKUP($A256, Original!$A:$J, MATCH(C$2, Original!$1:$1, 0), FALSE)</f>
        <v>7322.7</v>
      </c>
      <c r="D256" s="12">
        <f>VLOOKUP($A256, Original!$A:$J, MATCH(D$2, Original!$1:$1, 0), FALSE)</f>
        <v>105</v>
      </c>
      <c r="E256" s="12">
        <f>VLOOKUP($A256, Original!$A:$J, MATCH(E$2, Original!$1:$1, 0), FALSE)</f>
        <v>37</v>
      </c>
      <c r="F256" s="12">
        <f>VLOOKUP($A256, Original!$A:$J, MATCH(F$2, Original!$1:$1, 0), FALSE)</f>
        <v>1.2331000000000001</v>
      </c>
      <c r="G256" s="12">
        <f>VLOOKUP($A256, Original!$A:$J, MATCH(G$2, Original!$1:$1, 0), FALSE)</f>
        <v>3.99885</v>
      </c>
      <c r="H256" s="21">
        <v>521</v>
      </c>
      <c r="I256" s="12">
        <f>VLOOKUP($H256, Original!$A:$J, MATCH(B$2, Original!$1:$1, 0), FALSE)</f>
        <v>3000</v>
      </c>
      <c r="J256" s="12">
        <f>VLOOKUP($H256, Original!$A:$J, MATCH(C$2, Original!$1:$1, 0), FALSE)</f>
        <v>1942.9</v>
      </c>
      <c r="K256" s="12">
        <f>VLOOKUP($H256, Original!$A:$J, MATCH(D$2, Original!$1:$1, 0), FALSE)</f>
        <v>105</v>
      </c>
      <c r="L256" s="12">
        <f>VLOOKUP($H256, Original!$A:$J, MATCH(E$2, Original!$1:$1, 0), FALSE)</f>
        <v>23</v>
      </c>
      <c r="M256" s="12">
        <f>VLOOKUP($H256, Original!$A:$J, MATCH(F$2, Original!$1:$1, 0), FALSE)</f>
        <v>5.2170100000000001</v>
      </c>
      <c r="N256" s="12">
        <f>VLOOKUP($H256, Original!$A:$J, MATCH(G$2, Original!$1:$1, 0), FALSE)</f>
        <v>5.8735200000000001</v>
      </c>
      <c r="AC256" s="21">
        <v>395</v>
      </c>
      <c r="AD256" s="12">
        <f>VLOOKUP($AC256, Original!$A:$J, MATCH(B$2, Original!$1:$1, 0), FALSE)</f>
        <v>0</v>
      </c>
      <c r="AE256" s="12">
        <f>VLOOKUP($AC256, Original!$A:$J, MATCH(C$2, Original!$1:$1, 0), FALSE)</f>
        <v>3709.1</v>
      </c>
      <c r="AF256" s="12">
        <f>VLOOKUP($AC256, Original!$A:$J, MATCH(D$2, Original!$1:$1, 0), FALSE)</f>
        <v>80</v>
      </c>
      <c r="AG256" s="12">
        <f>VLOOKUP($AC256, Original!$A:$J, MATCH(E$2, Original!$1:$1, 0), FALSE)</f>
        <v>6</v>
      </c>
      <c r="AH256" s="12">
        <f>VLOOKUP($AC256, Original!$A:$J, MATCH(F$2, Original!$1:$1, 0), FALSE)</f>
        <v>0.33423999999999998</v>
      </c>
      <c r="AI256" s="12">
        <f>VLOOKUP($AC256, Original!$A:$J, MATCH(G$2, Original!$1:$1, 0), FALSE)</f>
        <v>5.16106</v>
      </c>
      <c r="AX256" s="21">
        <v>313</v>
      </c>
      <c r="AY256" s="12">
        <f>VLOOKUP($AX256, Original!$A:$J, MATCH(B$2, Original!$1:$1, 0), FALSE)</f>
        <v>2000</v>
      </c>
      <c r="AZ256" s="12">
        <f>VLOOKUP($AX256, Original!$A:$J, MATCH(C$2, Original!$1:$1, 0), FALSE)</f>
        <v>1413</v>
      </c>
      <c r="BA256" s="12">
        <f>VLOOKUP($AX256, Original!$A:$J, MATCH(D$2, Original!$1:$1, 0), FALSE)</f>
        <v>80</v>
      </c>
      <c r="BB256" s="12">
        <f>VLOOKUP($AX256, Original!$A:$J, MATCH(E$2, Original!$1:$1, 0), FALSE)</f>
        <v>76</v>
      </c>
      <c r="BC256" s="12">
        <f>VLOOKUP($AX256, Original!$A:$J, MATCH(F$2, Original!$1:$1, 0), FALSE)</f>
        <v>3.6848200000000002</v>
      </c>
      <c r="BD256" s="12">
        <f>VLOOKUP($AX256, Original!$A:$J, MATCH(G$2, Original!$1:$1, 0), FALSE)</f>
        <v>3.7266400000000002</v>
      </c>
    </row>
    <row r="257" spans="1:56" x14ac:dyDescent="0.35">
      <c r="A257" s="15">
        <v>588</v>
      </c>
      <c r="B257" s="12">
        <f>VLOOKUP($A257, Original!$A:$J, MATCH(B$2, Original!$1:$1, 0), FALSE)</f>
        <v>1000</v>
      </c>
      <c r="C257" s="12">
        <f>VLOOKUP($A257, Original!$A:$J, MATCH(C$2, Original!$1:$1, 0), FALSE)</f>
        <v>20</v>
      </c>
      <c r="D257" s="12">
        <f>VLOOKUP($A257, Original!$A:$J, MATCH(D$2, Original!$1:$1, 0), FALSE)</f>
        <v>105</v>
      </c>
      <c r="E257" s="12">
        <f>VLOOKUP($A257, Original!$A:$J, MATCH(E$2, Original!$1:$1, 0), FALSE)</f>
        <v>38</v>
      </c>
      <c r="F257" s="12">
        <f>VLOOKUP($A257, Original!$A:$J, MATCH(F$2, Original!$1:$1, 0), FALSE)</f>
        <v>2.04806</v>
      </c>
      <c r="G257" s="12">
        <f>VLOOKUP($A257, Original!$A:$J, MATCH(G$2, Original!$1:$1, 0), FALSE)</f>
        <v>5.2925199999999997</v>
      </c>
      <c r="H257" s="21">
        <v>523</v>
      </c>
      <c r="I257" s="12">
        <f>VLOOKUP($H257, Original!$A:$J, MATCH(B$2, Original!$1:$1, 0), FALSE)</f>
        <v>3000</v>
      </c>
      <c r="J257" s="12">
        <f>VLOOKUP($H257, Original!$A:$J, MATCH(C$2, Original!$1:$1, 0), FALSE)</f>
        <v>4415.6000000000004</v>
      </c>
      <c r="K257" s="12">
        <f>VLOOKUP($H257, Original!$A:$J, MATCH(D$2, Original!$1:$1, 0), FALSE)</f>
        <v>105</v>
      </c>
      <c r="L257" s="12">
        <f>VLOOKUP($H257, Original!$A:$J, MATCH(E$2, Original!$1:$1, 0), FALSE)</f>
        <v>23</v>
      </c>
      <c r="M257" s="12">
        <f>VLOOKUP($H257, Original!$A:$J, MATCH(F$2, Original!$1:$1, 0), FALSE)</f>
        <v>5.2170100000000001</v>
      </c>
      <c r="N257" s="12">
        <f>VLOOKUP($H257, Original!$A:$J, MATCH(G$2, Original!$1:$1, 0), FALSE)</f>
        <v>5.8735200000000001</v>
      </c>
      <c r="AC257" s="21">
        <v>396</v>
      </c>
      <c r="AD257" s="12">
        <f>VLOOKUP($AC257, Original!$A:$J, MATCH(B$2, Original!$1:$1, 0), FALSE)</f>
        <v>3000</v>
      </c>
      <c r="AE257" s="12">
        <f>VLOOKUP($AC257, Original!$A:$J, MATCH(C$2, Original!$1:$1, 0), FALSE)</f>
        <v>176.62</v>
      </c>
      <c r="AF257" s="12">
        <f>VLOOKUP($AC257, Original!$A:$J, MATCH(D$2, Original!$1:$1, 0), FALSE)</f>
        <v>80</v>
      </c>
      <c r="AG257" s="12">
        <f>VLOOKUP($AC257, Original!$A:$J, MATCH(E$2, Original!$1:$1, 0), FALSE)</f>
        <v>94</v>
      </c>
      <c r="AH257" s="12">
        <f>VLOOKUP($AC257, Original!$A:$J, MATCH(F$2, Original!$1:$1, 0), FALSE)</f>
        <v>2.69231</v>
      </c>
      <c r="AI257" s="12">
        <f>VLOOKUP($AC257, Original!$A:$J, MATCH(G$2, Original!$1:$1, 0), FALSE)</f>
        <v>3.8317700000000001</v>
      </c>
      <c r="AX257" s="21">
        <v>314</v>
      </c>
      <c r="AY257" s="12">
        <f>VLOOKUP($AX257, Original!$A:$J, MATCH(B$2, Original!$1:$1, 0), FALSE)</f>
        <v>2000</v>
      </c>
      <c r="AZ257" s="12">
        <f>VLOOKUP($AX257, Original!$A:$J, MATCH(C$2, Original!$1:$1, 0), FALSE)</f>
        <v>2649.4</v>
      </c>
      <c r="BA257" s="12">
        <f>VLOOKUP($AX257, Original!$A:$J, MATCH(D$2, Original!$1:$1, 0), FALSE)</f>
        <v>80</v>
      </c>
      <c r="BB257" s="12">
        <f>VLOOKUP($AX257, Original!$A:$J, MATCH(E$2, Original!$1:$1, 0), FALSE)</f>
        <v>76</v>
      </c>
      <c r="BC257" s="12">
        <f>VLOOKUP($AX257, Original!$A:$J, MATCH(F$2, Original!$1:$1, 0), FALSE)</f>
        <v>3.6848200000000002</v>
      </c>
      <c r="BD257" s="12">
        <f>VLOOKUP($AX257, Original!$A:$J, MATCH(G$2, Original!$1:$1, 0), FALSE)</f>
        <v>3.7266400000000002</v>
      </c>
    </row>
    <row r="258" spans="1:56" x14ac:dyDescent="0.35">
      <c r="A258" s="15">
        <v>594</v>
      </c>
      <c r="B258" s="12">
        <f>VLOOKUP($A258, Original!$A:$J, MATCH(B$2, Original!$1:$1, 0), FALSE)</f>
        <v>2000</v>
      </c>
      <c r="C258" s="12">
        <f>VLOOKUP($A258, Original!$A:$J, MATCH(C$2, Original!$1:$1, 0), FALSE)</f>
        <v>2649.4</v>
      </c>
      <c r="D258" s="12">
        <f>VLOOKUP($A258, Original!$A:$J, MATCH(D$2, Original!$1:$1, 0), FALSE)</f>
        <v>105</v>
      </c>
      <c r="E258" s="12">
        <f>VLOOKUP($A258, Original!$A:$J, MATCH(E$2, Original!$1:$1, 0), FALSE)</f>
        <v>39</v>
      </c>
      <c r="F258" s="12">
        <f>VLOOKUP($A258, Original!$A:$J, MATCH(F$2, Original!$1:$1, 0), FALSE)</f>
        <v>5.57219</v>
      </c>
      <c r="G258" s="12">
        <f>VLOOKUP($A258, Original!$A:$J, MATCH(G$2, Original!$1:$1, 0), FALSE)</f>
        <v>4.24322</v>
      </c>
      <c r="H258" s="21">
        <v>524</v>
      </c>
      <c r="I258" s="12">
        <f>VLOOKUP($H258, Original!$A:$J, MATCH(B$2, Original!$1:$1, 0), FALSE)</f>
        <v>2000</v>
      </c>
      <c r="J258" s="12">
        <f>VLOOKUP($H258, Original!$A:$J, MATCH(C$2, Original!$1:$1, 0), FALSE)</f>
        <v>883.12</v>
      </c>
      <c r="K258" s="12">
        <f>VLOOKUP($H258, Original!$A:$J, MATCH(D$2, Original!$1:$1, 0), FALSE)</f>
        <v>105</v>
      </c>
      <c r="L258" s="12">
        <f>VLOOKUP($H258, Original!$A:$J, MATCH(E$2, Original!$1:$1, 0), FALSE)</f>
        <v>24</v>
      </c>
      <c r="M258" s="12">
        <f>VLOOKUP($H258, Original!$A:$J, MATCH(F$2, Original!$1:$1, 0), FALSE)</f>
        <v>0.79518999999999995</v>
      </c>
      <c r="N258" s="12">
        <f>VLOOKUP($H258, Original!$A:$J, MATCH(G$2, Original!$1:$1, 0), FALSE)</f>
        <v>5.3004699999999998</v>
      </c>
      <c r="AC258" s="21">
        <v>397</v>
      </c>
      <c r="AD258" s="12">
        <f>VLOOKUP($AC258, Original!$A:$J, MATCH(B$2, Original!$1:$1, 0), FALSE)</f>
        <v>3000</v>
      </c>
      <c r="AE258" s="12">
        <f>VLOOKUP($AC258, Original!$A:$J, MATCH(C$2, Original!$1:$1, 0), FALSE)</f>
        <v>1413</v>
      </c>
      <c r="AF258" s="12">
        <f>VLOOKUP($AC258, Original!$A:$J, MATCH(D$2, Original!$1:$1, 0), FALSE)</f>
        <v>80</v>
      </c>
      <c r="AG258" s="12">
        <f>VLOOKUP($AC258, Original!$A:$J, MATCH(E$2, Original!$1:$1, 0), FALSE)</f>
        <v>94</v>
      </c>
      <c r="AH258" s="12">
        <f>VLOOKUP($AC258, Original!$A:$J, MATCH(F$2, Original!$1:$1, 0), FALSE)</f>
        <v>2.69231</v>
      </c>
      <c r="AI258" s="12">
        <f>VLOOKUP($AC258, Original!$A:$J, MATCH(G$2, Original!$1:$1, 0), FALSE)</f>
        <v>3.8317700000000001</v>
      </c>
      <c r="AX258" s="21">
        <v>315</v>
      </c>
      <c r="AY258" s="12">
        <f>VLOOKUP($AX258, Original!$A:$J, MATCH(B$2, Original!$1:$1, 0), FALSE)</f>
        <v>2000</v>
      </c>
      <c r="AZ258" s="12">
        <f>VLOOKUP($AX258, Original!$A:$J, MATCH(C$2, Original!$1:$1, 0), FALSE)</f>
        <v>3885.7</v>
      </c>
      <c r="BA258" s="12">
        <f>VLOOKUP($AX258, Original!$A:$J, MATCH(D$2, Original!$1:$1, 0), FALSE)</f>
        <v>80</v>
      </c>
      <c r="BB258" s="12">
        <f>VLOOKUP($AX258, Original!$A:$J, MATCH(E$2, Original!$1:$1, 0), FALSE)</f>
        <v>76</v>
      </c>
      <c r="BC258" s="12">
        <f>VLOOKUP($AX258, Original!$A:$J, MATCH(F$2, Original!$1:$1, 0), FALSE)</f>
        <v>3.6848200000000002</v>
      </c>
      <c r="BD258" s="12">
        <f>VLOOKUP($AX258, Original!$A:$J, MATCH(G$2, Original!$1:$1, 0), FALSE)</f>
        <v>3.7266400000000002</v>
      </c>
    </row>
    <row r="259" spans="1:56" x14ac:dyDescent="0.35">
      <c r="A259" s="15">
        <v>595</v>
      </c>
      <c r="B259" s="12">
        <f>VLOOKUP($A259, Original!$A:$J, MATCH(B$2, Original!$1:$1, 0), FALSE)</f>
        <v>2000</v>
      </c>
      <c r="C259" s="12">
        <f>VLOOKUP($A259, Original!$A:$J, MATCH(C$2, Original!$1:$1, 0), FALSE)</f>
        <v>3885.7</v>
      </c>
      <c r="D259" s="12">
        <f>VLOOKUP($A259, Original!$A:$J, MATCH(D$2, Original!$1:$1, 0), FALSE)</f>
        <v>105</v>
      </c>
      <c r="E259" s="12">
        <f>VLOOKUP($A259, Original!$A:$J, MATCH(E$2, Original!$1:$1, 0), FALSE)</f>
        <v>39</v>
      </c>
      <c r="F259" s="12">
        <f>VLOOKUP($A259, Original!$A:$J, MATCH(F$2, Original!$1:$1, 0), FALSE)</f>
        <v>5.57219</v>
      </c>
      <c r="G259" s="12">
        <f>VLOOKUP($A259, Original!$A:$J, MATCH(G$2, Original!$1:$1, 0), FALSE)</f>
        <v>4.24322</v>
      </c>
      <c r="H259" s="21">
        <v>525</v>
      </c>
      <c r="I259" s="12">
        <f>VLOOKUP($H259, Original!$A:$J, MATCH(B$2, Original!$1:$1, 0), FALSE)</f>
        <v>2000</v>
      </c>
      <c r="J259" s="12">
        <f>VLOOKUP($H259, Original!$A:$J, MATCH(C$2, Original!$1:$1, 0), FALSE)</f>
        <v>2119.5</v>
      </c>
      <c r="K259" s="12">
        <f>VLOOKUP($H259, Original!$A:$J, MATCH(D$2, Original!$1:$1, 0), FALSE)</f>
        <v>105</v>
      </c>
      <c r="L259" s="12">
        <f>VLOOKUP($H259, Original!$A:$J, MATCH(E$2, Original!$1:$1, 0), FALSE)</f>
        <v>24</v>
      </c>
      <c r="M259" s="12">
        <f>VLOOKUP($H259, Original!$A:$J, MATCH(F$2, Original!$1:$1, 0), FALSE)</f>
        <v>0.79518999999999995</v>
      </c>
      <c r="N259" s="12">
        <f>VLOOKUP($H259, Original!$A:$J, MATCH(G$2, Original!$1:$1, 0), FALSE)</f>
        <v>5.3004699999999998</v>
      </c>
      <c r="AC259" s="21">
        <v>398</v>
      </c>
      <c r="AD259" s="12">
        <f>VLOOKUP($AC259, Original!$A:$J, MATCH(B$2, Original!$1:$1, 0), FALSE)</f>
        <v>3000</v>
      </c>
      <c r="AE259" s="12">
        <f>VLOOKUP($AC259, Original!$A:$J, MATCH(C$2, Original!$1:$1, 0), FALSE)</f>
        <v>2649.4</v>
      </c>
      <c r="AF259" s="12">
        <f>VLOOKUP($AC259, Original!$A:$J, MATCH(D$2, Original!$1:$1, 0), FALSE)</f>
        <v>80</v>
      </c>
      <c r="AG259" s="12">
        <f>VLOOKUP($AC259, Original!$A:$J, MATCH(E$2, Original!$1:$1, 0), FALSE)</f>
        <v>94</v>
      </c>
      <c r="AH259" s="12">
        <f>VLOOKUP($AC259, Original!$A:$J, MATCH(F$2, Original!$1:$1, 0), FALSE)</f>
        <v>2.69231</v>
      </c>
      <c r="AI259" s="12">
        <f>VLOOKUP($AC259, Original!$A:$J, MATCH(G$2, Original!$1:$1, 0), FALSE)</f>
        <v>3.8317700000000001</v>
      </c>
      <c r="AX259" s="21">
        <v>316</v>
      </c>
      <c r="AY259" s="12">
        <f>VLOOKUP($AX259, Original!$A:$J, MATCH(B$2, Original!$1:$1, 0), FALSE)</f>
        <v>3000</v>
      </c>
      <c r="AZ259" s="12">
        <f>VLOOKUP($AX259, Original!$A:$J, MATCH(C$2, Original!$1:$1, 0), FALSE)</f>
        <v>353.25</v>
      </c>
      <c r="BA259" s="12">
        <f>VLOOKUP($AX259, Original!$A:$J, MATCH(D$2, Original!$1:$1, 0), FALSE)</f>
        <v>80</v>
      </c>
      <c r="BB259" s="12">
        <f>VLOOKUP($AX259, Original!$A:$J, MATCH(E$2, Original!$1:$1, 0), FALSE)</f>
        <v>77</v>
      </c>
      <c r="BC259" s="12">
        <f>VLOOKUP($AX259, Original!$A:$J, MATCH(F$2, Original!$1:$1, 0), FALSE)</f>
        <v>0.14468</v>
      </c>
      <c r="BD259" s="12">
        <f>VLOOKUP($AX259, Original!$A:$J, MATCH(G$2, Original!$1:$1, 0), FALSE)</f>
        <v>5.8796600000000003</v>
      </c>
    </row>
    <row r="260" spans="1:56" x14ac:dyDescent="0.35">
      <c r="A260" s="15">
        <v>596</v>
      </c>
      <c r="B260" s="12">
        <f>VLOOKUP($A260, Original!$A:$J, MATCH(B$2, Original!$1:$1, 0), FALSE)</f>
        <v>500</v>
      </c>
      <c r="C260" s="12">
        <f>VLOOKUP($A260, Original!$A:$J, MATCH(C$2, Original!$1:$1, 0), FALSE)</f>
        <v>353.25</v>
      </c>
      <c r="D260" s="12">
        <f>VLOOKUP($A260, Original!$A:$J, MATCH(D$2, Original!$1:$1, 0), FALSE)</f>
        <v>105</v>
      </c>
      <c r="E260" s="12">
        <f>VLOOKUP($A260, Original!$A:$J, MATCH(E$2, Original!$1:$1, 0), FALSE)</f>
        <v>6</v>
      </c>
      <c r="F260" s="12">
        <f>VLOOKUP($A260, Original!$A:$J, MATCH(F$2, Original!$1:$1, 0), FALSE)</f>
        <v>1.2701899999999999</v>
      </c>
      <c r="G260" s="12">
        <f>VLOOKUP($A260, Original!$A:$J, MATCH(G$2, Original!$1:$1, 0), FALSE)</f>
        <v>4.32904</v>
      </c>
      <c r="H260" s="21">
        <v>526</v>
      </c>
      <c r="I260" s="12">
        <f>VLOOKUP($H260, Original!$A:$J, MATCH(B$2, Original!$1:$1, 0), FALSE)</f>
        <v>2000</v>
      </c>
      <c r="J260" s="12">
        <f>VLOOKUP($H260, Original!$A:$J, MATCH(C$2, Original!$1:$1, 0), FALSE)</f>
        <v>3355.9</v>
      </c>
      <c r="K260" s="12">
        <f>VLOOKUP($H260, Original!$A:$J, MATCH(D$2, Original!$1:$1, 0), FALSE)</f>
        <v>105</v>
      </c>
      <c r="L260" s="12">
        <f>VLOOKUP($H260, Original!$A:$J, MATCH(E$2, Original!$1:$1, 0), FALSE)</f>
        <v>24</v>
      </c>
      <c r="M260" s="12">
        <f>VLOOKUP($H260, Original!$A:$J, MATCH(F$2, Original!$1:$1, 0), FALSE)</f>
        <v>0.79518999999999995</v>
      </c>
      <c r="N260" s="12">
        <f>VLOOKUP($H260, Original!$A:$J, MATCH(G$2, Original!$1:$1, 0), FALSE)</f>
        <v>5.3004699999999998</v>
      </c>
      <c r="AC260" s="21">
        <v>399</v>
      </c>
      <c r="AD260" s="12">
        <f>VLOOKUP($AC260, Original!$A:$J, MATCH(B$2, Original!$1:$1, 0), FALSE)</f>
        <v>3000</v>
      </c>
      <c r="AE260" s="12">
        <f>VLOOKUP($AC260, Original!$A:$J, MATCH(C$2, Original!$1:$1, 0), FALSE)</f>
        <v>3885.7</v>
      </c>
      <c r="AF260" s="12">
        <f>VLOOKUP($AC260, Original!$A:$J, MATCH(D$2, Original!$1:$1, 0), FALSE)</f>
        <v>80</v>
      </c>
      <c r="AG260" s="12">
        <f>VLOOKUP($AC260, Original!$A:$J, MATCH(E$2, Original!$1:$1, 0), FALSE)</f>
        <v>94</v>
      </c>
      <c r="AH260" s="12">
        <f>VLOOKUP($AC260, Original!$A:$J, MATCH(F$2, Original!$1:$1, 0), FALSE)</f>
        <v>2.69231</v>
      </c>
      <c r="AI260" s="12">
        <f>VLOOKUP($AC260, Original!$A:$J, MATCH(G$2, Original!$1:$1, 0), FALSE)</f>
        <v>3.8317700000000001</v>
      </c>
      <c r="AX260" s="21">
        <v>318</v>
      </c>
      <c r="AY260" s="12">
        <f>VLOOKUP($AX260, Original!$A:$J, MATCH(B$2, Original!$1:$1, 0), FALSE)</f>
        <v>3000</v>
      </c>
      <c r="AZ260" s="12">
        <f>VLOOKUP($AX260, Original!$A:$J, MATCH(C$2, Original!$1:$1, 0), FALSE)</f>
        <v>2826</v>
      </c>
      <c r="BA260" s="12">
        <f>VLOOKUP($AX260, Original!$A:$J, MATCH(D$2, Original!$1:$1, 0), FALSE)</f>
        <v>80</v>
      </c>
      <c r="BB260" s="12">
        <f>VLOOKUP($AX260, Original!$A:$J, MATCH(E$2, Original!$1:$1, 0), FALSE)</f>
        <v>77</v>
      </c>
      <c r="BC260" s="12">
        <f>VLOOKUP($AX260, Original!$A:$J, MATCH(F$2, Original!$1:$1, 0), FALSE)</f>
        <v>0.14468</v>
      </c>
      <c r="BD260" s="12">
        <f>VLOOKUP($AX260, Original!$A:$J, MATCH(G$2, Original!$1:$1, 0), FALSE)</f>
        <v>5.8796600000000003</v>
      </c>
    </row>
    <row r="261" spans="1:56" x14ac:dyDescent="0.35">
      <c r="A261" s="15">
        <v>597</v>
      </c>
      <c r="B261" s="12">
        <f>VLOOKUP($A261, Original!$A:$J, MATCH(B$2, Original!$1:$1, 0), FALSE)</f>
        <v>500</v>
      </c>
      <c r="C261" s="12">
        <f>VLOOKUP($A261, Original!$A:$J, MATCH(C$2, Original!$1:$1, 0), FALSE)</f>
        <v>1589.6</v>
      </c>
      <c r="D261" s="12">
        <f>VLOOKUP($A261, Original!$A:$J, MATCH(D$2, Original!$1:$1, 0), FALSE)</f>
        <v>105</v>
      </c>
      <c r="E261" s="12">
        <f>VLOOKUP($A261, Original!$A:$J, MATCH(E$2, Original!$1:$1, 0), FALSE)</f>
        <v>6</v>
      </c>
      <c r="F261" s="12">
        <f>VLOOKUP($A261, Original!$A:$J, MATCH(F$2, Original!$1:$1, 0), FALSE)</f>
        <v>1.2701899999999999</v>
      </c>
      <c r="G261" s="12">
        <f>VLOOKUP($A261, Original!$A:$J, MATCH(G$2, Original!$1:$1, 0), FALSE)</f>
        <v>4.32904</v>
      </c>
      <c r="H261" s="21">
        <v>527</v>
      </c>
      <c r="I261" s="12">
        <f>VLOOKUP($H261, Original!$A:$J, MATCH(B$2, Original!$1:$1, 0), FALSE)</f>
        <v>2000</v>
      </c>
      <c r="J261" s="12">
        <f>VLOOKUP($H261, Original!$A:$J, MATCH(C$2, Original!$1:$1, 0), FALSE)</f>
        <v>4673.8</v>
      </c>
      <c r="K261" s="12">
        <f>VLOOKUP($H261, Original!$A:$J, MATCH(D$2, Original!$1:$1, 0), FALSE)</f>
        <v>105</v>
      </c>
      <c r="L261" s="12">
        <f>VLOOKUP($H261, Original!$A:$J, MATCH(E$2, Original!$1:$1, 0), FALSE)</f>
        <v>24</v>
      </c>
      <c r="M261" s="12">
        <f>VLOOKUP($H261, Original!$A:$J, MATCH(F$2, Original!$1:$1, 0), FALSE)</f>
        <v>0.79518999999999995</v>
      </c>
      <c r="N261" s="12">
        <f>VLOOKUP($H261, Original!$A:$J, MATCH(G$2, Original!$1:$1, 0), FALSE)</f>
        <v>5.3004699999999998</v>
      </c>
      <c r="AC261" s="21">
        <v>402</v>
      </c>
      <c r="AD261" s="12">
        <f>VLOOKUP($AC261, Original!$A:$J, MATCH(B$2, Original!$1:$1, 0), FALSE)</f>
        <v>2000</v>
      </c>
      <c r="AE261" s="12">
        <f>VLOOKUP($AC261, Original!$A:$J, MATCH(C$2, Original!$1:$1, 0), FALSE)</f>
        <v>2826</v>
      </c>
      <c r="AF261" s="12">
        <f>VLOOKUP($AC261, Original!$A:$J, MATCH(D$2, Original!$1:$1, 0), FALSE)</f>
        <v>80</v>
      </c>
      <c r="AG261" s="12">
        <f>VLOOKUP($AC261, Original!$A:$J, MATCH(E$2, Original!$1:$1, 0), FALSE)</f>
        <v>95</v>
      </c>
      <c r="AH261" s="12">
        <f>VLOOKUP($AC261, Original!$A:$J, MATCH(F$2, Original!$1:$1, 0), FALSE)</f>
        <v>1.89744</v>
      </c>
      <c r="AI261" s="12">
        <f>VLOOKUP($AC261, Original!$A:$J, MATCH(G$2, Original!$1:$1, 0), FALSE)</f>
        <v>3.7432099999999999</v>
      </c>
      <c r="AX261" s="21">
        <v>319</v>
      </c>
      <c r="AY261" s="12">
        <f>VLOOKUP($AX261, Original!$A:$J, MATCH(B$2, Original!$1:$1, 0), FALSE)</f>
        <v>3000</v>
      </c>
      <c r="AZ261" s="12">
        <f>VLOOKUP($AX261, Original!$A:$J, MATCH(C$2, Original!$1:$1, 0), FALSE)</f>
        <v>4062.4</v>
      </c>
      <c r="BA261" s="12">
        <f>VLOOKUP($AX261, Original!$A:$J, MATCH(D$2, Original!$1:$1, 0), FALSE)</f>
        <v>80</v>
      </c>
      <c r="BB261" s="12">
        <f>VLOOKUP($AX261, Original!$A:$J, MATCH(E$2, Original!$1:$1, 0), FALSE)</f>
        <v>77</v>
      </c>
      <c r="BC261" s="12">
        <f>VLOOKUP($AX261, Original!$A:$J, MATCH(F$2, Original!$1:$1, 0), FALSE)</f>
        <v>0.14468</v>
      </c>
      <c r="BD261" s="12">
        <f>VLOOKUP($AX261, Original!$A:$J, MATCH(G$2, Original!$1:$1, 0), FALSE)</f>
        <v>5.8796600000000003</v>
      </c>
    </row>
    <row r="262" spans="1:56" x14ac:dyDescent="0.35">
      <c r="A262" s="15">
        <v>600</v>
      </c>
      <c r="B262" s="12">
        <f>VLOOKUP($A262, Original!$A:$J, MATCH(B$2, Original!$1:$1, 0), FALSE)</f>
        <v>3000</v>
      </c>
      <c r="C262" s="12">
        <f>VLOOKUP($A262, Original!$A:$J, MATCH(C$2, Original!$1:$1, 0), FALSE)</f>
        <v>529.87</v>
      </c>
      <c r="D262" s="12">
        <f>VLOOKUP($A262, Original!$A:$J, MATCH(D$2, Original!$1:$1, 0), FALSE)</f>
        <v>105</v>
      </c>
      <c r="E262" s="12">
        <f>VLOOKUP($A262, Original!$A:$J, MATCH(E$2, Original!$1:$1, 0), FALSE)</f>
        <v>40</v>
      </c>
      <c r="F262" s="12">
        <f>VLOOKUP($A262, Original!$A:$J, MATCH(F$2, Original!$1:$1, 0), FALSE)</f>
        <v>5.4168000000000003</v>
      </c>
      <c r="G262" s="12">
        <f>VLOOKUP($A262, Original!$A:$J, MATCH(G$2, Original!$1:$1, 0), FALSE)</f>
        <v>4.34795</v>
      </c>
      <c r="H262" s="21">
        <v>528</v>
      </c>
      <c r="I262" s="12">
        <f>VLOOKUP($H262, Original!$A:$J, MATCH(B$2, Original!$1:$1, 0), FALSE)</f>
        <v>3000</v>
      </c>
      <c r="J262" s="12">
        <f>VLOOKUP($H262, Original!$A:$J, MATCH(C$2, Original!$1:$1, 0), FALSE)</f>
        <v>1059.7</v>
      </c>
      <c r="K262" s="12">
        <f>VLOOKUP($H262, Original!$A:$J, MATCH(D$2, Original!$1:$1, 0), FALSE)</f>
        <v>105</v>
      </c>
      <c r="L262" s="12">
        <f>VLOOKUP($H262, Original!$A:$J, MATCH(E$2, Original!$1:$1, 0), FALSE)</f>
        <v>25</v>
      </c>
      <c r="M262" s="12">
        <f>VLOOKUP($H262, Original!$A:$J, MATCH(F$2, Original!$1:$1, 0), FALSE)</f>
        <v>0.37406</v>
      </c>
      <c r="N262" s="12">
        <f>VLOOKUP($H262, Original!$A:$J, MATCH(G$2, Original!$1:$1, 0), FALSE)</f>
        <v>4.6145300000000002</v>
      </c>
      <c r="AC262" s="21">
        <v>404</v>
      </c>
      <c r="AD262" s="12">
        <f>VLOOKUP($AC262, Original!$A:$J, MATCH(B$2, Original!$1:$1, 0), FALSE)</f>
        <v>3000</v>
      </c>
      <c r="AE262" s="12">
        <f>VLOOKUP($AC262, Original!$A:$J, MATCH(C$2, Original!$1:$1, 0), FALSE)</f>
        <v>529.87</v>
      </c>
      <c r="AF262" s="12">
        <f>VLOOKUP($AC262, Original!$A:$J, MATCH(D$2, Original!$1:$1, 0), FALSE)</f>
        <v>80</v>
      </c>
      <c r="AG262" s="12">
        <f>VLOOKUP($AC262, Original!$A:$J, MATCH(E$2, Original!$1:$1, 0), FALSE)</f>
        <v>96</v>
      </c>
      <c r="AH262" s="12">
        <f>VLOOKUP($AC262, Original!$A:$J, MATCH(F$2, Original!$1:$1, 0), FALSE)</f>
        <v>0.92379</v>
      </c>
      <c r="AI262" s="12">
        <f>VLOOKUP($AC262, Original!$A:$J, MATCH(G$2, Original!$1:$1, 0), FALSE)</f>
        <v>4.5119499999999997</v>
      </c>
      <c r="AX262" s="21">
        <v>320</v>
      </c>
      <c r="AY262" s="12">
        <f>VLOOKUP($AX262, Original!$A:$J, MATCH(B$2, Original!$1:$1, 0), FALSE)</f>
        <v>1000</v>
      </c>
      <c r="AZ262" s="12">
        <f>VLOOKUP($AX262, Original!$A:$J, MATCH(C$2, Original!$1:$1, 0), FALSE)</f>
        <v>529.87</v>
      </c>
      <c r="BA262" s="12">
        <f>VLOOKUP($AX262, Original!$A:$J, MATCH(D$2, Original!$1:$1, 0), FALSE)</f>
        <v>80</v>
      </c>
      <c r="BB262" s="12">
        <f>VLOOKUP($AX262, Original!$A:$J, MATCH(E$2, Original!$1:$1, 0), FALSE)</f>
        <v>78</v>
      </c>
      <c r="BC262" s="12">
        <f>VLOOKUP($AX262, Original!$A:$J, MATCH(F$2, Original!$1:$1, 0), FALSE)</f>
        <v>4.8204000000000002</v>
      </c>
      <c r="BD262" s="12">
        <f>VLOOKUP($AX262, Original!$A:$J, MATCH(G$2, Original!$1:$1, 0), FALSE)</f>
        <v>3.5423900000000001</v>
      </c>
    </row>
    <row r="263" spans="1:56" x14ac:dyDescent="0.35">
      <c r="A263" s="15">
        <v>602</v>
      </c>
      <c r="B263" s="12">
        <f>VLOOKUP($A263, Original!$A:$J, MATCH(B$2, Original!$1:$1, 0), FALSE)</f>
        <v>3000</v>
      </c>
      <c r="C263" s="12">
        <f>VLOOKUP($A263, Original!$A:$J, MATCH(C$2, Original!$1:$1, 0), FALSE)</f>
        <v>3002.6</v>
      </c>
      <c r="D263" s="12">
        <f>VLOOKUP($A263, Original!$A:$J, MATCH(D$2, Original!$1:$1, 0), FALSE)</f>
        <v>105</v>
      </c>
      <c r="E263" s="12">
        <f>VLOOKUP($A263, Original!$A:$J, MATCH(E$2, Original!$1:$1, 0), FALSE)</f>
        <v>40</v>
      </c>
      <c r="F263" s="12">
        <f>VLOOKUP($A263, Original!$A:$J, MATCH(F$2, Original!$1:$1, 0), FALSE)</f>
        <v>5.4168000000000003</v>
      </c>
      <c r="G263" s="12">
        <f>VLOOKUP($A263, Original!$A:$J, MATCH(G$2, Original!$1:$1, 0), FALSE)</f>
        <v>4.34795</v>
      </c>
      <c r="H263" s="21">
        <v>530</v>
      </c>
      <c r="I263" s="12">
        <f>VLOOKUP($H263, Original!$A:$J, MATCH(B$2, Original!$1:$1, 0), FALSE)</f>
        <v>3000</v>
      </c>
      <c r="J263" s="12">
        <f>VLOOKUP($H263, Original!$A:$J, MATCH(C$2, Original!$1:$1, 0), FALSE)</f>
        <v>3532.5</v>
      </c>
      <c r="K263" s="12">
        <f>VLOOKUP($H263, Original!$A:$J, MATCH(D$2, Original!$1:$1, 0), FALSE)</f>
        <v>105</v>
      </c>
      <c r="L263" s="12">
        <f>VLOOKUP($H263, Original!$A:$J, MATCH(E$2, Original!$1:$1, 0), FALSE)</f>
        <v>25</v>
      </c>
      <c r="M263" s="12">
        <f>VLOOKUP($H263, Original!$A:$J, MATCH(F$2, Original!$1:$1, 0), FALSE)</f>
        <v>0.37406</v>
      </c>
      <c r="N263" s="12">
        <f>VLOOKUP($H263, Original!$A:$J, MATCH(G$2, Original!$1:$1, 0), FALSE)</f>
        <v>4.6145300000000002</v>
      </c>
      <c r="AC263" s="21">
        <v>405</v>
      </c>
      <c r="AD263" s="12">
        <f>VLOOKUP($AC263, Original!$A:$J, MATCH(B$2, Original!$1:$1, 0), FALSE)</f>
        <v>3000</v>
      </c>
      <c r="AE263" s="12">
        <f>VLOOKUP($AC263, Original!$A:$J, MATCH(C$2, Original!$1:$1, 0), FALSE)</f>
        <v>1766.2</v>
      </c>
      <c r="AF263" s="12">
        <f>VLOOKUP($AC263, Original!$A:$J, MATCH(D$2, Original!$1:$1, 0), FALSE)</f>
        <v>80</v>
      </c>
      <c r="AG263" s="12">
        <f>VLOOKUP($AC263, Original!$A:$J, MATCH(E$2, Original!$1:$1, 0), FALSE)</f>
        <v>96</v>
      </c>
      <c r="AH263" s="12">
        <f>VLOOKUP($AC263, Original!$A:$J, MATCH(F$2, Original!$1:$1, 0), FALSE)</f>
        <v>0.92379</v>
      </c>
      <c r="AI263" s="12">
        <f>VLOOKUP($AC263, Original!$A:$J, MATCH(G$2, Original!$1:$1, 0), FALSE)</f>
        <v>4.5119499999999997</v>
      </c>
      <c r="AX263" s="21">
        <v>322</v>
      </c>
      <c r="AY263" s="12">
        <f>VLOOKUP($AX263, Original!$A:$J, MATCH(B$2, Original!$1:$1, 0), FALSE)</f>
        <v>1000</v>
      </c>
      <c r="AZ263" s="12">
        <f>VLOOKUP($AX263, Original!$A:$J, MATCH(C$2, Original!$1:$1, 0), FALSE)</f>
        <v>3002.6</v>
      </c>
      <c r="BA263" s="12">
        <f>VLOOKUP($AX263, Original!$A:$J, MATCH(D$2, Original!$1:$1, 0), FALSE)</f>
        <v>80</v>
      </c>
      <c r="BB263" s="12">
        <f>VLOOKUP($AX263, Original!$A:$J, MATCH(E$2, Original!$1:$1, 0), FALSE)</f>
        <v>78</v>
      </c>
      <c r="BC263" s="12">
        <f>VLOOKUP($AX263, Original!$A:$J, MATCH(F$2, Original!$1:$1, 0), FALSE)</f>
        <v>4.8204000000000002</v>
      </c>
      <c r="BD263" s="12">
        <f>VLOOKUP($AX263, Original!$A:$J, MATCH(G$2, Original!$1:$1, 0), FALSE)</f>
        <v>3.5423900000000001</v>
      </c>
    </row>
    <row r="264" spans="1:56" x14ac:dyDescent="0.35">
      <c r="A264" s="15">
        <v>603</v>
      </c>
      <c r="B264" s="12">
        <f>VLOOKUP($A264, Original!$A:$J, MATCH(B$2, Original!$1:$1, 0), FALSE)</f>
        <v>3000</v>
      </c>
      <c r="C264" s="12">
        <f>VLOOKUP($A264, Original!$A:$J, MATCH(C$2, Original!$1:$1, 0), FALSE)</f>
        <v>4239</v>
      </c>
      <c r="D264" s="12">
        <f>VLOOKUP($A264, Original!$A:$J, MATCH(D$2, Original!$1:$1, 0), FALSE)</f>
        <v>105</v>
      </c>
      <c r="E264" s="12">
        <f>VLOOKUP($A264, Original!$A:$J, MATCH(E$2, Original!$1:$1, 0), FALSE)</f>
        <v>40</v>
      </c>
      <c r="F264" s="12">
        <f>VLOOKUP($A264, Original!$A:$J, MATCH(F$2, Original!$1:$1, 0), FALSE)</f>
        <v>5.4168000000000003</v>
      </c>
      <c r="G264" s="12">
        <f>VLOOKUP($A264, Original!$A:$J, MATCH(G$2, Original!$1:$1, 0), FALSE)</f>
        <v>4.34795</v>
      </c>
      <c r="H264" s="21">
        <v>532</v>
      </c>
      <c r="I264" s="12">
        <f>VLOOKUP($H264, Original!$A:$J, MATCH(B$2, Original!$1:$1, 0), FALSE)</f>
        <v>500</v>
      </c>
      <c r="J264" s="12">
        <f>VLOOKUP($H264, Original!$A:$J, MATCH(C$2, Original!$1:$1, 0), FALSE)</f>
        <v>20</v>
      </c>
      <c r="K264" s="12">
        <f>VLOOKUP($H264, Original!$A:$J, MATCH(D$2, Original!$1:$1, 0), FALSE)</f>
        <v>105</v>
      </c>
      <c r="L264" s="12">
        <f>VLOOKUP($H264, Original!$A:$J, MATCH(E$2, Original!$1:$1, 0), FALSE)</f>
        <v>4</v>
      </c>
      <c r="M264" s="12">
        <f>VLOOKUP($H264, Original!$A:$J, MATCH(F$2, Original!$1:$1, 0), FALSE)</f>
        <v>0.33423999999999998</v>
      </c>
      <c r="N264" s="12">
        <f>VLOOKUP($H264, Original!$A:$J, MATCH(G$2, Original!$1:$1, 0), FALSE)</f>
        <v>5.16106</v>
      </c>
      <c r="AC264" s="21">
        <v>406</v>
      </c>
      <c r="AD264" s="12">
        <f>VLOOKUP($AC264, Original!$A:$J, MATCH(B$2, Original!$1:$1, 0), FALSE)</f>
        <v>3000</v>
      </c>
      <c r="AE264" s="12">
        <f>VLOOKUP($AC264, Original!$A:$J, MATCH(C$2, Original!$1:$1, 0), FALSE)</f>
        <v>3002.6</v>
      </c>
      <c r="AF264" s="12">
        <f>VLOOKUP($AC264, Original!$A:$J, MATCH(D$2, Original!$1:$1, 0), FALSE)</f>
        <v>80</v>
      </c>
      <c r="AG264" s="12">
        <f>VLOOKUP($AC264, Original!$A:$J, MATCH(E$2, Original!$1:$1, 0), FALSE)</f>
        <v>96</v>
      </c>
      <c r="AH264" s="12">
        <f>VLOOKUP($AC264, Original!$A:$J, MATCH(F$2, Original!$1:$1, 0), FALSE)</f>
        <v>0.92379</v>
      </c>
      <c r="AI264" s="12">
        <f>VLOOKUP($AC264, Original!$A:$J, MATCH(G$2, Original!$1:$1, 0), FALSE)</f>
        <v>4.5119499999999997</v>
      </c>
      <c r="AX264" s="21">
        <v>323</v>
      </c>
      <c r="AY264" s="12">
        <f>VLOOKUP($AX264, Original!$A:$J, MATCH(B$2, Original!$1:$1, 0), FALSE)</f>
        <v>1000</v>
      </c>
      <c r="AZ264" s="12">
        <f>VLOOKUP($AX264, Original!$A:$J, MATCH(C$2, Original!$1:$1, 0), FALSE)</f>
        <v>4239</v>
      </c>
      <c r="BA264" s="12">
        <f>VLOOKUP($AX264, Original!$A:$J, MATCH(D$2, Original!$1:$1, 0), FALSE)</f>
        <v>80</v>
      </c>
      <c r="BB264" s="12">
        <f>VLOOKUP($AX264, Original!$A:$J, MATCH(E$2, Original!$1:$1, 0), FALSE)</f>
        <v>78</v>
      </c>
      <c r="BC264" s="12">
        <f>VLOOKUP($AX264, Original!$A:$J, MATCH(F$2, Original!$1:$1, 0), FALSE)</f>
        <v>4.8204000000000002</v>
      </c>
      <c r="BD264" s="12">
        <f>VLOOKUP($AX264, Original!$A:$J, MATCH(G$2, Original!$1:$1, 0), FALSE)</f>
        <v>3.5423900000000001</v>
      </c>
    </row>
    <row r="265" spans="1:56" x14ac:dyDescent="0.35">
      <c r="A265" s="15">
        <v>605</v>
      </c>
      <c r="B265" s="12">
        <f>VLOOKUP($A265, Original!$A:$J, MATCH(B$2, Original!$1:$1, 0), FALSE)</f>
        <v>2000</v>
      </c>
      <c r="C265" s="12">
        <f>VLOOKUP($A265, Original!$A:$J, MATCH(C$2, Original!$1:$1, 0), FALSE)</f>
        <v>1942.9</v>
      </c>
      <c r="D265" s="12">
        <f>VLOOKUP($A265, Original!$A:$J, MATCH(D$2, Original!$1:$1, 0), FALSE)</f>
        <v>105</v>
      </c>
      <c r="E265" s="12">
        <f>VLOOKUP($A265, Original!$A:$J, MATCH(E$2, Original!$1:$1, 0), FALSE)</f>
        <v>41</v>
      </c>
      <c r="F265" s="12">
        <f>VLOOKUP($A265, Original!$A:$J, MATCH(F$2, Original!$1:$1, 0), FALSE)</f>
        <v>5.8098700000000001</v>
      </c>
      <c r="G265" s="12">
        <f>VLOOKUP($A265, Original!$A:$J, MATCH(G$2, Original!$1:$1, 0), FALSE)</f>
        <v>4.6330099999999996</v>
      </c>
      <c r="H265" s="21">
        <v>533</v>
      </c>
      <c r="I265" s="12">
        <f>VLOOKUP($H265, Original!$A:$J, MATCH(B$2, Original!$1:$1, 0), FALSE)</f>
        <v>500</v>
      </c>
      <c r="J265" s="12">
        <f>VLOOKUP($H265, Original!$A:$J, MATCH(C$2, Original!$1:$1, 0), FALSE)</f>
        <v>1236.4000000000001</v>
      </c>
      <c r="K265" s="12">
        <f>VLOOKUP($H265, Original!$A:$J, MATCH(D$2, Original!$1:$1, 0), FALSE)</f>
        <v>105</v>
      </c>
      <c r="L265" s="12">
        <f>VLOOKUP($H265, Original!$A:$J, MATCH(E$2, Original!$1:$1, 0), FALSE)</f>
        <v>4</v>
      </c>
      <c r="M265" s="12">
        <f>VLOOKUP($H265, Original!$A:$J, MATCH(F$2, Original!$1:$1, 0), FALSE)</f>
        <v>0.33423999999999998</v>
      </c>
      <c r="N265" s="12">
        <f>VLOOKUP($H265, Original!$A:$J, MATCH(G$2, Original!$1:$1, 0), FALSE)</f>
        <v>5.16106</v>
      </c>
      <c r="AC265" s="21">
        <v>407</v>
      </c>
      <c r="AD265" s="12">
        <f>VLOOKUP($AC265, Original!$A:$J, MATCH(B$2, Original!$1:$1, 0), FALSE)</f>
        <v>3000</v>
      </c>
      <c r="AE265" s="12">
        <f>VLOOKUP($AC265, Original!$A:$J, MATCH(C$2, Original!$1:$1, 0), FALSE)</f>
        <v>4239</v>
      </c>
      <c r="AF265" s="12">
        <f>VLOOKUP($AC265, Original!$A:$J, MATCH(D$2, Original!$1:$1, 0), FALSE)</f>
        <v>80</v>
      </c>
      <c r="AG265" s="12">
        <f>VLOOKUP($AC265, Original!$A:$J, MATCH(E$2, Original!$1:$1, 0), FALSE)</f>
        <v>96</v>
      </c>
      <c r="AH265" s="12">
        <f>VLOOKUP($AC265, Original!$A:$J, MATCH(F$2, Original!$1:$1, 0), FALSE)</f>
        <v>0.92379</v>
      </c>
      <c r="AI265" s="12">
        <f>VLOOKUP($AC265, Original!$A:$J, MATCH(G$2, Original!$1:$1, 0), FALSE)</f>
        <v>4.5119499999999997</v>
      </c>
      <c r="AX265" s="21">
        <v>324</v>
      </c>
      <c r="AY265" s="12">
        <f>VLOOKUP($AX265, Original!$A:$J, MATCH(B$2, Original!$1:$1, 0), FALSE)</f>
        <v>500</v>
      </c>
      <c r="AZ265" s="12">
        <f>VLOOKUP($AX265, Original!$A:$J, MATCH(C$2, Original!$1:$1, 0), FALSE)</f>
        <v>706.5</v>
      </c>
      <c r="BA265" s="12">
        <f>VLOOKUP($AX265, Original!$A:$J, MATCH(D$2, Original!$1:$1, 0), FALSE)</f>
        <v>80</v>
      </c>
      <c r="BB265" s="12">
        <f>VLOOKUP($AX265, Original!$A:$J, MATCH(E$2, Original!$1:$1, 0), FALSE)</f>
        <v>4</v>
      </c>
      <c r="BC265" s="12">
        <f>VLOOKUP($AX265, Original!$A:$J, MATCH(F$2, Original!$1:$1, 0), FALSE)</f>
        <v>2.3444600000000002</v>
      </c>
      <c r="BD265" s="12">
        <f>VLOOKUP($AX265, Original!$A:$J, MATCH(G$2, Original!$1:$1, 0), FALSE)</f>
        <v>3.9376000000000002</v>
      </c>
    </row>
    <row r="266" spans="1:56" x14ac:dyDescent="0.35">
      <c r="A266" s="15">
        <v>606</v>
      </c>
      <c r="B266" s="12">
        <f>VLOOKUP($A266, Original!$A:$J, MATCH(B$2, Original!$1:$1, 0), FALSE)</f>
        <v>2000</v>
      </c>
      <c r="C266" s="12">
        <f>VLOOKUP($A266, Original!$A:$J, MATCH(C$2, Original!$1:$1, 0), FALSE)</f>
        <v>3179.2</v>
      </c>
      <c r="D266" s="12">
        <f>VLOOKUP($A266, Original!$A:$J, MATCH(D$2, Original!$1:$1, 0), FALSE)</f>
        <v>105</v>
      </c>
      <c r="E266" s="12">
        <f>VLOOKUP($A266, Original!$A:$J, MATCH(E$2, Original!$1:$1, 0), FALSE)</f>
        <v>41</v>
      </c>
      <c r="F266" s="12">
        <f>VLOOKUP($A266, Original!$A:$J, MATCH(F$2, Original!$1:$1, 0), FALSE)</f>
        <v>5.8098700000000001</v>
      </c>
      <c r="G266" s="12">
        <f>VLOOKUP($A266, Original!$A:$J, MATCH(G$2, Original!$1:$1, 0), FALSE)</f>
        <v>4.6330099999999996</v>
      </c>
      <c r="H266" s="21">
        <v>534</v>
      </c>
      <c r="I266" s="12">
        <f>VLOOKUP($H266, Original!$A:$J, MATCH(B$2, Original!$1:$1, 0), FALSE)</f>
        <v>500</v>
      </c>
      <c r="J266" s="12">
        <f>VLOOKUP($H266, Original!$A:$J, MATCH(C$2, Original!$1:$1, 0), FALSE)</f>
        <v>2472.6999999999998</v>
      </c>
      <c r="K266" s="12">
        <f>VLOOKUP($H266, Original!$A:$J, MATCH(D$2, Original!$1:$1, 0), FALSE)</f>
        <v>105</v>
      </c>
      <c r="L266" s="12">
        <f>VLOOKUP($H266, Original!$A:$J, MATCH(E$2, Original!$1:$1, 0), FALSE)</f>
        <v>4</v>
      </c>
      <c r="M266" s="12">
        <f>VLOOKUP($H266, Original!$A:$J, MATCH(F$2, Original!$1:$1, 0), FALSE)</f>
        <v>0.33423999999999998</v>
      </c>
      <c r="N266" s="12">
        <f>VLOOKUP($H266, Original!$A:$J, MATCH(G$2, Original!$1:$1, 0), FALSE)</f>
        <v>5.16106</v>
      </c>
      <c r="AC266" s="21">
        <v>408</v>
      </c>
      <c r="AD266" s="12">
        <f>VLOOKUP($AC266, Original!$A:$J, MATCH(B$2, Original!$1:$1, 0), FALSE)</f>
        <v>1000</v>
      </c>
      <c r="AE266" s="12">
        <f>VLOOKUP($AC266, Original!$A:$J, MATCH(C$2, Original!$1:$1, 0), FALSE)</f>
        <v>706.5</v>
      </c>
      <c r="AF266" s="12">
        <f>VLOOKUP($AC266, Original!$A:$J, MATCH(D$2, Original!$1:$1, 0), FALSE)</f>
        <v>80</v>
      </c>
      <c r="AG266" s="12">
        <f>VLOOKUP($AC266, Original!$A:$J, MATCH(E$2, Original!$1:$1, 0), FALSE)</f>
        <v>97</v>
      </c>
      <c r="AH266" s="12">
        <f>VLOOKUP($AC266, Original!$A:$J, MATCH(F$2, Original!$1:$1, 0), FALSE)</f>
        <v>5.0779999999999999E-2</v>
      </c>
      <c r="AI266" s="12">
        <f>VLOOKUP($AC266, Original!$A:$J, MATCH(G$2, Original!$1:$1, 0), FALSE)</f>
        <v>4.3944700000000001</v>
      </c>
      <c r="AX266" s="21">
        <v>326</v>
      </c>
      <c r="AY266" s="12">
        <f>VLOOKUP($AX266, Original!$A:$J, MATCH(B$2, Original!$1:$1, 0), FALSE)</f>
        <v>500</v>
      </c>
      <c r="AZ266" s="12">
        <f>VLOOKUP($AX266, Original!$A:$J, MATCH(C$2, Original!$1:$1, 0), FALSE)</f>
        <v>3179.2</v>
      </c>
      <c r="BA266" s="12">
        <f>VLOOKUP($AX266, Original!$A:$J, MATCH(D$2, Original!$1:$1, 0), FALSE)</f>
        <v>80</v>
      </c>
      <c r="BB266" s="12">
        <f>VLOOKUP($AX266, Original!$A:$J, MATCH(E$2, Original!$1:$1, 0), FALSE)</f>
        <v>4</v>
      </c>
      <c r="BC266" s="12">
        <f>VLOOKUP($AX266, Original!$A:$J, MATCH(F$2, Original!$1:$1, 0), FALSE)</f>
        <v>2.3444600000000002</v>
      </c>
      <c r="BD266" s="12">
        <f>VLOOKUP($AX266, Original!$A:$J, MATCH(G$2, Original!$1:$1, 0), FALSE)</f>
        <v>3.9376000000000002</v>
      </c>
    </row>
    <row r="267" spans="1:56" x14ac:dyDescent="0.35">
      <c r="A267" s="15">
        <v>607</v>
      </c>
      <c r="B267" s="12">
        <f>VLOOKUP($A267, Original!$A:$J, MATCH(B$2, Original!$1:$1, 0), FALSE)</f>
        <v>2000</v>
      </c>
      <c r="C267" s="12">
        <f>VLOOKUP($A267, Original!$A:$J, MATCH(C$2, Original!$1:$1, 0), FALSE)</f>
        <v>4415.6000000000004</v>
      </c>
      <c r="D267" s="12">
        <f>VLOOKUP($A267, Original!$A:$J, MATCH(D$2, Original!$1:$1, 0), FALSE)</f>
        <v>105</v>
      </c>
      <c r="E267" s="12">
        <f>VLOOKUP($A267, Original!$A:$J, MATCH(E$2, Original!$1:$1, 0), FALSE)</f>
        <v>41</v>
      </c>
      <c r="F267" s="12">
        <f>VLOOKUP($A267, Original!$A:$J, MATCH(F$2, Original!$1:$1, 0), FALSE)</f>
        <v>5.8098700000000001</v>
      </c>
      <c r="G267" s="12">
        <f>VLOOKUP($A267, Original!$A:$J, MATCH(G$2, Original!$1:$1, 0), FALSE)</f>
        <v>4.6330099999999996</v>
      </c>
      <c r="H267" s="21">
        <v>536</v>
      </c>
      <c r="I267" s="12">
        <f>VLOOKUP($H267, Original!$A:$J, MATCH(B$2, Original!$1:$1, 0), FALSE)</f>
        <v>3000</v>
      </c>
      <c r="J267" s="12">
        <f>VLOOKUP($H267, Original!$A:$J, MATCH(C$2, Original!$1:$1, 0), FALSE)</f>
        <v>176.62</v>
      </c>
      <c r="K267" s="12">
        <f>VLOOKUP($H267, Original!$A:$J, MATCH(D$2, Original!$1:$1, 0), FALSE)</f>
        <v>105</v>
      </c>
      <c r="L267" s="12">
        <f>VLOOKUP($H267, Original!$A:$J, MATCH(E$2, Original!$1:$1, 0), FALSE)</f>
        <v>26</v>
      </c>
      <c r="M267" s="12">
        <f>VLOOKUP($H267, Original!$A:$J, MATCH(F$2, Original!$1:$1, 0), FALSE)</f>
        <v>6.19991</v>
      </c>
      <c r="N267" s="12">
        <f>VLOOKUP($H267, Original!$A:$J, MATCH(G$2, Original!$1:$1, 0), FALSE)</f>
        <v>3.81223</v>
      </c>
      <c r="AC267" s="21">
        <v>410</v>
      </c>
      <c r="AD267" s="12">
        <f>VLOOKUP($AC267, Original!$A:$J, MATCH(B$2, Original!$1:$1, 0), FALSE)</f>
        <v>1000</v>
      </c>
      <c r="AE267" s="12">
        <f>VLOOKUP($AC267, Original!$A:$J, MATCH(C$2, Original!$1:$1, 0), FALSE)</f>
        <v>3179.2</v>
      </c>
      <c r="AF267" s="12">
        <f>VLOOKUP($AC267, Original!$A:$J, MATCH(D$2, Original!$1:$1, 0), FALSE)</f>
        <v>80</v>
      </c>
      <c r="AG267" s="12">
        <f>VLOOKUP($AC267, Original!$A:$J, MATCH(E$2, Original!$1:$1, 0), FALSE)</f>
        <v>97</v>
      </c>
      <c r="AH267" s="12">
        <f>VLOOKUP($AC267, Original!$A:$J, MATCH(F$2, Original!$1:$1, 0), FALSE)</f>
        <v>5.0779999999999999E-2</v>
      </c>
      <c r="AI267" s="12">
        <f>VLOOKUP($AC267, Original!$A:$J, MATCH(G$2, Original!$1:$1, 0), FALSE)</f>
        <v>4.3944700000000001</v>
      </c>
      <c r="AX267" s="21">
        <v>327</v>
      </c>
      <c r="AY267" s="12">
        <f>VLOOKUP($AX267, Original!$A:$J, MATCH(B$2, Original!$1:$1, 0), FALSE)</f>
        <v>500</v>
      </c>
      <c r="AZ267" s="12">
        <f>VLOOKUP($AX267, Original!$A:$J, MATCH(C$2, Original!$1:$1, 0), FALSE)</f>
        <v>4415.6000000000004</v>
      </c>
      <c r="BA267" s="12">
        <f>VLOOKUP($AX267, Original!$A:$J, MATCH(D$2, Original!$1:$1, 0), FALSE)</f>
        <v>80</v>
      </c>
      <c r="BB267" s="12">
        <f>VLOOKUP($AX267, Original!$A:$J, MATCH(E$2, Original!$1:$1, 0), FALSE)</f>
        <v>4</v>
      </c>
      <c r="BC267" s="12">
        <f>VLOOKUP($AX267, Original!$A:$J, MATCH(F$2, Original!$1:$1, 0), FALSE)</f>
        <v>2.3444600000000002</v>
      </c>
      <c r="BD267" s="12">
        <f>VLOOKUP($AX267, Original!$A:$J, MATCH(G$2, Original!$1:$1, 0), FALSE)</f>
        <v>3.9376000000000002</v>
      </c>
    </row>
    <row r="268" spans="1:56" x14ac:dyDescent="0.35">
      <c r="A268" s="15">
        <v>612</v>
      </c>
      <c r="B268" s="12">
        <f>VLOOKUP($A268, Original!$A:$J, MATCH(B$2, Original!$1:$1, 0), FALSE)</f>
        <v>1000</v>
      </c>
      <c r="C268" s="12">
        <f>VLOOKUP($A268, Original!$A:$J, MATCH(C$2, Original!$1:$1, 0), FALSE)</f>
        <v>1059.7</v>
      </c>
      <c r="D268" s="12">
        <f>VLOOKUP($A268, Original!$A:$J, MATCH(D$2, Original!$1:$1, 0), FALSE)</f>
        <v>105</v>
      </c>
      <c r="E268" s="12">
        <f>VLOOKUP($A268, Original!$A:$J, MATCH(E$2, Original!$1:$1, 0), FALSE)</f>
        <v>43</v>
      </c>
      <c r="F268" s="12">
        <f>VLOOKUP($A268, Original!$A:$J, MATCH(F$2, Original!$1:$1, 0), FALSE)</f>
        <v>4.5130400000000002</v>
      </c>
      <c r="G268" s="12">
        <f>VLOOKUP($A268, Original!$A:$J, MATCH(G$2, Original!$1:$1, 0), FALSE)</f>
        <v>4.0675100000000004</v>
      </c>
      <c r="H268" s="21">
        <v>537</v>
      </c>
      <c r="I268" s="12">
        <f>VLOOKUP($H268, Original!$A:$J, MATCH(B$2, Original!$1:$1, 0), FALSE)</f>
        <v>3000</v>
      </c>
      <c r="J268" s="12">
        <f>VLOOKUP($H268, Original!$A:$J, MATCH(C$2, Original!$1:$1, 0), FALSE)</f>
        <v>1413</v>
      </c>
      <c r="K268" s="12">
        <f>VLOOKUP($H268, Original!$A:$J, MATCH(D$2, Original!$1:$1, 0), FALSE)</f>
        <v>105</v>
      </c>
      <c r="L268" s="12">
        <f>VLOOKUP($H268, Original!$A:$J, MATCH(E$2, Original!$1:$1, 0), FALSE)</f>
        <v>26</v>
      </c>
      <c r="M268" s="12">
        <f>VLOOKUP($H268, Original!$A:$J, MATCH(F$2, Original!$1:$1, 0), FALSE)</f>
        <v>6.19991</v>
      </c>
      <c r="N268" s="12">
        <f>VLOOKUP($H268, Original!$A:$J, MATCH(G$2, Original!$1:$1, 0), FALSE)</f>
        <v>3.81223</v>
      </c>
      <c r="AC268" s="21">
        <v>411</v>
      </c>
      <c r="AD268" s="12">
        <f>VLOOKUP($AC268, Original!$A:$J, MATCH(B$2, Original!$1:$1, 0), FALSE)</f>
        <v>1000</v>
      </c>
      <c r="AE268" s="12">
        <f>VLOOKUP($AC268, Original!$A:$J, MATCH(C$2, Original!$1:$1, 0), FALSE)</f>
        <v>4415.6000000000004</v>
      </c>
      <c r="AF268" s="12">
        <f>VLOOKUP($AC268, Original!$A:$J, MATCH(D$2, Original!$1:$1, 0), FALSE)</f>
        <v>80</v>
      </c>
      <c r="AG268" s="12">
        <f>VLOOKUP($AC268, Original!$A:$J, MATCH(E$2, Original!$1:$1, 0), FALSE)</f>
        <v>97</v>
      </c>
      <c r="AH268" s="12">
        <f>VLOOKUP($AC268, Original!$A:$J, MATCH(F$2, Original!$1:$1, 0), FALSE)</f>
        <v>5.0779999999999999E-2</v>
      </c>
      <c r="AI268" s="12">
        <f>VLOOKUP($AC268, Original!$A:$J, MATCH(G$2, Original!$1:$1, 0), FALSE)</f>
        <v>4.3944700000000001</v>
      </c>
      <c r="AX268" s="21">
        <v>328</v>
      </c>
      <c r="AY268" s="12">
        <f>VLOOKUP($AX268, Original!$A:$J, MATCH(B$2, Original!$1:$1, 0), FALSE)</f>
        <v>3000</v>
      </c>
      <c r="AZ268" s="12">
        <f>VLOOKUP($AX268, Original!$A:$J, MATCH(C$2, Original!$1:$1, 0), FALSE)</f>
        <v>883.12</v>
      </c>
      <c r="BA268" s="12">
        <f>VLOOKUP($AX268, Original!$A:$J, MATCH(D$2, Original!$1:$1, 0), FALSE)</f>
        <v>80</v>
      </c>
      <c r="BB268" s="12">
        <f>VLOOKUP($AX268, Original!$A:$J, MATCH(E$2, Original!$1:$1, 0), FALSE)</f>
        <v>79</v>
      </c>
      <c r="BC268" s="12">
        <f>VLOOKUP($AX268, Original!$A:$J, MATCH(F$2, Original!$1:$1, 0), FALSE)</f>
        <v>5.6858399999999998</v>
      </c>
      <c r="BD268" s="12">
        <f>VLOOKUP($AX268, Original!$A:$J, MATCH(G$2, Original!$1:$1, 0), FALSE)</f>
        <v>6.2666599999999999</v>
      </c>
    </row>
    <row r="269" spans="1:56" x14ac:dyDescent="0.35">
      <c r="A269" s="15">
        <v>613</v>
      </c>
      <c r="B269" s="12">
        <f>VLOOKUP($A269, Original!$A:$J, MATCH(B$2, Original!$1:$1, 0), FALSE)</f>
        <v>1000</v>
      </c>
      <c r="C269" s="12">
        <f>VLOOKUP($A269, Original!$A:$J, MATCH(C$2, Original!$1:$1, 0), FALSE)</f>
        <v>2296.1</v>
      </c>
      <c r="D269" s="12">
        <f>VLOOKUP($A269, Original!$A:$J, MATCH(D$2, Original!$1:$1, 0), FALSE)</f>
        <v>105</v>
      </c>
      <c r="E269" s="12">
        <f>VLOOKUP($A269, Original!$A:$J, MATCH(E$2, Original!$1:$1, 0), FALSE)</f>
        <v>43</v>
      </c>
      <c r="F269" s="12">
        <f>VLOOKUP($A269, Original!$A:$J, MATCH(F$2, Original!$1:$1, 0), FALSE)</f>
        <v>4.5130400000000002</v>
      </c>
      <c r="G269" s="12">
        <f>VLOOKUP($A269, Original!$A:$J, MATCH(G$2, Original!$1:$1, 0), FALSE)</f>
        <v>4.0675100000000004</v>
      </c>
      <c r="H269" s="21">
        <v>538</v>
      </c>
      <c r="I269" s="12">
        <f>VLOOKUP($H269, Original!$A:$J, MATCH(B$2, Original!$1:$1, 0), FALSE)</f>
        <v>3000</v>
      </c>
      <c r="J269" s="12">
        <f>VLOOKUP($H269, Original!$A:$J, MATCH(C$2, Original!$1:$1, 0), FALSE)</f>
        <v>2649.4</v>
      </c>
      <c r="K269" s="12">
        <f>VLOOKUP($H269, Original!$A:$J, MATCH(D$2, Original!$1:$1, 0), FALSE)</f>
        <v>105</v>
      </c>
      <c r="L269" s="12">
        <f>VLOOKUP($H269, Original!$A:$J, MATCH(E$2, Original!$1:$1, 0), FALSE)</f>
        <v>26</v>
      </c>
      <c r="M269" s="12">
        <f>VLOOKUP($H269, Original!$A:$J, MATCH(F$2, Original!$1:$1, 0), FALSE)</f>
        <v>6.19991</v>
      </c>
      <c r="N269" s="12">
        <f>VLOOKUP($H269, Original!$A:$J, MATCH(G$2, Original!$1:$1, 0), FALSE)</f>
        <v>3.81223</v>
      </c>
      <c r="AC269" s="21">
        <v>413</v>
      </c>
      <c r="AD269" s="12">
        <f>VLOOKUP($AC269, Original!$A:$J, MATCH(B$2, Original!$1:$1, 0), FALSE)</f>
        <v>2000</v>
      </c>
      <c r="AE269" s="12">
        <f>VLOOKUP($AC269, Original!$A:$J, MATCH(C$2, Original!$1:$1, 0), FALSE)</f>
        <v>2119.5</v>
      </c>
      <c r="AF269" s="12">
        <f>VLOOKUP($AC269, Original!$A:$J, MATCH(D$2, Original!$1:$1, 0), FALSE)</f>
        <v>80</v>
      </c>
      <c r="AG269" s="12">
        <f>VLOOKUP($AC269, Original!$A:$J, MATCH(E$2, Original!$1:$1, 0), FALSE)</f>
        <v>98</v>
      </c>
      <c r="AH269" s="12">
        <f>VLOOKUP($AC269, Original!$A:$J, MATCH(F$2, Original!$1:$1, 0), FALSE)</f>
        <v>2.3235199999999998</v>
      </c>
      <c r="AI269" s="12">
        <f>VLOOKUP($AC269, Original!$A:$J, MATCH(G$2, Original!$1:$1, 0), FALSE)</f>
        <v>5.6777499999999996</v>
      </c>
      <c r="AX269" s="21">
        <v>329</v>
      </c>
      <c r="AY269" s="12">
        <f>VLOOKUP($AX269, Original!$A:$J, MATCH(B$2, Original!$1:$1, 0), FALSE)</f>
        <v>3000</v>
      </c>
      <c r="AZ269" s="12">
        <f>VLOOKUP($AX269, Original!$A:$J, MATCH(C$2, Original!$1:$1, 0), FALSE)</f>
        <v>2119.5</v>
      </c>
      <c r="BA269" s="12">
        <f>VLOOKUP($AX269, Original!$A:$J, MATCH(D$2, Original!$1:$1, 0), FALSE)</f>
        <v>80</v>
      </c>
      <c r="BB269" s="12">
        <f>VLOOKUP($AX269, Original!$A:$J, MATCH(E$2, Original!$1:$1, 0), FALSE)</f>
        <v>79</v>
      </c>
      <c r="BC269" s="12">
        <f>VLOOKUP($AX269, Original!$A:$J, MATCH(F$2, Original!$1:$1, 0), FALSE)</f>
        <v>5.6858399999999998</v>
      </c>
      <c r="BD269" s="12">
        <f>VLOOKUP($AX269, Original!$A:$J, MATCH(G$2, Original!$1:$1, 0), FALSE)</f>
        <v>6.2666599999999999</v>
      </c>
    </row>
    <row r="270" spans="1:56" x14ac:dyDescent="0.35">
      <c r="A270" s="15">
        <v>614</v>
      </c>
      <c r="B270" s="12">
        <f>VLOOKUP($A270, Original!$A:$J, MATCH(B$2, Original!$1:$1, 0), FALSE)</f>
        <v>1000</v>
      </c>
      <c r="C270" s="12">
        <f>VLOOKUP($A270, Original!$A:$J, MATCH(C$2, Original!$1:$1, 0), FALSE)</f>
        <v>3532.5</v>
      </c>
      <c r="D270" s="12">
        <f>VLOOKUP($A270, Original!$A:$J, MATCH(D$2, Original!$1:$1, 0), FALSE)</f>
        <v>105</v>
      </c>
      <c r="E270" s="12">
        <f>VLOOKUP($A270, Original!$A:$J, MATCH(E$2, Original!$1:$1, 0), FALSE)</f>
        <v>43</v>
      </c>
      <c r="F270" s="12">
        <f>VLOOKUP($A270, Original!$A:$J, MATCH(F$2, Original!$1:$1, 0), FALSE)</f>
        <v>4.5130400000000002</v>
      </c>
      <c r="G270" s="12">
        <f>VLOOKUP($A270, Original!$A:$J, MATCH(G$2, Original!$1:$1, 0), FALSE)</f>
        <v>4.0675100000000004</v>
      </c>
      <c r="H270" s="21">
        <v>541</v>
      </c>
      <c r="I270" s="12">
        <f>VLOOKUP($H270, Original!$A:$J, MATCH(B$2, Original!$1:$1, 0), FALSE)</f>
        <v>2000</v>
      </c>
      <c r="J270" s="12">
        <f>VLOOKUP($H270, Original!$A:$J, MATCH(C$2, Original!$1:$1, 0), FALSE)</f>
        <v>1589.6</v>
      </c>
      <c r="K270" s="12">
        <f>VLOOKUP($H270, Original!$A:$J, MATCH(D$2, Original!$1:$1, 0), FALSE)</f>
        <v>105</v>
      </c>
      <c r="L270" s="12">
        <f>VLOOKUP($H270, Original!$A:$J, MATCH(E$2, Original!$1:$1, 0), FALSE)</f>
        <v>27</v>
      </c>
      <c r="M270" s="12">
        <f>VLOOKUP($H270, Original!$A:$J, MATCH(F$2, Original!$1:$1, 0), FALSE)</f>
        <v>3.0416500000000002</v>
      </c>
      <c r="N270" s="12">
        <f>VLOOKUP($H270, Original!$A:$J, MATCH(G$2, Original!$1:$1, 0), FALSE)</f>
        <v>4.95709</v>
      </c>
      <c r="AC270" s="21">
        <v>416</v>
      </c>
      <c r="AD270" s="12">
        <f>VLOOKUP($AC270, Original!$A:$J, MATCH(B$2, Original!$1:$1, 0), FALSE)</f>
        <v>3000</v>
      </c>
      <c r="AE270" s="12">
        <f>VLOOKUP($AC270, Original!$A:$J, MATCH(C$2, Original!$1:$1, 0), FALSE)</f>
        <v>1059.7</v>
      </c>
      <c r="AF270" s="12">
        <f>VLOOKUP($AC270, Original!$A:$J, MATCH(D$2, Original!$1:$1, 0), FALSE)</f>
        <v>80</v>
      </c>
      <c r="AG270" s="12">
        <f>VLOOKUP($AC270, Original!$A:$J, MATCH(E$2, Original!$1:$1, 0), FALSE)</f>
        <v>99</v>
      </c>
      <c r="AH270" s="12">
        <f>VLOOKUP($AC270, Original!$A:$J, MATCH(F$2, Original!$1:$1, 0), FALSE)</f>
        <v>4.8766600000000002</v>
      </c>
      <c r="AI270" s="12">
        <f>VLOOKUP($AC270, Original!$A:$J, MATCH(G$2, Original!$1:$1, 0), FALSE)</f>
        <v>5.0182500000000001</v>
      </c>
      <c r="AX270" s="21">
        <v>332</v>
      </c>
      <c r="AY270" s="12">
        <f>VLOOKUP($AX270, Original!$A:$J, MATCH(B$2, Original!$1:$1, 0), FALSE)</f>
        <v>1000</v>
      </c>
      <c r="AZ270" s="12">
        <f>VLOOKUP($AX270, Original!$A:$J, MATCH(C$2, Original!$1:$1, 0), FALSE)</f>
        <v>1059.7</v>
      </c>
      <c r="BA270" s="12">
        <f>VLOOKUP($AX270, Original!$A:$J, MATCH(D$2, Original!$1:$1, 0), FALSE)</f>
        <v>80</v>
      </c>
      <c r="BB270" s="12">
        <f>VLOOKUP($AX270, Original!$A:$J, MATCH(E$2, Original!$1:$1, 0), FALSE)</f>
        <v>80</v>
      </c>
      <c r="BC270" s="12">
        <f>VLOOKUP($AX270, Original!$A:$J, MATCH(F$2, Original!$1:$1, 0), FALSE)</f>
        <v>6.1886900000000002</v>
      </c>
      <c r="BD270" s="12">
        <f>VLOOKUP($AX270, Original!$A:$J, MATCH(G$2, Original!$1:$1, 0), FALSE)</f>
        <v>5.4025999999999996</v>
      </c>
    </row>
    <row r="271" spans="1:56" x14ac:dyDescent="0.35">
      <c r="A271" s="15">
        <v>616</v>
      </c>
      <c r="B271" s="12">
        <f>VLOOKUP($A271, Original!$A:$J, MATCH(B$2, Original!$1:$1, 0), FALSE)</f>
        <v>2000</v>
      </c>
      <c r="C271" s="12">
        <f>VLOOKUP($A271, Original!$A:$J, MATCH(C$2, Original!$1:$1, 0), FALSE)</f>
        <v>20</v>
      </c>
      <c r="D271" s="12">
        <f>VLOOKUP($A271, Original!$A:$J, MATCH(D$2, Original!$1:$1, 0), FALSE)</f>
        <v>105</v>
      </c>
      <c r="E271" s="12">
        <f>VLOOKUP($A271, Original!$A:$J, MATCH(E$2, Original!$1:$1, 0), FALSE)</f>
        <v>44</v>
      </c>
      <c r="F271" s="12">
        <f>VLOOKUP($A271, Original!$A:$J, MATCH(F$2, Original!$1:$1, 0), FALSE)</f>
        <v>4.2856300000000003</v>
      </c>
      <c r="G271" s="12">
        <f>VLOOKUP($A271, Original!$A:$J, MATCH(G$2, Original!$1:$1, 0), FALSE)</f>
        <v>4.5012299999999996</v>
      </c>
      <c r="H271" s="21">
        <v>544</v>
      </c>
      <c r="I271" s="12">
        <f>VLOOKUP($H271, Original!$A:$J, MATCH(B$2, Original!$1:$1, 0), FALSE)</f>
        <v>1000</v>
      </c>
      <c r="J271" s="12">
        <f>VLOOKUP($H271, Original!$A:$J, MATCH(C$2, Original!$1:$1, 0), FALSE)</f>
        <v>529.87</v>
      </c>
      <c r="K271" s="12">
        <f>VLOOKUP($H271, Original!$A:$J, MATCH(D$2, Original!$1:$1, 0), FALSE)</f>
        <v>105</v>
      </c>
      <c r="L271" s="12">
        <f>VLOOKUP($H271, Original!$A:$J, MATCH(E$2, Original!$1:$1, 0), FALSE)</f>
        <v>28</v>
      </c>
      <c r="M271" s="12">
        <f>VLOOKUP($H271, Original!$A:$J, MATCH(F$2, Original!$1:$1, 0), FALSE)</f>
        <v>2.1894300000000002</v>
      </c>
      <c r="N271" s="12">
        <f>VLOOKUP($H271, Original!$A:$J, MATCH(G$2, Original!$1:$1, 0), FALSE)</f>
        <v>4.6785300000000003</v>
      </c>
      <c r="AC271" s="21">
        <v>419</v>
      </c>
      <c r="AD271" s="12">
        <f>VLOOKUP($AC271, Original!$A:$J, MATCH(B$2, Original!$1:$1, 0), FALSE)</f>
        <v>3000</v>
      </c>
      <c r="AE271" s="12">
        <f>VLOOKUP($AC271, Original!$A:$J, MATCH(C$2, Original!$1:$1, 0), FALSE)</f>
        <v>7322.7</v>
      </c>
      <c r="AF271" s="12">
        <f>VLOOKUP($AC271, Original!$A:$J, MATCH(D$2, Original!$1:$1, 0), FALSE)</f>
        <v>80</v>
      </c>
      <c r="AG271" s="12">
        <f>VLOOKUP($AC271, Original!$A:$J, MATCH(E$2, Original!$1:$1, 0), FALSE)</f>
        <v>99</v>
      </c>
      <c r="AH271" s="12">
        <f>VLOOKUP($AC271, Original!$A:$J, MATCH(F$2, Original!$1:$1, 0), FALSE)</f>
        <v>4.8766600000000002</v>
      </c>
      <c r="AI271" s="12">
        <f>VLOOKUP($AC271, Original!$A:$J, MATCH(G$2, Original!$1:$1, 0), FALSE)</f>
        <v>5.0182500000000001</v>
      </c>
      <c r="AX271" s="21">
        <v>333</v>
      </c>
      <c r="AY271" s="12">
        <f>VLOOKUP($AX271, Original!$A:$J, MATCH(B$2, Original!$1:$1, 0), FALSE)</f>
        <v>1000</v>
      </c>
      <c r="AZ271" s="12">
        <f>VLOOKUP($AX271, Original!$A:$J, MATCH(C$2, Original!$1:$1, 0), FALSE)</f>
        <v>2296.1</v>
      </c>
      <c r="BA271" s="12">
        <f>VLOOKUP($AX271, Original!$A:$J, MATCH(D$2, Original!$1:$1, 0), FALSE)</f>
        <v>80</v>
      </c>
      <c r="BB271" s="12">
        <f>VLOOKUP($AX271, Original!$A:$J, MATCH(E$2, Original!$1:$1, 0), FALSE)</f>
        <v>80</v>
      </c>
      <c r="BC271" s="12">
        <f>VLOOKUP($AX271, Original!$A:$J, MATCH(F$2, Original!$1:$1, 0), FALSE)</f>
        <v>6.1886900000000002</v>
      </c>
      <c r="BD271" s="12">
        <f>VLOOKUP($AX271, Original!$A:$J, MATCH(G$2, Original!$1:$1, 0), FALSE)</f>
        <v>5.4025999999999996</v>
      </c>
    </row>
    <row r="272" spans="1:56" x14ac:dyDescent="0.35">
      <c r="A272" s="15">
        <v>620</v>
      </c>
      <c r="B272" s="12">
        <f>VLOOKUP($A272, Original!$A:$J, MATCH(B$2, Original!$1:$1, 0), FALSE)</f>
        <v>1000</v>
      </c>
      <c r="C272" s="12">
        <f>VLOOKUP($A272, Original!$A:$J, MATCH(C$2, Original!$1:$1, 0), FALSE)</f>
        <v>176.62</v>
      </c>
      <c r="D272" s="12">
        <f>VLOOKUP($A272, Original!$A:$J, MATCH(D$2, Original!$1:$1, 0), FALSE)</f>
        <v>105</v>
      </c>
      <c r="E272" s="12">
        <f>VLOOKUP($A272, Original!$A:$J, MATCH(E$2, Original!$1:$1, 0), FALSE)</f>
        <v>45</v>
      </c>
      <c r="F272" s="12">
        <f>VLOOKUP($A272, Original!$A:$J, MATCH(F$2, Original!$1:$1, 0), FALSE)</f>
        <v>3.6345399999999999</v>
      </c>
      <c r="G272" s="12">
        <f>VLOOKUP($A272, Original!$A:$J, MATCH(G$2, Original!$1:$1, 0), FALSE)</f>
        <v>6.0192600000000001</v>
      </c>
      <c r="H272" s="21">
        <v>546</v>
      </c>
      <c r="I272" s="12">
        <f>VLOOKUP($H272, Original!$A:$J, MATCH(B$2, Original!$1:$1, 0), FALSE)</f>
        <v>1000</v>
      </c>
      <c r="J272" s="12">
        <f>VLOOKUP($H272, Original!$A:$J, MATCH(C$2, Original!$1:$1, 0), FALSE)</f>
        <v>3002.6</v>
      </c>
      <c r="K272" s="12">
        <f>VLOOKUP($H272, Original!$A:$J, MATCH(D$2, Original!$1:$1, 0), FALSE)</f>
        <v>105</v>
      </c>
      <c r="L272" s="12">
        <f>VLOOKUP($H272, Original!$A:$J, MATCH(E$2, Original!$1:$1, 0), FALSE)</f>
        <v>28</v>
      </c>
      <c r="M272" s="12">
        <f>VLOOKUP($H272, Original!$A:$J, MATCH(F$2, Original!$1:$1, 0), FALSE)</f>
        <v>2.1894300000000002</v>
      </c>
      <c r="N272" s="12">
        <f>VLOOKUP($H272, Original!$A:$J, MATCH(G$2, Original!$1:$1, 0), FALSE)</f>
        <v>4.6785300000000003</v>
      </c>
      <c r="AC272" s="21">
        <v>420</v>
      </c>
      <c r="AD272" s="12">
        <f>VLOOKUP($AC272, Original!$A:$J, MATCH(B$2, Original!$1:$1, 0), FALSE)</f>
        <v>2000</v>
      </c>
      <c r="AE272" s="12">
        <f>VLOOKUP($AC272, Original!$A:$J, MATCH(C$2, Original!$1:$1, 0), FALSE)</f>
        <v>20</v>
      </c>
      <c r="AF272" s="12">
        <f>VLOOKUP($AC272, Original!$A:$J, MATCH(D$2, Original!$1:$1, 0), FALSE)</f>
        <v>80</v>
      </c>
      <c r="AG272" s="12">
        <f>VLOOKUP($AC272, Original!$A:$J, MATCH(E$2, Original!$1:$1, 0), FALSE)</f>
        <v>100</v>
      </c>
      <c r="AH272" s="12">
        <f>VLOOKUP($AC272, Original!$A:$J, MATCH(F$2, Original!$1:$1, 0), FALSE)</f>
        <v>3.36538</v>
      </c>
      <c r="AI272" s="12">
        <f>VLOOKUP($AC272, Original!$A:$J, MATCH(G$2, Original!$1:$1, 0), FALSE)</f>
        <v>5.2737699999999998</v>
      </c>
      <c r="AX272" s="21">
        <v>334</v>
      </c>
      <c r="AY272" s="12">
        <f>VLOOKUP($AX272, Original!$A:$J, MATCH(B$2, Original!$1:$1, 0), FALSE)</f>
        <v>1000</v>
      </c>
      <c r="AZ272" s="12">
        <f>VLOOKUP($AX272, Original!$A:$J, MATCH(C$2, Original!$1:$1, 0), FALSE)</f>
        <v>3532.5</v>
      </c>
      <c r="BA272" s="12">
        <f>VLOOKUP($AX272, Original!$A:$J, MATCH(D$2, Original!$1:$1, 0), FALSE)</f>
        <v>80</v>
      </c>
      <c r="BB272" s="12">
        <f>VLOOKUP($AX272, Original!$A:$J, MATCH(E$2, Original!$1:$1, 0), FALSE)</f>
        <v>80</v>
      </c>
      <c r="BC272" s="12">
        <f>VLOOKUP($AX272, Original!$A:$J, MATCH(F$2, Original!$1:$1, 0), FALSE)</f>
        <v>6.1886900000000002</v>
      </c>
      <c r="BD272" s="12">
        <f>VLOOKUP($AX272, Original!$A:$J, MATCH(G$2, Original!$1:$1, 0), FALSE)</f>
        <v>5.4025999999999996</v>
      </c>
    </row>
    <row r="273" spans="1:56" x14ac:dyDescent="0.35">
      <c r="A273" s="15">
        <v>621</v>
      </c>
      <c r="B273" s="12">
        <f>VLOOKUP($A273, Original!$A:$J, MATCH(B$2, Original!$1:$1, 0), FALSE)</f>
        <v>1000</v>
      </c>
      <c r="C273" s="12">
        <f>VLOOKUP($A273, Original!$A:$J, MATCH(C$2, Original!$1:$1, 0), FALSE)</f>
        <v>1413</v>
      </c>
      <c r="D273" s="12">
        <f>VLOOKUP($A273, Original!$A:$J, MATCH(D$2, Original!$1:$1, 0), FALSE)</f>
        <v>105</v>
      </c>
      <c r="E273" s="12">
        <f>VLOOKUP($A273, Original!$A:$J, MATCH(E$2, Original!$1:$1, 0), FALSE)</f>
        <v>45</v>
      </c>
      <c r="F273" s="12">
        <f>VLOOKUP($A273, Original!$A:$J, MATCH(F$2, Original!$1:$1, 0), FALSE)</f>
        <v>3.6345399999999999</v>
      </c>
      <c r="G273" s="12">
        <f>VLOOKUP($A273, Original!$A:$J, MATCH(G$2, Original!$1:$1, 0), FALSE)</f>
        <v>6.0192600000000001</v>
      </c>
      <c r="H273" s="21">
        <v>547</v>
      </c>
      <c r="I273" s="12">
        <f>VLOOKUP($H273, Original!$A:$J, MATCH(B$2, Original!$1:$1, 0), FALSE)</f>
        <v>1000</v>
      </c>
      <c r="J273" s="12">
        <f>VLOOKUP($H273, Original!$A:$J, MATCH(C$2, Original!$1:$1, 0), FALSE)</f>
        <v>4239</v>
      </c>
      <c r="K273" s="12">
        <f>VLOOKUP($H273, Original!$A:$J, MATCH(D$2, Original!$1:$1, 0), FALSE)</f>
        <v>105</v>
      </c>
      <c r="L273" s="12">
        <f>VLOOKUP($H273, Original!$A:$J, MATCH(E$2, Original!$1:$1, 0), FALSE)</f>
        <v>28</v>
      </c>
      <c r="M273" s="12">
        <f>VLOOKUP($H273, Original!$A:$J, MATCH(F$2, Original!$1:$1, 0), FALSE)</f>
        <v>2.1894300000000002</v>
      </c>
      <c r="N273" s="12">
        <f>VLOOKUP($H273, Original!$A:$J, MATCH(G$2, Original!$1:$1, 0), FALSE)</f>
        <v>4.6785300000000003</v>
      </c>
      <c r="AC273" s="21">
        <v>421</v>
      </c>
      <c r="AD273" s="12">
        <f>VLOOKUP($AC273, Original!$A:$J, MATCH(B$2, Original!$1:$1, 0), FALSE)</f>
        <v>2000</v>
      </c>
      <c r="AE273" s="12">
        <f>VLOOKUP($AC273, Original!$A:$J, MATCH(C$2, Original!$1:$1, 0), FALSE)</f>
        <v>1236.4000000000001</v>
      </c>
      <c r="AF273" s="12">
        <f>VLOOKUP($AC273, Original!$A:$J, MATCH(D$2, Original!$1:$1, 0), FALSE)</f>
        <v>80</v>
      </c>
      <c r="AG273" s="12">
        <f>VLOOKUP($AC273, Original!$A:$J, MATCH(E$2, Original!$1:$1, 0), FALSE)</f>
        <v>100</v>
      </c>
      <c r="AH273" s="12">
        <f>VLOOKUP($AC273, Original!$A:$J, MATCH(F$2, Original!$1:$1, 0), FALSE)</f>
        <v>3.36538</v>
      </c>
      <c r="AI273" s="12">
        <f>VLOOKUP($AC273, Original!$A:$J, MATCH(G$2, Original!$1:$1, 0), FALSE)</f>
        <v>5.2737699999999998</v>
      </c>
      <c r="AX273" s="21">
        <v>336</v>
      </c>
      <c r="AY273" s="12">
        <f>VLOOKUP($AX273, Original!$A:$J, MATCH(B$2, Original!$1:$1, 0), FALSE)</f>
        <v>2000</v>
      </c>
      <c r="AZ273" s="12">
        <f>VLOOKUP($AX273, Original!$A:$J, MATCH(C$2, Original!$1:$1, 0), FALSE)</f>
        <v>20</v>
      </c>
      <c r="BA273" s="12">
        <f>VLOOKUP($AX273, Original!$A:$J, MATCH(D$2, Original!$1:$1, 0), FALSE)</f>
        <v>80</v>
      </c>
      <c r="BB273" s="12">
        <f>VLOOKUP($AX273, Original!$A:$J, MATCH(E$2, Original!$1:$1, 0), FALSE)</f>
        <v>81</v>
      </c>
      <c r="BC273" s="12">
        <f>VLOOKUP($AX273, Original!$A:$J, MATCH(F$2, Original!$1:$1, 0), FALSE)</f>
        <v>1.88805</v>
      </c>
      <c r="BD273" s="12">
        <f>VLOOKUP($AX273, Original!$A:$J, MATCH(G$2, Original!$1:$1, 0), FALSE)</f>
        <v>4.5650599999999999</v>
      </c>
    </row>
    <row r="274" spans="1:56" x14ac:dyDescent="0.35">
      <c r="A274" s="15">
        <v>625</v>
      </c>
      <c r="B274" s="12">
        <f>VLOOKUP($A274, Original!$A:$J, MATCH(B$2, Original!$1:$1, 0), FALSE)</f>
        <v>3000</v>
      </c>
      <c r="C274" s="12">
        <f>VLOOKUP($A274, Original!$A:$J, MATCH(C$2, Original!$1:$1, 0), FALSE)</f>
        <v>1589.6</v>
      </c>
      <c r="D274" s="12">
        <f>VLOOKUP($A274, Original!$A:$J, MATCH(D$2, Original!$1:$1, 0), FALSE)</f>
        <v>105</v>
      </c>
      <c r="E274" s="12">
        <f>VLOOKUP($A274, Original!$A:$J, MATCH(E$2, Original!$1:$1, 0), FALSE)</f>
        <v>46</v>
      </c>
      <c r="F274" s="12">
        <f>VLOOKUP($A274, Original!$A:$J, MATCH(F$2, Original!$1:$1, 0), FALSE)</f>
        <v>1.8564400000000001</v>
      </c>
      <c r="G274" s="12">
        <f>VLOOKUP($A274, Original!$A:$J, MATCH(G$2, Original!$1:$1, 0), FALSE)</f>
        <v>5.1514600000000002</v>
      </c>
      <c r="H274" s="21">
        <v>548</v>
      </c>
      <c r="I274" s="12">
        <f>VLOOKUP($H274, Original!$A:$J, MATCH(B$2, Original!$1:$1, 0), FALSE)</f>
        <v>2000</v>
      </c>
      <c r="J274" s="12">
        <f>VLOOKUP($H274, Original!$A:$J, MATCH(C$2, Original!$1:$1, 0), FALSE)</f>
        <v>706.5</v>
      </c>
      <c r="K274" s="12">
        <f>VLOOKUP($H274, Original!$A:$J, MATCH(D$2, Original!$1:$1, 0), FALSE)</f>
        <v>105</v>
      </c>
      <c r="L274" s="12">
        <f>VLOOKUP($H274, Original!$A:$J, MATCH(E$2, Original!$1:$1, 0), FALSE)</f>
        <v>29</v>
      </c>
      <c r="M274" s="12">
        <f>VLOOKUP($H274, Original!$A:$J, MATCH(F$2, Original!$1:$1, 0), FALSE)</f>
        <v>2.6419700000000002</v>
      </c>
      <c r="N274" s="12">
        <f>VLOOKUP($H274, Original!$A:$J, MATCH(G$2, Original!$1:$1, 0), FALSE)</f>
        <v>3.8396699999999999</v>
      </c>
      <c r="AC274" s="21">
        <v>422</v>
      </c>
      <c r="AD274" s="12">
        <f>VLOOKUP($AC274, Original!$A:$J, MATCH(B$2, Original!$1:$1, 0), FALSE)</f>
        <v>2000</v>
      </c>
      <c r="AE274" s="12">
        <f>VLOOKUP($AC274, Original!$A:$J, MATCH(C$2, Original!$1:$1, 0), FALSE)</f>
        <v>2472.6999999999998</v>
      </c>
      <c r="AF274" s="12">
        <f>VLOOKUP($AC274, Original!$A:$J, MATCH(D$2, Original!$1:$1, 0), FALSE)</f>
        <v>80</v>
      </c>
      <c r="AG274" s="12">
        <f>VLOOKUP($AC274, Original!$A:$J, MATCH(E$2, Original!$1:$1, 0), FALSE)</f>
        <v>100</v>
      </c>
      <c r="AH274" s="12">
        <f>VLOOKUP($AC274, Original!$A:$J, MATCH(F$2, Original!$1:$1, 0), FALSE)</f>
        <v>3.36538</v>
      </c>
      <c r="AI274" s="12">
        <f>VLOOKUP($AC274, Original!$A:$J, MATCH(G$2, Original!$1:$1, 0), FALSE)</f>
        <v>5.2737699999999998</v>
      </c>
      <c r="AX274" s="21">
        <v>337</v>
      </c>
      <c r="AY274" s="12">
        <f>VLOOKUP($AX274, Original!$A:$J, MATCH(B$2, Original!$1:$1, 0), FALSE)</f>
        <v>2000</v>
      </c>
      <c r="AZ274" s="12">
        <f>VLOOKUP($AX274, Original!$A:$J, MATCH(C$2, Original!$1:$1, 0), FALSE)</f>
        <v>1236.4000000000001</v>
      </c>
      <c r="BA274" s="12">
        <f>VLOOKUP($AX274, Original!$A:$J, MATCH(D$2, Original!$1:$1, 0), FALSE)</f>
        <v>80</v>
      </c>
      <c r="BB274" s="12">
        <f>VLOOKUP($AX274, Original!$A:$J, MATCH(E$2, Original!$1:$1, 0), FALSE)</f>
        <v>81</v>
      </c>
      <c r="BC274" s="12">
        <f>VLOOKUP($AX274, Original!$A:$J, MATCH(F$2, Original!$1:$1, 0), FALSE)</f>
        <v>1.88805</v>
      </c>
      <c r="BD274" s="12">
        <f>VLOOKUP($AX274, Original!$A:$J, MATCH(G$2, Original!$1:$1, 0), FALSE)</f>
        <v>4.5650599999999999</v>
      </c>
    </row>
    <row r="275" spans="1:56" x14ac:dyDescent="0.35">
      <c r="A275" s="15">
        <v>627</v>
      </c>
      <c r="B275" s="12">
        <f>VLOOKUP($A275, Original!$A:$J, MATCH(B$2, Original!$1:$1, 0), FALSE)</f>
        <v>3000</v>
      </c>
      <c r="C275" s="12">
        <f>VLOOKUP($A275, Original!$A:$J, MATCH(C$2, Original!$1:$1, 0), FALSE)</f>
        <v>4062.4</v>
      </c>
      <c r="D275" s="12">
        <f>VLOOKUP($A275, Original!$A:$J, MATCH(D$2, Original!$1:$1, 0), FALSE)</f>
        <v>105</v>
      </c>
      <c r="E275" s="12">
        <f>VLOOKUP($A275, Original!$A:$J, MATCH(E$2, Original!$1:$1, 0), FALSE)</f>
        <v>46</v>
      </c>
      <c r="F275" s="12">
        <f>VLOOKUP($A275, Original!$A:$J, MATCH(F$2, Original!$1:$1, 0), FALSE)</f>
        <v>1.8564400000000001</v>
      </c>
      <c r="G275" s="12">
        <f>VLOOKUP($A275, Original!$A:$J, MATCH(G$2, Original!$1:$1, 0), FALSE)</f>
        <v>5.1514600000000002</v>
      </c>
      <c r="H275" s="21">
        <v>549</v>
      </c>
      <c r="I275" s="12">
        <f>VLOOKUP($H275, Original!$A:$J, MATCH(B$2, Original!$1:$1, 0), FALSE)</f>
        <v>2000</v>
      </c>
      <c r="J275" s="12">
        <f>VLOOKUP($H275, Original!$A:$J, MATCH(C$2, Original!$1:$1, 0), FALSE)</f>
        <v>1942.9</v>
      </c>
      <c r="K275" s="12">
        <f>VLOOKUP($H275, Original!$A:$J, MATCH(D$2, Original!$1:$1, 0), FALSE)</f>
        <v>105</v>
      </c>
      <c r="L275" s="12">
        <f>VLOOKUP($H275, Original!$A:$J, MATCH(E$2, Original!$1:$1, 0), FALSE)</f>
        <v>29</v>
      </c>
      <c r="M275" s="12">
        <f>VLOOKUP($H275, Original!$A:$J, MATCH(F$2, Original!$1:$1, 0), FALSE)</f>
        <v>2.6419700000000002</v>
      </c>
      <c r="N275" s="12">
        <f>VLOOKUP($H275, Original!$A:$J, MATCH(G$2, Original!$1:$1, 0), FALSE)</f>
        <v>3.8396699999999999</v>
      </c>
      <c r="AC275" s="21">
        <v>423</v>
      </c>
      <c r="AD275" s="12">
        <f>VLOOKUP($AC275, Original!$A:$J, MATCH(B$2, Original!$1:$1, 0), FALSE)</f>
        <v>2000</v>
      </c>
      <c r="AE275" s="12">
        <f>VLOOKUP($AC275, Original!$A:$J, MATCH(C$2, Original!$1:$1, 0), FALSE)</f>
        <v>3709.1</v>
      </c>
      <c r="AF275" s="12">
        <f>VLOOKUP($AC275, Original!$A:$J, MATCH(D$2, Original!$1:$1, 0), FALSE)</f>
        <v>80</v>
      </c>
      <c r="AG275" s="12">
        <f>VLOOKUP($AC275, Original!$A:$J, MATCH(E$2, Original!$1:$1, 0), FALSE)</f>
        <v>100</v>
      </c>
      <c r="AH275" s="12">
        <f>VLOOKUP($AC275, Original!$A:$J, MATCH(F$2, Original!$1:$1, 0), FALSE)</f>
        <v>3.36538</v>
      </c>
      <c r="AI275" s="12">
        <f>VLOOKUP($AC275, Original!$A:$J, MATCH(G$2, Original!$1:$1, 0), FALSE)</f>
        <v>5.2737699999999998</v>
      </c>
      <c r="AX275" s="21">
        <v>338</v>
      </c>
      <c r="AY275" s="12">
        <f>VLOOKUP($AX275, Original!$A:$J, MATCH(B$2, Original!$1:$1, 0), FALSE)</f>
        <v>2000</v>
      </c>
      <c r="AZ275" s="12">
        <f>VLOOKUP($AX275, Original!$A:$J, MATCH(C$2, Original!$1:$1, 0), FALSE)</f>
        <v>2472.6999999999998</v>
      </c>
      <c r="BA275" s="12">
        <f>VLOOKUP($AX275, Original!$A:$J, MATCH(D$2, Original!$1:$1, 0), FALSE)</f>
        <v>80</v>
      </c>
      <c r="BB275" s="12">
        <f>VLOOKUP($AX275, Original!$A:$J, MATCH(E$2, Original!$1:$1, 0), FALSE)</f>
        <v>81</v>
      </c>
      <c r="BC275" s="12">
        <f>VLOOKUP($AX275, Original!$A:$J, MATCH(F$2, Original!$1:$1, 0), FALSE)</f>
        <v>1.88805</v>
      </c>
      <c r="BD275" s="12">
        <f>VLOOKUP($AX275, Original!$A:$J, MATCH(G$2, Original!$1:$1, 0), FALSE)</f>
        <v>4.5650599999999999</v>
      </c>
    </row>
    <row r="276" spans="1:56" x14ac:dyDescent="0.35">
      <c r="A276" s="15">
        <v>628</v>
      </c>
      <c r="B276" s="12">
        <f>VLOOKUP($A276, Original!$A:$J, MATCH(B$2, Original!$1:$1, 0), FALSE)</f>
        <v>2000</v>
      </c>
      <c r="C276" s="12">
        <f>VLOOKUP($A276, Original!$A:$J, MATCH(C$2, Original!$1:$1, 0), FALSE)</f>
        <v>529.87</v>
      </c>
      <c r="D276" s="12">
        <f>VLOOKUP($A276, Original!$A:$J, MATCH(D$2, Original!$1:$1, 0), FALSE)</f>
        <v>105</v>
      </c>
      <c r="E276" s="12">
        <f>VLOOKUP($A276, Original!$A:$J, MATCH(E$2, Original!$1:$1, 0), FALSE)</f>
        <v>47</v>
      </c>
      <c r="F276" s="12">
        <f>VLOOKUP($A276, Original!$A:$J, MATCH(F$2, Original!$1:$1, 0), FALSE)</f>
        <v>2.1887099999999999</v>
      </c>
      <c r="G276" s="12">
        <f>VLOOKUP($A276, Original!$A:$J, MATCH(G$2, Original!$1:$1, 0), FALSE)</f>
        <v>6.1290300000000002</v>
      </c>
      <c r="H276" s="21">
        <v>550</v>
      </c>
      <c r="I276" s="12">
        <f>VLOOKUP($H276, Original!$A:$J, MATCH(B$2, Original!$1:$1, 0), FALSE)</f>
        <v>2000</v>
      </c>
      <c r="J276" s="12">
        <f>VLOOKUP($H276, Original!$A:$J, MATCH(C$2, Original!$1:$1, 0), FALSE)</f>
        <v>3179.2</v>
      </c>
      <c r="K276" s="12">
        <f>VLOOKUP($H276, Original!$A:$J, MATCH(D$2, Original!$1:$1, 0), FALSE)</f>
        <v>105</v>
      </c>
      <c r="L276" s="12">
        <f>VLOOKUP($H276, Original!$A:$J, MATCH(E$2, Original!$1:$1, 0), FALSE)</f>
        <v>29</v>
      </c>
      <c r="M276" s="12">
        <f>VLOOKUP($H276, Original!$A:$J, MATCH(F$2, Original!$1:$1, 0), FALSE)</f>
        <v>2.6419700000000002</v>
      </c>
      <c r="N276" s="12">
        <f>VLOOKUP($H276, Original!$A:$J, MATCH(G$2, Original!$1:$1, 0), FALSE)</f>
        <v>3.8396699999999999</v>
      </c>
      <c r="AC276" s="21">
        <v>426</v>
      </c>
      <c r="AD276" s="12">
        <f>VLOOKUP($AC276, Original!$A:$J, MATCH(B$2, Original!$1:$1, 0), FALSE)</f>
        <v>500</v>
      </c>
      <c r="AE276" s="12">
        <f>VLOOKUP($AC276, Original!$A:$J, MATCH(C$2, Original!$1:$1, 0), FALSE)</f>
        <v>2649.4</v>
      </c>
      <c r="AF276" s="12">
        <f>VLOOKUP($AC276, Original!$A:$J, MATCH(D$2, Original!$1:$1, 0), FALSE)</f>
        <v>80</v>
      </c>
      <c r="AG276" s="12">
        <f>VLOOKUP($AC276, Original!$A:$J, MATCH(E$2, Original!$1:$1, 0), FALSE)</f>
        <v>7</v>
      </c>
      <c r="AH276" s="12">
        <f>VLOOKUP($AC276, Original!$A:$J, MATCH(F$2, Original!$1:$1, 0), FALSE)</f>
        <v>4.5746700000000002</v>
      </c>
      <c r="AI276" s="12">
        <f>VLOOKUP($AC276, Original!$A:$J, MATCH(G$2, Original!$1:$1, 0), FALSE)</f>
        <v>4.1532400000000003</v>
      </c>
      <c r="AX276" s="21">
        <v>339</v>
      </c>
      <c r="AY276" s="12">
        <f>VLOOKUP($AX276, Original!$A:$J, MATCH(B$2, Original!$1:$1, 0), FALSE)</f>
        <v>2000</v>
      </c>
      <c r="AZ276" s="12">
        <f>VLOOKUP($AX276, Original!$A:$J, MATCH(C$2, Original!$1:$1, 0), FALSE)</f>
        <v>3709.1</v>
      </c>
      <c r="BA276" s="12">
        <f>VLOOKUP($AX276, Original!$A:$J, MATCH(D$2, Original!$1:$1, 0), FALSE)</f>
        <v>80</v>
      </c>
      <c r="BB276" s="12">
        <f>VLOOKUP($AX276, Original!$A:$J, MATCH(E$2, Original!$1:$1, 0), FALSE)</f>
        <v>81</v>
      </c>
      <c r="BC276" s="12">
        <f>VLOOKUP($AX276, Original!$A:$J, MATCH(F$2, Original!$1:$1, 0), FALSE)</f>
        <v>1.88805</v>
      </c>
      <c r="BD276" s="12">
        <f>VLOOKUP($AX276, Original!$A:$J, MATCH(G$2, Original!$1:$1, 0), FALSE)</f>
        <v>4.5650599999999999</v>
      </c>
    </row>
    <row r="277" spans="1:56" x14ac:dyDescent="0.35">
      <c r="A277" s="15">
        <v>631</v>
      </c>
      <c r="B277" s="12">
        <f>VLOOKUP($A277, Original!$A:$J, MATCH(B$2, Original!$1:$1, 0), FALSE)</f>
        <v>2000</v>
      </c>
      <c r="C277" s="12">
        <f>VLOOKUP($A277, Original!$A:$J, MATCH(C$2, Original!$1:$1, 0), FALSE)</f>
        <v>4239</v>
      </c>
      <c r="D277" s="12">
        <f>VLOOKUP($A277, Original!$A:$J, MATCH(D$2, Original!$1:$1, 0), FALSE)</f>
        <v>105</v>
      </c>
      <c r="E277" s="12">
        <f>VLOOKUP($A277, Original!$A:$J, MATCH(E$2, Original!$1:$1, 0), FALSE)</f>
        <v>47</v>
      </c>
      <c r="F277" s="12">
        <f>VLOOKUP($A277, Original!$A:$J, MATCH(F$2, Original!$1:$1, 0), FALSE)</f>
        <v>2.1887099999999999</v>
      </c>
      <c r="G277" s="12">
        <f>VLOOKUP($A277, Original!$A:$J, MATCH(G$2, Original!$1:$1, 0), FALSE)</f>
        <v>6.1290300000000002</v>
      </c>
      <c r="H277" s="21">
        <v>551</v>
      </c>
      <c r="I277" s="12">
        <f>VLOOKUP($H277, Original!$A:$J, MATCH(B$2, Original!$1:$1, 0), FALSE)</f>
        <v>2000</v>
      </c>
      <c r="J277" s="12">
        <f>VLOOKUP($H277, Original!$A:$J, MATCH(C$2, Original!$1:$1, 0), FALSE)</f>
        <v>4415.6000000000004</v>
      </c>
      <c r="K277" s="12">
        <f>VLOOKUP($H277, Original!$A:$J, MATCH(D$2, Original!$1:$1, 0), FALSE)</f>
        <v>105</v>
      </c>
      <c r="L277" s="12">
        <f>VLOOKUP($H277, Original!$A:$J, MATCH(E$2, Original!$1:$1, 0), FALSE)</f>
        <v>29</v>
      </c>
      <c r="M277" s="12">
        <f>VLOOKUP($H277, Original!$A:$J, MATCH(F$2, Original!$1:$1, 0), FALSE)</f>
        <v>2.6419700000000002</v>
      </c>
      <c r="N277" s="12">
        <f>VLOOKUP($H277, Original!$A:$J, MATCH(G$2, Original!$1:$1, 0), FALSE)</f>
        <v>3.8396699999999999</v>
      </c>
      <c r="AC277" s="21">
        <v>427</v>
      </c>
      <c r="AD277" s="12">
        <f>VLOOKUP($AC277, Original!$A:$J, MATCH(B$2, Original!$1:$1, 0), FALSE)</f>
        <v>500</v>
      </c>
      <c r="AE277" s="12">
        <f>VLOOKUP($AC277, Original!$A:$J, MATCH(C$2, Original!$1:$1, 0), FALSE)</f>
        <v>3885.7</v>
      </c>
      <c r="AF277" s="12">
        <f>VLOOKUP($AC277, Original!$A:$J, MATCH(D$2, Original!$1:$1, 0), FALSE)</f>
        <v>80</v>
      </c>
      <c r="AG277" s="12">
        <f>VLOOKUP($AC277, Original!$A:$J, MATCH(E$2, Original!$1:$1, 0), FALSE)</f>
        <v>7</v>
      </c>
      <c r="AH277" s="12">
        <f>VLOOKUP($AC277, Original!$A:$J, MATCH(F$2, Original!$1:$1, 0), FALSE)</f>
        <v>4.5746700000000002</v>
      </c>
      <c r="AI277" s="12">
        <f>VLOOKUP($AC277, Original!$A:$J, MATCH(G$2, Original!$1:$1, 0), FALSE)</f>
        <v>4.1532400000000003</v>
      </c>
      <c r="AX277" s="21">
        <v>340</v>
      </c>
      <c r="AY277" s="12">
        <f>VLOOKUP($AX277, Original!$A:$J, MATCH(B$2, Original!$1:$1, 0), FALSE)</f>
        <v>3000</v>
      </c>
      <c r="AZ277" s="12">
        <f>VLOOKUP($AX277, Original!$A:$J, MATCH(C$2, Original!$1:$1, 0), FALSE)</f>
        <v>176.62</v>
      </c>
      <c r="BA277" s="12">
        <f>VLOOKUP($AX277, Original!$A:$J, MATCH(D$2, Original!$1:$1, 0), FALSE)</f>
        <v>80</v>
      </c>
      <c r="BB277" s="12">
        <f>VLOOKUP($AX277, Original!$A:$J, MATCH(E$2, Original!$1:$1, 0), FALSE)</f>
        <v>82</v>
      </c>
      <c r="BC277" s="12">
        <f>VLOOKUP($AX277, Original!$A:$J, MATCH(F$2, Original!$1:$1, 0), FALSE)</f>
        <v>2.3938000000000001</v>
      </c>
      <c r="BD277" s="12">
        <f>VLOOKUP($AX277, Original!$A:$J, MATCH(G$2, Original!$1:$1, 0), FALSE)</f>
        <v>4.6379099999999998</v>
      </c>
    </row>
    <row r="278" spans="1:56" x14ac:dyDescent="0.35">
      <c r="A278" s="15">
        <v>632</v>
      </c>
      <c r="B278" s="12">
        <f>VLOOKUP($A278, Original!$A:$J, MATCH(B$2, Original!$1:$1, 0), FALSE)</f>
        <v>1000</v>
      </c>
      <c r="C278" s="12">
        <f>VLOOKUP($A278, Original!$A:$J, MATCH(C$2, Original!$1:$1, 0), FALSE)</f>
        <v>706.5</v>
      </c>
      <c r="D278" s="12">
        <f>VLOOKUP($A278, Original!$A:$J, MATCH(D$2, Original!$1:$1, 0), FALSE)</f>
        <v>105</v>
      </c>
      <c r="E278" s="12">
        <f>VLOOKUP($A278, Original!$A:$J, MATCH(E$2, Original!$1:$1, 0), FALSE)</f>
        <v>48</v>
      </c>
      <c r="F278" s="12">
        <f>VLOOKUP($A278, Original!$A:$J, MATCH(F$2, Original!$1:$1, 0), FALSE)</f>
        <v>4.7218099999999996</v>
      </c>
      <c r="G278" s="12">
        <f>VLOOKUP($A278, Original!$A:$J, MATCH(G$2, Original!$1:$1, 0), FALSE)</f>
        <v>4.5874100000000002</v>
      </c>
      <c r="H278" s="21">
        <v>552</v>
      </c>
      <c r="I278" s="12">
        <f>VLOOKUP($H278, Original!$A:$J, MATCH(B$2, Original!$1:$1, 0), FALSE)</f>
        <v>3000</v>
      </c>
      <c r="J278" s="12">
        <f>VLOOKUP($H278, Original!$A:$J, MATCH(C$2, Original!$1:$1, 0), FALSE)</f>
        <v>883.12</v>
      </c>
      <c r="K278" s="12">
        <f>VLOOKUP($H278, Original!$A:$J, MATCH(D$2, Original!$1:$1, 0), FALSE)</f>
        <v>105</v>
      </c>
      <c r="L278" s="12">
        <f>VLOOKUP($H278, Original!$A:$J, MATCH(E$2, Original!$1:$1, 0), FALSE)</f>
        <v>30</v>
      </c>
      <c r="M278" s="12">
        <f>VLOOKUP($H278, Original!$A:$J, MATCH(F$2, Original!$1:$1, 0), FALSE)</f>
        <v>3.3234400000000002</v>
      </c>
      <c r="N278" s="12">
        <f>VLOOKUP($H278, Original!$A:$J, MATCH(G$2, Original!$1:$1, 0), FALSE)</f>
        <v>5.2264499999999998</v>
      </c>
      <c r="AC278" s="21">
        <v>428</v>
      </c>
      <c r="AD278" s="12">
        <f>VLOOKUP($AC278, Original!$A:$J, MATCH(B$2, Original!$1:$1, 0), FALSE)</f>
        <v>3000</v>
      </c>
      <c r="AE278" s="12">
        <f>VLOOKUP($AC278, Original!$A:$J, MATCH(C$2, Original!$1:$1, 0), FALSE)</f>
        <v>353.25</v>
      </c>
      <c r="AF278" s="12">
        <f>VLOOKUP($AC278, Original!$A:$J, MATCH(D$2, Original!$1:$1, 0), FALSE)</f>
        <v>80</v>
      </c>
      <c r="AG278" s="12">
        <f>VLOOKUP($AC278, Original!$A:$J, MATCH(E$2, Original!$1:$1, 0), FALSE)</f>
        <v>101</v>
      </c>
      <c r="AH278" s="12">
        <f>VLOOKUP($AC278, Original!$A:$J, MATCH(F$2, Original!$1:$1, 0), FALSE)</f>
        <v>5.2349300000000003</v>
      </c>
      <c r="AI278" s="12">
        <f>VLOOKUP($AC278, Original!$A:$J, MATCH(G$2, Original!$1:$1, 0), FALSE)</f>
        <v>5.48163</v>
      </c>
      <c r="AX278" s="21">
        <v>341</v>
      </c>
      <c r="AY278" s="12">
        <f>VLOOKUP($AX278, Original!$A:$J, MATCH(B$2, Original!$1:$1, 0), FALSE)</f>
        <v>3000</v>
      </c>
      <c r="AZ278" s="12">
        <f>VLOOKUP($AX278, Original!$A:$J, MATCH(C$2, Original!$1:$1, 0), FALSE)</f>
        <v>1413</v>
      </c>
      <c r="BA278" s="12">
        <f>VLOOKUP($AX278, Original!$A:$J, MATCH(D$2, Original!$1:$1, 0), FALSE)</f>
        <v>80</v>
      </c>
      <c r="BB278" s="12">
        <f>VLOOKUP($AX278, Original!$A:$J, MATCH(E$2, Original!$1:$1, 0), FALSE)</f>
        <v>82</v>
      </c>
      <c r="BC278" s="12">
        <f>VLOOKUP($AX278, Original!$A:$J, MATCH(F$2, Original!$1:$1, 0), FALSE)</f>
        <v>2.3938000000000001</v>
      </c>
      <c r="BD278" s="12">
        <f>VLOOKUP($AX278, Original!$A:$J, MATCH(G$2, Original!$1:$1, 0), FALSE)</f>
        <v>4.6379099999999998</v>
      </c>
    </row>
    <row r="279" spans="1:56" x14ac:dyDescent="0.35">
      <c r="A279" s="15">
        <v>634</v>
      </c>
      <c r="B279" s="12">
        <f>VLOOKUP($A279, Original!$A:$J, MATCH(B$2, Original!$1:$1, 0), FALSE)</f>
        <v>1000</v>
      </c>
      <c r="C279" s="12">
        <f>VLOOKUP($A279, Original!$A:$J, MATCH(C$2, Original!$1:$1, 0), FALSE)</f>
        <v>3179.2</v>
      </c>
      <c r="D279" s="12">
        <f>VLOOKUP($A279, Original!$A:$J, MATCH(D$2, Original!$1:$1, 0), FALSE)</f>
        <v>105</v>
      </c>
      <c r="E279" s="12">
        <f>VLOOKUP($A279, Original!$A:$J, MATCH(E$2, Original!$1:$1, 0), FALSE)</f>
        <v>48</v>
      </c>
      <c r="F279" s="12">
        <f>VLOOKUP($A279, Original!$A:$J, MATCH(F$2, Original!$1:$1, 0), FALSE)</f>
        <v>4.7218099999999996</v>
      </c>
      <c r="G279" s="12">
        <f>VLOOKUP($A279, Original!$A:$J, MATCH(G$2, Original!$1:$1, 0), FALSE)</f>
        <v>4.5874100000000002</v>
      </c>
      <c r="H279" s="21">
        <v>553</v>
      </c>
      <c r="I279" s="12">
        <f>VLOOKUP($H279, Original!$A:$J, MATCH(B$2, Original!$1:$1, 0), FALSE)</f>
        <v>3000</v>
      </c>
      <c r="J279" s="12">
        <f>VLOOKUP($H279, Original!$A:$J, MATCH(C$2, Original!$1:$1, 0), FALSE)</f>
        <v>2119.5</v>
      </c>
      <c r="K279" s="12">
        <f>VLOOKUP($H279, Original!$A:$J, MATCH(D$2, Original!$1:$1, 0), FALSE)</f>
        <v>105</v>
      </c>
      <c r="L279" s="12">
        <f>VLOOKUP($H279, Original!$A:$J, MATCH(E$2, Original!$1:$1, 0), FALSE)</f>
        <v>30</v>
      </c>
      <c r="M279" s="12">
        <f>VLOOKUP($H279, Original!$A:$J, MATCH(F$2, Original!$1:$1, 0), FALSE)</f>
        <v>3.3234400000000002</v>
      </c>
      <c r="N279" s="12">
        <f>VLOOKUP($H279, Original!$A:$J, MATCH(G$2, Original!$1:$1, 0), FALSE)</f>
        <v>5.2264499999999998</v>
      </c>
      <c r="AC279" s="21">
        <v>429</v>
      </c>
      <c r="AD279" s="12">
        <f>VLOOKUP($AC279, Original!$A:$J, MATCH(B$2, Original!$1:$1, 0), FALSE)</f>
        <v>3000</v>
      </c>
      <c r="AE279" s="12">
        <f>VLOOKUP($AC279, Original!$A:$J, MATCH(C$2, Original!$1:$1, 0), FALSE)</f>
        <v>1589.6</v>
      </c>
      <c r="AF279" s="12">
        <f>VLOOKUP($AC279, Original!$A:$J, MATCH(D$2, Original!$1:$1, 0), FALSE)</f>
        <v>80</v>
      </c>
      <c r="AG279" s="12">
        <f>VLOOKUP($AC279, Original!$A:$J, MATCH(E$2, Original!$1:$1, 0), FALSE)</f>
        <v>101</v>
      </c>
      <c r="AH279" s="12">
        <f>VLOOKUP($AC279, Original!$A:$J, MATCH(F$2, Original!$1:$1, 0), FALSE)</f>
        <v>5.2349300000000003</v>
      </c>
      <c r="AI279" s="12">
        <f>VLOOKUP($AC279, Original!$A:$J, MATCH(G$2, Original!$1:$1, 0), FALSE)</f>
        <v>5.48163</v>
      </c>
      <c r="AX279" s="21">
        <v>342</v>
      </c>
      <c r="AY279" s="12">
        <f>VLOOKUP($AX279, Original!$A:$J, MATCH(B$2, Original!$1:$1, 0), FALSE)</f>
        <v>3000</v>
      </c>
      <c r="AZ279" s="12">
        <f>VLOOKUP($AX279, Original!$A:$J, MATCH(C$2, Original!$1:$1, 0), FALSE)</f>
        <v>2649.4</v>
      </c>
      <c r="BA279" s="12">
        <f>VLOOKUP($AX279, Original!$A:$J, MATCH(D$2, Original!$1:$1, 0), FALSE)</f>
        <v>80</v>
      </c>
      <c r="BB279" s="12">
        <f>VLOOKUP($AX279, Original!$A:$J, MATCH(E$2, Original!$1:$1, 0), FALSE)</f>
        <v>82</v>
      </c>
      <c r="BC279" s="12">
        <f>VLOOKUP($AX279, Original!$A:$J, MATCH(F$2, Original!$1:$1, 0), FALSE)</f>
        <v>2.3938000000000001</v>
      </c>
      <c r="BD279" s="12">
        <f>VLOOKUP($AX279, Original!$A:$J, MATCH(G$2, Original!$1:$1, 0), FALSE)</f>
        <v>4.6379099999999998</v>
      </c>
    </row>
    <row r="280" spans="1:56" x14ac:dyDescent="0.35">
      <c r="A280" s="15">
        <v>639</v>
      </c>
      <c r="B280" s="12">
        <f>VLOOKUP($A280, Original!$A:$J, MATCH(B$2, Original!$1:$1, 0), FALSE)</f>
        <v>2000</v>
      </c>
      <c r="C280" s="12">
        <f>VLOOKUP($A280, Original!$A:$J, MATCH(C$2, Original!$1:$1, 0), FALSE)</f>
        <v>4673.8</v>
      </c>
      <c r="D280" s="12">
        <f>VLOOKUP($A280, Original!$A:$J, MATCH(D$2, Original!$1:$1, 0), FALSE)</f>
        <v>105</v>
      </c>
      <c r="E280" s="12">
        <f>VLOOKUP($A280, Original!$A:$J, MATCH(E$2, Original!$1:$1, 0), FALSE)</f>
        <v>49</v>
      </c>
      <c r="F280" s="12">
        <f>VLOOKUP($A280, Original!$A:$J, MATCH(F$2, Original!$1:$1, 0), FALSE)</f>
        <v>4.2742899999999997</v>
      </c>
      <c r="G280" s="12">
        <f>VLOOKUP($A280, Original!$A:$J, MATCH(G$2, Original!$1:$1, 0), FALSE)</f>
        <v>5.9254100000000003</v>
      </c>
      <c r="H280" s="21">
        <v>554</v>
      </c>
      <c r="I280" s="12">
        <f>VLOOKUP($H280, Original!$A:$J, MATCH(B$2, Original!$1:$1, 0), FALSE)</f>
        <v>3000</v>
      </c>
      <c r="J280" s="12">
        <f>VLOOKUP($H280, Original!$A:$J, MATCH(C$2, Original!$1:$1, 0), FALSE)</f>
        <v>3355.9</v>
      </c>
      <c r="K280" s="12">
        <f>VLOOKUP($H280, Original!$A:$J, MATCH(D$2, Original!$1:$1, 0), FALSE)</f>
        <v>105</v>
      </c>
      <c r="L280" s="12">
        <f>VLOOKUP($H280, Original!$A:$J, MATCH(E$2, Original!$1:$1, 0), FALSE)</f>
        <v>30</v>
      </c>
      <c r="M280" s="12">
        <f>VLOOKUP($H280, Original!$A:$J, MATCH(F$2, Original!$1:$1, 0), FALSE)</f>
        <v>3.3234400000000002</v>
      </c>
      <c r="N280" s="12">
        <f>VLOOKUP($H280, Original!$A:$J, MATCH(G$2, Original!$1:$1, 0), FALSE)</f>
        <v>5.2264499999999998</v>
      </c>
      <c r="AC280" s="21">
        <v>430</v>
      </c>
      <c r="AD280" s="12">
        <f>VLOOKUP($AC280, Original!$A:$J, MATCH(B$2, Original!$1:$1, 0), FALSE)</f>
        <v>3000</v>
      </c>
      <c r="AE280" s="12">
        <f>VLOOKUP($AC280, Original!$A:$J, MATCH(C$2, Original!$1:$1, 0), FALSE)</f>
        <v>2826</v>
      </c>
      <c r="AF280" s="12">
        <f>VLOOKUP($AC280, Original!$A:$J, MATCH(D$2, Original!$1:$1, 0), FALSE)</f>
        <v>80</v>
      </c>
      <c r="AG280" s="12">
        <f>VLOOKUP($AC280, Original!$A:$J, MATCH(E$2, Original!$1:$1, 0), FALSE)</f>
        <v>101</v>
      </c>
      <c r="AH280" s="12">
        <f>VLOOKUP($AC280, Original!$A:$J, MATCH(F$2, Original!$1:$1, 0), FALSE)</f>
        <v>5.2349300000000003</v>
      </c>
      <c r="AI280" s="12">
        <f>VLOOKUP($AC280, Original!$A:$J, MATCH(G$2, Original!$1:$1, 0), FALSE)</f>
        <v>5.48163</v>
      </c>
      <c r="AX280" s="21">
        <v>343</v>
      </c>
      <c r="AY280" s="12">
        <f>VLOOKUP($AX280, Original!$A:$J, MATCH(B$2, Original!$1:$1, 0), FALSE)</f>
        <v>3000</v>
      </c>
      <c r="AZ280" s="12">
        <f>VLOOKUP($AX280, Original!$A:$J, MATCH(C$2, Original!$1:$1, 0), FALSE)</f>
        <v>3885.7</v>
      </c>
      <c r="BA280" s="12">
        <f>VLOOKUP($AX280, Original!$A:$J, MATCH(D$2, Original!$1:$1, 0), FALSE)</f>
        <v>80</v>
      </c>
      <c r="BB280" s="12">
        <f>VLOOKUP($AX280, Original!$A:$J, MATCH(E$2, Original!$1:$1, 0), FALSE)</f>
        <v>82</v>
      </c>
      <c r="BC280" s="12">
        <f>VLOOKUP($AX280, Original!$A:$J, MATCH(F$2, Original!$1:$1, 0), FALSE)</f>
        <v>2.3938000000000001</v>
      </c>
      <c r="BD280" s="12">
        <f>VLOOKUP($AX280, Original!$A:$J, MATCH(G$2, Original!$1:$1, 0), FALSE)</f>
        <v>4.6379099999999998</v>
      </c>
    </row>
    <row r="281" spans="1:56" x14ac:dyDescent="0.35">
      <c r="A281" s="15">
        <v>644</v>
      </c>
      <c r="B281" s="12">
        <f>VLOOKUP($A281, Original!$A:$J, MATCH(B$2, Original!$1:$1, 0), FALSE)</f>
        <v>3000</v>
      </c>
      <c r="C281" s="12">
        <f>VLOOKUP($A281, Original!$A:$J, MATCH(C$2, Original!$1:$1, 0), FALSE)</f>
        <v>20</v>
      </c>
      <c r="D281" s="12">
        <f>VLOOKUP($A281, Original!$A:$J, MATCH(D$2, Original!$1:$1, 0), FALSE)</f>
        <v>105</v>
      </c>
      <c r="E281" s="12">
        <f>VLOOKUP($A281, Original!$A:$J, MATCH(E$2, Original!$1:$1, 0), FALSE)</f>
        <v>51</v>
      </c>
      <c r="F281" s="12">
        <f>VLOOKUP($A281, Original!$A:$J, MATCH(F$2, Original!$1:$1, 0), FALSE)</f>
        <v>2.65787</v>
      </c>
      <c r="G281" s="12">
        <f>VLOOKUP($A281, Original!$A:$J, MATCH(G$2, Original!$1:$1, 0), FALSE)</f>
        <v>4.9284100000000004</v>
      </c>
      <c r="H281" s="21">
        <v>555</v>
      </c>
      <c r="I281" s="12">
        <f>VLOOKUP($H281, Original!$A:$J, MATCH(B$2, Original!$1:$1, 0), FALSE)</f>
        <v>3000</v>
      </c>
      <c r="J281" s="12">
        <f>VLOOKUP($H281, Original!$A:$J, MATCH(C$2, Original!$1:$1, 0), FALSE)</f>
        <v>4673.8</v>
      </c>
      <c r="K281" s="12">
        <f>VLOOKUP($H281, Original!$A:$J, MATCH(D$2, Original!$1:$1, 0), FALSE)</f>
        <v>105</v>
      </c>
      <c r="L281" s="12">
        <f>VLOOKUP($H281, Original!$A:$J, MATCH(E$2, Original!$1:$1, 0), FALSE)</f>
        <v>30</v>
      </c>
      <c r="M281" s="12">
        <f>VLOOKUP($H281, Original!$A:$J, MATCH(F$2, Original!$1:$1, 0), FALSE)</f>
        <v>3.3234400000000002</v>
      </c>
      <c r="N281" s="12">
        <f>VLOOKUP($H281, Original!$A:$J, MATCH(G$2, Original!$1:$1, 0), FALSE)</f>
        <v>5.2264499999999998</v>
      </c>
      <c r="AC281" s="21">
        <v>432</v>
      </c>
      <c r="AD281" s="12">
        <f>VLOOKUP($AC281, Original!$A:$J, MATCH(B$2, Original!$1:$1, 0), FALSE)</f>
        <v>2000</v>
      </c>
      <c r="AE281" s="12">
        <f>VLOOKUP($AC281, Original!$A:$J, MATCH(C$2, Original!$1:$1, 0), FALSE)</f>
        <v>529.87</v>
      </c>
      <c r="AF281" s="12">
        <f>VLOOKUP($AC281, Original!$A:$J, MATCH(D$2, Original!$1:$1, 0), FALSE)</f>
        <v>80</v>
      </c>
      <c r="AG281" s="12">
        <f>VLOOKUP($AC281, Original!$A:$J, MATCH(E$2, Original!$1:$1, 0), FALSE)</f>
        <v>102</v>
      </c>
      <c r="AH281" s="12">
        <f>VLOOKUP($AC281, Original!$A:$J, MATCH(F$2, Original!$1:$1, 0), FALSE)</f>
        <v>5.2118500000000001</v>
      </c>
      <c r="AI281" s="12">
        <f>VLOOKUP($AC281, Original!$A:$J, MATCH(G$2, Original!$1:$1, 0), FALSE)</f>
        <v>4.4660099999999998</v>
      </c>
      <c r="AX281" s="21">
        <v>345</v>
      </c>
      <c r="AY281" s="12">
        <f>VLOOKUP($AX281, Original!$A:$J, MATCH(B$2, Original!$1:$1, 0), FALSE)</f>
        <v>1000</v>
      </c>
      <c r="AZ281" s="12">
        <f>VLOOKUP($AX281, Original!$A:$J, MATCH(C$2, Original!$1:$1, 0), FALSE)</f>
        <v>1589.6</v>
      </c>
      <c r="BA281" s="12">
        <f>VLOOKUP($AX281, Original!$A:$J, MATCH(D$2, Original!$1:$1, 0), FALSE)</f>
        <v>80</v>
      </c>
      <c r="BB281" s="12">
        <f>VLOOKUP($AX281, Original!$A:$J, MATCH(E$2, Original!$1:$1, 0), FALSE)</f>
        <v>83</v>
      </c>
      <c r="BC281" s="12">
        <f>VLOOKUP($AX281, Original!$A:$J, MATCH(F$2, Original!$1:$1, 0), FALSE)</f>
        <v>1.5167200000000001</v>
      </c>
      <c r="BD281" s="12">
        <f>VLOOKUP($AX281, Original!$A:$J, MATCH(G$2, Original!$1:$1, 0), FALSE)</f>
        <v>3.7915700000000001</v>
      </c>
    </row>
    <row r="282" spans="1:56" x14ac:dyDescent="0.35">
      <c r="A282" s="15">
        <v>650</v>
      </c>
      <c r="B282" s="12">
        <f>VLOOKUP($A282, Original!$A:$J, MATCH(B$2, Original!$1:$1, 0), FALSE)</f>
        <v>2000</v>
      </c>
      <c r="C282" s="12">
        <f>VLOOKUP($A282, Original!$A:$J, MATCH(C$2, Original!$1:$1, 0), FALSE)</f>
        <v>2649.4</v>
      </c>
      <c r="D282" s="12">
        <f>VLOOKUP($A282, Original!$A:$J, MATCH(D$2, Original!$1:$1, 0), FALSE)</f>
        <v>105</v>
      </c>
      <c r="E282" s="12">
        <f>VLOOKUP($A282, Original!$A:$J, MATCH(E$2, Original!$1:$1, 0), FALSE)</f>
        <v>52</v>
      </c>
      <c r="F282" s="12">
        <f>VLOOKUP($A282, Original!$A:$J, MATCH(F$2, Original!$1:$1, 0), FALSE)</f>
        <v>0.30809999999999998</v>
      </c>
      <c r="G282" s="12">
        <f>VLOOKUP($A282, Original!$A:$J, MATCH(G$2, Original!$1:$1, 0), FALSE)</f>
        <v>4.6508700000000003</v>
      </c>
      <c r="H282" s="21">
        <v>557</v>
      </c>
      <c r="I282" s="12">
        <f>VLOOKUP($H282, Original!$A:$J, MATCH(B$2, Original!$1:$1, 0), FALSE)</f>
        <v>2000</v>
      </c>
      <c r="J282" s="12">
        <f>VLOOKUP($H282, Original!$A:$J, MATCH(C$2, Original!$1:$1, 0), FALSE)</f>
        <v>2296.1</v>
      </c>
      <c r="K282" s="12">
        <f>VLOOKUP($H282, Original!$A:$J, MATCH(D$2, Original!$1:$1, 0), FALSE)</f>
        <v>105</v>
      </c>
      <c r="L282" s="12">
        <f>VLOOKUP($H282, Original!$A:$J, MATCH(E$2, Original!$1:$1, 0), FALSE)</f>
        <v>31</v>
      </c>
      <c r="M282" s="12">
        <f>VLOOKUP($H282, Original!$A:$J, MATCH(F$2, Original!$1:$1, 0), FALSE)</f>
        <v>3.1941700000000002</v>
      </c>
      <c r="N282" s="12">
        <f>VLOOKUP($H282, Original!$A:$J, MATCH(G$2, Original!$1:$1, 0), FALSE)</f>
        <v>5.7671299999999999</v>
      </c>
      <c r="AC282" s="21">
        <v>433</v>
      </c>
      <c r="AD282" s="12">
        <f>VLOOKUP($AC282, Original!$A:$J, MATCH(B$2, Original!$1:$1, 0), FALSE)</f>
        <v>2000</v>
      </c>
      <c r="AE282" s="12">
        <f>VLOOKUP($AC282, Original!$A:$J, MATCH(C$2, Original!$1:$1, 0), FALSE)</f>
        <v>1766.2</v>
      </c>
      <c r="AF282" s="12">
        <f>VLOOKUP($AC282, Original!$A:$J, MATCH(D$2, Original!$1:$1, 0), FALSE)</f>
        <v>80</v>
      </c>
      <c r="AG282" s="12">
        <f>VLOOKUP($AC282, Original!$A:$J, MATCH(E$2, Original!$1:$1, 0), FALSE)</f>
        <v>102</v>
      </c>
      <c r="AH282" s="12">
        <f>VLOOKUP($AC282, Original!$A:$J, MATCH(F$2, Original!$1:$1, 0), FALSE)</f>
        <v>5.2118500000000001</v>
      </c>
      <c r="AI282" s="12">
        <f>VLOOKUP($AC282, Original!$A:$J, MATCH(G$2, Original!$1:$1, 0), FALSE)</f>
        <v>4.4660099999999998</v>
      </c>
      <c r="AX282" s="21">
        <v>346</v>
      </c>
      <c r="AY282" s="12">
        <f>VLOOKUP($AX282, Original!$A:$J, MATCH(B$2, Original!$1:$1, 0), FALSE)</f>
        <v>1000</v>
      </c>
      <c r="AZ282" s="12">
        <f>VLOOKUP($AX282, Original!$A:$J, MATCH(C$2, Original!$1:$1, 0), FALSE)</f>
        <v>2826</v>
      </c>
      <c r="BA282" s="12">
        <f>VLOOKUP($AX282, Original!$A:$J, MATCH(D$2, Original!$1:$1, 0), FALSE)</f>
        <v>80</v>
      </c>
      <c r="BB282" s="12">
        <f>VLOOKUP($AX282, Original!$A:$J, MATCH(E$2, Original!$1:$1, 0), FALSE)</f>
        <v>83</v>
      </c>
      <c r="BC282" s="12">
        <f>VLOOKUP($AX282, Original!$A:$J, MATCH(F$2, Original!$1:$1, 0), FALSE)</f>
        <v>1.5167200000000001</v>
      </c>
      <c r="BD282" s="12">
        <f>VLOOKUP($AX282, Original!$A:$J, MATCH(G$2, Original!$1:$1, 0), FALSE)</f>
        <v>3.7915700000000001</v>
      </c>
    </row>
    <row r="283" spans="1:56" x14ac:dyDescent="0.35">
      <c r="A283" s="15">
        <v>652</v>
      </c>
      <c r="B283" s="12">
        <f>VLOOKUP($A283, Original!$A:$J, MATCH(B$2, Original!$1:$1, 0), FALSE)</f>
        <v>1000</v>
      </c>
      <c r="C283" s="12">
        <f>VLOOKUP($A283, Original!$A:$J, MATCH(C$2, Original!$1:$1, 0), FALSE)</f>
        <v>353.25</v>
      </c>
      <c r="D283" s="12">
        <f>VLOOKUP($A283, Original!$A:$J, MATCH(D$2, Original!$1:$1, 0), FALSE)</f>
        <v>105</v>
      </c>
      <c r="E283" s="12">
        <f>VLOOKUP($A283, Original!$A:$J, MATCH(E$2, Original!$1:$1, 0), FALSE)</f>
        <v>53</v>
      </c>
      <c r="F283" s="12">
        <f>VLOOKUP($A283, Original!$A:$J, MATCH(F$2, Original!$1:$1, 0), FALSE)</f>
        <v>5.74871</v>
      </c>
      <c r="G283" s="12">
        <f>VLOOKUP($A283, Original!$A:$J, MATCH(G$2, Original!$1:$1, 0), FALSE)</f>
        <v>4.3745599999999998</v>
      </c>
      <c r="H283" s="21">
        <v>558</v>
      </c>
      <c r="I283" s="12">
        <f>VLOOKUP($H283, Original!$A:$J, MATCH(B$2, Original!$1:$1, 0), FALSE)</f>
        <v>2000</v>
      </c>
      <c r="J283" s="12">
        <f>VLOOKUP($H283, Original!$A:$J, MATCH(C$2, Original!$1:$1, 0), FALSE)</f>
        <v>3532.5</v>
      </c>
      <c r="K283" s="12">
        <f>VLOOKUP($H283, Original!$A:$J, MATCH(D$2, Original!$1:$1, 0), FALSE)</f>
        <v>105</v>
      </c>
      <c r="L283" s="12">
        <f>VLOOKUP($H283, Original!$A:$J, MATCH(E$2, Original!$1:$1, 0), FALSE)</f>
        <v>31</v>
      </c>
      <c r="M283" s="12">
        <f>VLOOKUP($H283, Original!$A:$J, MATCH(F$2, Original!$1:$1, 0), FALSE)</f>
        <v>3.1941700000000002</v>
      </c>
      <c r="N283" s="12">
        <f>VLOOKUP($H283, Original!$A:$J, MATCH(G$2, Original!$1:$1, 0), FALSE)</f>
        <v>5.7671299999999999</v>
      </c>
      <c r="AC283" s="21">
        <v>435</v>
      </c>
      <c r="AD283" s="12">
        <f>VLOOKUP($AC283, Original!$A:$J, MATCH(B$2, Original!$1:$1, 0), FALSE)</f>
        <v>2000</v>
      </c>
      <c r="AE283" s="12">
        <f>VLOOKUP($AC283, Original!$A:$J, MATCH(C$2, Original!$1:$1, 0), FALSE)</f>
        <v>4239</v>
      </c>
      <c r="AF283" s="12">
        <f>VLOOKUP($AC283, Original!$A:$J, MATCH(D$2, Original!$1:$1, 0), FALSE)</f>
        <v>80</v>
      </c>
      <c r="AG283" s="12">
        <f>VLOOKUP($AC283, Original!$A:$J, MATCH(E$2, Original!$1:$1, 0), FALSE)</f>
        <v>102</v>
      </c>
      <c r="AH283" s="12">
        <f>VLOOKUP($AC283, Original!$A:$J, MATCH(F$2, Original!$1:$1, 0), FALSE)</f>
        <v>5.2118500000000001</v>
      </c>
      <c r="AI283" s="12">
        <f>VLOOKUP($AC283, Original!$A:$J, MATCH(G$2, Original!$1:$1, 0), FALSE)</f>
        <v>4.4660099999999998</v>
      </c>
      <c r="AX283" s="21">
        <v>347</v>
      </c>
      <c r="AY283" s="12">
        <f>VLOOKUP($AX283, Original!$A:$J, MATCH(B$2, Original!$1:$1, 0), FALSE)</f>
        <v>1000</v>
      </c>
      <c r="AZ283" s="12">
        <f>VLOOKUP($AX283, Original!$A:$J, MATCH(C$2, Original!$1:$1, 0), FALSE)</f>
        <v>4062.4</v>
      </c>
      <c r="BA283" s="12">
        <f>VLOOKUP($AX283, Original!$A:$J, MATCH(D$2, Original!$1:$1, 0), FALSE)</f>
        <v>80</v>
      </c>
      <c r="BB283" s="12">
        <f>VLOOKUP($AX283, Original!$A:$J, MATCH(E$2, Original!$1:$1, 0), FALSE)</f>
        <v>83</v>
      </c>
      <c r="BC283" s="12">
        <f>VLOOKUP($AX283, Original!$A:$J, MATCH(F$2, Original!$1:$1, 0), FALSE)</f>
        <v>1.5167200000000001</v>
      </c>
      <c r="BD283" s="12">
        <f>VLOOKUP($AX283, Original!$A:$J, MATCH(G$2, Original!$1:$1, 0), FALSE)</f>
        <v>3.7915700000000001</v>
      </c>
    </row>
    <row r="284" spans="1:56" x14ac:dyDescent="0.35">
      <c r="A284" s="15">
        <v>655</v>
      </c>
      <c r="B284" s="12">
        <f>VLOOKUP($A284, Original!$A:$J, MATCH(B$2, Original!$1:$1, 0), FALSE)</f>
        <v>1000</v>
      </c>
      <c r="C284" s="12">
        <f>VLOOKUP($A284, Original!$A:$J, MATCH(C$2, Original!$1:$1, 0), FALSE)</f>
        <v>4062.4</v>
      </c>
      <c r="D284" s="12">
        <f>VLOOKUP($A284, Original!$A:$J, MATCH(D$2, Original!$1:$1, 0), FALSE)</f>
        <v>105</v>
      </c>
      <c r="E284" s="12">
        <f>VLOOKUP($A284, Original!$A:$J, MATCH(E$2, Original!$1:$1, 0), FALSE)</f>
        <v>53</v>
      </c>
      <c r="F284" s="12">
        <f>VLOOKUP($A284, Original!$A:$J, MATCH(F$2, Original!$1:$1, 0), FALSE)</f>
        <v>5.74871</v>
      </c>
      <c r="G284" s="12">
        <f>VLOOKUP($A284, Original!$A:$J, MATCH(G$2, Original!$1:$1, 0), FALSE)</f>
        <v>4.3745599999999998</v>
      </c>
      <c r="H284" s="21">
        <v>559</v>
      </c>
      <c r="I284" s="12">
        <f>VLOOKUP($H284, Original!$A:$J, MATCH(B$2, Original!$1:$1, 0), FALSE)</f>
        <v>2000</v>
      </c>
      <c r="J284" s="12">
        <f>VLOOKUP($H284, Original!$A:$J, MATCH(C$2, Original!$1:$1, 0), FALSE)</f>
        <v>7322.7</v>
      </c>
      <c r="K284" s="12">
        <f>VLOOKUP($H284, Original!$A:$J, MATCH(D$2, Original!$1:$1, 0), FALSE)</f>
        <v>105</v>
      </c>
      <c r="L284" s="12">
        <f>VLOOKUP($H284, Original!$A:$J, MATCH(E$2, Original!$1:$1, 0), FALSE)</f>
        <v>31</v>
      </c>
      <c r="M284" s="12">
        <f>VLOOKUP($H284, Original!$A:$J, MATCH(F$2, Original!$1:$1, 0), FALSE)</f>
        <v>3.1941700000000002</v>
      </c>
      <c r="N284" s="12">
        <f>VLOOKUP($H284, Original!$A:$J, MATCH(G$2, Original!$1:$1, 0), FALSE)</f>
        <v>5.7671299999999999</v>
      </c>
      <c r="AC284" s="21">
        <v>436</v>
      </c>
      <c r="AD284" s="12">
        <f>VLOOKUP($AC284, Original!$A:$J, MATCH(B$2, Original!$1:$1, 0), FALSE)</f>
        <v>3000</v>
      </c>
      <c r="AE284" s="12">
        <f>VLOOKUP($AC284, Original!$A:$J, MATCH(C$2, Original!$1:$1, 0), FALSE)</f>
        <v>706.5</v>
      </c>
      <c r="AF284" s="12">
        <f>VLOOKUP($AC284, Original!$A:$J, MATCH(D$2, Original!$1:$1, 0), FALSE)</f>
        <v>80</v>
      </c>
      <c r="AG284" s="12">
        <f>VLOOKUP($AC284, Original!$A:$J, MATCH(E$2, Original!$1:$1, 0), FALSE)</f>
        <v>103</v>
      </c>
      <c r="AH284" s="12">
        <f>VLOOKUP($AC284, Original!$A:$J, MATCH(F$2, Original!$1:$1, 0), FALSE)</f>
        <v>5.1409900000000004</v>
      </c>
      <c r="AI284" s="12">
        <f>VLOOKUP($AC284, Original!$A:$J, MATCH(G$2, Original!$1:$1, 0), FALSE)</f>
        <v>4.6672799999999999</v>
      </c>
      <c r="AX284" s="21">
        <v>348</v>
      </c>
      <c r="AY284" s="12">
        <f>VLOOKUP($AX284, Original!$A:$J, MATCH(B$2, Original!$1:$1, 0), FALSE)</f>
        <v>3000</v>
      </c>
      <c r="AZ284" s="12">
        <f>VLOOKUP($AX284, Original!$A:$J, MATCH(C$2, Original!$1:$1, 0), FALSE)</f>
        <v>529.87</v>
      </c>
      <c r="BA284" s="12">
        <f>VLOOKUP($AX284, Original!$A:$J, MATCH(D$2, Original!$1:$1, 0), FALSE)</f>
        <v>80</v>
      </c>
      <c r="BB284" s="12">
        <f>VLOOKUP($AX284, Original!$A:$J, MATCH(E$2, Original!$1:$1, 0), FALSE)</f>
        <v>84</v>
      </c>
      <c r="BC284" s="12">
        <f>VLOOKUP($AX284, Original!$A:$J, MATCH(F$2, Original!$1:$1, 0), FALSE)</f>
        <v>1.26898</v>
      </c>
      <c r="BD284" s="12">
        <f>VLOOKUP($AX284, Original!$A:$J, MATCH(G$2, Original!$1:$1, 0), FALSE)</f>
        <v>3.69903</v>
      </c>
    </row>
    <row r="285" spans="1:56" x14ac:dyDescent="0.35">
      <c r="A285" s="15">
        <v>663</v>
      </c>
      <c r="B285" s="12">
        <f>VLOOKUP($A285, Original!$A:$J, MATCH(B$2, Original!$1:$1, 0), FALSE)</f>
        <v>2000</v>
      </c>
      <c r="C285" s="12">
        <f>VLOOKUP($A285, Original!$A:$J, MATCH(C$2, Original!$1:$1, 0), FALSE)</f>
        <v>4415.6000000000004</v>
      </c>
      <c r="D285" s="12">
        <f>VLOOKUP($A285, Original!$A:$J, MATCH(D$2, Original!$1:$1, 0), FALSE)</f>
        <v>105</v>
      </c>
      <c r="E285" s="12">
        <f>VLOOKUP($A285, Original!$A:$J, MATCH(E$2, Original!$1:$1, 0), FALSE)</f>
        <v>55</v>
      </c>
      <c r="F285" s="12">
        <f>VLOOKUP($A285, Original!$A:$J, MATCH(F$2, Original!$1:$1, 0), FALSE)</f>
        <v>5.0228400000000004</v>
      </c>
      <c r="G285" s="12">
        <f>VLOOKUP($A285, Original!$A:$J, MATCH(G$2, Original!$1:$1, 0), FALSE)</f>
        <v>4.0378800000000004</v>
      </c>
      <c r="H285" s="21">
        <v>561</v>
      </c>
      <c r="I285" s="12">
        <f>VLOOKUP($H285, Original!$A:$J, MATCH(B$2, Original!$1:$1, 0), FALSE)</f>
        <v>3000</v>
      </c>
      <c r="J285" s="12">
        <f>VLOOKUP($H285, Original!$A:$J, MATCH(C$2, Original!$1:$1, 0), FALSE)</f>
        <v>1236.4000000000001</v>
      </c>
      <c r="K285" s="12">
        <f>VLOOKUP($H285, Original!$A:$J, MATCH(D$2, Original!$1:$1, 0), FALSE)</f>
        <v>105</v>
      </c>
      <c r="L285" s="12">
        <f>VLOOKUP($H285, Original!$A:$J, MATCH(E$2, Original!$1:$1, 0), FALSE)</f>
        <v>32</v>
      </c>
      <c r="M285" s="12">
        <f>VLOOKUP($H285, Original!$A:$J, MATCH(F$2, Original!$1:$1, 0), FALSE)</f>
        <v>0.57799</v>
      </c>
      <c r="N285" s="12">
        <f>VLOOKUP($H285, Original!$A:$J, MATCH(G$2, Original!$1:$1, 0), FALSE)</f>
        <v>3.8920599999999999</v>
      </c>
      <c r="AC285" s="21">
        <v>440</v>
      </c>
      <c r="AD285" s="12">
        <f>VLOOKUP($AC285, Original!$A:$J, MATCH(B$2, Original!$1:$1, 0), FALSE)</f>
        <v>1000</v>
      </c>
      <c r="AE285" s="12">
        <f>VLOOKUP($AC285, Original!$A:$J, MATCH(C$2, Original!$1:$1, 0), FALSE)</f>
        <v>883.12</v>
      </c>
      <c r="AF285" s="12">
        <f>VLOOKUP($AC285, Original!$A:$J, MATCH(D$2, Original!$1:$1, 0), FALSE)</f>
        <v>80</v>
      </c>
      <c r="AG285" s="12">
        <f>VLOOKUP($AC285, Original!$A:$J, MATCH(E$2, Original!$1:$1, 0), FALSE)</f>
        <v>104</v>
      </c>
      <c r="AH285" s="12">
        <f>VLOOKUP($AC285, Original!$A:$J, MATCH(F$2, Original!$1:$1, 0), FALSE)</f>
        <v>0.95108000000000004</v>
      </c>
      <c r="AI285" s="12">
        <f>VLOOKUP($AC285, Original!$A:$J, MATCH(G$2, Original!$1:$1, 0), FALSE)</f>
        <v>4.9501600000000003</v>
      </c>
      <c r="AX285" s="21">
        <v>349</v>
      </c>
      <c r="AY285" s="12">
        <f>VLOOKUP($AX285, Original!$A:$J, MATCH(B$2, Original!$1:$1, 0), FALSE)</f>
        <v>3000</v>
      </c>
      <c r="AZ285" s="12">
        <f>VLOOKUP($AX285, Original!$A:$J, MATCH(C$2, Original!$1:$1, 0), FALSE)</f>
        <v>1766.2</v>
      </c>
      <c r="BA285" s="12">
        <f>VLOOKUP($AX285, Original!$A:$J, MATCH(D$2, Original!$1:$1, 0), FALSE)</f>
        <v>80</v>
      </c>
      <c r="BB285" s="12">
        <f>VLOOKUP($AX285, Original!$A:$J, MATCH(E$2, Original!$1:$1, 0), FALSE)</f>
        <v>84</v>
      </c>
      <c r="BC285" s="12">
        <f>VLOOKUP($AX285, Original!$A:$J, MATCH(F$2, Original!$1:$1, 0), FALSE)</f>
        <v>1.26898</v>
      </c>
      <c r="BD285" s="12">
        <f>VLOOKUP($AX285, Original!$A:$J, MATCH(G$2, Original!$1:$1, 0), FALSE)</f>
        <v>3.69903</v>
      </c>
    </row>
    <row r="286" spans="1:56" x14ac:dyDescent="0.35">
      <c r="A286" s="15">
        <v>666</v>
      </c>
      <c r="B286" s="12">
        <f>VLOOKUP($A286, Original!$A:$J, MATCH(B$2, Original!$1:$1, 0), FALSE)</f>
        <v>0</v>
      </c>
      <c r="C286" s="12">
        <f>VLOOKUP($A286, Original!$A:$J, MATCH(C$2, Original!$1:$1, 0), FALSE)</f>
        <v>3355.9</v>
      </c>
      <c r="D286" s="12">
        <f>VLOOKUP($A286, Original!$A:$J, MATCH(D$2, Original!$1:$1, 0), FALSE)</f>
        <v>105</v>
      </c>
      <c r="E286" s="12">
        <f>VLOOKUP($A286, Original!$A:$J, MATCH(E$2, Original!$1:$1, 0), FALSE)</f>
        <v>1</v>
      </c>
      <c r="F286" s="12">
        <f>VLOOKUP($A286, Original!$A:$J, MATCH(F$2, Original!$1:$1, 0), FALSE)</f>
        <v>5.5285399999999996</v>
      </c>
      <c r="G286" s="12">
        <f>VLOOKUP($A286, Original!$A:$J, MATCH(G$2, Original!$1:$1, 0), FALSE)</f>
        <v>4.5326500000000003</v>
      </c>
      <c r="H286" s="21">
        <v>563</v>
      </c>
      <c r="I286" s="12">
        <f>VLOOKUP($H286, Original!$A:$J, MATCH(B$2, Original!$1:$1, 0), FALSE)</f>
        <v>3000</v>
      </c>
      <c r="J286" s="12">
        <f>VLOOKUP($H286, Original!$A:$J, MATCH(C$2, Original!$1:$1, 0), FALSE)</f>
        <v>3709.1</v>
      </c>
      <c r="K286" s="12">
        <f>VLOOKUP($H286, Original!$A:$J, MATCH(D$2, Original!$1:$1, 0), FALSE)</f>
        <v>105</v>
      </c>
      <c r="L286" s="12">
        <f>VLOOKUP($H286, Original!$A:$J, MATCH(E$2, Original!$1:$1, 0), FALSE)</f>
        <v>32</v>
      </c>
      <c r="M286" s="12">
        <f>VLOOKUP($H286, Original!$A:$J, MATCH(F$2, Original!$1:$1, 0), FALSE)</f>
        <v>0.57799</v>
      </c>
      <c r="N286" s="12">
        <f>VLOOKUP($H286, Original!$A:$J, MATCH(G$2, Original!$1:$1, 0), FALSE)</f>
        <v>3.8920599999999999</v>
      </c>
      <c r="AC286" s="21">
        <v>445</v>
      </c>
      <c r="AD286" s="12">
        <f>VLOOKUP($AC286, Original!$A:$J, MATCH(B$2, Original!$1:$1, 0), FALSE)</f>
        <v>2000</v>
      </c>
      <c r="AE286" s="12">
        <f>VLOOKUP($AC286, Original!$A:$J, MATCH(C$2, Original!$1:$1, 0), FALSE)</f>
        <v>2296.1</v>
      </c>
      <c r="AF286" s="12">
        <f>VLOOKUP($AC286, Original!$A:$J, MATCH(D$2, Original!$1:$1, 0), FALSE)</f>
        <v>80</v>
      </c>
      <c r="AG286" s="12">
        <f>VLOOKUP($AC286, Original!$A:$J, MATCH(E$2, Original!$1:$1, 0), FALSE)</f>
        <v>105</v>
      </c>
      <c r="AH286" s="12">
        <f>VLOOKUP($AC286, Original!$A:$J, MATCH(F$2, Original!$1:$1, 0), FALSE)</f>
        <v>2.2014</v>
      </c>
      <c r="AI286" s="12">
        <f>VLOOKUP($AC286, Original!$A:$J, MATCH(G$2, Original!$1:$1, 0), FALSE)</f>
        <v>4.1507800000000001</v>
      </c>
      <c r="AX286" s="21">
        <v>350</v>
      </c>
      <c r="AY286" s="12">
        <f>VLOOKUP($AX286, Original!$A:$J, MATCH(B$2, Original!$1:$1, 0), FALSE)</f>
        <v>3000</v>
      </c>
      <c r="AZ286" s="12">
        <f>VLOOKUP($AX286, Original!$A:$J, MATCH(C$2, Original!$1:$1, 0), FALSE)</f>
        <v>3002.6</v>
      </c>
      <c r="BA286" s="12">
        <f>VLOOKUP($AX286, Original!$A:$J, MATCH(D$2, Original!$1:$1, 0), FALSE)</f>
        <v>80</v>
      </c>
      <c r="BB286" s="12">
        <f>VLOOKUP($AX286, Original!$A:$J, MATCH(E$2, Original!$1:$1, 0), FALSE)</f>
        <v>84</v>
      </c>
      <c r="BC286" s="12">
        <f>VLOOKUP($AX286, Original!$A:$J, MATCH(F$2, Original!$1:$1, 0), FALSE)</f>
        <v>1.26898</v>
      </c>
      <c r="BD286" s="12">
        <f>VLOOKUP($AX286, Original!$A:$J, MATCH(G$2, Original!$1:$1, 0), FALSE)</f>
        <v>3.69903</v>
      </c>
    </row>
    <row r="287" spans="1:56" x14ac:dyDescent="0.35">
      <c r="A287" s="15">
        <v>676</v>
      </c>
      <c r="B287" s="12">
        <f>VLOOKUP($A287, Original!$A:$J, MATCH(B$2, Original!$1:$1, 0), FALSE)</f>
        <v>3000</v>
      </c>
      <c r="C287" s="12">
        <f>VLOOKUP($A287, Original!$A:$J, MATCH(C$2, Original!$1:$1, 0), FALSE)</f>
        <v>176.62</v>
      </c>
      <c r="D287" s="12">
        <f>VLOOKUP($A287, Original!$A:$J, MATCH(D$2, Original!$1:$1, 0), FALSE)</f>
        <v>105</v>
      </c>
      <c r="E287" s="12">
        <f>VLOOKUP($A287, Original!$A:$J, MATCH(E$2, Original!$1:$1, 0), FALSE)</f>
        <v>58</v>
      </c>
      <c r="F287" s="12">
        <f>VLOOKUP($A287, Original!$A:$J, MATCH(F$2, Original!$1:$1, 0), FALSE)</f>
        <v>3.7506900000000001</v>
      </c>
      <c r="G287" s="12">
        <f>VLOOKUP($A287, Original!$A:$J, MATCH(G$2, Original!$1:$1, 0), FALSE)</f>
        <v>5.1342600000000003</v>
      </c>
      <c r="H287" s="21">
        <v>564</v>
      </c>
      <c r="I287" s="12">
        <f>VLOOKUP($H287, Original!$A:$J, MATCH(B$2, Original!$1:$1, 0), FALSE)</f>
        <v>0</v>
      </c>
      <c r="J287" s="12">
        <f>VLOOKUP($H287, Original!$A:$J, MATCH(C$2, Original!$1:$1, 0), FALSE)</f>
        <v>176.62</v>
      </c>
      <c r="K287" s="12">
        <f>VLOOKUP($H287, Original!$A:$J, MATCH(D$2, Original!$1:$1, 0), FALSE)</f>
        <v>105</v>
      </c>
      <c r="L287" s="12">
        <f>VLOOKUP($H287, Original!$A:$J, MATCH(E$2, Original!$1:$1, 0), FALSE)</f>
        <v>5</v>
      </c>
      <c r="M287" s="12">
        <f>VLOOKUP($H287, Original!$A:$J, MATCH(F$2, Original!$1:$1, 0), FALSE)</f>
        <v>4.5746700000000002</v>
      </c>
      <c r="N287" s="12">
        <f>VLOOKUP($H287, Original!$A:$J, MATCH(G$2, Original!$1:$1, 0), FALSE)</f>
        <v>4.1532400000000003</v>
      </c>
      <c r="AC287" s="21">
        <v>447</v>
      </c>
      <c r="AD287" s="12">
        <f>VLOOKUP($AC287, Original!$A:$J, MATCH(B$2, Original!$1:$1, 0), FALSE)</f>
        <v>2000</v>
      </c>
      <c r="AE287" s="12">
        <f>VLOOKUP($AC287, Original!$A:$J, MATCH(C$2, Original!$1:$1, 0), FALSE)</f>
        <v>7322.7</v>
      </c>
      <c r="AF287" s="12">
        <f>VLOOKUP($AC287, Original!$A:$J, MATCH(D$2, Original!$1:$1, 0), FALSE)</f>
        <v>80</v>
      </c>
      <c r="AG287" s="12">
        <f>VLOOKUP($AC287, Original!$A:$J, MATCH(E$2, Original!$1:$1, 0), FALSE)</f>
        <v>105</v>
      </c>
      <c r="AH287" s="12">
        <f>VLOOKUP($AC287, Original!$A:$J, MATCH(F$2, Original!$1:$1, 0), FALSE)</f>
        <v>2.2014</v>
      </c>
      <c r="AI287" s="12">
        <f>VLOOKUP($AC287, Original!$A:$J, MATCH(G$2, Original!$1:$1, 0), FALSE)</f>
        <v>4.1507800000000001</v>
      </c>
      <c r="AX287" s="21">
        <v>352</v>
      </c>
      <c r="AY287" s="12">
        <f>VLOOKUP($AX287, Original!$A:$J, MATCH(B$2, Original!$1:$1, 0), FALSE)</f>
        <v>1000</v>
      </c>
      <c r="AZ287" s="12">
        <f>VLOOKUP($AX287, Original!$A:$J, MATCH(C$2, Original!$1:$1, 0), FALSE)</f>
        <v>706.5</v>
      </c>
      <c r="BA287" s="12">
        <f>VLOOKUP($AX287, Original!$A:$J, MATCH(D$2, Original!$1:$1, 0), FALSE)</f>
        <v>80</v>
      </c>
      <c r="BB287" s="12">
        <f>VLOOKUP($AX287, Original!$A:$J, MATCH(E$2, Original!$1:$1, 0), FALSE)</f>
        <v>85</v>
      </c>
      <c r="BC287" s="12">
        <f>VLOOKUP($AX287, Original!$A:$J, MATCH(F$2, Original!$1:$1, 0), FALSE)</f>
        <v>5.9334199999999999</v>
      </c>
      <c r="BD287" s="12">
        <f>VLOOKUP($AX287, Original!$A:$J, MATCH(G$2, Original!$1:$1, 0), FALSE)</f>
        <v>5.9399600000000001</v>
      </c>
    </row>
    <row r="288" spans="1:56" x14ac:dyDescent="0.35">
      <c r="A288" s="15">
        <v>680</v>
      </c>
      <c r="B288" s="12">
        <f>VLOOKUP($A288, Original!$A:$J, MATCH(B$2, Original!$1:$1, 0), FALSE)</f>
        <v>2000</v>
      </c>
      <c r="C288" s="12">
        <f>VLOOKUP($A288, Original!$A:$J, MATCH(C$2, Original!$1:$1, 0), FALSE)</f>
        <v>353.25</v>
      </c>
      <c r="D288" s="12">
        <f>VLOOKUP($A288, Original!$A:$J, MATCH(D$2, Original!$1:$1, 0), FALSE)</f>
        <v>105</v>
      </c>
      <c r="E288" s="12">
        <f>VLOOKUP($A288, Original!$A:$J, MATCH(E$2, Original!$1:$1, 0), FALSE)</f>
        <v>59</v>
      </c>
      <c r="F288" s="12">
        <f>VLOOKUP($A288, Original!$A:$J, MATCH(F$2, Original!$1:$1, 0), FALSE)</f>
        <v>1.4507000000000001</v>
      </c>
      <c r="G288" s="12">
        <f>VLOOKUP($A288, Original!$A:$J, MATCH(G$2, Original!$1:$1, 0), FALSE)</f>
        <v>4.5797100000000004</v>
      </c>
      <c r="H288" s="21">
        <v>567</v>
      </c>
      <c r="I288" s="12">
        <f>VLOOKUP($H288, Original!$A:$J, MATCH(B$2, Original!$1:$1, 0), FALSE)</f>
        <v>0</v>
      </c>
      <c r="J288" s="12">
        <f>VLOOKUP($H288, Original!$A:$J, MATCH(C$2, Original!$1:$1, 0), FALSE)</f>
        <v>3885.7</v>
      </c>
      <c r="K288" s="12">
        <f>VLOOKUP($H288, Original!$A:$J, MATCH(D$2, Original!$1:$1, 0), FALSE)</f>
        <v>105</v>
      </c>
      <c r="L288" s="12">
        <f>VLOOKUP($H288, Original!$A:$J, MATCH(E$2, Original!$1:$1, 0), FALSE)</f>
        <v>5</v>
      </c>
      <c r="M288" s="12">
        <f>VLOOKUP($H288, Original!$A:$J, MATCH(F$2, Original!$1:$1, 0), FALSE)</f>
        <v>4.5746700000000002</v>
      </c>
      <c r="N288" s="12">
        <f>VLOOKUP($H288, Original!$A:$J, MATCH(G$2, Original!$1:$1, 0), FALSE)</f>
        <v>4.1532400000000003</v>
      </c>
      <c r="AC288" s="21">
        <v>448</v>
      </c>
      <c r="AD288" s="12">
        <f>VLOOKUP($AC288, Original!$A:$J, MATCH(B$2, Original!$1:$1, 0), FALSE)</f>
        <v>3000</v>
      </c>
      <c r="AE288" s="12">
        <f>VLOOKUP($AC288, Original!$A:$J, MATCH(C$2, Original!$1:$1, 0), FALSE)</f>
        <v>20</v>
      </c>
      <c r="AF288" s="12">
        <f>VLOOKUP($AC288, Original!$A:$J, MATCH(D$2, Original!$1:$1, 0), FALSE)</f>
        <v>105</v>
      </c>
      <c r="AG288" s="12">
        <f>VLOOKUP($AC288, Original!$A:$J, MATCH(E$2, Original!$1:$1, 0), FALSE)</f>
        <v>8</v>
      </c>
      <c r="AH288" s="12">
        <f>VLOOKUP($AC288, Original!$A:$J, MATCH(F$2, Original!$1:$1, 0), FALSE)</f>
        <v>0.93852999999999998</v>
      </c>
      <c r="AI288" s="12">
        <f>VLOOKUP($AC288, Original!$A:$J, MATCH(G$2, Original!$1:$1, 0), FALSE)</f>
        <v>5.1856400000000002</v>
      </c>
      <c r="AX288" s="21">
        <v>353</v>
      </c>
      <c r="AY288" s="12">
        <f>VLOOKUP($AX288, Original!$A:$J, MATCH(B$2, Original!$1:$1, 0), FALSE)</f>
        <v>1000</v>
      </c>
      <c r="AZ288" s="12">
        <f>VLOOKUP($AX288, Original!$A:$J, MATCH(C$2, Original!$1:$1, 0), FALSE)</f>
        <v>1942.9</v>
      </c>
      <c r="BA288" s="12">
        <f>VLOOKUP($AX288, Original!$A:$J, MATCH(D$2, Original!$1:$1, 0), FALSE)</f>
        <v>80</v>
      </c>
      <c r="BB288" s="12">
        <f>VLOOKUP($AX288, Original!$A:$J, MATCH(E$2, Original!$1:$1, 0), FALSE)</f>
        <v>85</v>
      </c>
      <c r="BC288" s="12">
        <f>VLOOKUP($AX288, Original!$A:$J, MATCH(F$2, Original!$1:$1, 0), FALSE)</f>
        <v>5.9334199999999999</v>
      </c>
      <c r="BD288" s="12">
        <f>VLOOKUP($AX288, Original!$A:$J, MATCH(G$2, Original!$1:$1, 0), FALSE)</f>
        <v>5.9399600000000001</v>
      </c>
    </row>
    <row r="289" spans="1:56" x14ac:dyDescent="0.35">
      <c r="A289" s="15">
        <v>681</v>
      </c>
      <c r="B289" s="12">
        <f>VLOOKUP($A289, Original!$A:$J, MATCH(B$2, Original!$1:$1, 0), FALSE)</f>
        <v>2000</v>
      </c>
      <c r="C289" s="12">
        <f>VLOOKUP($A289, Original!$A:$J, MATCH(C$2, Original!$1:$1, 0), FALSE)</f>
        <v>1589.6</v>
      </c>
      <c r="D289" s="12">
        <f>VLOOKUP($A289, Original!$A:$J, MATCH(D$2, Original!$1:$1, 0), FALSE)</f>
        <v>105</v>
      </c>
      <c r="E289" s="12">
        <f>VLOOKUP($A289, Original!$A:$J, MATCH(E$2, Original!$1:$1, 0), FALSE)</f>
        <v>59</v>
      </c>
      <c r="F289" s="12">
        <f>VLOOKUP($A289, Original!$A:$J, MATCH(F$2, Original!$1:$1, 0), FALSE)</f>
        <v>1.4507000000000001</v>
      </c>
      <c r="G289" s="12">
        <f>VLOOKUP($A289, Original!$A:$J, MATCH(G$2, Original!$1:$1, 0), FALSE)</f>
        <v>4.5797100000000004</v>
      </c>
      <c r="H289" s="21">
        <v>569</v>
      </c>
      <c r="I289" s="12">
        <f>VLOOKUP($H289, Original!$A:$J, MATCH(B$2, Original!$1:$1, 0), FALSE)</f>
        <v>3000</v>
      </c>
      <c r="J289" s="12">
        <f>VLOOKUP($H289, Original!$A:$J, MATCH(C$2, Original!$1:$1, 0), FALSE)</f>
        <v>1589.6</v>
      </c>
      <c r="K289" s="12">
        <f>VLOOKUP($H289, Original!$A:$J, MATCH(D$2, Original!$1:$1, 0), FALSE)</f>
        <v>105</v>
      </c>
      <c r="L289" s="12">
        <f>VLOOKUP($H289, Original!$A:$J, MATCH(E$2, Original!$1:$1, 0), FALSE)</f>
        <v>33</v>
      </c>
      <c r="M289" s="12">
        <f>VLOOKUP($H289, Original!$A:$J, MATCH(F$2, Original!$1:$1, 0), FALSE)</f>
        <v>3.8391700000000002</v>
      </c>
      <c r="N289" s="12">
        <f>VLOOKUP($H289, Original!$A:$J, MATCH(G$2, Original!$1:$1, 0), FALSE)</f>
        <v>4.5882199999999997</v>
      </c>
      <c r="AC289" s="21">
        <v>449</v>
      </c>
      <c r="AD289" s="12">
        <f>VLOOKUP($AC289, Original!$A:$J, MATCH(B$2, Original!$1:$1, 0), FALSE)</f>
        <v>3000</v>
      </c>
      <c r="AE289" s="12">
        <f>VLOOKUP($AC289, Original!$A:$J, MATCH(C$2, Original!$1:$1, 0), FALSE)</f>
        <v>1236.4000000000001</v>
      </c>
      <c r="AF289" s="12">
        <f>VLOOKUP($AC289, Original!$A:$J, MATCH(D$2, Original!$1:$1, 0), FALSE)</f>
        <v>105</v>
      </c>
      <c r="AG289" s="12">
        <f>VLOOKUP($AC289, Original!$A:$J, MATCH(E$2, Original!$1:$1, 0), FALSE)</f>
        <v>8</v>
      </c>
      <c r="AH289" s="12">
        <f>VLOOKUP($AC289, Original!$A:$J, MATCH(F$2, Original!$1:$1, 0), FALSE)</f>
        <v>0.93852999999999998</v>
      </c>
      <c r="AI289" s="12">
        <f>VLOOKUP($AC289, Original!$A:$J, MATCH(G$2, Original!$1:$1, 0), FALSE)</f>
        <v>5.1856400000000002</v>
      </c>
      <c r="AX289" s="21">
        <v>354</v>
      </c>
      <c r="AY289" s="12">
        <f>VLOOKUP($AX289, Original!$A:$J, MATCH(B$2, Original!$1:$1, 0), FALSE)</f>
        <v>1000</v>
      </c>
      <c r="AZ289" s="12">
        <f>VLOOKUP($AX289, Original!$A:$J, MATCH(C$2, Original!$1:$1, 0), FALSE)</f>
        <v>3179.2</v>
      </c>
      <c r="BA289" s="12">
        <f>VLOOKUP($AX289, Original!$A:$J, MATCH(D$2, Original!$1:$1, 0), FALSE)</f>
        <v>80</v>
      </c>
      <c r="BB289" s="12">
        <f>VLOOKUP($AX289, Original!$A:$J, MATCH(E$2, Original!$1:$1, 0), FALSE)</f>
        <v>85</v>
      </c>
      <c r="BC289" s="12">
        <f>VLOOKUP($AX289, Original!$A:$J, MATCH(F$2, Original!$1:$1, 0), FALSE)</f>
        <v>5.9334199999999999</v>
      </c>
      <c r="BD289" s="12">
        <f>VLOOKUP($AX289, Original!$A:$J, MATCH(G$2, Original!$1:$1, 0), FALSE)</f>
        <v>5.9399600000000001</v>
      </c>
    </row>
    <row r="290" spans="1:56" x14ac:dyDescent="0.35">
      <c r="A290" s="15">
        <v>684</v>
      </c>
      <c r="B290" s="12">
        <f>VLOOKUP($A290, Original!$A:$J, MATCH(B$2, Original!$1:$1, 0), FALSE)</f>
        <v>1000</v>
      </c>
      <c r="C290" s="12">
        <f>VLOOKUP($A290, Original!$A:$J, MATCH(C$2, Original!$1:$1, 0), FALSE)</f>
        <v>529.87</v>
      </c>
      <c r="D290" s="12">
        <f>VLOOKUP($A290, Original!$A:$J, MATCH(D$2, Original!$1:$1, 0), FALSE)</f>
        <v>105</v>
      </c>
      <c r="E290" s="12">
        <f>VLOOKUP($A290, Original!$A:$J, MATCH(E$2, Original!$1:$1, 0), FALSE)</f>
        <v>60</v>
      </c>
      <c r="F290" s="12">
        <f>VLOOKUP($A290, Original!$A:$J, MATCH(F$2, Original!$1:$1, 0), FALSE)</f>
        <v>0.61170999999999998</v>
      </c>
      <c r="G290" s="12">
        <f>VLOOKUP($A290, Original!$A:$J, MATCH(G$2, Original!$1:$1, 0), FALSE)</f>
        <v>4.5106400000000004</v>
      </c>
      <c r="H290" s="21">
        <v>571</v>
      </c>
      <c r="I290" s="12">
        <f>VLOOKUP($H290, Original!$A:$J, MATCH(B$2, Original!$1:$1, 0), FALSE)</f>
        <v>3000</v>
      </c>
      <c r="J290" s="12">
        <f>VLOOKUP($H290, Original!$A:$J, MATCH(C$2, Original!$1:$1, 0), FALSE)</f>
        <v>4062.4</v>
      </c>
      <c r="K290" s="12">
        <f>VLOOKUP($H290, Original!$A:$J, MATCH(D$2, Original!$1:$1, 0), FALSE)</f>
        <v>105</v>
      </c>
      <c r="L290" s="12">
        <f>VLOOKUP($H290, Original!$A:$J, MATCH(E$2, Original!$1:$1, 0), FALSE)</f>
        <v>33</v>
      </c>
      <c r="M290" s="12">
        <f>VLOOKUP($H290, Original!$A:$J, MATCH(F$2, Original!$1:$1, 0), FALSE)</f>
        <v>3.8391700000000002</v>
      </c>
      <c r="N290" s="12">
        <f>VLOOKUP($H290, Original!$A:$J, MATCH(G$2, Original!$1:$1, 0), FALSE)</f>
        <v>4.5882199999999997</v>
      </c>
      <c r="AC290" s="21">
        <v>450</v>
      </c>
      <c r="AD290" s="12">
        <f>VLOOKUP($AC290, Original!$A:$J, MATCH(B$2, Original!$1:$1, 0), FALSE)</f>
        <v>3000</v>
      </c>
      <c r="AE290" s="12">
        <f>VLOOKUP($AC290, Original!$A:$J, MATCH(C$2, Original!$1:$1, 0), FALSE)</f>
        <v>2472.6999999999998</v>
      </c>
      <c r="AF290" s="12">
        <f>VLOOKUP($AC290, Original!$A:$J, MATCH(D$2, Original!$1:$1, 0), FALSE)</f>
        <v>105</v>
      </c>
      <c r="AG290" s="12">
        <f>VLOOKUP($AC290, Original!$A:$J, MATCH(E$2, Original!$1:$1, 0), FALSE)</f>
        <v>8</v>
      </c>
      <c r="AH290" s="12">
        <f>VLOOKUP($AC290, Original!$A:$J, MATCH(F$2, Original!$1:$1, 0), FALSE)</f>
        <v>0.93852999999999998</v>
      </c>
      <c r="AI290" s="12">
        <f>VLOOKUP($AC290, Original!$A:$J, MATCH(G$2, Original!$1:$1, 0), FALSE)</f>
        <v>5.1856400000000002</v>
      </c>
      <c r="AX290" s="21">
        <v>355</v>
      </c>
      <c r="AY290" s="12">
        <f>VLOOKUP($AX290, Original!$A:$J, MATCH(B$2, Original!$1:$1, 0), FALSE)</f>
        <v>1000</v>
      </c>
      <c r="AZ290" s="12">
        <f>VLOOKUP($AX290, Original!$A:$J, MATCH(C$2, Original!$1:$1, 0), FALSE)</f>
        <v>4415.6000000000004</v>
      </c>
      <c r="BA290" s="12">
        <f>VLOOKUP($AX290, Original!$A:$J, MATCH(D$2, Original!$1:$1, 0), FALSE)</f>
        <v>80</v>
      </c>
      <c r="BB290" s="12">
        <f>VLOOKUP($AX290, Original!$A:$J, MATCH(E$2, Original!$1:$1, 0), FALSE)</f>
        <v>85</v>
      </c>
      <c r="BC290" s="12">
        <f>VLOOKUP($AX290, Original!$A:$J, MATCH(F$2, Original!$1:$1, 0), FALSE)</f>
        <v>5.9334199999999999</v>
      </c>
      <c r="BD290" s="12">
        <f>VLOOKUP($AX290, Original!$A:$J, MATCH(G$2, Original!$1:$1, 0), FALSE)</f>
        <v>5.9399600000000001</v>
      </c>
    </row>
    <row r="291" spans="1:56" x14ac:dyDescent="0.35">
      <c r="A291" s="15">
        <v>687</v>
      </c>
      <c r="B291" s="12">
        <f>VLOOKUP($A291, Original!$A:$J, MATCH(B$2, Original!$1:$1, 0), FALSE)</f>
        <v>1000</v>
      </c>
      <c r="C291" s="12">
        <f>VLOOKUP($A291, Original!$A:$J, MATCH(C$2, Original!$1:$1, 0), FALSE)</f>
        <v>4239</v>
      </c>
      <c r="D291" s="12">
        <f>VLOOKUP($A291, Original!$A:$J, MATCH(D$2, Original!$1:$1, 0), FALSE)</f>
        <v>105</v>
      </c>
      <c r="E291" s="12">
        <f>VLOOKUP($A291, Original!$A:$J, MATCH(E$2, Original!$1:$1, 0), FALSE)</f>
        <v>60</v>
      </c>
      <c r="F291" s="12">
        <f>VLOOKUP($A291, Original!$A:$J, MATCH(F$2, Original!$1:$1, 0), FALSE)</f>
        <v>0.61170999999999998</v>
      </c>
      <c r="G291" s="12">
        <f>VLOOKUP($A291, Original!$A:$J, MATCH(G$2, Original!$1:$1, 0), FALSE)</f>
        <v>4.5106400000000004</v>
      </c>
      <c r="H291" s="21">
        <v>572</v>
      </c>
      <c r="I291" s="12">
        <f>VLOOKUP($H291, Original!$A:$J, MATCH(B$2, Original!$1:$1, 0), FALSE)</f>
        <v>2000</v>
      </c>
      <c r="J291" s="12">
        <f>VLOOKUP($H291, Original!$A:$J, MATCH(C$2, Original!$1:$1, 0), FALSE)</f>
        <v>529.87</v>
      </c>
      <c r="K291" s="12">
        <f>VLOOKUP($H291, Original!$A:$J, MATCH(D$2, Original!$1:$1, 0), FALSE)</f>
        <v>105</v>
      </c>
      <c r="L291" s="12">
        <f>VLOOKUP($H291, Original!$A:$J, MATCH(E$2, Original!$1:$1, 0), FALSE)</f>
        <v>34</v>
      </c>
      <c r="M291" s="12">
        <f>VLOOKUP($H291, Original!$A:$J, MATCH(F$2, Original!$1:$1, 0), FALSE)</f>
        <v>4.21014</v>
      </c>
      <c r="N291" s="12">
        <f>VLOOKUP($H291, Original!$A:$J, MATCH(G$2, Original!$1:$1, 0), FALSE)</f>
        <v>4.9979199999999997</v>
      </c>
      <c r="AC291" s="21">
        <v>451</v>
      </c>
      <c r="AD291" s="12">
        <f>VLOOKUP($AC291, Original!$A:$J, MATCH(B$2, Original!$1:$1, 0), FALSE)</f>
        <v>3000</v>
      </c>
      <c r="AE291" s="12">
        <f>VLOOKUP($AC291, Original!$A:$J, MATCH(C$2, Original!$1:$1, 0), FALSE)</f>
        <v>3709.1</v>
      </c>
      <c r="AF291" s="12">
        <f>VLOOKUP($AC291, Original!$A:$J, MATCH(D$2, Original!$1:$1, 0), FALSE)</f>
        <v>105</v>
      </c>
      <c r="AG291" s="12">
        <f>VLOOKUP($AC291, Original!$A:$J, MATCH(E$2, Original!$1:$1, 0), FALSE)</f>
        <v>8</v>
      </c>
      <c r="AH291" s="12">
        <f>VLOOKUP($AC291, Original!$A:$J, MATCH(F$2, Original!$1:$1, 0), FALSE)</f>
        <v>0.93852999999999998</v>
      </c>
      <c r="AI291" s="12">
        <f>VLOOKUP($AC291, Original!$A:$J, MATCH(G$2, Original!$1:$1, 0), FALSE)</f>
        <v>5.1856400000000002</v>
      </c>
      <c r="AX291" s="21">
        <v>356</v>
      </c>
      <c r="AY291" s="12">
        <f>VLOOKUP($AX291, Original!$A:$J, MATCH(B$2, Original!$1:$1, 0), FALSE)</f>
        <v>2000</v>
      </c>
      <c r="AZ291" s="12">
        <f>VLOOKUP($AX291, Original!$A:$J, MATCH(C$2, Original!$1:$1, 0), FALSE)</f>
        <v>883.12</v>
      </c>
      <c r="BA291" s="12">
        <f>VLOOKUP($AX291, Original!$A:$J, MATCH(D$2, Original!$1:$1, 0), FALSE)</f>
        <v>80</v>
      </c>
      <c r="BB291" s="12">
        <f>VLOOKUP($AX291, Original!$A:$J, MATCH(E$2, Original!$1:$1, 0), FALSE)</f>
        <v>86</v>
      </c>
      <c r="BC291" s="12">
        <f>VLOOKUP($AX291, Original!$A:$J, MATCH(F$2, Original!$1:$1, 0), FALSE)</f>
        <v>1.68225</v>
      </c>
      <c r="BD291" s="12">
        <f>VLOOKUP($AX291, Original!$A:$J, MATCH(G$2, Original!$1:$1, 0), FALSE)</f>
        <v>4.1767700000000003</v>
      </c>
    </row>
    <row r="292" spans="1:56" x14ac:dyDescent="0.35">
      <c r="A292" s="15">
        <v>691</v>
      </c>
      <c r="B292" s="12">
        <f>VLOOKUP($A292, Original!$A:$J, MATCH(B$2, Original!$1:$1, 0), FALSE)</f>
        <v>3000</v>
      </c>
      <c r="C292" s="12">
        <f>VLOOKUP($A292, Original!$A:$J, MATCH(C$2, Original!$1:$1, 0), FALSE)</f>
        <v>4415.6000000000004</v>
      </c>
      <c r="D292" s="12">
        <f>VLOOKUP($A292, Original!$A:$J, MATCH(D$2, Original!$1:$1, 0), FALSE)</f>
        <v>105</v>
      </c>
      <c r="E292" s="12">
        <f>VLOOKUP($A292, Original!$A:$J, MATCH(E$2, Original!$1:$1, 0), FALSE)</f>
        <v>61</v>
      </c>
      <c r="F292" s="12">
        <f>VLOOKUP($A292, Original!$A:$J, MATCH(F$2, Original!$1:$1, 0), FALSE)</f>
        <v>0.13888</v>
      </c>
      <c r="G292" s="12">
        <f>VLOOKUP($A292, Original!$A:$J, MATCH(G$2, Original!$1:$1, 0), FALSE)</f>
        <v>4.9292100000000003</v>
      </c>
      <c r="H292" s="21">
        <v>573</v>
      </c>
      <c r="I292" s="12">
        <f>VLOOKUP($H292, Original!$A:$J, MATCH(B$2, Original!$1:$1, 0), FALSE)</f>
        <v>2000</v>
      </c>
      <c r="J292" s="12">
        <f>VLOOKUP($H292, Original!$A:$J, MATCH(C$2, Original!$1:$1, 0), FALSE)</f>
        <v>1766.2</v>
      </c>
      <c r="K292" s="12">
        <f>VLOOKUP($H292, Original!$A:$J, MATCH(D$2, Original!$1:$1, 0), FALSE)</f>
        <v>105</v>
      </c>
      <c r="L292" s="12">
        <f>VLOOKUP($H292, Original!$A:$J, MATCH(E$2, Original!$1:$1, 0), FALSE)</f>
        <v>34</v>
      </c>
      <c r="M292" s="12">
        <f>VLOOKUP($H292, Original!$A:$J, MATCH(F$2, Original!$1:$1, 0), FALSE)</f>
        <v>4.21014</v>
      </c>
      <c r="N292" s="12">
        <f>VLOOKUP($H292, Original!$A:$J, MATCH(G$2, Original!$1:$1, 0), FALSE)</f>
        <v>4.9979199999999997</v>
      </c>
      <c r="AC292" s="21">
        <v>452</v>
      </c>
      <c r="AD292" s="12">
        <f>VLOOKUP($AC292, Original!$A:$J, MATCH(B$2, Original!$1:$1, 0), FALSE)</f>
        <v>1000</v>
      </c>
      <c r="AE292" s="12">
        <f>VLOOKUP($AC292, Original!$A:$J, MATCH(C$2, Original!$1:$1, 0), FALSE)</f>
        <v>176.62</v>
      </c>
      <c r="AF292" s="12">
        <f>VLOOKUP($AC292, Original!$A:$J, MATCH(D$2, Original!$1:$1, 0), FALSE)</f>
        <v>105</v>
      </c>
      <c r="AG292" s="12">
        <f>VLOOKUP($AC292, Original!$A:$J, MATCH(E$2, Original!$1:$1, 0), FALSE)</f>
        <v>9</v>
      </c>
      <c r="AH292" s="12">
        <f>VLOOKUP($AC292, Original!$A:$J, MATCH(F$2, Original!$1:$1, 0), FALSE)</f>
        <v>5.9462299999999999</v>
      </c>
      <c r="AI292" s="12">
        <f>VLOOKUP($AC292, Original!$A:$J, MATCH(G$2, Original!$1:$1, 0), FALSE)</f>
        <v>4.8928000000000003</v>
      </c>
      <c r="AX292" s="21">
        <v>357</v>
      </c>
      <c r="AY292" s="12">
        <f>VLOOKUP($AX292, Original!$A:$J, MATCH(B$2, Original!$1:$1, 0), FALSE)</f>
        <v>2000</v>
      </c>
      <c r="AZ292" s="12">
        <f>VLOOKUP($AX292, Original!$A:$J, MATCH(C$2, Original!$1:$1, 0), FALSE)</f>
        <v>2119.5</v>
      </c>
      <c r="BA292" s="12">
        <f>VLOOKUP($AX292, Original!$A:$J, MATCH(D$2, Original!$1:$1, 0), FALSE)</f>
        <v>80</v>
      </c>
      <c r="BB292" s="12">
        <f>VLOOKUP($AX292, Original!$A:$J, MATCH(E$2, Original!$1:$1, 0), FALSE)</f>
        <v>86</v>
      </c>
      <c r="BC292" s="12">
        <f>VLOOKUP($AX292, Original!$A:$J, MATCH(F$2, Original!$1:$1, 0), FALSE)</f>
        <v>1.68225</v>
      </c>
      <c r="BD292" s="12">
        <f>VLOOKUP($AX292, Original!$A:$J, MATCH(G$2, Original!$1:$1, 0), FALSE)</f>
        <v>4.1767700000000003</v>
      </c>
    </row>
    <row r="293" spans="1:56" x14ac:dyDescent="0.35">
      <c r="A293" s="15">
        <v>693</v>
      </c>
      <c r="B293" s="12">
        <f>VLOOKUP($A293, Original!$A:$J, MATCH(B$2, Original!$1:$1, 0), FALSE)</f>
        <v>2000</v>
      </c>
      <c r="C293" s="12">
        <f>VLOOKUP($A293, Original!$A:$J, MATCH(C$2, Original!$1:$1, 0), FALSE)</f>
        <v>2119.5</v>
      </c>
      <c r="D293" s="12">
        <f>VLOOKUP($A293, Original!$A:$J, MATCH(D$2, Original!$1:$1, 0), FALSE)</f>
        <v>105</v>
      </c>
      <c r="E293" s="12">
        <f>VLOOKUP($A293, Original!$A:$J, MATCH(E$2, Original!$1:$1, 0), FALSE)</f>
        <v>62</v>
      </c>
      <c r="F293" s="12">
        <f>VLOOKUP($A293, Original!$A:$J, MATCH(F$2, Original!$1:$1, 0), FALSE)</f>
        <v>5.4671000000000003</v>
      </c>
      <c r="G293" s="12">
        <f>VLOOKUP($A293, Original!$A:$J, MATCH(G$2, Original!$1:$1, 0), FALSE)</f>
        <v>4.8470000000000004</v>
      </c>
      <c r="H293" s="21">
        <v>574</v>
      </c>
      <c r="I293" s="12">
        <f>VLOOKUP($H293, Original!$A:$J, MATCH(B$2, Original!$1:$1, 0), FALSE)</f>
        <v>2000</v>
      </c>
      <c r="J293" s="12">
        <f>VLOOKUP($H293, Original!$A:$J, MATCH(C$2, Original!$1:$1, 0), FALSE)</f>
        <v>3002.6</v>
      </c>
      <c r="K293" s="12">
        <f>VLOOKUP($H293, Original!$A:$J, MATCH(D$2, Original!$1:$1, 0), FALSE)</f>
        <v>105</v>
      </c>
      <c r="L293" s="12">
        <f>VLOOKUP($H293, Original!$A:$J, MATCH(E$2, Original!$1:$1, 0), FALSE)</f>
        <v>34</v>
      </c>
      <c r="M293" s="12">
        <f>VLOOKUP($H293, Original!$A:$J, MATCH(F$2, Original!$1:$1, 0), FALSE)</f>
        <v>4.21014</v>
      </c>
      <c r="N293" s="12">
        <f>VLOOKUP($H293, Original!$A:$J, MATCH(G$2, Original!$1:$1, 0), FALSE)</f>
        <v>4.9979199999999997</v>
      </c>
      <c r="AC293" s="21">
        <v>453</v>
      </c>
      <c r="AD293" s="12">
        <f>VLOOKUP($AC293, Original!$A:$J, MATCH(B$2, Original!$1:$1, 0), FALSE)</f>
        <v>1000</v>
      </c>
      <c r="AE293" s="12">
        <f>VLOOKUP($AC293, Original!$A:$J, MATCH(C$2, Original!$1:$1, 0), FALSE)</f>
        <v>1413</v>
      </c>
      <c r="AF293" s="12">
        <f>VLOOKUP($AC293, Original!$A:$J, MATCH(D$2, Original!$1:$1, 0), FALSE)</f>
        <v>105</v>
      </c>
      <c r="AG293" s="12">
        <f>VLOOKUP($AC293, Original!$A:$J, MATCH(E$2, Original!$1:$1, 0), FALSE)</f>
        <v>9</v>
      </c>
      <c r="AH293" s="12">
        <f>VLOOKUP($AC293, Original!$A:$J, MATCH(F$2, Original!$1:$1, 0), FALSE)</f>
        <v>5.9462299999999999</v>
      </c>
      <c r="AI293" s="12">
        <f>VLOOKUP($AC293, Original!$A:$J, MATCH(G$2, Original!$1:$1, 0), FALSE)</f>
        <v>4.8928000000000003</v>
      </c>
      <c r="AX293" s="21">
        <v>358</v>
      </c>
      <c r="AY293" s="12">
        <f>VLOOKUP($AX293, Original!$A:$J, MATCH(B$2, Original!$1:$1, 0), FALSE)</f>
        <v>2000</v>
      </c>
      <c r="AZ293" s="12">
        <f>VLOOKUP($AX293, Original!$A:$J, MATCH(C$2, Original!$1:$1, 0), FALSE)</f>
        <v>3355.9</v>
      </c>
      <c r="BA293" s="12">
        <f>VLOOKUP($AX293, Original!$A:$J, MATCH(D$2, Original!$1:$1, 0), FALSE)</f>
        <v>80</v>
      </c>
      <c r="BB293" s="12">
        <f>VLOOKUP($AX293, Original!$A:$J, MATCH(E$2, Original!$1:$1, 0), FALSE)</f>
        <v>86</v>
      </c>
      <c r="BC293" s="12">
        <f>VLOOKUP($AX293, Original!$A:$J, MATCH(F$2, Original!$1:$1, 0), FALSE)</f>
        <v>1.68225</v>
      </c>
      <c r="BD293" s="12">
        <f>VLOOKUP($AX293, Original!$A:$J, MATCH(G$2, Original!$1:$1, 0), FALSE)</f>
        <v>4.1767700000000003</v>
      </c>
    </row>
    <row r="294" spans="1:56" x14ac:dyDescent="0.35">
      <c r="A294" s="15">
        <v>698</v>
      </c>
      <c r="B294" s="12">
        <f>VLOOKUP($A294, Original!$A:$J, MATCH(B$2, Original!$1:$1, 0), FALSE)</f>
        <v>500</v>
      </c>
      <c r="C294" s="12">
        <f>VLOOKUP($A294, Original!$A:$J, MATCH(C$2, Original!$1:$1, 0), FALSE)</f>
        <v>3532.5</v>
      </c>
      <c r="D294" s="12">
        <f>VLOOKUP($A294, Original!$A:$J, MATCH(D$2, Original!$1:$1, 0), FALSE)</f>
        <v>105</v>
      </c>
      <c r="E294" s="12">
        <f>VLOOKUP($A294, Original!$A:$J, MATCH(E$2, Original!$1:$1, 0), FALSE)</f>
        <v>2</v>
      </c>
      <c r="F294" s="12">
        <f>VLOOKUP($A294, Original!$A:$J, MATCH(F$2, Original!$1:$1, 0), FALSE)</f>
        <v>0.21049999999999999</v>
      </c>
      <c r="G294" s="12">
        <f>VLOOKUP($A294, Original!$A:$J, MATCH(G$2, Original!$1:$1, 0), FALSE)</f>
        <v>4.2131699999999999</v>
      </c>
      <c r="H294" s="21">
        <v>576</v>
      </c>
      <c r="I294" s="12">
        <f>VLOOKUP($H294, Original!$A:$J, MATCH(B$2, Original!$1:$1, 0), FALSE)</f>
        <v>3000</v>
      </c>
      <c r="J294" s="12">
        <f>VLOOKUP($H294, Original!$A:$J, MATCH(C$2, Original!$1:$1, 0), FALSE)</f>
        <v>706.5</v>
      </c>
      <c r="K294" s="12">
        <f>VLOOKUP($H294, Original!$A:$J, MATCH(D$2, Original!$1:$1, 0), FALSE)</f>
        <v>105</v>
      </c>
      <c r="L294" s="12">
        <f>VLOOKUP($H294, Original!$A:$J, MATCH(E$2, Original!$1:$1, 0), FALSE)</f>
        <v>35</v>
      </c>
      <c r="M294" s="12">
        <f>VLOOKUP($H294, Original!$A:$J, MATCH(F$2, Original!$1:$1, 0), FALSE)</f>
        <v>4.4680499999999999</v>
      </c>
      <c r="N294" s="12">
        <f>VLOOKUP($H294, Original!$A:$J, MATCH(G$2, Original!$1:$1, 0), FALSE)</f>
        <v>4.9949399999999997</v>
      </c>
      <c r="AC294" s="21">
        <v>455</v>
      </c>
      <c r="AD294" s="12">
        <f>VLOOKUP($AC294, Original!$A:$J, MATCH(B$2, Original!$1:$1, 0), FALSE)</f>
        <v>1000</v>
      </c>
      <c r="AE294" s="12">
        <f>VLOOKUP($AC294, Original!$A:$J, MATCH(C$2, Original!$1:$1, 0), FALSE)</f>
        <v>3885.7</v>
      </c>
      <c r="AF294" s="12">
        <f>VLOOKUP($AC294, Original!$A:$J, MATCH(D$2, Original!$1:$1, 0), FALSE)</f>
        <v>105</v>
      </c>
      <c r="AG294" s="12">
        <f>VLOOKUP($AC294, Original!$A:$J, MATCH(E$2, Original!$1:$1, 0), FALSE)</f>
        <v>9</v>
      </c>
      <c r="AH294" s="12">
        <f>VLOOKUP($AC294, Original!$A:$J, MATCH(F$2, Original!$1:$1, 0), FALSE)</f>
        <v>5.9462299999999999</v>
      </c>
      <c r="AI294" s="12">
        <f>VLOOKUP($AC294, Original!$A:$J, MATCH(G$2, Original!$1:$1, 0), FALSE)</f>
        <v>4.8928000000000003</v>
      </c>
      <c r="AX294" s="21">
        <v>359</v>
      </c>
      <c r="AY294" s="12">
        <f>VLOOKUP($AX294, Original!$A:$J, MATCH(B$2, Original!$1:$1, 0), FALSE)</f>
        <v>2000</v>
      </c>
      <c r="AZ294" s="12">
        <f>VLOOKUP($AX294, Original!$A:$J, MATCH(C$2, Original!$1:$1, 0), FALSE)</f>
        <v>4673.8</v>
      </c>
      <c r="BA294" s="12">
        <f>VLOOKUP($AX294, Original!$A:$J, MATCH(D$2, Original!$1:$1, 0), FALSE)</f>
        <v>80</v>
      </c>
      <c r="BB294" s="12">
        <f>VLOOKUP($AX294, Original!$A:$J, MATCH(E$2, Original!$1:$1, 0), FALSE)</f>
        <v>86</v>
      </c>
      <c r="BC294" s="12">
        <f>VLOOKUP($AX294, Original!$A:$J, MATCH(F$2, Original!$1:$1, 0), FALSE)</f>
        <v>1.68225</v>
      </c>
      <c r="BD294" s="12">
        <f>VLOOKUP($AX294, Original!$A:$J, MATCH(G$2, Original!$1:$1, 0), FALSE)</f>
        <v>4.1767700000000003</v>
      </c>
    </row>
    <row r="295" spans="1:56" x14ac:dyDescent="0.35">
      <c r="A295" s="15">
        <v>700</v>
      </c>
      <c r="B295" s="12">
        <f>VLOOKUP($A295, Original!$A:$J, MATCH(B$2, Original!$1:$1, 0), FALSE)</f>
        <v>3000</v>
      </c>
      <c r="C295" s="12">
        <f>VLOOKUP($A295, Original!$A:$J, MATCH(C$2, Original!$1:$1, 0), FALSE)</f>
        <v>20</v>
      </c>
      <c r="D295" s="12">
        <f>VLOOKUP($A295, Original!$A:$J, MATCH(D$2, Original!$1:$1, 0), FALSE)</f>
        <v>105</v>
      </c>
      <c r="E295" s="12">
        <f>VLOOKUP($A295, Original!$A:$J, MATCH(E$2, Original!$1:$1, 0), FALSE)</f>
        <v>63</v>
      </c>
      <c r="F295" s="12">
        <f>VLOOKUP($A295, Original!$A:$J, MATCH(F$2, Original!$1:$1, 0), FALSE)</f>
        <v>2.4030900000000002</v>
      </c>
      <c r="G295" s="12">
        <f>VLOOKUP($A295, Original!$A:$J, MATCH(G$2, Original!$1:$1, 0), FALSE)</f>
        <v>5.8623799999999999</v>
      </c>
      <c r="H295" s="21">
        <v>577</v>
      </c>
      <c r="I295" s="12">
        <f>VLOOKUP($H295, Original!$A:$J, MATCH(B$2, Original!$1:$1, 0), FALSE)</f>
        <v>3000</v>
      </c>
      <c r="J295" s="12">
        <f>VLOOKUP($H295, Original!$A:$J, MATCH(C$2, Original!$1:$1, 0), FALSE)</f>
        <v>1942.9</v>
      </c>
      <c r="K295" s="12">
        <f>VLOOKUP($H295, Original!$A:$J, MATCH(D$2, Original!$1:$1, 0), FALSE)</f>
        <v>105</v>
      </c>
      <c r="L295" s="12">
        <f>VLOOKUP($H295, Original!$A:$J, MATCH(E$2, Original!$1:$1, 0), FALSE)</f>
        <v>35</v>
      </c>
      <c r="M295" s="12">
        <f>VLOOKUP($H295, Original!$A:$J, MATCH(F$2, Original!$1:$1, 0), FALSE)</f>
        <v>4.4680499999999999</v>
      </c>
      <c r="N295" s="12">
        <f>VLOOKUP($H295, Original!$A:$J, MATCH(G$2, Original!$1:$1, 0), FALSE)</f>
        <v>4.9949399999999997</v>
      </c>
      <c r="AC295" s="21">
        <v>456</v>
      </c>
      <c r="AD295" s="12">
        <f>VLOOKUP($AC295, Original!$A:$J, MATCH(B$2, Original!$1:$1, 0), FALSE)</f>
        <v>3000</v>
      </c>
      <c r="AE295" s="12">
        <f>VLOOKUP($AC295, Original!$A:$J, MATCH(C$2, Original!$1:$1, 0), FALSE)</f>
        <v>353.25</v>
      </c>
      <c r="AF295" s="12">
        <f>VLOOKUP($AC295, Original!$A:$J, MATCH(D$2, Original!$1:$1, 0), FALSE)</f>
        <v>105</v>
      </c>
      <c r="AG295" s="12">
        <f>VLOOKUP($AC295, Original!$A:$J, MATCH(E$2, Original!$1:$1, 0), FALSE)</f>
        <v>10</v>
      </c>
      <c r="AH295" s="12">
        <f>VLOOKUP($AC295, Original!$A:$J, MATCH(F$2, Original!$1:$1, 0), FALSE)</f>
        <v>1.1549400000000001</v>
      </c>
      <c r="AI295" s="12">
        <f>VLOOKUP($AC295, Original!$A:$J, MATCH(G$2, Original!$1:$1, 0), FALSE)</f>
        <v>4.8287699999999996</v>
      </c>
      <c r="AX295" s="21">
        <v>360</v>
      </c>
      <c r="AY295" s="12">
        <f>VLOOKUP($AX295, Original!$A:$J, MATCH(B$2, Original!$1:$1, 0), FALSE)</f>
        <v>3000</v>
      </c>
      <c r="AZ295" s="12">
        <f>VLOOKUP($AX295, Original!$A:$J, MATCH(C$2, Original!$1:$1, 0), FALSE)</f>
        <v>1059.7</v>
      </c>
      <c r="BA295" s="12">
        <f>VLOOKUP($AX295, Original!$A:$J, MATCH(D$2, Original!$1:$1, 0), FALSE)</f>
        <v>80</v>
      </c>
      <c r="BB295" s="12">
        <f>VLOOKUP($AX295, Original!$A:$J, MATCH(E$2, Original!$1:$1, 0), FALSE)</f>
        <v>87</v>
      </c>
      <c r="BC295" s="12">
        <f>VLOOKUP($AX295, Original!$A:$J, MATCH(F$2, Original!$1:$1, 0), FALSE)</f>
        <v>1.06105</v>
      </c>
      <c r="BD295" s="12">
        <f>VLOOKUP($AX295, Original!$A:$J, MATCH(G$2, Original!$1:$1, 0), FALSE)</f>
        <v>4.0928500000000003</v>
      </c>
    </row>
    <row r="296" spans="1:56" x14ac:dyDescent="0.35">
      <c r="A296" s="15">
        <v>701</v>
      </c>
      <c r="B296" s="12">
        <f>VLOOKUP($A296, Original!$A:$J, MATCH(B$2, Original!$1:$1, 0), FALSE)</f>
        <v>3000</v>
      </c>
      <c r="C296" s="12">
        <f>VLOOKUP($A296, Original!$A:$J, MATCH(C$2, Original!$1:$1, 0), FALSE)</f>
        <v>1236.4000000000001</v>
      </c>
      <c r="D296" s="12">
        <f>VLOOKUP($A296, Original!$A:$J, MATCH(D$2, Original!$1:$1, 0), FALSE)</f>
        <v>105</v>
      </c>
      <c r="E296" s="12">
        <f>VLOOKUP($A296, Original!$A:$J, MATCH(E$2, Original!$1:$1, 0), FALSE)</f>
        <v>63</v>
      </c>
      <c r="F296" s="12">
        <f>VLOOKUP($A296, Original!$A:$J, MATCH(F$2, Original!$1:$1, 0), FALSE)</f>
        <v>2.4030900000000002</v>
      </c>
      <c r="G296" s="12">
        <f>VLOOKUP($A296, Original!$A:$J, MATCH(G$2, Original!$1:$1, 0), FALSE)</f>
        <v>5.8623799999999999</v>
      </c>
      <c r="H296" s="21">
        <v>578</v>
      </c>
      <c r="I296" s="12">
        <f>VLOOKUP($H296, Original!$A:$J, MATCH(B$2, Original!$1:$1, 0), FALSE)</f>
        <v>3000</v>
      </c>
      <c r="J296" s="12">
        <f>VLOOKUP($H296, Original!$A:$J, MATCH(C$2, Original!$1:$1, 0), FALSE)</f>
        <v>3179.2</v>
      </c>
      <c r="K296" s="12">
        <f>VLOOKUP($H296, Original!$A:$J, MATCH(D$2, Original!$1:$1, 0), FALSE)</f>
        <v>105</v>
      </c>
      <c r="L296" s="12">
        <f>VLOOKUP($H296, Original!$A:$J, MATCH(E$2, Original!$1:$1, 0), FALSE)</f>
        <v>35</v>
      </c>
      <c r="M296" s="12">
        <f>VLOOKUP($H296, Original!$A:$J, MATCH(F$2, Original!$1:$1, 0), FALSE)</f>
        <v>4.4680499999999999</v>
      </c>
      <c r="N296" s="12">
        <f>VLOOKUP($H296, Original!$A:$J, MATCH(G$2, Original!$1:$1, 0), FALSE)</f>
        <v>4.9949399999999997</v>
      </c>
      <c r="AC296" s="21">
        <v>457</v>
      </c>
      <c r="AD296" s="12">
        <f>VLOOKUP($AC296, Original!$A:$J, MATCH(B$2, Original!$1:$1, 0), FALSE)</f>
        <v>3000</v>
      </c>
      <c r="AE296" s="12">
        <f>VLOOKUP($AC296, Original!$A:$J, MATCH(C$2, Original!$1:$1, 0), FALSE)</f>
        <v>1589.6</v>
      </c>
      <c r="AF296" s="12">
        <f>VLOOKUP($AC296, Original!$A:$J, MATCH(D$2, Original!$1:$1, 0), FALSE)</f>
        <v>105</v>
      </c>
      <c r="AG296" s="12">
        <f>VLOOKUP($AC296, Original!$A:$J, MATCH(E$2, Original!$1:$1, 0), FALSE)</f>
        <v>10</v>
      </c>
      <c r="AH296" s="12">
        <f>VLOOKUP($AC296, Original!$A:$J, MATCH(F$2, Original!$1:$1, 0), FALSE)</f>
        <v>1.1549400000000001</v>
      </c>
      <c r="AI296" s="12">
        <f>VLOOKUP($AC296, Original!$A:$J, MATCH(G$2, Original!$1:$1, 0), FALSE)</f>
        <v>4.8287699999999996</v>
      </c>
      <c r="AX296" s="21">
        <v>361</v>
      </c>
      <c r="AY296" s="12">
        <f>VLOOKUP($AX296, Original!$A:$J, MATCH(B$2, Original!$1:$1, 0), FALSE)</f>
        <v>3000</v>
      </c>
      <c r="AZ296" s="12">
        <f>VLOOKUP($AX296, Original!$A:$J, MATCH(C$2, Original!$1:$1, 0), FALSE)</f>
        <v>2296.1</v>
      </c>
      <c r="BA296" s="12">
        <f>VLOOKUP($AX296, Original!$A:$J, MATCH(D$2, Original!$1:$1, 0), FALSE)</f>
        <v>80</v>
      </c>
      <c r="BB296" s="12">
        <f>VLOOKUP($AX296, Original!$A:$J, MATCH(E$2, Original!$1:$1, 0), FALSE)</f>
        <v>87</v>
      </c>
      <c r="BC296" s="12">
        <f>VLOOKUP($AX296, Original!$A:$J, MATCH(F$2, Original!$1:$1, 0), FALSE)</f>
        <v>1.06105</v>
      </c>
      <c r="BD296" s="12">
        <f>VLOOKUP($AX296, Original!$A:$J, MATCH(G$2, Original!$1:$1, 0), FALSE)</f>
        <v>4.0928500000000003</v>
      </c>
    </row>
    <row r="297" spans="1:56" x14ac:dyDescent="0.35">
      <c r="A297" s="15">
        <v>705</v>
      </c>
      <c r="B297" s="12">
        <f>VLOOKUP($A297, Original!$A:$J, MATCH(B$2, Original!$1:$1, 0), FALSE)</f>
        <v>2000</v>
      </c>
      <c r="C297" s="12">
        <f>VLOOKUP($A297, Original!$A:$J, MATCH(C$2, Original!$1:$1, 0), FALSE)</f>
        <v>1413</v>
      </c>
      <c r="D297" s="12">
        <f>VLOOKUP($A297, Original!$A:$J, MATCH(D$2, Original!$1:$1, 0), FALSE)</f>
        <v>105</v>
      </c>
      <c r="E297" s="12">
        <f>VLOOKUP($A297, Original!$A:$J, MATCH(E$2, Original!$1:$1, 0), FALSE)</f>
        <v>64</v>
      </c>
      <c r="F297" s="12">
        <f>VLOOKUP($A297, Original!$A:$J, MATCH(F$2, Original!$1:$1, 0), FALSE)</f>
        <v>4.7547699999999997</v>
      </c>
      <c r="G297" s="12">
        <f>VLOOKUP($A297, Original!$A:$J, MATCH(G$2, Original!$1:$1, 0), FALSE)</f>
        <v>4.4330299999999996</v>
      </c>
      <c r="H297" s="21">
        <v>584</v>
      </c>
      <c r="I297" s="12">
        <f>VLOOKUP($H297, Original!$A:$J, MATCH(B$2, Original!$1:$1, 0), FALSE)</f>
        <v>2000</v>
      </c>
      <c r="J297" s="12">
        <f>VLOOKUP($H297, Original!$A:$J, MATCH(C$2, Original!$1:$1, 0), FALSE)</f>
        <v>1059.7</v>
      </c>
      <c r="K297" s="12">
        <f>VLOOKUP($H297, Original!$A:$J, MATCH(D$2, Original!$1:$1, 0), FALSE)</f>
        <v>105</v>
      </c>
      <c r="L297" s="12">
        <f>VLOOKUP($H297, Original!$A:$J, MATCH(E$2, Original!$1:$1, 0), FALSE)</f>
        <v>37</v>
      </c>
      <c r="M297" s="12">
        <f>VLOOKUP($H297, Original!$A:$J, MATCH(F$2, Original!$1:$1, 0), FALSE)</f>
        <v>1.2331000000000001</v>
      </c>
      <c r="N297" s="12">
        <f>VLOOKUP($H297, Original!$A:$J, MATCH(G$2, Original!$1:$1, 0), FALSE)</f>
        <v>3.99885</v>
      </c>
      <c r="AC297" s="21">
        <v>458</v>
      </c>
      <c r="AD297" s="12">
        <f>VLOOKUP($AC297, Original!$A:$J, MATCH(B$2, Original!$1:$1, 0), FALSE)</f>
        <v>3000</v>
      </c>
      <c r="AE297" s="12">
        <f>VLOOKUP($AC297, Original!$A:$J, MATCH(C$2, Original!$1:$1, 0), FALSE)</f>
        <v>2826</v>
      </c>
      <c r="AF297" s="12">
        <f>VLOOKUP($AC297, Original!$A:$J, MATCH(D$2, Original!$1:$1, 0), FALSE)</f>
        <v>105</v>
      </c>
      <c r="AG297" s="12">
        <f>VLOOKUP($AC297, Original!$A:$J, MATCH(E$2, Original!$1:$1, 0), FALSE)</f>
        <v>10</v>
      </c>
      <c r="AH297" s="12">
        <f>VLOOKUP($AC297, Original!$A:$J, MATCH(F$2, Original!$1:$1, 0), FALSE)</f>
        <v>1.1549400000000001</v>
      </c>
      <c r="AI297" s="12">
        <f>VLOOKUP($AC297, Original!$A:$J, MATCH(G$2, Original!$1:$1, 0), FALSE)</f>
        <v>4.8287699999999996</v>
      </c>
      <c r="AX297" s="21">
        <v>362</v>
      </c>
      <c r="AY297" s="12">
        <f>VLOOKUP($AX297, Original!$A:$J, MATCH(B$2, Original!$1:$1, 0), FALSE)</f>
        <v>3000</v>
      </c>
      <c r="AZ297" s="12">
        <f>VLOOKUP($AX297, Original!$A:$J, MATCH(C$2, Original!$1:$1, 0), FALSE)</f>
        <v>3532.5</v>
      </c>
      <c r="BA297" s="12">
        <f>VLOOKUP($AX297, Original!$A:$J, MATCH(D$2, Original!$1:$1, 0), FALSE)</f>
        <v>80</v>
      </c>
      <c r="BB297" s="12">
        <f>VLOOKUP($AX297, Original!$A:$J, MATCH(E$2, Original!$1:$1, 0), FALSE)</f>
        <v>87</v>
      </c>
      <c r="BC297" s="12">
        <f>VLOOKUP($AX297, Original!$A:$J, MATCH(F$2, Original!$1:$1, 0), FALSE)</f>
        <v>1.06105</v>
      </c>
      <c r="BD297" s="12">
        <f>VLOOKUP($AX297, Original!$A:$J, MATCH(G$2, Original!$1:$1, 0), FALSE)</f>
        <v>4.0928500000000003</v>
      </c>
    </row>
    <row r="298" spans="1:56" x14ac:dyDescent="0.35">
      <c r="A298" s="15">
        <v>706</v>
      </c>
      <c r="B298" s="12">
        <f>VLOOKUP($A298, Original!$A:$J, MATCH(B$2, Original!$1:$1, 0), FALSE)</f>
        <v>2000</v>
      </c>
      <c r="C298" s="12">
        <f>VLOOKUP($A298, Original!$A:$J, MATCH(C$2, Original!$1:$1, 0), FALSE)</f>
        <v>2649.4</v>
      </c>
      <c r="D298" s="12">
        <f>VLOOKUP($A298, Original!$A:$J, MATCH(D$2, Original!$1:$1, 0), FALSE)</f>
        <v>105</v>
      </c>
      <c r="E298" s="12">
        <f>VLOOKUP($A298, Original!$A:$J, MATCH(E$2, Original!$1:$1, 0), FALSE)</f>
        <v>64</v>
      </c>
      <c r="F298" s="12">
        <f>VLOOKUP($A298, Original!$A:$J, MATCH(F$2, Original!$1:$1, 0), FALSE)</f>
        <v>4.7547699999999997</v>
      </c>
      <c r="G298" s="12">
        <f>VLOOKUP($A298, Original!$A:$J, MATCH(G$2, Original!$1:$1, 0), FALSE)</f>
        <v>4.4330299999999996</v>
      </c>
      <c r="H298" s="21">
        <v>586</v>
      </c>
      <c r="I298" s="12">
        <f>VLOOKUP($H298, Original!$A:$J, MATCH(B$2, Original!$1:$1, 0), FALSE)</f>
        <v>2000</v>
      </c>
      <c r="J298" s="12">
        <f>VLOOKUP($H298, Original!$A:$J, MATCH(C$2, Original!$1:$1, 0), FALSE)</f>
        <v>3532.5</v>
      </c>
      <c r="K298" s="12">
        <f>VLOOKUP($H298, Original!$A:$J, MATCH(D$2, Original!$1:$1, 0), FALSE)</f>
        <v>105</v>
      </c>
      <c r="L298" s="12">
        <f>VLOOKUP($H298, Original!$A:$J, MATCH(E$2, Original!$1:$1, 0), FALSE)</f>
        <v>37</v>
      </c>
      <c r="M298" s="12">
        <f>VLOOKUP($H298, Original!$A:$J, MATCH(F$2, Original!$1:$1, 0), FALSE)</f>
        <v>1.2331000000000001</v>
      </c>
      <c r="N298" s="12">
        <f>VLOOKUP($H298, Original!$A:$J, MATCH(G$2, Original!$1:$1, 0), FALSE)</f>
        <v>3.99885</v>
      </c>
      <c r="AC298" s="21">
        <v>460</v>
      </c>
      <c r="AD298" s="12">
        <f>VLOOKUP($AC298, Original!$A:$J, MATCH(B$2, Original!$1:$1, 0), FALSE)</f>
        <v>2000</v>
      </c>
      <c r="AE298" s="12">
        <f>VLOOKUP($AC298, Original!$A:$J, MATCH(C$2, Original!$1:$1, 0), FALSE)</f>
        <v>529.87</v>
      </c>
      <c r="AF298" s="12">
        <f>VLOOKUP($AC298, Original!$A:$J, MATCH(D$2, Original!$1:$1, 0), FALSE)</f>
        <v>105</v>
      </c>
      <c r="AG298" s="12">
        <f>VLOOKUP($AC298, Original!$A:$J, MATCH(E$2, Original!$1:$1, 0), FALSE)</f>
        <v>11</v>
      </c>
      <c r="AH298" s="12">
        <f>VLOOKUP($AC298, Original!$A:$J, MATCH(F$2, Original!$1:$1, 0), FALSE)</f>
        <v>3.1880999999999999</v>
      </c>
      <c r="AI298" s="12">
        <f>VLOOKUP($AC298, Original!$A:$J, MATCH(G$2, Original!$1:$1, 0), FALSE)</f>
        <v>4.0152999999999999</v>
      </c>
      <c r="AX298" s="21">
        <v>364</v>
      </c>
      <c r="AY298" s="12">
        <f>VLOOKUP($AX298, Original!$A:$J, MATCH(B$2, Original!$1:$1, 0), FALSE)</f>
        <v>3000</v>
      </c>
      <c r="AZ298" s="12">
        <f>VLOOKUP($AX298, Original!$A:$J, MATCH(C$2, Original!$1:$1, 0), FALSE)</f>
        <v>20</v>
      </c>
      <c r="BA298" s="12">
        <f>VLOOKUP($AX298, Original!$A:$J, MATCH(D$2, Original!$1:$1, 0), FALSE)</f>
        <v>80</v>
      </c>
      <c r="BB298" s="12">
        <f>VLOOKUP($AX298, Original!$A:$J, MATCH(E$2, Original!$1:$1, 0), FALSE)</f>
        <v>88</v>
      </c>
      <c r="BC298" s="12">
        <f>VLOOKUP($AX298, Original!$A:$J, MATCH(F$2, Original!$1:$1, 0), FALSE)</f>
        <v>1.58741</v>
      </c>
      <c r="BD298" s="12">
        <f>VLOOKUP($AX298, Original!$A:$J, MATCH(G$2, Original!$1:$1, 0), FALSE)</f>
        <v>4.7782400000000003</v>
      </c>
    </row>
    <row r="299" spans="1:56" x14ac:dyDescent="0.35">
      <c r="A299" s="15">
        <v>707</v>
      </c>
      <c r="B299" s="12">
        <f>VLOOKUP($A299, Original!$A:$J, MATCH(B$2, Original!$1:$1, 0), FALSE)</f>
        <v>2000</v>
      </c>
      <c r="C299" s="12">
        <f>VLOOKUP($A299, Original!$A:$J, MATCH(C$2, Original!$1:$1, 0), FALSE)</f>
        <v>3885.7</v>
      </c>
      <c r="D299" s="12">
        <f>VLOOKUP($A299, Original!$A:$J, MATCH(D$2, Original!$1:$1, 0), FALSE)</f>
        <v>105</v>
      </c>
      <c r="E299" s="12">
        <f>VLOOKUP($A299, Original!$A:$J, MATCH(E$2, Original!$1:$1, 0), FALSE)</f>
        <v>64</v>
      </c>
      <c r="F299" s="12">
        <f>VLOOKUP($A299, Original!$A:$J, MATCH(F$2, Original!$1:$1, 0), FALSE)</f>
        <v>4.7547699999999997</v>
      </c>
      <c r="G299" s="12">
        <f>VLOOKUP($A299, Original!$A:$J, MATCH(G$2, Original!$1:$1, 0), FALSE)</f>
        <v>4.4330299999999996</v>
      </c>
      <c r="H299" s="21">
        <v>589</v>
      </c>
      <c r="I299" s="12">
        <f>VLOOKUP($H299, Original!$A:$J, MATCH(B$2, Original!$1:$1, 0), FALSE)</f>
        <v>1000</v>
      </c>
      <c r="J299" s="12">
        <f>VLOOKUP($H299, Original!$A:$J, MATCH(C$2, Original!$1:$1, 0), FALSE)</f>
        <v>1236.4000000000001</v>
      </c>
      <c r="K299" s="12">
        <f>VLOOKUP($H299, Original!$A:$J, MATCH(D$2, Original!$1:$1, 0), FALSE)</f>
        <v>105</v>
      </c>
      <c r="L299" s="12">
        <f>VLOOKUP($H299, Original!$A:$J, MATCH(E$2, Original!$1:$1, 0), FALSE)</f>
        <v>38</v>
      </c>
      <c r="M299" s="12">
        <f>VLOOKUP($H299, Original!$A:$J, MATCH(F$2, Original!$1:$1, 0), FALSE)</f>
        <v>2.04806</v>
      </c>
      <c r="N299" s="12">
        <f>VLOOKUP($H299, Original!$A:$J, MATCH(G$2, Original!$1:$1, 0), FALSE)</f>
        <v>5.2925199999999997</v>
      </c>
      <c r="AC299" s="21">
        <v>461</v>
      </c>
      <c r="AD299" s="12">
        <f>VLOOKUP($AC299, Original!$A:$J, MATCH(B$2, Original!$1:$1, 0), FALSE)</f>
        <v>2000</v>
      </c>
      <c r="AE299" s="12">
        <f>VLOOKUP($AC299, Original!$A:$J, MATCH(C$2, Original!$1:$1, 0), FALSE)</f>
        <v>1766.2</v>
      </c>
      <c r="AF299" s="12">
        <f>VLOOKUP($AC299, Original!$A:$J, MATCH(D$2, Original!$1:$1, 0), FALSE)</f>
        <v>105</v>
      </c>
      <c r="AG299" s="12">
        <f>VLOOKUP($AC299, Original!$A:$J, MATCH(E$2, Original!$1:$1, 0), FALSE)</f>
        <v>11</v>
      </c>
      <c r="AH299" s="12">
        <f>VLOOKUP($AC299, Original!$A:$J, MATCH(F$2, Original!$1:$1, 0), FALSE)</f>
        <v>3.1880999999999999</v>
      </c>
      <c r="AI299" s="12">
        <f>VLOOKUP($AC299, Original!$A:$J, MATCH(G$2, Original!$1:$1, 0), FALSE)</f>
        <v>4.0152999999999999</v>
      </c>
      <c r="AX299" s="21">
        <v>365</v>
      </c>
      <c r="AY299" s="12">
        <f>VLOOKUP($AX299, Original!$A:$J, MATCH(B$2, Original!$1:$1, 0), FALSE)</f>
        <v>3000</v>
      </c>
      <c r="AZ299" s="12">
        <f>VLOOKUP($AX299, Original!$A:$J, MATCH(C$2, Original!$1:$1, 0), FALSE)</f>
        <v>1236.4000000000001</v>
      </c>
      <c r="BA299" s="12">
        <f>VLOOKUP($AX299, Original!$A:$J, MATCH(D$2, Original!$1:$1, 0), FALSE)</f>
        <v>80</v>
      </c>
      <c r="BB299" s="12">
        <f>VLOOKUP($AX299, Original!$A:$J, MATCH(E$2, Original!$1:$1, 0), FALSE)</f>
        <v>88</v>
      </c>
      <c r="BC299" s="12">
        <f>VLOOKUP($AX299, Original!$A:$J, MATCH(F$2, Original!$1:$1, 0), FALSE)</f>
        <v>1.58741</v>
      </c>
      <c r="BD299" s="12">
        <f>VLOOKUP($AX299, Original!$A:$J, MATCH(G$2, Original!$1:$1, 0), FALSE)</f>
        <v>4.7782400000000003</v>
      </c>
    </row>
    <row r="300" spans="1:56" x14ac:dyDescent="0.35">
      <c r="A300" s="15">
        <v>708</v>
      </c>
      <c r="B300" s="12">
        <f>VLOOKUP($A300, Original!$A:$J, MATCH(B$2, Original!$1:$1, 0), FALSE)</f>
        <v>1000</v>
      </c>
      <c r="C300" s="12">
        <f>VLOOKUP($A300, Original!$A:$J, MATCH(C$2, Original!$1:$1, 0), FALSE)</f>
        <v>353.25</v>
      </c>
      <c r="D300" s="12">
        <f>VLOOKUP($A300, Original!$A:$J, MATCH(D$2, Original!$1:$1, 0), FALSE)</f>
        <v>105</v>
      </c>
      <c r="E300" s="12">
        <f>VLOOKUP($A300, Original!$A:$J, MATCH(E$2, Original!$1:$1, 0), FALSE)</f>
        <v>65</v>
      </c>
      <c r="F300" s="12">
        <f>VLOOKUP($A300, Original!$A:$J, MATCH(F$2, Original!$1:$1, 0), FALSE)</f>
        <v>0.65456999999999999</v>
      </c>
      <c r="G300" s="12">
        <f>VLOOKUP($A300, Original!$A:$J, MATCH(G$2, Original!$1:$1, 0), FALSE)</f>
        <v>5.5271400000000002</v>
      </c>
      <c r="H300" s="21">
        <v>590</v>
      </c>
      <c r="I300" s="12">
        <f>VLOOKUP($H300, Original!$A:$J, MATCH(B$2, Original!$1:$1, 0), FALSE)</f>
        <v>1000</v>
      </c>
      <c r="J300" s="12">
        <f>VLOOKUP($H300, Original!$A:$J, MATCH(C$2, Original!$1:$1, 0), FALSE)</f>
        <v>2472.6999999999998</v>
      </c>
      <c r="K300" s="12">
        <f>VLOOKUP($H300, Original!$A:$J, MATCH(D$2, Original!$1:$1, 0), FALSE)</f>
        <v>105</v>
      </c>
      <c r="L300" s="12">
        <f>VLOOKUP($H300, Original!$A:$J, MATCH(E$2, Original!$1:$1, 0), FALSE)</f>
        <v>38</v>
      </c>
      <c r="M300" s="12">
        <f>VLOOKUP($H300, Original!$A:$J, MATCH(F$2, Original!$1:$1, 0), FALSE)</f>
        <v>2.04806</v>
      </c>
      <c r="N300" s="12">
        <f>VLOOKUP($H300, Original!$A:$J, MATCH(G$2, Original!$1:$1, 0), FALSE)</f>
        <v>5.2925199999999997</v>
      </c>
      <c r="AC300" s="21">
        <v>462</v>
      </c>
      <c r="AD300" s="12">
        <f>VLOOKUP($AC300, Original!$A:$J, MATCH(B$2, Original!$1:$1, 0), FALSE)</f>
        <v>2000</v>
      </c>
      <c r="AE300" s="12">
        <f>VLOOKUP($AC300, Original!$A:$J, MATCH(C$2, Original!$1:$1, 0), FALSE)</f>
        <v>3002.6</v>
      </c>
      <c r="AF300" s="12">
        <f>VLOOKUP($AC300, Original!$A:$J, MATCH(D$2, Original!$1:$1, 0), FALSE)</f>
        <v>105</v>
      </c>
      <c r="AG300" s="12">
        <f>VLOOKUP($AC300, Original!$A:$J, MATCH(E$2, Original!$1:$1, 0), FALSE)</f>
        <v>11</v>
      </c>
      <c r="AH300" s="12">
        <f>VLOOKUP($AC300, Original!$A:$J, MATCH(F$2, Original!$1:$1, 0), FALSE)</f>
        <v>3.1880999999999999</v>
      </c>
      <c r="AI300" s="12">
        <f>VLOOKUP($AC300, Original!$A:$J, MATCH(G$2, Original!$1:$1, 0), FALSE)</f>
        <v>4.0152999999999999</v>
      </c>
      <c r="AX300" s="21">
        <v>366</v>
      </c>
      <c r="AY300" s="12">
        <f>VLOOKUP($AX300, Original!$A:$J, MATCH(B$2, Original!$1:$1, 0), FALSE)</f>
        <v>3000</v>
      </c>
      <c r="AZ300" s="12">
        <f>VLOOKUP($AX300, Original!$A:$J, MATCH(C$2, Original!$1:$1, 0), FALSE)</f>
        <v>2472.6999999999998</v>
      </c>
      <c r="BA300" s="12">
        <f>VLOOKUP($AX300, Original!$A:$J, MATCH(D$2, Original!$1:$1, 0), FALSE)</f>
        <v>80</v>
      </c>
      <c r="BB300" s="12">
        <f>VLOOKUP($AX300, Original!$A:$J, MATCH(E$2, Original!$1:$1, 0), FALSE)</f>
        <v>88</v>
      </c>
      <c r="BC300" s="12">
        <f>VLOOKUP($AX300, Original!$A:$J, MATCH(F$2, Original!$1:$1, 0), FALSE)</f>
        <v>1.58741</v>
      </c>
      <c r="BD300" s="12">
        <f>VLOOKUP($AX300, Original!$A:$J, MATCH(G$2, Original!$1:$1, 0), FALSE)</f>
        <v>4.7782400000000003</v>
      </c>
    </row>
    <row r="301" spans="1:56" x14ac:dyDescent="0.35">
      <c r="A301" s="15">
        <v>709</v>
      </c>
      <c r="B301" s="12">
        <f>VLOOKUP($A301, Original!$A:$J, MATCH(B$2, Original!$1:$1, 0), FALSE)</f>
        <v>1000</v>
      </c>
      <c r="C301" s="12">
        <f>VLOOKUP($A301, Original!$A:$J, MATCH(C$2, Original!$1:$1, 0), FALSE)</f>
        <v>1589.6</v>
      </c>
      <c r="D301" s="12">
        <f>VLOOKUP($A301, Original!$A:$J, MATCH(D$2, Original!$1:$1, 0), FALSE)</f>
        <v>105</v>
      </c>
      <c r="E301" s="12">
        <f>VLOOKUP($A301, Original!$A:$J, MATCH(E$2, Original!$1:$1, 0), FALSE)</f>
        <v>65</v>
      </c>
      <c r="F301" s="12">
        <f>VLOOKUP($A301, Original!$A:$J, MATCH(F$2, Original!$1:$1, 0), FALSE)</f>
        <v>0.65456999999999999</v>
      </c>
      <c r="G301" s="12">
        <f>VLOOKUP($A301, Original!$A:$J, MATCH(G$2, Original!$1:$1, 0), FALSE)</f>
        <v>5.5271400000000002</v>
      </c>
      <c r="H301" s="21">
        <v>591</v>
      </c>
      <c r="I301" s="12">
        <f>VLOOKUP($H301, Original!$A:$J, MATCH(B$2, Original!$1:$1, 0), FALSE)</f>
        <v>1000</v>
      </c>
      <c r="J301" s="12">
        <f>VLOOKUP($H301, Original!$A:$J, MATCH(C$2, Original!$1:$1, 0), FALSE)</f>
        <v>3709.1</v>
      </c>
      <c r="K301" s="12">
        <f>VLOOKUP($H301, Original!$A:$J, MATCH(D$2, Original!$1:$1, 0), FALSE)</f>
        <v>105</v>
      </c>
      <c r="L301" s="12">
        <f>VLOOKUP($H301, Original!$A:$J, MATCH(E$2, Original!$1:$1, 0), FALSE)</f>
        <v>38</v>
      </c>
      <c r="M301" s="12">
        <f>VLOOKUP($H301, Original!$A:$J, MATCH(F$2, Original!$1:$1, 0), FALSE)</f>
        <v>2.04806</v>
      </c>
      <c r="N301" s="12">
        <f>VLOOKUP($H301, Original!$A:$J, MATCH(G$2, Original!$1:$1, 0), FALSE)</f>
        <v>5.2925199999999997</v>
      </c>
      <c r="AC301" s="21">
        <v>464</v>
      </c>
      <c r="AD301" s="12">
        <f>VLOOKUP($AC301, Original!$A:$J, MATCH(B$2, Original!$1:$1, 0), FALSE)</f>
        <v>3000</v>
      </c>
      <c r="AE301" s="12">
        <f>VLOOKUP($AC301, Original!$A:$J, MATCH(C$2, Original!$1:$1, 0), FALSE)</f>
        <v>706.5</v>
      </c>
      <c r="AF301" s="12">
        <f>VLOOKUP($AC301, Original!$A:$J, MATCH(D$2, Original!$1:$1, 0), FALSE)</f>
        <v>105</v>
      </c>
      <c r="AG301" s="12">
        <f>VLOOKUP($AC301, Original!$A:$J, MATCH(E$2, Original!$1:$1, 0), FALSE)</f>
        <v>12</v>
      </c>
      <c r="AH301" s="12">
        <f>VLOOKUP($AC301, Original!$A:$J, MATCH(F$2, Original!$1:$1, 0), FALSE)</f>
        <v>0.46010000000000001</v>
      </c>
      <c r="AI301" s="12">
        <f>VLOOKUP($AC301, Original!$A:$J, MATCH(G$2, Original!$1:$1, 0), FALSE)</f>
        <v>3.5049999999999999</v>
      </c>
      <c r="AX301" s="21">
        <v>369</v>
      </c>
      <c r="AY301" s="12">
        <f>VLOOKUP($AX301, Original!$A:$J, MATCH(B$2, Original!$1:$1, 0), FALSE)</f>
        <v>2000</v>
      </c>
      <c r="AZ301" s="12">
        <f>VLOOKUP($AX301, Original!$A:$J, MATCH(C$2, Original!$1:$1, 0), FALSE)</f>
        <v>1413</v>
      </c>
      <c r="BA301" s="12">
        <f>VLOOKUP($AX301, Original!$A:$J, MATCH(D$2, Original!$1:$1, 0), FALSE)</f>
        <v>80</v>
      </c>
      <c r="BB301" s="12">
        <f>VLOOKUP($AX301, Original!$A:$J, MATCH(E$2, Original!$1:$1, 0), FALSE)</f>
        <v>89</v>
      </c>
      <c r="BC301" s="12">
        <f>VLOOKUP($AX301, Original!$A:$J, MATCH(F$2, Original!$1:$1, 0), FALSE)</f>
        <v>0.68772</v>
      </c>
      <c r="BD301" s="12">
        <f>VLOOKUP($AX301, Original!$A:$J, MATCH(G$2, Original!$1:$1, 0), FALSE)</f>
        <v>3.9026700000000001</v>
      </c>
    </row>
    <row r="302" spans="1:56" x14ac:dyDescent="0.35">
      <c r="A302" s="15">
        <v>711</v>
      </c>
      <c r="B302" s="12">
        <f>VLOOKUP($A302, Original!$A:$J, MATCH(B$2, Original!$1:$1, 0), FALSE)</f>
        <v>1000</v>
      </c>
      <c r="C302" s="12">
        <f>VLOOKUP($A302, Original!$A:$J, MATCH(C$2, Original!$1:$1, 0), FALSE)</f>
        <v>4062.4</v>
      </c>
      <c r="D302" s="12">
        <f>VLOOKUP($A302, Original!$A:$J, MATCH(D$2, Original!$1:$1, 0), FALSE)</f>
        <v>105</v>
      </c>
      <c r="E302" s="12">
        <f>VLOOKUP($A302, Original!$A:$J, MATCH(E$2, Original!$1:$1, 0), FALSE)</f>
        <v>65</v>
      </c>
      <c r="F302" s="12">
        <f>VLOOKUP($A302, Original!$A:$J, MATCH(F$2, Original!$1:$1, 0), FALSE)</f>
        <v>0.65456999999999999</v>
      </c>
      <c r="G302" s="12">
        <f>VLOOKUP($A302, Original!$A:$J, MATCH(G$2, Original!$1:$1, 0), FALSE)</f>
        <v>5.5271400000000002</v>
      </c>
      <c r="H302" s="21">
        <v>592</v>
      </c>
      <c r="I302" s="12">
        <f>VLOOKUP($H302, Original!$A:$J, MATCH(B$2, Original!$1:$1, 0), FALSE)</f>
        <v>2000</v>
      </c>
      <c r="J302" s="12">
        <f>VLOOKUP($H302, Original!$A:$J, MATCH(C$2, Original!$1:$1, 0), FALSE)</f>
        <v>176.62</v>
      </c>
      <c r="K302" s="12">
        <f>VLOOKUP($H302, Original!$A:$J, MATCH(D$2, Original!$1:$1, 0), FALSE)</f>
        <v>105</v>
      </c>
      <c r="L302" s="12">
        <f>VLOOKUP($H302, Original!$A:$J, MATCH(E$2, Original!$1:$1, 0), FALSE)</f>
        <v>39</v>
      </c>
      <c r="M302" s="12">
        <f>VLOOKUP($H302, Original!$A:$J, MATCH(F$2, Original!$1:$1, 0), FALSE)</f>
        <v>5.57219</v>
      </c>
      <c r="N302" s="12">
        <f>VLOOKUP($H302, Original!$A:$J, MATCH(G$2, Original!$1:$1, 0), FALSE)</f>
        <v>4.24322</v>
      </c>
      <c r="AC302" s="21">
        <v>465</v>
      </c>
      <c r="AD302" s="12">
        <f>VLOOKUP($AC302, Original!$A:$J, MATCH(B$2, Original!$1:$1, 0), FALSE)</f>
        <v>3000</v>
      </c>
      <c r="AE302" s="12">
        <f>VLOOKUP($AC302, Original!$A:$J, MATCH(C$2, Original!$1:$1, 0), FALSE)</f>
        <v>1942.9</v>
      </c>
      <c r="AF302" s="12">
        <f>VLOOKUP($AC302, Original!$A:$J, MATCH(D$2, Original!$1:$1, 0), FALSE)</f>
        <v>105</v>
      </c>
      <c r="AG302" s="12">
        <f>VLOOKUP($AC302, Original!$A:$J, MATCH(E$2, Original!$1:$1, 0), FALSE)</f>
        <v>12</v>
      </c>
      <c r="AH302" s="12">
        <f>VLOOKUP($AC302, Original!$A:$J, MATCH(F$2, Original!$1:$1, 0), FALSE)</f>
        <v>0.46010000000000001</v>
      </c>
      <c r="AI302" s="12">
        <f>VLOOKUP($AC302, Original!$A:$J, MATCH(G$2, Original!$1:$1, 0), FALSE)</f>
        <v>3.5049999999999999</v>
      </c>
      <c r="AX302" s="21">
        <v>370</v>
      </c>
      <c r="AY302" s="12">
        <f>VLOOKUP($AX302, Original!$A:$J, MATCH(B$2, Original!$1:$1, 0), FALSE)</f>
        <v>2000</v>
      </c>
      <c r="AZ302" s="12">
        <f>VLOOKUP($AX302, Original!$A:$J, MATCH(C$2, Original!$1:$1, 0), FALSE)</f>
        <v>2649.4</v>
      </c>
      <c r="BA302" s="12">
        <f>VLOOKUP($AX302, Original!$A:$J, MATCH(D$2, Original!$1:$1, 0), FALSE)</f>
        <v>80</v>
      </c>
      <c r="BB302" s="12">
        <f>VLOOKUP($AX302, Original!$A:$J, MATCH(E$2, Original!$1:$1, 0), FALSE)</f>
        <v>89</v>
      </c>
      <c r="BC302" s="12">
        <f>VLOOKUP($AX302, Original!$A:$J, MATCH(F$2, Original!$1:$1, 0), FALSE)</f>
        <v>0.68772</v>
      </c>
      <c r="BD302" s="12">
        <f>VLOOKUP($AX302, Original!$A:$J, MATCH(G$2, Original!$1:$1, 0), FALSE)</f>
        <v>3.9026700000000001</v>
      </c>
    </row>
    <row r="303" spans="1:56" x14ac:dyDescent="0.35">
      <c r="A303" s="15">
        <v>722</v>
      </c>
      <c r="B303" s="12">
        <f>VLOOKUP($A303, Original!$A:$J, MATCH(B$2, Original!$1:$1, 0), FALSE)</f>
        <v>3000</v>
      </c>
      <c r="C303" s="12">
        <f>VLOOKUP($A303, Original!$A:$J, MATCH(C$2, Original!$1:$1, 0), FALSE)</f>
        <v>3355.9</v>
      </c>
      <c r="D303" s="12">
        <f>VLOOKUP($A303, Original!$A:$J, MATCH(D$2, Original!$1:$1, 0), FALSE)</f>
        <v>105</v>
      </c>
      <c r="E303" s="12">
        <f>VLOOKUP($A303, Original!$A:$J, MATCH(E$2, Original!$1:$1, 0), FALSE)</f>
        <v>67</v>
      </c>
      <c r="F303" s="12">
        <f>VLOOKUP($A303, Original!$A:$J, MATCH(F$2, Original!$1:$1, 0), FALSE)</f>
        <v>5.9655399999999998</v>
      </c>
      <c r="G303" s="12">
        <f>VLOOKUP($A303, Original!$A:$J, MATCH(G$2, Original!$1:$1, 0), FALSE)</f>
        <v>4.85989</v>
      </c>
      <c r="H303" s="21">
        <v>598</v>
      </c>
      <c r="I303" s="12">
        <f>VLOOKUP($H303, Original!$A:$J, MATCH(B$2, Original!$1:$1, 0), FALSE)</f>
        <v>500</v>
      </c>
      <c r="J303" s="12">
        <f>VLOOKUP($H303, Original!$A:$J, MATCH(C$2, Original!$1:$1, 0), FALSE)</f>
        <v>2826</v>
      </c>
      <c r="K303" s="12">
        <f>VLOOKUP($H303, Original!$A:$J, MATCH(D$2, Original!$1:$1, 0), FALSE)</f>
        <v>105</v>
      </c>
      <c r="L303" s="12">
        <f>VLOOKUP($H303, Original!$A:$J, MATCH(E$2, Original!$1:$1, 0), FALSE)</f>
        <v>6</v>
      </c>
      <c r="M303" s="12">
        <f>VLOOKUP($H303, Original!$A:$J, MATCH(F$2, Original!$1:$1, 0), FALSE)</f>
        <v>1.2701899999999999</v>
      </c>
      <c r="N303" s="12">
        <f>VLOOKUP($H303, Original!$A:$J, MATCH(G$2, Original!$1:$1, 0), FALSE)</f>
        <v>4.32904</v>
      </c>
      <c r="AC303" s="21">
        <v>466</v>
      </c>
      <c r="AD303" s="12">
        <f>VLOOKUP($AC303, Original!$A:$J, MATCH(B$2, Original!$1:$1, 0), FALSE)</f>
        <v>3000</v>
      </c>
      <c r="AE303" s="12">
        <f>VLOOKUP($AC303, Original!$A:$J, MATCH(C$2, Original!$1:$1, 0), FALSE)</f>
        <v>3179.2</v>
      </c>
      <c r="AF303" s="12">
        <f>VLOOKUP($AC303, Original!$A:$J, MATCH(D$2, Original!$1:$1, 0), FALSE)</f>
        <v>105</v>
      </c>
      <c r="AG303" s="12">
        <f>VLOOKUP($AC303, Original!$A:$J, MATCH(E$2, Original!$1:$1, 0), FALSE)</f>
        <v>12</v>
      </c>
      <c r="AH303" s="12">
        <f>VLOOKUP($AC303, Original!$A:$J, MATCH(F$2, Original!$1:$1, 0), FALSE)</f>
        <v>0.46010000000000001</v>
      </c>
      <c r="AI303" s="12">
        <f>VLOOKUP($AC303, Original!$A:$J, MATCH(G$2, Original!$1:$1, 0), FALSE)</f>
        <v>3.5049999999999999</v>
      </c>
      <c r="AX303" s="21">
        <v>371</v>
      </c>
      <c r="AY303" s="12">
        <f>VLOOKUP($AX303, Original!$A:$J, MATCH(B$2, Original!$1:$1, 0), FALSE)</f>
        <v>2000</v>
      </c>
      <c r="AZ303" s="12">
        <f>VLOOKUP($AX303, Original!$A:$J, MATCH(C$2, Original!$1:$1, 0), FALSE)</f>
        <v>3885.7</v>
      </c>
      <c r="BA303" s="12">
        <f>VLOOKUP($AX303, Original!$A:$J, MATCH(D$2, Original!$1:$1, 0), FALSE)</f>
        <v>80</v>
      </c>
      <c r="BB303" s="12">
        <f>VLOOKUP($AX303, Original!$A:$J, MATCH(E$2, Original!$1:$1, 0), FALSE)</f>
        <v>89</v>
      </c>
      <c r="BC303" s="12">
        <f>VLOOKUP($AX303, Original!$A:$J, MATCH(F$2, Original!$1:$1, 0), FALSE)</f>
        <v>0.68772</v>
      </c>
      <c r="BD303" s="12">
        <f>VLOOKUP($AX303, Original!$A:$J, MATCH(G$2, Original!$1:$1, 0), FALSE)</f>
        <v>3.9026700000000001</v>
      </c>
    </row>
    <row r="304" spans="1:56" x14ac:dyDescent="0.35">
      <c r="A304" s="15">
        <v>723</v>
      </c>
      <c r="B304" s="12">
        <f>VLOOKUP($A304, Original!$A:$J, MATCH(B$2, Original!$1:$1, 0), FALSE)</f>
        <v>3000</v>
      </c>
      <c r="C304" s="12">
        <f>VLOOKUP($A304, Original!$A:$J, MATCH(C$2, Original!$1:$1, 0), FALSE)</f>
        <v>4673.8</v>
      </c>
      <c r="D304" s="12">
        <f>VLOOKUP($A304, Original!$A:$J, MATCH(D$2, Original!$1:$1, 0), FALSE)</f>
        <v>105</v>
      </c>
      <c r="E304" s="12">
        <f>VLOOKUP($A304, Original!$A:$J, MATCH(E$2, Original!$1:$1, 0), FALSE)</f>
        <v>67</v>
      </c>
      <c r="F304" s="12">
        <f>VLOOKUP($A304, Original!$A:$J, MATCH(F$2, Original!$1:$1, 0), FALSE)</f>
        <v>5.9655399999999998</v>
      </c>
      <c r="G304" s="12">
        <f>VLOOKUP($A304, Original!$A:$J, MATCH(G$2, Original!$1:$1, 0), FALSE)</f>
        <v>4.85989</v>
      </c>
      <c r="H304" s="21">
        <v>599</v>
      </c>
      <c r="I304" s="12">
        <f>VLOOKUP($H304, Original!$A:$J, MATCH(B$2, Original!$1:$1, 0), FALSE)</f>
        <v>500</v>
      </c>
      <c r="J304" s="12">
        <f>VLOOKUP($H304, Original!$A:$J, MATCH(C$2, Original!$1:$1, 0), FALSE)</f>
        <v>4062.4</v>
      </c>
      <c r="K304" s="12">
        <f>VLOOKUP($H304, Original!$A:$J, MATCH(D$2, Original!$1:$1, 0), FALSE)</f>
        <v>105</v>
      </c>
      <c r="L304" s="12">
        <f>VLOOKUP($H304, Original!$A:$J, MATCH(E$2, Original!$1:$1, 0), FALSE)</f>
        <v>6</v>
      </c>
      <c r="M304" s="12">
        <f>VLOOKUP($H304, Original!$A:$J, MATCH(F$2, Original!$1:$1, 0), FALSE)</f>
        <v>1.2701899999999999</v>
      </c>
      <c r="N304" s="12">
        <f>VLOOKUP($H304, Original!$A:$J, MATCH(G$2, Original!$1:$1, 0), FALSE)</f>
        <v>4.32904</v>
      </c>
      <c r="AC304" s="21">
        <v>467</v>
      </c>
      <c r="AD304" s="12">
        <f>VLOOKUP($AC304, Original!$A:$J, MATCH(B$2, Original!$1:$1, 0), FALSE)</f>
        <v>3000</v>
      </c>
      <c r="AE304" s="12">
        <f>VLOOKUP($AC304, Original!$A:$J, MATCH(C$2, Original!$1:$1, 0), FALSE)</f>
        <v>4415.6000000000004</v>
      </c>
      <c r="AF304" s="12">
        <f>VLOOKUP($AC304, Original!$A:$J, MATCH(D$2, Original!$1:$1, 0), FALSE)</f>
        <v>105</v>
      </c>
      <c r="AG304" s="12">
        <f>VLOOKUP($AC304, Original!$A:$J, MATCH(E$2, Original!$1:$1, 0), FALSE)</f>
        <v>12</v>
      </c>
      <c r="AH304" s="12">
        <f>VLOOKUP($AC304, Original!$A:$J, MATCH(F$2, Original!$1:$1, 0), FALSE)</f>
        <v>0.46010000000000001</v>
      </c>
      <c r="AI304" s="12">
        <f>VLOOKUP($AC304, Original!$A:$J, MATCH(G$2, Original!$1:$1, 0), FALSE)</f>
        <v>3.5049999999999999</v>
      </c>
      <c r="AX304" s="21">
        <v>372</v>
      </c>
      <c r="AY304" s="12">
        <f>VLOOKUP($AX304, Original!$A:$J, MATCH(B$2, Original!$1:$1, 0), FALSE)</f>
        <v>3000</v>
      </c>
      <c r="AZ304" s="12">
        <f>VLOOKUP($AX304, Original!$A:$J, MATCH(C$2, Original!$1:$1, 0), FALSE)</f>
        <v>353.25</v>
      </c>
      <c r="BA304" s="12">
        <f>VLOOKUP($AX304, Original!$A:$J, MATCH(D$2, Original!$1:$1, 0), FALSE)</f>
        <v>80</v>
      </c>
      <c r="BB304" s="12">
        <f>VLOOKUP($AX304, Original!$A:$J, MATCH(E$2, Original!$1:$1, 0), FALSE)</f>
        <v>90</v>
      </c>
      <c r="BC304" s="12">
        <f>VLOOKUP($AX304, Original!$A:$J, MATCH(F$2, Original!$1:$1, 0), FALSE)</f>
        <v>6.0032399999999999</v>
      </c>
      <c r="BD304" s="12">
        <f>VLOOKUP($AX304, Original!$A:$J, MATCH(G$2, Original!$1:$1, 0), FALSE)</f>
        <v>4.1757799999999996</v>
      </c>
    </row>
    <row r="305" spans="1:56" x14ac:dyDescent="0.35">
      <c r="A305" s="15">
        <v>726</v>
      </c>
      <c r="B305" s="12">
        <f>VLOOKUP($A305, Original!$A:$J, MATCH(B$2, Original!$1:$1, 0), FALSE)</f>
        <v>2000</v>
      </c>
      <c r="C305" s="12">
        <f>VLOOKUP($A305, Original!$A:$J, MATCH(C$2, Original!$1:$1, 0), FALSE)</f>
        <v>3532.5</v>
      </c>
      <c r="D305" s="12">
        <f>VLOOKUP($A305, Original!$A:$J, MATCH(D$2, Original!$1:$1, 0), FALSE)</f>
        <v>105</v>
      </c>
      <c r="E305" s="12">
        <f>VLOOKUP($A305, Original!$A:$J, MATCH(E$2, Original!$1:$1, 0), FALSE)</f>
        <v>68</v>
      </c>
      <c r="F305" s="12">
        <f>VLOOKUP($A305, Original!$A:$J, MATCH(F$2, Original!$1:$1, 0), FALSE)</f>
        <v>0.74009999999999998</v>
      </c>
      <c r="G305" s="12">
        <f>VLOOKUP($A305, Original!$A:$J, MATCH(G$2, Original!$1:$1, 0), FALSE)</f>
        <v>4.8098799999999997</v>
      </c>
      <c r="H305" s="21">
        <v>601</v>
      </c>
      <c r="I305" s="12">
        <f>VLOOKUP($H305, Original!$A:$J, MATCH(B$2, Original!$1:$1, 0), FALSE)</f>
        <v>3000</v>
      </c>
      <c r="J305" s="12">
        <f>VLOOKUP($H305, Original!$A:$J, MATCH(C$2, Original!$1:$1, 0), FALSE)</f>
        <v>1766.2</v>
      </c>
      <c r="K305" s="12">
        <f>VLOOKUP($H305, Original!$A:$J, MATCH(D$2, Original!$1:$1, 0), FALSE)</f>
        <v>105</v>
      </c>
      <c r="L305" s="12">
        <f>VLOOKUP($H305, Original!$A:$J, MATCH(E$2, Original!$1:$1, 0), FALSE)</f>
        <v>40</v>
      </c>
      <c r="M305" s="12">
        <f>VLOOKUP($H305, Original!$A:$J, MATCH(F$2, Original!$1:$1, 0), FALSE)</f>
        <v>5.4168000000000003</v>
      </c>
      <c r="N305" s="12">
        <f>VLOOKUP($H305, Original!$A:$J, MATCH(G$2, Original!$1:$1, 0), FALSE)</f>
        <v>4.34795</v>
      </c>
      <c r="AC305" s="21">
        <v>468</v>
      </c>
      <c r="AD305" s="12">
        <f>VLOOKUP($AC305, Original!$A:$J, MATCH(B$2, Original!$1:$1, 0), FALSE)</f>
        <v>500</v>
      </c>
      <c r="AE305" s="12">
        <f>VLOOKUP($AC305, Original!$A:$J, MATCH(C$2, Original!$1:$1, 0), FALSE)</f>
        <v>883.12</v>
      </c>
      <c r="AF305" s="12">
        <f>VLOOKUP($AC305, Original!$A:$J, MATCH(D$2, Original!$1:$1, 0), FALSE)</f>
        <v>105</v>
      </c>
      <c r="AG305" s="12">
        <f>VLOOKUP($AC305, Original!$A:$J, MATCH(E$2, Original!$1:$1, 0), FALSE)</f>
        <v>1</v>
      </c>
      <c r="AH305" s="12">
        <f>VLOOKUP($AC305, Original!$A:$J, MATCH(F$2, Original!$1:$1, 0), FALSE)</f>
        <v>5.5285399999999996</v>
      </c>
      <c r="AI305" s="12">
        <f>VLOOKUP($AC305, Original!$A:$J, MATCH(G$2, Original!$1:$1, 0), FALSE)</f>
        <v>4.5326500000000003</v>
      </c>
      <c r="AX305" s="21">
        <v>373</v>
      </c>
      <c r="AY305" s="12">
        <f>VLOOKUP($AX305, Original!$A:$J, MATCH(B$2, Original!$1:$1, 0), FALSE)</f>
        <v>3000</v>
      </c>
      <c r="AZ305" s="12">
        <f>VLOOKUP($AX305, Original!$A:$J, MATCH(C$2, Original!$1:$1, 0), FALSE)</f>
        <v>1589.6</v>
      </c>
      <c r="BA305" s="12">
        <f>VLOOKUP($AX305, Original!$A:$J, MATCH(D$2, Original!$1:$1, 0), FALSE)</f>
        <v>80</v>
      </c>
      <c r="BB305" s="12">
        <f>VLOOKUP($AX305, Original!$A:$J, MATCH(E$2, Original!$1:$1, 0), FALSE)</f>
        <v>90</v>
      </c>
      <c r="BC305" s="12">
        <f>VLOOKUP($AX305, Original!$A:$J, MATCH(F$2, Original!$1:$1, 0), FALSE)</f>
        <v>6.0032399999999999</v>
      </c>
      <c r="BD305" s="12">
        <f>VLOOKUP($AX305, Original!$A:$J, MATCH(G$2, Original!$1:$1, 0), FALSE)</f>
        <v>4.1757799999999996</v>
      </c>
    </row>
    <row r="306" spans="1:56" x14ac:dyDescent="0.35">
      <c r="A306" s="15">
        <v>728</v>
      </c>
      <c r="B306" s="12">
        <f>VLOOKUP($A306, Original!$A:$J, MATCH(B$2, Original!$1:$1, 0), FALSE)</f>
        <v>2000</v>
      </c>
      <c r="C306" s="12">
        <f>VLOOKUP($A306, Original!$A:$J, MATCH(C$2, Original!$1:$1, 0), FALSE)</f>
        <v>20</v>
      </c>
      <c r="D306" s="12">
        <f>VLOOKUP($A306, Original!$A:$J, MATCH(D$2, Original!$1:$1, 0), FALSE)</f>
        <v>105</v>
      </c>
      <c r="E306" s="12">
        <f>VLOOKUP($A306, Original!$A:$J, MATCH(E$2, Original!$1:$1, 0), FALSE)</f>
        <v>69</v>
      </c>
      <c r="F306" s="12">
        <f>VLOOKUP($A306, Original!$A:$J, MATCH(F$2, Original!$1:$1, 0), FALSE)</f>
        <v>3.0788099999999998</v>
      </c>
      <c r="G306" s="12">
        <f>VLOOKUP($A306, Original!$A:$J, MATCH(G$2, Original!$1:$1, 0), FALSE)</f>
        <v>4.4990100000000002</v>
      </c>
      <c r="H306" s="21">
        <v>604</v>
      </c>
      <c r="I306" s="12">
        <f>VLOOKUP($H306, Original!$A:$J, MATCH(B$2, Original!$1:$1, 0), FALSE)</f>
        <v>2000</v>
      </c>
      <c r="J306" s="12">
        <f>VLOOKUP($H306, Original!$A:$J, MATCH(C$2, Original!$1:$1, 0), FALSE)</f>
        <v>706.5</v>
      </c>
      <c r="K306" s="12">
        <f>VLOOKUP($H306, Original!$A:$J, MATCH(D$2, Original!$1:$1, 0), FALSE)</f>
        <v>105</v>
      </c>
      <c r="L306" s="12">
        <f>VLOOKUP($H306, Original!$A:$J, MATCH(E$2, Original!$1:$1, 0), FALSE)</f>
        <v>41</v>
      </c>
      <c r="M306" s="12">
        <f>VLOOKUP($H306, Original!$A:$J, MATCH(F$2, Original!$1:$1, 0), FALSE)</f>
        <v>5.8098700000000001</v>
      </c>
      <c r="N306" s="12">
        <f>VLOOKUP($H306, Original!$A:$J, MATCH(G$2, Original!$1:$1, 0), FALSE)</f>
        <v>4.6330099999999996</v>
      </c>
      <c r="AC306" s="21">
        <v>469</v>
      </c>
      <c r="AD306" s="12">
        <f>VLOOKUP($AC306, Original!$A:$J, MATCH(B$2, Original!$1:$1, 0), FALSE)</f>
        <v>500</v>
      </c>
      <c r="AE306" s="12">
        <f>VLOOKUP($AC306, Original!$A:$J, MATCH(C$2, Original!$1:$1, 0), FALSE)</f>
        <v>2119.5</v>
      </c>
      <c r="AF306" s="12">
        <f>VLOOKUP($AC306, Original!$A:$J, MATCH(D$2, Original!$1:$1, 0), FALSE)</f>
        <v>105</v>
      </c>
      <c r="AG306" s="12">
        <f>VLOOKUP($AC306, Original!$A:$J, MATCH(E$2, Original!$1:$1, 0), FALSE)</f>
        <v>1</v>
      </c>
      <c r="AH306" s="12">
        <f>VLOOKUP($AC306, Original!$A:$J, MATCH(F$2, Original!$1:$1, 0), FALSE)</f>
        <v>5.5285399999999996</v>
      </c>
      <c r="AI306" s="12">
        <f>VLOOKUP($AC306, Original!$A:$J, MATCH(G$2, Original!$1:$1, 0), FALSE)</f>
        <v>4.5326500000000003</v>
      </c>
      <c r="AX306" s="21">
        <v>375</v>
      </c>
      <c r="AY306" s="12">
        <f>VLOOKUP($AX306, Original!$A:$J, MATCH(B$2, Original!$1:$1, 0), FALSE)</f>
        <v>3000</v>
      </c>
      <c r="AZ306" s="12">
        <f>VLOOKUP($AX306, Original!$A:$J, MATCH(C$2, Original!$1:$1, 0), FALSE)</f>
        <v>4062.4</v>
      </c>
      <c r="BA306" s="12">
        <f>VLOOKUP($AX306, Original!$A:$J, MATCH(D$2, Original!$1:$1, 0), FALSE)</f>
        <v>80</v>
      </c>
      <c r="BB306" s="12">
        <f>VLOOKUP($AX306, Original!$A:$J, MATCH(E$2, Original!$1:$1, 0), FALSE)</f>
        <v>90</v>
      </c>
      <c r="BC306" s="12">
        <f>VLOOKUP($AX306, Original!$A:$J, MATCH(F$2, Original!$1:$1, 0), FALSE)</f>
        <v>6.0032399999999999</v>
      </c>
      <c r="BD306" s="12">
        <f>VLOOKUP($AX306, Original!$A:$J, MATCH(G$2, Original!$1:$1, 0), FALSE)</f>
        <v>4.1757799999999996</v>
      </c>
    </row>
    <row r="307" spans="1:56" x14ac:dyDescent="0.35">
      <c r="A307" s="15">
        <v>731</v>
      </c>
      <c r="B307" s="12">
        <f>VLOOKUP($A307, Original!$A:$J, MATCH(B$2, Original!$1:$1, 0), FALSE)</f>
        <v>2000</v>
      </c>
      <c r="C307" s="12">
        <f>VLOOKUP($A307, Original!$A:$J, MATCH(C$2, Original!$1:$1, 0), FALSE)</f>
        <v>3709.1</v>
      </c>
      <c r="D307" s="12">
        <f>VLOOKUP($A307, Original!$A:$J, MATCH(D$2, Original!$1:$1, 0), FALSE)</f>
        <v>105</v>
      </c>
      <c r="E307" s="12">
        <f>VLOOKUP($A307, Original!$A:$J, MATCH(E$2, Original!$1:$1, 0), FALSE)</f>
        <v>69</v>
      </c>
      <c r="F307" s="12">
        <f>VLOOKUP($A307, Original!$A:$J, MATCH(F$2, Original!$1:$1, 0), FALSE)</f>
        <v>3.0788099999999998</v>
      </c>
      <c r="G307" s="12">
        <f>VLOOKUP($A307, Original!$A:$J, MATCH(G$2, Original!$1:$1, 0), FALSE)</f>
        <v>4.4990100000000002</v>
      </c>
      <c r="H307" s="21">
        <v>608</v>
      </c>
      <c r="I307" s="12">
        <f>VLOOKUP($H307, Original!$A:$J, MATCH(B$2, Original!$1:$1, 0), FALSE)</f>
        <v>3000</v>
      </c>
      <c r="J307" s="12">
        <f>VLOOKUP($H307, Original!$A:$J, MATCH(C$2, Original!$1:$1, 0), FALSE)</f>
        <v>883.12</v>
      </c>
      <c r="K307" s="12">
        <f>VLOOKUP($H307, Original!$A:$J, MATCH(D$2, Original!$1:$1, 0), FALSE)</f>
        <v>105</v>
      </c>
      <c r="L307" s="12">
        <f>VLOOKUP($H307, Original!$A:$J, MATCH(E$2, Original!$1:$1, 0), FALSE)</f>
        <v>42</v>
      </c>
      <c r="M307" s="12">
        <f>VLOOKUP($H307, Original!$A:$J, MATCH(F$2, Original!$1:$1, 0), FALSE)</f>
        <v>0.47193000000000002</v>
      </c>
      <c r="N307" s="12">
        <f>VLOOKUP($H307, Original!$A:$J, MATCH(G$2, Original!$1:$1, 0), FALSE)</f>
        <v>5.1642900000000003</v>
      </c>
      <c r="AC307" s="21">
        <v>470</v>
      </c>
      <c r="AD307" s="12">
        <f>VLOOKUP($AC307, Original!$A:$J, MATCH(B$2, Original!$1:$1, 0), FALSE)</f>
        <v>500</v>
      </c>
      <c r="AE307" s="12">
        <f>VLOOKUP($AC307, Original!$A:$J, MATCH(C$2, Original!$1:$1, 0), FALSE)</f>
        <v>3355.9</v>
      </c>
      <c r="AF307" s="12">
        <f>VLOOKUP($AC307, Original!$A:$J, MATCH(D$2, Original!$1:$1, 0), FALSE)</f>
        <v>105</v>
      </c>
      <c r="AG307" s="12">
        <f>VLOOKUP($AC307, Original!$A:$J, MATCH(E$2, Original!$1:$1, 0), FALSE)</f>
        <v>1</v>
      </c>
      <c r="AH307" s="12">
        <f>VLOOKUP($AC307, Original!$A:$J, MATCH(F$2, Original!$1:$1, 0), FALSE)</f>
        <v>5.5285399999999996</v>
      </c>
      <c r="AI307" s="12">
        <f>VLOOKUP($AC307, Original!$A:$J, MATCH(G$2, Original!$1:$1, 0), FALSE)</f>
        <v>4.5326500000000003</v>
      </c>
      <c r="AX307" s="21">
        <v>376</v>
      </c>
      <c r="AY307" s="12">
        <f>VLOOKUP($AX307, Original!$A:$J, MATCH(B$2, Original!$1:$1, 0), FALSE)</f>
        <v>0</v>
      </c>
      <c r="AZ307" s="12">
        <f>VLOOKUP($AX307, Original!$A:$J, MATCH(C$2, Original!$1:$1, 0), FALSE)</f>
        <v>529.87</v>
      </c>
      <c r="BA307" s="12">
        <f>VLOOKUP($AX307, Original!$A:$J, MATCH(D$2, Original!$1:$1, 0), FALSE)</f>
        <v>80</v>
      </c>
      <c r="BB307" s="12">
        <f>VLOOKUP($AX307, Original!$A:$J, MATCH(E$2, Original!$1:$1, 0), FALSE)</f>
        <v>5</v>
      </c>
      <c r="BC307" s="12">
        <f>VLOOKUP($AX307, Original!$A:$J, MATCH(F$2, Original!$1:$1, 0), FALSE)</f>
        <v>5.7448100000000002</v>
      </c>
      <c r="BD307" s="12">
        <f>VLOOKUP($AX307, Original!$A:$J, MATCH(G$2, Original!$1:$1, 0), FALSE)</f>
        <v>3.30566</v>
      </c>
    </row>
    <row r="308" spans="1:56" x14ac:dyDescent="0.35">
      <c r="A308" s="15">
        <v>734</v>
      </c>
      <c r="B308" s="12">
        <f>VLOOKUP($A308, Original!$A:$J, MATCH(B$2, Original!$1:$1, 0), FALSE)</f>
        <v>3000</v>
      </c>
      <c r="C308" s="12">
        <f>VLOOKUP($A308, Original!$A:$J, MATCH(C$2, Original!$1:$1, 0), FALSE)</f>
        <v>2649.4</v>
      </c>
      <c r="D308" s="12">
        <f>VLOOKUP($A308, Original!$A:$J, MATCH(D$2, Original!$1:$1, 0), FALSE)</f>
        <v>105</v>
      </c>
      <c r="E308" s="12">
        <f>VLOOKUP($A308, Original!$A:$J, MATCH(E$2, Original!$1:$1, 0), FALSE)</f>
        <v>70</v>
      </c>
      <c r="F308" s="12">
        <f>VLOOKUP($A308, Original!$A:$J, MATCH(F$2, Original!$1:$1, 0), FALSE)</f>
        <v>3.0993499999999998</v>
      </c>
      <c r="G308" s="12">
        <f>VLOOKUP($A308, Original!$A:$J, MATCH(G$2, Original!$1:$1, 0), FALSE)</f>
        <v>4.8720999999999997</v>
      </c>
      <c r="H308" s="21">
        <v>609</v>
      </c>
      <c r="I308" s="12">
        <f>VLOOKUP($H308, Original!$A:$J, MATCH(B$2, Original!$1:$1, 0), FALSE)</f>
        <v>3000</v>
      </c>
      <c r="J308" s="12">
        <f>VLOOKUP($H308, Original!$A:$J, MATCH(C$2, Original!$1:$1, 0), FALSE)</f>
        <v>2119.5</v>
      </c>
      <c r="K308" s="12">
        <f>VLOOKUP($H308, Original!$A:$J, MATCH(D$2, Original!$1:$1, 0), FALSE)</f>
        <v>105</v>
      </c>
      <c r="L308" s="12">
        <f>VLOOKUP($H308, Original!$A:$J, MATCH(E$2, Original!$1:$1, 0), FALSE)</f>
        <v>42</v>
      </c>
      <c r="M308" s="12">
        <f>VLOOKUP($H308, Original!$A:$J, MATCH(F$2, Original!$1:$1, 0), FALSE)</f>
        <v>0.47193000000000002</v>
      </c>
      <c r="N308" s="12">
        <f>VLOOKUP($H308, Original!$A:$J, MATCH(G$2, Original!$1:$1, 0), FALSE)</f>
        <v>5.1642900000000003</v>
      </c>
      <c r="AC308" s="21">
        <v>472</v>
      </c>
      <c r="AD308" s="12">
        <f>VLOOKUP($AC308, Original!$A:$J, MATCH(B$2, Original!$1:$1, 0), FALSE)</f>
        <v>2000</v>
      </c>
      <c r="AE308" s="12">
        <f>VLOOKUP($AC308, Original!$A:$J, MATCH(C$2, Original!$1:$1, 0), FALSE)</f>
        <v>1059.7</v>
      </c>
      <c r="AF308" s="12">
        <f>VLOOKUP($AC308, Original!$A:$J, MATCH(D$2, Original!$1:$1, 0), FALSE)</f>
        <v>105</v>
      </c>
      <c r="AG308" s="12">
        <f>VLOOKUP($AC308, Original!$A:$J, MATCH(E$2, Original!$1:$1, 0), FALSE)</f>
        <v>13</v>
      </c>
      <c r="AH308" s="12">
        <f>VLOOKUP($AC308, Original!$A:$J, MATCH(F$2, Original!$1:$1, 0), FALSE)</f>
        <v>4.4492000000000003</v>
      </c>
      <c r="AI308" s="12">
        <f>VLOOKUP($AC308, Original!$A:$J, MATCH(G$2, Original!$1:$1, 0), FALSE)</f>
        <v>4.0726699999999996</v>
      </c>
      <c r="AX308" s="21">
        <v>377</v>
      </c>
      <c r="AY308" s="12">
        <f>VLOOKUP($AX308, Original!$A:$J, MATCH(B$2, Original!$1:$1, 0), FALSE)</f>
        <v>0</v>
      </c>
      <c r="AZ308" s="12">
        <f>VLOOKUP($AX308, Original!$A:$J, MATCH(C$2, Original!$1:$1, 0), FALSE)</f>
        <v>1766.2</v>
      </c>
      <c r="BA308" s="12">
        <f>VLOOKUP($AX308, Original!$A:$J, MATCH(D$2, Original!$1:$1, 0), FALSE)</f>
        <v>80</v>
      </c>
      <c r="BB308" s="12">
        <f>VLOOKUP($AX308, Original!$A:$J, MATCH(E$2, Original!$1:$1, 0), FALSE)</f>
        <v>5</v>
      </c>
      <c r="BC308" s="12">
        <f>VLOOKUP($AX308, Original!$A:$J, MATCH(F$2, Original!$1:$1, 0), FALSE)</f>
        <v>5.7448100000000002</v>
      </c>
      <c r="BD308" s="12">
        <f>VLOOKUP($AX308, Original!$A:$J, MATCH(G$2, Original!$1:$1, 0), FALSE)</f>
        <v>3.30566</v>
      </c>
    </row>
    <row r="309" spans="1:56" x14ac:dyDescent="0.35">
      <c r="A309" s="15">
        <v>745</v>
      </c>
      <c r="B309" s="12">
        <f>VLOOKUP($A309, Original!$A:$J, MATCH(B$2, Original!$1:$1, 0), FALSE)</f>
        <v>3000</v>
      </c>
      <c r="C309" s="12">
        <f>VLOOKUP($A309, Original!$A:$J, MATCH(C$2, Original!$1:$1, 0), FALSE)</f>
        <v>1942.9</v>
      </c>
      <c r="D309" s="12">
        <f>VLOOKUP($A309, Original!$A:$J, MATCH(D$2, Original!$1:$1, 0), FALSE)</f>
        <v>105</v>
      </c>
      <c r="E309" s="12">
        <f>VLOOKUP($A309, Original!$A:$J, MATCH(E$2, Original!$1:$1, 0), FALSE)</f>
        <v>72</v>
      </c>
      <c r="F309" s="12">
        <f>VLOOKUP($A309, Original!$A:$J, MATCH(F$2, Original!$1:$1, 0), FALSE)</f>
        <v>1.4214</v>
      </c>
      <c r="G309" s="12">
        <f>VLOOKUP($A309, Original!$A:$J, MATCH(G$2, Original!$1:$1, 0), FALSE)</f>
        <v>5.1355199999999996</v>
      </c>
      <c r="H309" s="21">
        <v>610</v>
      </c>
      <c r="I309" s="12">
        <f>VLOOKUP($H309, Original!$A:$J, MATCH(B$2, Original!$1:$1, 0), FALSE)</f>
        <v>3000</v>
      </c>
      <c r="J309" s="12">
        <f>VLOOKUP($H309, Original!$A:$J, MATCH(C$2, Original!$1:$1, 0), FALSE)</f>
        <v>3355.9</v>
      </c>
      <c r="K309" s="12">
        <f>VLOOKUP($H309, Original!$A:$J, MATCH(D$2, Original!$1:$1, 0), FALSE)</f>
        <v>105</v>
      </c>
      <c r="L309" s="12">
        <f>VLOOKUP($H309, Original!$A:$J, MATCH(E$2, Original!$1:$1, 0), FALSE)</f>
        <v>42</v>
      </c>
      <c r="M309" s="12">
        <f>VLOOKUP($H309, Original!$A:$J, MATCH(F$2, Original!$1:$1, 0), FALSE)</f>
        <v>0.47193000000000002</v>
      </c>
      <c r="N309" s="12">
        <f>VLOOKUP($H309, Original!$A:$J, MATCH(G$2, Original!$1:$1, 0), FALSE)</f>
        <v>5.1642900000000003</v>
      </c>
      <c r="AC309" s="21">
        <v>473</v>
      </c>
      <c r="AD309" s="12">
        <f>VLOOKUP($AC309, Original!$A:$J, MATCH(B$2, Original!$1:$1, 0), FALSE)</f>
        <v>2000</v>
      </c>
      <c r="AE309" s="12">
        <f>VLOOKUP($AC309, Original!$A:$J, MATCH(C$2, Original!$1:$1, 0), FALSE)</f>
        <v>2296.1</v>
      </c>
      <c r="AF309" s="12">
        <f>VLOOKUP($AC309, Original!$A:$J, MATCH(D$2, Original!$1:$1, 0), FALSE)</f>
        <v>105</v>
      </c>
      <c r="AG309" s="12">
        <f>VLOOKUP($AC309, Original!$A:$J, MATCH(E$2, Original!$1:$1, 0), FALSE)</f>
        <v>13</v>
      </c>
      <c r="AH309" s="12">
        <f>VLOOKUP($AC309, Original!$A:$J, MATCH(F$2, Original!$1:$1, 0), FALSE)</f>
        <v>4.4492000000000003</v>
      </c>
      <c r="AI309" s="12">
        <f>VLOOKUP($AC309, Original!$A:$J, MATCH(G$2, Original!$1:$1, 0), FALSE)</f>
        <v>4.0726699999999996</v>
      </c>
      <c r="AX309" s="21">
        <v>378</v>
      </c>
      <c r="AY309" s="12">
        <f>VLOOKUP($AX309, Original!$A:$J, MATCH(B$2, Original!$1:$1, 0), FALSE)</f>
        <v>0</v>
      </c>
      <c r="AZ309" s="12">
        <f>VLOOKUP($AX309, Original!$A:$J, MATCH(C$2, Original!$1:$1, 0), FALSE)</f>
        <v>3002.6</v>
      </c>
      <c r="BA309" s="12">
        <f>VLOOKUP($AX309, Original!$A:$J, MATCH(D$2, Original!$1:$1, 0), FALSE)</f>
        <v>80</v>
      </c>
      <c r="BB309" s="12">
        <f>VLOOKUP($AX309, Original!$A:$J, MATCH(E$2, Original!$1:$1, 0), FALSE)</f>
        <v>5</v>
      </c>
      <c r="BC309" s="12">
        <f>VLOOKUP($AX309, Original!$A:$J, MATCH(F$2, Original!$1:$1, 0), FALSE)</f>
        <v>5.7448100000000002</v>
      </c>
      <c r="BD309" s="12">
        <f>VLOOKUP($AX309, Original!$A:$J, MATCH(G$2, Original!$1:$1, 0), FALSE)</f>
        <v>3.30566</v>
      </c>
    </row>
    <row r="310" spans="1:56" x14ac:dyDescent="0.35">
      <c r="A310" s="15">
        <v>746</v>
      </c>
      <c r="B310" s="12">
        <f>VLOOKUP($A310, Original!$A:$J, MATCH(B$2, Original!$1:$1, 0), FALSE)</f>
        <v>3000</v>
      </c>
      <c r="C310" s="12">
        <f>VLOOKUP($A310, Original!$A:$J, MATCH(C$2, Original!$1:$1, 0), FALSE)</f>
        <v>3179.2</v>
      </c>
      <c r="D310" s="12">
        <f>VLOOKUP($A310, Original!$A:$J, MATCH(D$2, Original!$1:$1, 0), FALSE)</f>
        <v>105</v>
      </c>
      <c r="E310" s="12">
        <f>VLOOKUP($A310, Original!$A:$J, MATCH(E$2, Original!$1:$1, 0), FALSE)</f>
        <v>72</v>
      </c>
      <c r="F310" s="12">
        <f>VLOOKUP($A310, Original!$A:$J, MATCH(F$2, Original!$1:$1, 0), FALSE)</f>
        <v>1.4214</v>
      </c>
      <c r="G310" s="12">
        <f>VLOOKUP($A310, Original!$A:$J, MATCH(G$2, Original!$1:$1, 0), FALSE)</f>
        <v>5.1355199999999996</v>
      </c>
      <c r="H310" s="21">
        <v>615</v>
      </c>
      <c r="I310" s="12">
        <f>VLOOKUP($H310, Original!$A:$J, MATCH(B$2, Original!$1:$1, 0), FALSE)</f>
        <v>1000</v>
      </c>
      <c r="J310" s="12">
        <f>VLOOKUP($H310, Original!$A:$J, MATCH(C$2, Original!$1:$1, 0), FALSE)</f>
        <v>7322.7</v>
      </c>
      <c r="K310" s="12">
        <f>VLOOKUP($H310, Original!$A:$J, MATCH(D$2, Original!$1:$1, 0), FALSE)</f>
        <v>105</v>
      </c>
      <c r="L310" s="12">
        <f>VLOOKUP($H310, Original!$A:$J, MATCH(E$2, Original!$1:$1, 0), FALSE)</f>
        <v>43</v>
      </c>
      <c r="M310" s="12">
        <f>VLOOKUP($H310, Original!$A:$J, MATCH(F$2, Original!$1:$1, 0), FALSE)</f>
        <v>4.5130400000000002</v>
      </c>
      <c r="N310" s="12">
        <f>VLOOKUP($H310, Original!$A:$J, MATCH(G$2, Original!$1:$1, 0), FALSE)</f>
        <v>4.0675100000000004</v>
      </c>
      <c r="AC310" s="21">
        <v>474</v>
      </c>
      <c r="AD310" s="12">
        <f>VLOOKUP($AC310, Original!$A:$J, MATCH(B$2, Original!$1:$1, 0), FALSE)</f>
        <v>2000</v>
      </c>
      <c r="AE310" s="12">
        <f>VLOOKUP($AC310, Original!$A:$J, MATCH(C$2, Original!$1:$1, 0), FALSE)</f>
        <v>3532.5</v>
      </c>
      <c r="AF310" s="12">
        <f>VLOOKUP($AC310, Original!$A:$J, MATCH(D$2, Original!$1:$1, 0), FALSE)</f>
        <v>105</v>
      </c>
      <c r="AG310" s="12">
        <f>VLOOKUP($AC310, Original!$A:$J, MATCH(E$2, Original!$1:$1, 0), FALSE)</f>
        <v>13</v>
      </c>
      <c r="AH310" s="12">
        <f>VLOOKUP($AC310, Original!$A:$J, MATCH(F$2, Original!$1:$1, 0), FALSE)</f>
        <v>4.4492000000000003</v>
      </c>
      <c r="AI310" s="12">
        <f>VLOOKUP($AC310, Original!$A:$J, MATCH(G$2, Original!$1:$1, 0), FALSE)</f>
        <v>4.0726699999999996</v>
      </c>
      <c r="AX310" s="21">
        <v>379</v>
      </c>
      <c r="AY310" s="12">
        <f>VLOOKUP($AX310, Original!$A:$J, MATCH(B$2, Original!$1:$1, 0), FALSE)</f>
        <v>0</v>
      </c>
      <c r="AZ310" s="12">
        <f>VLOOKUP($AX310, Original!$A:$J, MATCH(C$2, Original!$1:$1, 0), FALSE)</f>
        <v>4239</v>
      </c>
      <c r="BA310" s="12">
        <f>VLOOKUP($AX310, Original!$A:$J, MATCH(D$2, Original!$1:$1, 0), FALSE)</f>
        <v>80</v>
      </c>
      <c r="BB310" s="12">
        <f>VLOOKUP($AX310, Original!$A:$J, MATCH(E$2, Original!$1:$1, 0), FALSE)</f>
        <v>5</v>
      </c>
      <c r="BC310" s="12">
        <f>VLOOKUP($AX310, Original!$A:$J, MATCH(F$2, Original!$1:$1, 0), FALSE)</f>
        <v>5.7448100000000002</v>
      </c>
      <c r="BD310" s="12">
        <f>VLOOKUP($AX310, Original!$A:$J, MATCH(G$2, Original!$1:$1, 0), FALSE)</f>
        <v>3.30566</v>
      </c>
    </row>
    <row r="311" spans="1:56" x14ac:dyDescent="0.35">
      <c r="A311" s="15">
        <v>748</v>
      </c>
      <c r="B311" s="12">
        <f>VLOOKUP($A311, Original!$A:$J, MATCH(B$2, Original!$1:$1, 0), FALSE)</f>
        <v>1000</v>
      </c>
      <c r="C311" s="12">
        <f>VLOOKUP($A311, Original!$A:$J, MATCH(C$2, Original!$1:$1, 0), FALSE)</f>
        <v>883.12</v>
      </c>
      <c r="D311" s="12">
        <f>VLOOKUP($A311, Original!$A:$J, MATCH(D$2, Original!$1:$1, 0), FALSE)</f>
        <v>105</v>
      </c>
      <c r="E311" s="12">
        <f>VLOOKUP($A311, Original!$A:$J, MATCH(E$2, Original!$1:$1, 0), FALSE)</f>
        <v>73</v>
      </c>
      <c r="F311" s="12">
        <f>VLOOKUP($A311, Original!$A:$J, MATCH(F$2, Original!$1:$1, 0), FALSE)</f>
        <v>2.8113000000000001</v>
      </c>
      <c r="G311" s="12">
        <f>VLOOKUP($A311, Original!$A:$J, MATCH(G$2, Original!$1:$1, 0), FALSE)</f>
        <v>5.5791700000000004</v>
      </c>
      <c r="H311" s="21">
        <v>617</v>
      </c>
      <c r="I311" s="12">
        <f>VLOOKUP($H311, Original!$A:$J, MATCH(B$2, Original!$1:$1, 0), FALSE)</f>
        <v>2000</v>
      </c>
      <c r="J311" s="12">
        <f>VLOOKUP($H311, Original!$A:$J, MATCH(C$2, Original!$1:$1, 0), FALSE)</f>
        <v>1236.4000000000001</v>
      </c>
      <c r="K311" s="12">
        <f>VLOOKUP($H311, Original!$A:$J, MATCH(D$2, Original!$1:$1, 0), FALSE)</f>
        <v>105</v>
      </c>
      <c r="L311" s="12">
        <f>VLOOKUP($H311, Original!$A:$J, MATCH(E$2, Original!$1:$1, 0), FALSE)</f>
        <v>44</v>
      </c>
      <c r="M311" s="12">
        <f>VLOOKUP($H311, Original!$A:$J, MATCH(F$2, Original!$1:$1, 0), FALSE)</f>
        <v>4.2856300000000003</v>
      </c>
      <c r="N311" s="12">
        <f>VLOOKUP($H311, Original!$A:$J, MATCH(G$2, Original!$1:$1, 0), FALSE)</f>
        <v>4.5012299999999996</v>
      </c>
      <c r="AC311" s="21">
        <v>476</v>
      </c>
      <c r="AD311" s="12">
        <f>VLOOKUP($AC311, Original!$A:$J, MATCH(B$2, Original!$1:$1, 0), FALSE)</f>
        <v>1000</v>
      </c>
      <c r="AE311" s="12">
        <f>VLOOKUP($AC311, Original!$A:$J, MATCH(C$2, Original!$1:$1, 0), FALSE)</f>
        <v>20</v>
      </c>
      <c r="AF311" s="12">
        <f>VLOOKUP($AC311, Original!$A:$J, MATCH(D$2, Original!$1:$1, 0), FALSE)</f>
        <v>105</v>
      </c>
      <c r="AG311" s="12">
        <f>VLOOKUP($AC311, Original!$A:$J, MATCH(E$2, Original!$1:$1, 0), FALSE)</f>
        <v>14</v>
      </c>
      <c r="AH311" s="12">
        <f>VLOOKUP($AC311, Original!$A:$J, MATCH(F$2, Original!$1:$1, 0), FALSE)</f>
        <v>1.7609900000000001</v>
      </c>
      <c r="AI311" s="12">
        <f>VLOOKUP($AC311, Original!$A:$J, MATCH(G$2, Original!$1:$1, 0), FALSE)</f>
        <v>4.3128000000000002</v>
      </c>
      <c r="AX311" s="21">
        <v>380</v>
      </c>
      <c r="AY311" s="12">
        <f>VLOOKUP($AX311, Original!$A:$J, MATCH(B$2, Original!$1:$1, 0), FALSE)</f>
        <v>2000</v>
      </c>
      <c r="AZ311" s="12">
        <f>VLOOKUP($AX311, Original!$A:$J, MATCH(C$2, Original!$1:$1, 0), FALSE)</f>
        <v>706.5</v>
      </c>
      <c r="BA311" s="12">
        <f>VLOOKUP($AX311, Original!$A:$J, MATCH(D$2, Original!$1:$1, 0), FALSE)</f>
        <v>80</v>
      </c>
      <c r="BB311" s="12">
        <f>VLOOKUP($AX311, Original!$A:$J, MATCH(E$2, Original!$1:$1, 0), FALSE)</f>
        <v>91</v>
      </c>
      <c r="BC311" s="12">
        <f>VLOOKUP($AX311, Original!$A:$J, MATCH(F$2, Original!$1:$1, 0), FALSE)</f>
        <v>0.37730999999999998</v>
      </c>
      <c r="BD311" s="12">
        <f>VLOOKUP($AX311, Original!$A:$J, MATCH(G$2, Original!$1:$1, 0), FALSE)</f>
        <v>5.0966800000000001</v>
      </c>
    </row>
    <row r="312" spans="1:56" x14ac:dyDescent="0.35">
      <c r="A312" s="15">
        <v>750</v>
      </c>
      <c r="B312" s="12">
        <f>VLOOKUP($A312, Original!$A:$J, MATCH(B$2, Original!$1:$1, 0), FALSE)</f>
        <v>1000</v>
      </c>
      <c r="C312" s="12">
        <f>VLOOKUP($A312, Original!$A:$J, MATCH(C$2, Original!$1:$1, 0), FALSE)</f>
        <v>3355.9</v>
      </c>
      <c r="D312" s="12">
        <f>VLOOKUP($A312, Original!$A:$J, MATCH(D$2, Original!$1:$1, 0), FALSE)</f>
        <v>105</v>
      </c>
      <c r="E312" s="12">
        <f>VLOOKUP($A312, Original!$A:$J, MATCH(E$2, Original!$1:$1, 0), FALSE)</f>
        <v>73</v>
      </c>
      <c r="F312" s="12">
        <f>VLOOKUP($A312, Original!$A:$J, MATCH(F$2, Original!$1:$1, 0), FALSE)</f>
        <v>2.8113000000000001</v>
      </c>
      <c r="G312" s="12">
        <f>VLOOKUP($A312, Original!$A:$J, MATCH(G$2, Original!$1:$1, 0), FALSE)</f>
        <v>5.5791700000000004</v>
      </c>
      <c r="H312" s="21">
        <v>618</v>
      </c>
      <c r="I312" s="12">
        <f>VLOOKUP($H312, Original!$A:$J, MATCH(B$2, Original!$1:$1, 0), FALSE)</f>
        <v>2000</v>
      </c>
      <c r="J312" s="12">
        <f>VLOOKUP($H312, Original!$A:$J, MATCH(C$2, Original!$1:$1, 0), FALSE)</f>
        <v>2472.6999999999998</v>
      </c>
      <c r="K312" s="12">
        <f>VLOOKUP($H312, Original!$A:$J, MATCH(D$2, Original!$1:$1, 0), FALSE)</f>
        <v>105</v>
      </c>
      <c r="L312" s="12">
        <f>VLOOKUP($H312, Original!$A:$J, MATCH(E$2, Original!$1:$1, 0), FALSE)</f>
        <v>44</v>
      </c>
      <c r="M312" s="12">
        <f>VLOOKUP($H312, Original!$A:$J, MATCH(F$2, Original!$1:$1, 0), FALSE)</f>
        <v>4.2856300000000003</v>
      </c>
      <c r="N312" s="12">
        <f>VLOOKUP($H312, Original!$A:$J, MATCH(G$2, Original!$1:$1, 0), FALSE)</f>
        <v>4.5012299999999996</v>
      </c>
      <c r="AC312" s="21">
        <v>478</v>
      </c>
      <c r="AD312" s="12">
        <f>VLOOKUP($AC312, Original!$A:$J, MATCH(B$2, Original!$1:$1, 0), FALSE)</f>
        <v>1000</v>
      </c>
      <c r="AE312" s="12">
        <f>VLOOKUP($AC312, Original!$A:$J, MATCH(C$2, Original!$1:$1, 0), FALSE)</f>
        <v>2472.6999999999998</v>
      </c>
      <c r="AF312" s="12">
        <f>VLOOKUP($AC312, Original!$A:$J, MATCH(D$2, Original!$1:$1, 0), FALSE)</f>
        <v>105</v>
      </c>
      <c r="AG312" s="12">
        <f>VLOOKUP($AC312, Original!$A:$J, MATCH(E$2, Original!$1:$1, 0), FALSE)</f>
        <v>14</v>
      </c>
      <c r="AH312" s="12">
        <f>VLOOKUP($AC312, Original!$A:$J, MATCH(F$2, Original!$1:$1, 0), FALSE)</f>
        <v>1.7609900000000001</v>
      </c>
      <c r="AI312" s="12">
        <f>VLOOKUP($AC312, Original!$A:$J, MATCH(G$2, Original!$1:$1, 0), FALSE)</f>
        <v>4.3128000000000002</v>
      </c>
      <c r="AX312" s="21">
        <v>381</v>
      </c>
      <c r="AY312" s="12">
        <f>VLOOKUP($AX312, Original!$A:$J, MATCH(B$2, Original!$1:$1, 0), FALSE)</f>
        <v>2000</v>
      </c>
      <c r="AZ312" s="12">
        <f>VLOOKUP($AX312, Original!$A:$J, MATCH(C$2, Original!$1:$1, 0), FALSE)</f>
        <v>1942.9</v>
      </c>
      <c r="BA312" s="12">
        <f>VLOOKUP($AX312, Original!$A:$J, MATCH(D$2, Original!$1:$1, 0), FALSE)</f>
        <v>80</v>
      </c>
      <c r="BB312" s="12">
        <f>VLOOKUP($AX312, Original!$A:$J, MATCH(E$2, Original!$1:$1, 0), FALSE)</f>
        <v>91</v>
      </c>
      <c r="BC312" s="12">
        <f>VLOOKUP($AX312, Original!$A:$J, MATCH(F$2, Original!$1:$1, 0), FALSE)</f>
        <v>0.37730999999999998</v>
      </c>
      <c r="BD312" s="12">
        <f>VLOOKUP($AX312, Original!$A:$J, MATCH(G$2, Original!$1:$1, 0), FALSE)</f>
        <v>5.0966800000000001</v>
      </c>
    </row>
    <row r="313" spans="1:56" x14ac:dyDescent="0.35">
      <c r="A313" s="15">
        <v>755</v>
      </c>
      <c r="B313" s="12">
        <f>VLOOKUP($A313, Original!$A:$J, MATCH(B$2, Original!$1:$1, 0), FALSE)</f>
        <v>3000</v>
      </c>
      <c r="C313" s="12">
        <f>VLOOKUP($A313, Original!$A:$J, MATCH(C$2, Original!$1:$1, 0), FALSE)</f>
        <v>7322.7</v>
      </c>
      <c r="D313" s="12">
        <f>VLOOKUP($A313, Original!$A:$J, MATCH(D$2, Original!$1:$1, 0), FALSE)</f>
        <v>105</v>
      </c>
      <c r="E313" s="12">
        <f>VLOOKUP($A313, Original!$A:$J, MATCH(E$2, Original!$1:$1, 0), FALSE)</f>
        <v>74</v>
      </c>
      <c r="F313" s="12">
        <f>VLOOKUP($A313, Original!$A:$J, MATCH(F$2, Original!$1:$1, 0), FALSE)</f>
        <v>5.5746200000000004</v>
      </c>
      <c r="G313" s="12">
        <f>VLOOKUP($A313, Original!$A:$J, MATCH(G$2, Original!$1:$1, 0), FALSE)</f>
        <v>3.9794</v>
      </c>
      <c r="H313" s="21">
        <v>622</v>
      </c>
      <c r="I313" s="12">
        <f>VLOOKUP($H313, Original!$A:$J, MATCH(B$2, Original!$1:$1, 0), FALSE)</f>
        <v>1000</v>
      </c>
      <c r="J313" s="12">
        <f>VLOOKUP($H313, Original!$A:$J, MATCH(C$2, Original!$1:$1, 0), FALSE)</f>
        <v>2649.4</v>
      </c>
      <c r="K313" s="12">
        <f>VLOOKUP($H313, Original!$A:$J, MATCH(D$2, Original!$1:$1, 0), FALSE)</f>
        <v>105</v>
      </c>
      <c r="L313" s="12">
        <f>VLOOKUP($H313, Original!$A:$J, MATCH(E$2, Original!$1:$1, 0), FALSE)</f>
        <v>45</v>
      </c>
      <c r="M313" s="12">
        <f>VLOOKUP($H313, Original!$A:$J, MATCH(F$2, Original!$1:$1, 0), FALSE)</f>
        <v>3.6345399999999999</v>
      </c>
      <c r="N313" s="12">
        <f>VLOOKUP($H313, Original!$A:$J, MATCH(G$2, Original!$1:$1, 0), FALSE)</f>
        <v>6.0192600000000001</v>
      </c>
      <c r="AC313" s="21">
        <v>479</v>
      </c>
      <c r="AD313" s="12">
        <f>VLOOKUP($AC313, Original!$A:$J, MATCH(B$2, Original!$1:$1, 0), FALSE)</f>
        <v>1000</v>
      </c>
      <c r="AE313" s="12">
        <f>VLOOKUP($AC313, Original!$A:$J, MATCH(C$2, Original!$1:$1, 0), FALSE)</f>
        <v>3709.1</v>
      </c>
      <c r="AF313" s="12">
        <f>VLOOKUP($AC313, Original!$A:$J, MATCH(D$2, Original!$1:$1, 0), FALSE)</f>
        <v>105</v>
      </c>
      <c r="AG313" s="12">
        <f>VLOOKUP($AC313, Original!$A:$J, MATCH(E$2, Original!$1:$1, 0), FALSE)</f>
        <v>14</v>
      </c>
      <c r="AH313" s="12">
        <f>VLOOKUP($AC313, Original!$A:$J, MATCH(F$2, Original!$1:$1, 0), FALSE)</f>
        <v>1.7609900000000001</v>
      </c>
      <c r="AI313" s="12">
        <f>VLOOKUP($AC313, Original!$A:$J, MATCH(G$2, Original!$1:$1, 0), FALSE)</f>
        <v>4.3128000000000002</v>
      </c>
      <c r="AX313" s="21">
        <v>383</v>
      </c>
      <c r="AY313" s="12">
        <f>VLOOKUP($AX313, Original!$A:$J, MATCH(B$2, Original!$1:$1, 0), FALSE)</f>
        <v>2000</v>
      </c>
      <c r="AZ313" s="12">
        <f>VLOOKUP($AX313, Original!$A:$J, MATCH(C$2, Original!$1:$1, 0), FALSE)</f>
        <v>4415.6000000000004</v>
      </c>
      <c r="BA313" s="12">
        <f>VLOOKUP($AX313, Original!$A:$J, MATCH(D$2, Original!$1:$1, 0), FALSE)</f>
        <v>80</v>
      </c>
      <c r="BB313" s="12">
        <f>VLOOKUP($AX313, Original!$A:$J, MATCH(E$2, Original!$1:$1, 0), FALSE)</f>
        <v>91</v>
      </c>
      <c r="BC313" s="12">
        <f>VLOOKUP($AX313, Original!$A:$J, MATCH(F$2, Original!$1:$1, 0), FALSE)</f>
        <v>0.37730999999999998</v>
      </c>
      <c r="BD313" s="12">
        <f>VLOOKUP($AX313, Original!$A:$J, MATCH(G$2, Original!$1:$1, 0), FALSE)</f>
        <v>5.0966800000000001</v>
      </c>
    </row>
    <row r="314" spans="1:56" x14ac:dyDescent="0.35">
      <c r="A314" s="15">
        <v>757</v>
      </c>
      <c r="B314" s="12">
        <f>VLOOKUP($A314, Original!$A:$J, MATCH(B$2, Original!$1:$1, 0), FALSE)</f>
        <v>3000</v>
      </c>
      <c r="C314" s="12">
        <f>VLOOKUP($A314, Original!$A:$J, MATCH(C$2, Original!$1:$1, 0), FALSE)</f>
        <v>1236.4000000000001</v>
      </c>
      <c r="D314" s="12">
        <f>VLOOKUP($A314, Original!$A:$J, MATCH(D$2, Original!$1:$1, 0), FALSE)</f>
        <v>105</v>
      </c>
      <c r="E314" s="12">
        <f>VLOOKUP($A314, Original!$A:$J, MATCH(E$2, Original!$1:$1, 0), FALSE)</f>
        <v>75</v>
      </c>
      <c r="F314" s="12">
        <f>VLOOKUP($A314, Original!$A:$J, MATCH(F$2, Original!$1:$1, 0), FALSE)</f>
        <v>2.1229800000000001</v>
      </c>
      <c r="G314" s="12">
        <f>VLOOKUP($A314, Original!$A:$J, MATCH(G$2, Original!$1:$1, 0), FALSE)</f>
        <v>4.3373799999999996</v>
      </c>
      <c r="H314" s="21">
        <v>623</v>
      </c>
      <c r="I314" s="12">
        <f>VLOOKUP($H314, Original!$A:$J, MATCH(B$2, Original!$1:$1, 0), FALSE)</f>
        <v>1000</v>
      </c>
      <c r="J314" s="12">
        <f>VLOOKUP($H314, Original!$A:$J, MATCH(C$2, Original!$1:$1, 0), FALSE)</f>
        <v>3885.7</v>
      </c>
      <c r="K314" s="12">
        <f>VLOOKUP($H314, Original!$A:$J, MATCH(D$2, Original!$1:$1, 0), FALSE)</f>
        <v>105</v>
      </c>
      <c r="L314" s="12">
        <f>VLOOKUP($H314, Original!$A:$J, MATCH(E$2, Original!$1:$1, 0), FALSE)</f>
        <v>45</v>
      </c>
      <c r="M314" s="12">
        <f>VLOOKUP($H314, Original!$A:$J, MATCH(F$2, Original!$1:$1, 0), FALSE)</f>
        <v>3.6345399999999999</v>
      </c>
      <c r="N314" s="12">
        <f>VLOOKUP($H314, Original!$A:$J, MATCH(G$2, Original!$1:$1, 0), FALSE)</f>
        <v>6.0192600000000001</v>
      </c>
      <c r="AC314" s="21">
        <v>481</v>
      </c>
      <c r="AD314" s="12">
        <f>VLOOKUP($AC314, Original!$A:$J, MATCH(B$2, Original!$1:$1, 0), FALSE)</f>
        <v>3000</v>
      </c>
      <c r="AE314" s="12">
        <f>VLOOKUP($AC314, Original!$A:$J, MATCH(C$2, Original!$1:$1, 0), FALSE)</f>
        <v>1413</v>
      </c>
      <c r="AF314" s="12">
        <f>VLOOKUP($AC314, Original!$A:$J, MATCH(D$2, Original!$1:$1, 0), FALSE)</f>
        <v>105</v>
      </c>
      <c r="AG314" s="12">
        <f>VLOOKUP($AC314, Original!$A:$J, MATCH(E$2, Original!$1:$1, 0), FALSE)</f>
        <v>15</v>
      </c>
      <c r="AH314" s="12">
        <f>VLOOKUP($AC314, Original!$A:$J, MATCH(F$2, Original!$1:$1, 0), FALSE)</f>
        <v>1.3214300000000001</v>
      </c>
      <c r="AI314" s="12">
        <f>VLOOKUP($AC314, Original!$A:$J, MATCH(G$2, Original!$1:$1, 0), FALSE)</f>
        <v>5.4983500000000003</v>
      </c>
      <c r="AX314" s="21">
        <v>384</v>
      </c>
      <c r="AY314" s="12">
        <f>VLOOKUP($AX314, Original!$A:$J, MATCH(B$2, Original!$1:$1, 0), FALSE)</f>
        <v>3000</v>
      </c>
      <c r="AZ314" s="12">
        <f>VLOOKUP($AX314, Original!$A:$J, MATCH(C$2, Original!$1:$1, 0), FALSE)</f>
        <v>883.12</v>
      </c>
      <c r="BA314" s="12">
        <f>VLOOKUP($AX314, Original!$A:$J, MATCH(D$2, Original!$1:$1, 0), FALSE)</f>
        <v>80</v>
      </c>
      <c r="BB314" s="12">
        <f>VLOOKUP($AX314, Original!$A:$J, MATCH(E$2, Original!$1:$1, 0), FALSE)</f>
        <v>92</v>
      </c>
      <c r="BC314" s="12">
        <f>VLOOKUP($AX314, Original!$A:$J, MATCH(F$2, Original!$1:$1, 0), FALSE)</f>
        <v>1.5820099999999999</v>
      </c>
      <c r="BD314" s="12">
        <f>VLOOKUP($AX314, Original!$A:$J, MATCH(G$2, Original!$1:$1, 0), FALSE)</f>
        <v>4.0347600000000003</v>
      </c>
    </row>
    <row r="315" spans="1:56" x14ac:dyDescent="0.35">
      <c r="A315" s="15">
        <v>758</v>
      </c>
      <c r="B315" s="12">
        <f>VLOOKUP($A315, Original!$A:$J, MATCH(B$2, Original!$1:$1, 0), FALSE)</f>
        <v>3000</v>
      </c>
      <c r="C315" s="12">
        <f>VLOOKUP($A315, Original!$A:$J, MATCH(C$2, Original!$1:$1, 0), FALSE)</f>
        <v>2472.6999999999998</v>
      </c>
      <c r="D315" s="12">
        <f>VLOOKUP($A315, Original!$A:$J, MATCH(D$2, Original!$1:$1, 0), FALSE)</f>
        <v>105</v>
      </c>
      <c r="E315" s="12">
        <f>VLOOKUP($A315, Original!$A:$J, MATCH(E$2, Original!$1:$1, 0), FALSE)</f>
        <v>75</v>
      </c>
      <c r="F315" s="12">
        <f>VLOOKUP($A315, Original!$A:$J, MATCH(F$2, Original!$1:$1, 0), FALSE)</f>
        <v>2.1229800000000001</v>
      </c>
      <c r="G315" s="12">
        <f>VLOOKUP($A315, Original!$A:$J, MATCH(G$2, Original!$1:$1, 0), FALSE)</f>
        <v>4.3373799999999996</v>
      </c>
      <c r="H315" s="21">
        <v>624</v>
      </c>
      <c r="I315" s="12">
        <f>VLOOKUP($H315, Original!$A:$J, MATCH(B$2, Original!$1:$1, 0), FALSE)</f>
        <v>3000</v>
      </c>
      <c r="J315" s="12">
        <f>VLOOKUP($H315, Original!$A:$J, MATCH(C$2, Original!$1:$1, 0), FALSE)</f>
        <v>353.25</v>
      </c>
      <c r="K315" s="12">
        <f>VLOOKUP($H315, Original!$A:$J, MATCH(D$2, Original!$1:$1, 0), FALSE)</f>
        <v>105</v>
      </c>
      <c r="L315" s="12">
        <f>VLOOKUP($H315, Original!$A:$J, MATCH(E$2, Original!$1:$1, 0), FALSE)</f>
        <v>46</v>
      </c>
      <c r="M315" s="12">
        <f>VLOOKUP($H315, Original!$A:$J, MATCH(F$2, Original!$1:$1, 0), FALSE)</f>
        <v>1.8564400000000001</v>
      </c>
      <c r="N315" s="12">
        <f>VLOOKUP($H315, Original!$A:$J, MATCH(G$2, Original!$1:$1, 0), FALSE)</f>
        <v>5.1514600000000002</v>
      </c>
      <c r="AC315" s="21">
        <v>482</v>
      </c>
      <c r="AD315" s="12">
        <f>VLOOKUP($AC315, Original!$A:$J, MATCH(B$2, Original!$1:$1, 0), FALSE)</f>
        <v>3000</v>
      </c>
      <c r="AE315" s="12">
        <f>VLOOKUP($AC315, Original!$A:$J, MATCH(C$2, Original!$1:$1, 0), FALSE)</f>
        <v>2649.4</v>
      </c>
      <c r="AF315" s="12">
        <f>VLOOKUP($AC315, Original!$A:$J, MATCH(D$2, Original!$1:$1, 0), FALSE)</f>
        <v>105</v>
      </c>
      <c r="AG315" s="12">
        <f>VLOOKUP($AC315, Original!$A:$J, MATCH(E$2, Original!$1:$1, 0), FALSE)</f>
        <v>15</v>
      </c>
      <c r="AH315" s="12">
        <f>VLOOKUP($AC315, Original!$A:$J, MATCH(F$2, Original!$1:$1, 0), FALSE)</f>
        <v>1.3214300000000001</v>
      </c>
      <c r="AI315" s="12">
        <f>VLOOKUP($AC315, Original!$A:$J, MATCH(G$2, Original!$1:$1, 0), FALSE)</f>
        <v>5.4983500000000003</v>
      </c>
      <c r="AX315" s="21">
        <v>385</v>
      </c>
      <c r="AY315" s="12">
        <f>VLOOKUP($AX315, Original!$A:$J, MATCH(B$2, Original!$1:$1, 0), FALSE)</f>
        <v>3000</v>
      </c>
      <c r="AZ315" s="12">
        <f>VLOOKUP($AX315, Original!$A:$J, MATCH(C$2, Original!$1:$1, 0), FALSE)</f>
        <v>2119.5</v>
      </c>
      <c r="BA315" s="12">
        <f>VLOOKUP($AX315, Original!$A:$J, MATCH(D$2, Original!$1:$1, 0), FALSE)</f>
        <v>80</v>
      </c>
      <c r="BB315" s="12">
        <f>VLOOKUP($AX315, Original!$A:$J, MATCH(E$2, Original!$1:$1, 0), FALSE)</f>
        <v>92</v>
      </c>
      <c r="BC315" s="12">
        <f>VLOOKUP($AX315, Original!$A:$J, MATCH(F$2, Original!$1:$1, 0), FALSE)</f>
        <v>1.5820099999999999</v>
      </c>
      <c r="BD315" s="12">
        <f>VLOOKUP($AX315, Original!$A:$J, MATCH(G$2, Original!$1:$1, 0), FALSE)</f>
        <v>4.0347600000000003</v>
      </c>
    </row>
    <row r="316" spans="1:56" x14ac:dyDescent="0.35">
      <c r="A316" s="15">
        <v>759</v>
      </c>
      <c r="B316" s="12">
        <f>VLOOKUP($A316, Original!$A:$J, MATCH(B$2, Original!$1:$1, 0), FALSE)</f>
        <v>3000</v>
      </c>
      <c r="C316" s="12">
        <f>VLOOKUP($A316, Original!$A:$J, MATCH(C$2, Original!$1:$1, 0), FALSE)</f>
        <v>3709.1</v>
      </c>
      <c r="D316" s="12">
        <f>VLOOKUP($A316, Original!$A:$J, MATCH(D$2, Original!$1:$1, 0), FALSE)</f>
        <v>105</v>
      </c>
      <c r="E316" s="12">
        <f>VLOOKUP($A316, Original!$A:$J, MATCH(E$2, Original!$1:$1, 0), FALSE)</f>
        <v>75</v>
      </c>
      <c r="F316" s="12">
        <f>VLOOKUP($A316, Original!$A:$J, MATCH(F$2, Original!$1:$1, 0), FALSE)</f>
        <v>2.1229800000000001</v>
      </c>
      <c r="G316" s="12">
        <f>VLOOKUP($A316, Original!$A:$J, MATCH(G$2, Original!$1:$1, 0), FALSE)</f>
        <v>4.3373799999999996</v>
      </c>
      <c r="H316" s="21">
        <v>626</v>
      </c>
      <c r="I316" s="12">
        <f>VLOOKUP($H316, Original!$A:$J, MATCH(B$2, Original!$1:$1, 0), FALSE)</f>
        <v>3000</v>
      </c>
      <c r="J316" s="12">
        <f>VLOOKUP($H316, Original!$A:$J, MATCH(C$2, Original!$1:$1, 0), FALSE)</f>
        <v>2826</v>
      </c>
      <c r="K316" s="12">
        <f>VLOOKUP($H316, Original!$A:$J, MATCH(D$2, Original!$1:$1, 0), FALSE)</f>
        <v>105</v>
      </c>
      <c r="L316" s="12">
        <f>VLOOKUP($H316, Original!$A:$J, MATCH(E$2, Original!$1:$1, 0), FALSE)</f>
        <v>46</v>
      </c>
      <c r="M316" s="12">
        <f>VLOOKUP($H316, Original!$A:$J, MATCH(F$2, Original!$1:$1, 0), FALSE)</f>
        <v>1.8564400000000001</v>
      </c>
      <c r="N316" s="12">
        <f>VLOOKUP($H316, Original!$A:$J, MATCH(G$2, Original!$1:$1, 0), FALSE)</f>
        <v>5.1514600000000002</v>
      </c>
      <c r="AC316" s="21">
        <v>483</v>
      </c>
      <c r="AD316" s="12">
        <f>VLOOKUP($AC316, Original!$A:$J, MATCH(B$2, Original!$1:$1, 0), FALSE)</f>
        <v>3000</v>
      </c>
      <c r="AE316" s="12">
        <f>VLOOKUP($AC316, Original!$A:$J, MATCH(C$2, Original!$1:$1, 0), FALSE)</f>
        <v>3885.7</v>
      </c>
      <c r="AF316" s="12">
        <f>VLOOKUP($AC316, Original!$A:$J, MATCH(D$2, Original!$1:$1, 0), FALSE)</f>
        <v>105</v>
      </c>
      <c r="AG316" s="12">
        <f>VLOOKUP($AC316, Original!$A:$J, MATCH(E$2, Original!$1:$1, 0), FALSE)</f>
        <v>15</v>
      </c>
      <c r="AH316" s="12">
        <f>VLOOKUP($AC316, Original!$A:$J, MATCH(F$2, Original!$1:$1, 0), FALSE)</f>
        <v>1.3214300000000001</v>
      </c>
      <c r="AI316" s="12">
        <f>VLOOKUP($AC316, Original!$A:$J, MATCH(G$2, Original!$1:$1, 0), FALSE)</f>
        <v>5.4983500000000003</v>
      </c>
      <c r="AX316" s="21">
        <v>387</v>
      </c>
      <c r="AY316" s="12">
        <f>VLOOKUP($AX316, Original!$A:$J, MATCH(B$2, Original!$1:$1, 0), FALSE)</f>
        <v>3000</v>
      </c>
      <c r="AZ316" s="12">
        <f>VLOOKUP($AX316, Original!$A:$J, MATCH(C$2, Original!$1:$1, 0), FALSE)</f>
        <v>4673.8</v>
      </c>
      <c r="BA316" s="12">
        <f>VLOOKUP($AX316, Original!$A:$J, MATCH(D$2, Original!$1:$1, 0), FALSE)</f>
        <v>80</v>
      </c>
      <c r="BB316" s="12">
        <f>VLOOKUP($AX316, Original!$A:$J, MATCH(E$2, Original!$1:$1, 0), FALSE)</f>
        <v>92</v>
      </c>
      <c r="BC316" s="12">
        <f>VLOOKUP($AX316, Original!$A:$J, MATCH(F$2, Original!$1:$1, 0), FALSE)</f>
        <v>1.5820099999999999</v>
      </c>
      <c r="BD316" s="12">
        <f>VLOOKUP($AX316, Original!$A:$J, MATCH(G$2, Original!$1:$1, 0), FALSE)</f>
        <v>4.0347600000000003</v>
      </c>
    </row>
    <row r="317" spans="1:56" x14ac:dyDescent="0.35">
      <c r="A317" s="15">
        <v>760</v>
      </c>
      <c r="B317" s="12">
        <f>VLOOKUP($A317, Original!$A:$J, MATCH(B$2, Original!$1:$1, 0), FALSE)</f>
        <v>2000</v>
      </c>
      <c r="C317" s="12">
        <f>VLOOKUP($A317, Original!$A:$J, MATCH(C$2, Original!$1:$1, 0), FALSE)</f>
        <v>176.62</v>
      </c>
      <c r="D317" s="12">
        <f>VLOOKUP($A317, Original!$A:$J, MATCH(D$2, Original!$1:$1, 0), FALSE)</f>
        <v>105</v>
      </c>
      <c r="E317" s="12">
        <f>VLOOKUP($A317, Original!$A:$J, MATCH(E$2, Original!$1:$1, 0), FALSE)</f>
        <v>76</v>
      </c>
      <c r="F317" s="12">
        <f>VLOOKUP($A317, Original!$A:$J, MATCH(F$2, Original!$1:$1, 0), FALSE)</f>
        <v>3.6848200000000002</v>
      </c>
      <c r="G317" s="12">
        <f>VLOOKUP($A317, Original!$A:$J, MATCH(G$2, Original!$1:$1, 0), FALSE)</f>
        <v>3.7266400000000002</v>
      </c>
      <c r="H317" s="21">
        <v>629</v>
      </c>
      <c r="I317" s="12">
        <f>VLOOKUP($H317, Original!$A:$J, MATCH(B$2, Original!$1:$1, 0), FALSE)</f>
        <v>2000</v>
      </c>
      <c r="J317" s="12">
        <f>VLOOKUP($H317, Original!$A:$J, MATCH(C$2, Original!$1:$1, 0), FALSE)</f>
        <v>1766.2</v>
      </c>
      <c r="K317" s="12">
        <f>VLOOKUP($H317, Original!$A:$J, MATCH(D$2, Original!$1:$1, 0), FALSE)</f>
        <v>105</v>
      </c>
      <c r="L317" s="12">
        <f>VLOOKUP($H317, Original!$A:$J, MATCH(E$2, Original!$1:$1, 0), FALSE)</f>
        <v>47</v>
      </c>
      <c r="M317" s="12">
        <f>VLOOKUP($H317, Original!$A:$J, MATCH(F$2, Original!$1:$1, 0), FALSE)</f>
        <v>2.1887099999999999</v>
      </c>
      <c r="N317" s="12">
        <f>VLOOKUP($H317, Original!$A:$J, MATCH(G$2, Original!$1:$1, 0), FALSE)</f>
        <v>6.1290300000000002</v>
      </c>
      <c r="AC317" s="21">
        <v>485</v>
      </c>
      <c r="AD317" s="12">
        <f>VLOOKUP($AC317, Original!$A:$J, MATCH(B$2, Original!$1:$1, 0), FALSE)</f>
        <v>2000</v>
      </c>
      <c r="AE317" s="12">
        <f>VLOOKUP($AC317, Original!$A:$J, MATCH(C$2, Original!$1:$1, 0), FALSE)</f>
        <v>1589.6</v>
      </c>
      <c r="AF317" s="12">
        <f>VLOOKUP($AC317, Original!$A:$J, MATCH(D$2, Original!$1:$1, 0), FALSE)</f>
        <v>105</v>
      </c>
      <c r="AG317" s="12">
        <f>VLOOKUP($AC317, Original!$A:$J, MATCH(E$2, Original!$1:$1, 0), FALSE)</f>
        <v>16</v>
      </c>
      <c r="AH317" s="12">
        <f>VLOOKUP($AC317, Original!$A:$J, MATCH(F$2, Original!$1:$1, 0), FALSE)</f>
        <v>2.7003200000000001</v>
      </c>
      <c r="AI317" s="12">
        <f>VLOOKUP($AC317, Original!$A:$J, MATCH(G$2, Original!$1:$1, 0), FALSE)</f>
        <v>4.2904799999999996</v>
      </c>
      <c r="AX317" s="21">
        <v>388</v>
      </c>
      <c r="AY317" s="12">
        <f>VLOOKUP($AX317, Original!$A:$J, MATCH(B$2, Original!$1:$1, 0), FALSE)</f>
        <v>1000</v>
      </c>
      <c r="AZ317" s="12">
        <f>VLOOKUP($AX317, Original!$A:$J, MATCH(C$2, Original!$1:$1, 0), FALSE)</f>
        <v>1059.7</v>
      </c>
      <c r="BA317" s="12">
        <f>VLOOKUP($AX317, Original!$A:$J, MATCH(D$2, Original!$1:$1, 0), FALSE)</f>
        <v>80</v>
      </c>
      <c r="BB317" s="12">
        <f>VLOOKUP($AX317, Original!$A:$J, MATCH(E$2, Original!$1:$1, 0), FALSE)</f>
        <v>93</v>
      </c>
      <c r="BC317" s="12">
        <f>VLOOKUP($AX317, Original!$A:$J, MATCH(F$2, Original!$1:$1, 0), FALSE)</f>
        <v>0.58675999999999995</v>
      </c>
      <c r="BD317" s="12">
        <f>VLOOKUP($AX317, Original!$A:$J, MATCH(G$2, Original!$1:$1, 0), FALSE)</f>
        <v>3.9575</v>
      </c>
    </row>
    <row r="318" spans="1:56" x14ac:dyDescent="0.35">
      <c r="A318" s="15">
        <v>762</v>
      </c>
      <c r="B318" s="12">
        <f>VLOOKUP($A318, Original!$A:$J, MATCH(B$2, Original!$1:$1, 0), FALSE)</f>
        <v>2000</v>
      </c>
      <c r="C318" s="12">
        <f>VLOOKUP($A318, Original!$A:$J, MATCH(C$2, Original!$1:$1, 0), FALSE)</f>
        <v>2649.4</v>
      </c>
      <c r="D318" s="12">
        <f>VLOOKUP($A318, Original!$A:$J, MATCH(D$2, Original!$1:$1, 0), FALSE)</f>
        <v>105</v>
      </c>
      <c r="E318" s="12">
        <f>VLOOKUP($A318, Original!$A:$J, MATCH(E$2, Original!$1:$1, 0), FALSE)</f>
        <v>76</v>
      </c>
      <c r="F318" s="12">
        <f>VLOOKUP($A318, Original!$A:$J, MATCH(F$2, Original!$1:$1, 0), FALSE)</f>
        <v>3.6848200000000002</v>
      </c>
      <c r="G318" s="12">
        <f>VLOOKUP($A318, Original!$A:$J, MATCH(G$2, Original!$1:$1, 0), FALSE)</f>
        <v>3.7266400000000002</v>
      </c>
      <c r="H318" s="21">
        <v>630</v>
      </c>
      <c r="I318" s="12">
        <f>VLOOKUP($H318, Original!$A:$J, MATCH(B$2, Original!$1:$1, 0), FALSE)</f>
        <v>2000</v>
      </c>
      <c r="J318" s="12">
        <f>VLOOKUP($H318, Original!$A:$J, MATCH(C$2, Original!$1:$1, 0), FALSE)</f>
        <v>3002.6</v>
      </c>
      <c r="K318" s="12">
        <f>VLOOKUP($H318, Original!$A:$J, MATCH(D$2, Original!$1:$1, 0), FALSE)</f>
        <v>105</v>
      </c>
      <c r="L318" s="12">
        <f>VLOOKUP($H318, Original!$A:$J, MATCH(E$2, Original!$1:$1, 0), FALSE)</f>
        <v>47</v>
      </c>
      <c r="M318" s="12">
        <f>VLOOKUP($H318, Original!$A:$J, MATCH(F$2, Original!$1:$1, 0), FALSE)</f>
        <v>2.1887099999999999</v>
      </c>
      <c r="N318" s="12">
        <f>VLOOKUP($H318, Original!$A:$J, MATCH(G$2, Original!$1:$1, 0), FALSE)</f>
        <v>6.1290300000000002</v>
      </c>
      <c r="AC318" s="21">
        <v>488</v>
      </c>
      <c r="AD318" s="12">
        <f>VLOOKUP($AC318, Original!$A:$J, MATCH(B$2, Original!$1:$1, 0), FALSE)</f>
        <v>3000</v>
      </c>
      <c r="AE318" s="12">
        <f>VLOOKUP($AC318, Original!$A:$J, MATCH(C$2, Original!$1:$1, 0), FALSE)</f>
        <v>529.87</v>
      </c>
      <c r="AF318" s="12">
        <f>VLOOKUP($AC318, Original!$A:$J, MATCH(D$2, Original!$1:$1, 0), FALSE)</f>
        <v>105</v>
      </c>
      <c r="AG318" s="12">
        <f>VLOOKUP($AC318, Original!$A:$J, MATCH(E$2, Original!$1:$1, 0), FALSE)</f>
        <v>17</v>
      </c>
      <c r="AH318" s="12">
        <f>VLOOKUP($AC318, Original!$A:$J, MATCH(F$2, Original!$1:$1, 0), FALSE)</f>
        <v>2.5369700000000002</v>
      </c>
      <c r="AI318" s="12">
        <f>VLOOKUP($AC318, Original!$A:$J, MATCH(G$2, Original!$1:$1, 0), FALSE)</f>
        <v>4.2263599999999997</v>
      </c>
      <c r="AX318" s="21">
        <v>389</v>
      </c>
      <c r="AY318" s="12">
        <f>VLOOKUP($AX318, Original!$A:$J, MATCH(B$2, Original!$1:$1, 0), FALSE)</f>
        <v>1000</v>
      </c>
      <c r="AZ318" s="12">
        <f>VLOOKUP($AX318, Original!$A:$J, MATCH(C$2, Original!$1:$1, 0), FALSE)</f>
        <v>2296.1</v>
      </c>
      <c r="BA318" s="12">
        <f>VLOOKUP($AX318, Original!$A:$J, MATCH(D$2, Original!$1:$1, 0), FALSE)</f>
        <v>80</v>
      </c>
      <c r="BB318" s="12">
        <f>VLOOKUP($AX318, Original!$A:$J, MATCH(E$2, Original!$1:$1, 0), FALSE)</f>
        <v>93</v>
      </c>
      <c r="BC318" s="12">
        <f>VLOOKUP($AX318, Original!$A:$J, MATCH(F$2, Original!$1:$1, 0), FALSE)</f>
        <v>0.58675999999999995</v>
      </c>
      <c r="BD318" s="12">
        <f>VLOOKUP($AX318, Original!$A:$J, MATCH(G$2, Original!$1:$1, 0), FALSE)</f>
        <v>3.9575</v>
      </c>
    </row>
    <row r="319" spans="1:56" x14ac:dyDescent="0.35">
      <c r="A319" s="15">
        <v>764</v>
      </c>
      <c r="B319" s="12">
        <f>VLOOKUP($A319, Original!$A:$J, MATCH(B$2, Original!$1:$1, 0), FALSE)</f>
        <v>3000</v>
      </c>
      <c r="C319" s="12">
        <f>VLOOKUP($A319, Original!$A:$J, MATCH(C$2, Original!$1:$1, 0), FALSE)</f>
        <v>353.25</v>
      </c>
      <c r="D319" s="12">
        <f>VLOOKUP($A319, Original!$A:$J, MATCH(D$2, Original!$1:$1, 0), FALSE)</f>
        <v>105</v>
      </c>
      <c r="E319" s="12">
        <f>VLOOKUP($A319, Original!$A:$J, MATCH(E$2, Original!$1:$1, 0), FALSE)</f>
        <v>77</v>
      </c>
      <c r="F319" s="12">
        <f>VLOOKUP($A319, Original!$A:$J, MATCH(F$2, Original!$1:$1, 0), FALSE)</f>
        <v>0.14468</v>
      </c>
      <c r="G319" s="12">
        <f>VLOOKUP($A319, Original!$A:$J, MATCH(G$2, Original!$1:$1, 0), FALSE)</f>
        <v>5.8796600000000003</v>
      </c>
      <c r="H319" s="21">
        <v>635</v>
      </c>
      <c r="I319" s="12">
        <f>VLOOKUP($H319, Original!$A:$J, MATCH(B$2, Original!$1:$1, 0), FALSE)</f>
        <v>1000</v>
      </c>
      <c r="J319" s="12">
        <f>VLOOKUP($H319, Original!$A:$J, MATCH(C$2, Original!$1:$1, 0), FALSE)</f>
        <v>4415.6000000000004</v>
      </c>
      <c r="K319" s="12">
        <f>VLOOKUP($H319, Original!$A:$J, MATCH(D$2, Original!$1:$1, 0), FALSE)</f>
        <v>105</v>
      </c>
      <c r="L319" s="12">
        <f>VLOOKUP($H319, Original!$A:$J, MATCH(E$2, Original!$1:$1, 0), FALSE)</f>
        <v>48</v>
      </c>
      <c r="M319" s="12">
        <f>VLOOKUP($H319, Original!$A:$J, MATCH(F$2, Original!$1:$1, 0), FALSE)</f>
        <v>4.7218099999999996</v>
      </c>
      <c r="N319" s="12">
        <f>VLOOKUP($H319, Original!$A:$J, MATCH(G$2, Original!$1:$1, 0), FALSE)</f>
        <v>4.5874100000000002</v>
      </c>
      <c r="AC319" s="21">
        <v>489</v>
      </c>
      <c r="AD319" s="12">
        <f>VLOOKUP($AC319, Original!$A:$J, MATCH(B$2, Original!$1:$1, 0), FALSE)</f>
        <v>3000</v>
      </c>
      <c r="AE319" s="12">
        <f>VLOOKUP($AC319, Original!$A:$J, MATCH(C$2, Original!$1:$1, 0), FALSE)</f>
        <v>1766.2</v>
      </c>
      <c r="AF319" s="12">
        <f>VLOOKUP($AC319, Original!$A:$J, MATCH(D$2, Original!$1:$1, 0), FALSE)</f>
        <v>105</v>
      </c>
      <c r="AG319" s="12">
        <f>VLOOKUP($AC319, Original!$A:$J, MATCH(E$2, Original!$1:$1, 0), FALSE)</f>
        <v>17</v>
      </c>
      <c r="AH319" s="12">
        <f>VLOOKUP($AC319, Original!$A:$J, MATCH(F$2, Original!$1:$1, 0), FALSE)</f>
        <v>2.5369700000000002</v>
      </c>
      <c r="AI319" s="12">
        <f>VLOOKUP($AC319, Original!$A:$J, MATCH(G$2, Original!$1:$1, 0), FALSE)</f>
        <v>4.2263599999999997</v>
      </c>
      <c r="AX319" s="21">
        <v>390</v>
      </c>
      <c r="AY319" s="12">
        <f>VLOOKUP($AX319, Original!$A:$J, MATCH(B$2, Original!$1:$1, 0), FALSE)</f>
        <v>1000</v>
      </c>
      <c r="AZ319" s="12">
        <f>VLOOKUP($AX319, Original!$A:$J, MATCH(C$2, Original!$1:$1, 0), FALSE)</f>
        <v>3532.5</v>
      </c>
      <c r="BA319" s="12">
        <f>VLOOKUP($AX319, Original!$A:$J, MATCH(D$2, Original!$1:$1, 0), FALSE)</f>
        <v>80</v>
      </c>
      <c r="BB319" s="12">
        <f>VLOOKUP($AX319, Original!$A:$J, MATCH(E$2, Original!$1:$1, 0), FALSE)</f>
        <v>93</v>
      </c>
      <c r="BC319" s="12">
        <f>VLOOKUP($AX319, Original!$A:$J, MATCH(F$2, Original!$1:$1, 0), FALSE)</f>
        <v>0.58675999999999995</v>
      </c>
      <c r="BD319" s="12">
        <f>VLOOKUP($AX319, Original!$A:$J, MATCH(G$2, Original!$1:$1, 0), FALSE)</f>
        <v>3.9575</v>
      </c>
    </row>
    <row r="320" spans="1:56" x14ac:dyDescent="0.35">
      <c r="A320" s="15">
        <v>768</v>
      </c>
      <c r="B320" s="12">
        <f>VLOOKUP($A320, Original!$A:$J, MATCH(B$2, Original!$1:$1, 0), FALSE)</f>
        <v>1000</v>
      </c>
      <c r="C320" s="12">
        <f>VLOOKUP($A320, Original!$A:$J, MATCH(C$2, Original!$1:$1, 0), FALSE)</f>
        <v>529.87</v>
      </c>
      <c r="D320" s="12">
        <f>VLOOKUP($A320, Original!$A:$J, MATCH(D$2, Original!$1:$1, 0), FALSE)</f>
        <v>105</v>
      </c>
      <c r="E320" s="12">
        <f>VLOOKUP($A320, Original!$A:$J, MATCH(E$2, Original!$1:$1, 0), FALSE)</f>
        <v>78</v>
      </c>
      <c r="F320" s="12">
        <f>VLOOKUP($A320, Original!$A:$J, MATCH(F$2, Original!$1:$1, 0), FALSE)</f>
        <v>4.8204000000000002</v>
      </c>
      <c r="G320" s="12">
        <f>VLOOKUP($A320, Original!$A:$J, MATCH(G$2, Original!$1:$1, 0), FALSE)</f>
        <v>3.5423900000000001</v>
      </c>
      <c r="H320" s="21">
        <v>636</v>
      </c>
      <c r="I320" s="12">
        <f>VLOOKUP($H320, Original!$A:$J, MATCH(B$2, Original!$1:$1, 0), FALSE)</f>
        <v>2000</v>
      </c>
      <c r="J320" s="12">
        <f>VLOOKUP($H320, Original!$A:$J, MATCH(C$2, Original!$1:$1, 0), FALSE)</f>
        <v>883.12</v>
      </c>
      <c r="K320" s="12">
        <f>VLOOKUP($H320, Original!$A:$J, MATCH(D$2, Original!$1:$1, 0), FALSE)</f>
        <v>105</v>
      </c>
      <c r="L320" s="12">
        <f>VLOOKUP($H320, Original!$A:$J, MATCH(E$2, Original!$1:$1, 0), FALSE)</f>
        <v>49</v>
      </c>
      <c r="M320" s="12">
        <f>VLOOKUP($H320, Original!$A:$J, MATCH(F$2, Original!$1:$1, 0), FALSE)</f>
        <v>4.2742899999999997</v>
      </c>
      <c r="N320" s="12">
        <f>VLOOKUP($H320, Original!$A:$J, MATCH(G$2, Original!$1:$1, 0), FALSE)</f>
        <v>5.9254100000000003</v>
      </c>
      <c r="AC320" s="21">
        <v>490</v>
      </c>
      <c r="AD320" s="12">
        <f>VLOOKUP($AC320, Original!$A:$J, MATCH(B$2, Original!$1:$1, 0), FALSE)</f>
        <v>3000</v>
      </c>
      <c r="AE320" s="12">
        <f>VLOOKUP($AC320, Original!$A:$J, MATCH(C$2, Original!$1:$1, 0), FALSE)</f>
        <v>3002.6</v>
      </c>
      <c r="AF320" s="12">
        <f>VLOOKUP($AC320, Original!$A:$J, MATCH(D$2, Original!$1:$1, 0), FALSE)</f>
        <v>105</v>
      </c>
      <c r="AG320" s="12">
        <f>VLOOKUP($AC320, Original!$A:$J, MATCH(E$2, Original!$1:$1, 0), FALSE)</f>
        <v>17</v>
      </c>
      <c r="AH320" s="12">
        <f>VLOOKUP($AC320, Original!$A:$J, MATCH(F$2, Original!$1:$1, 0), FALSE)</f>
        <v>2.5369700000000002</v>
      </c>
      <c r="AI320" s="12">
        <f>VLOOKUP($AC320, Original!$A:$J, MATCH(G$2, Original!$1:$1, 0), FALSE)</f>
        <v>4.2263599999999997</v>
      </c>
      <c r="AX320" s="21">
        <v>391</v>
      </c>
      <c r="AY320" s="12">
        <f>VLOOKUP($AX320, Original!$A:$J, MATCH(B$2, Original!$1:$1, 0), FALSE)</f>
        <v>1000</v>
      </c>
      <c r="AZ320" s="12">
        <f>VLOOKUP($AX320, Original!$A:$J, MATCH(C$2, Original!$1:$1, 0), FALSE)</f>
        <v>7322.7</v>
      </c>
      <c r="BA320" s="12">
        <f>VLOOKUP($AX320, Original!$A:$J, MATCH(D$2, Original!$1:$1, 0), FALSE)</f>
        <v>80</v>
      </c>
      <c r="BB320" s="12">
        <f>VLOOKUP($AX320, Original!$A:$J, MATCH(E$2, Original!$1:$1, 0), FALSE)</f>
        <v>93</v>
      </c>
      <c r="BC320" s="12">
        <f>VLOOKUP($AX320, Original!$A:$J, MATCH(F$2, Original!$1:$1, 0), FALSE)</f>
        <v>0.58675999999999995</v>
      </c>
      <c r="BD320" s="12">
        <f>VLOOKUP($AX320, Original!$A:$J, MATCH(G$2, Original!$1:$1, 0), FALSE)</f>
        <v>3.9575</v>
      </c>
    </row>
    <row r="321" spans="1:56" x14ac:dyDescent="0.35">
      <c r="A321" s="15">
        <v>769</v>
      </c>
      <c r="B321" s="12">
        <f>VLOOKUP($A321, Original!$A:$J, MATCH(B$2, Original!$1:$1, 0), FALSE)</f>
        <v>1000</v>
      </c>
      <c r="C321" s="12">
        <f>VLOOKUP($A321, Original!$A:$J, MATCH(C$2, Original!$1:$1, 0), FALSE)</f>
        <v>1766.2</v>
      </c>
      <c r="D321" s="12">
        <f>VLOOKUP($A321, Original!$A:$J, MATCH(D$2, Original!$1:$1, 0), FALSE)</f>
        <v>105</v>
      </c>
      <c r="E321" s="12">
        <f>VLOOKUP($A321, Original!$A:$J, MATCH(E$2, Original!$1:$1, 0), FALSE)</f>
        <v>78</v>
      </c>
      <c r="F321" s="12">
        <f>VLOOKUP($A321, Original!$A:$J, MATCH(F$2, Original!$1:$1, 0), FALSE)</f>
        <v>4.8204000000000002</v>
      </c>
      <c r="G321" s="12">
        <f>VLOOKUP($A321, Original!$A:$J, MATCH(G$2, Original!$1:$1, 0), FALSE)</f>
        <v>3.5423900000000001</v>
      </c>
      <c r="H321" s="21">
        <v>637</v>
      </c>
      <c r="I321" s="12">
        <f>VLOOKUP($H321, Original!$A:$J, MATCH(B$2, Original!$1:$1, 0), FALSE)</f>
        <v>2000</v>
      </c>
      <c r="J321" s="12">
        <f>VLOOKUP($H321, Original!$A:$J, MATCH(C$2, Original!$1:$1, 0), FALSE)</f>
        <v>2119.5</v>
      </c>
      <c r="K321" s="12">
        <f>VLOOKUP($H321, Original!$A:$J, MATCH(D$2, Original!$1:$1, 0), FALSE)</f>
        <v>105</v>
      </c>
      <c r="L321" s="12">
        <f>VLOOKUP($H321, Original!$A:$J, MATCH(E$2, Original!$1:$1, 0), FALSE)</f>
        <v>49</v>
      </c>
      <c r="M321" s="12">
        <f>VLOOKUP($H321, Original!$A:$J, MATCH(F$2, Original!$1:$1, 0), FALSE)</f>
        <v>4.2742899999999997</v>
      </c>
      <c r="N321" s="12">
        <f>VLOOKUP($H321, Original!$A:$J, MATCH(G$2, Original!$1:$1, 0), FALSE)</f>
        <v>5.9254100000000003</v>
      </c>
      <c r="AC321" s="21">
        <v>493</v>
      </c>
      <c r="AD321" s="12">
        <f>VLOOKUP($AC321, Original!$A:$J, MATCH(B$2, Original!$1:$1, 0), FALSE)</f>
        <v>2000</v>
      </c>
      <c r="AE321" s="12">
        <f>VLOOKUP($AC321, Original!$A:$J, MATCH(C$2, Original!$1:$1, 0), FALSE)</f>
        <v>1942.9</v>
      </c>
      <c r="AF321" s="12">
        <f>VLOOKUP($AC321, Original!$A:$J, MATCH(D$2, Original!$1:$1, 0), FALSE)</f>
        <v>105</v>
      </c>
      <c r="AG321" s="12">
        <f>VLOOKUP($AC321, Original!$A:$J, MATCH(E$2, Original!$1:$1, 0), FALSE)</f>
        <v>18</v>
      </c>
      <c r="AH321" s="12">
        <f>VLOOKUP($AC321, Original!$A:$J, MATCH(F$2, Original!$1:$1, 0), FALSE)</f>
        <v>3.7908599999999999</v>
      </c>
      <c r="AI321" s="12">
        <f>VLOOKUP($AC321, Original!$A:$J, MATCH(G$2, Original!$1:$1, 0), FALSE)</f>
        <v>5.06569</v>
      </c>
      <c r="AX321" s="21">
        <v>393</v>
      </c>
      <c r="AY321" s="12">
        <f>VLOOKUP($AX321, Original!$A:$J, MATCH(B$2, Original!$1:$1, 0), FALSE)</f>
        <v>0</v>
      </c>
      <c r="AZ321" s="12">
        <f>VLOOKUP($AX321, Original!$A:$J, MATCH(C$2, Original!$1:$1, 0), FALSE)</f>
        <v>1236.4000000000001</v>
      </c>
      <c r="BA321" s="12">
        <f>VLOOKUP($AX321, Original!$A:$J, MATCH(D$2, Original!$1:$1, 0), FALSE)</f>
        <v>80</v>
      </c>
      <c r="BB321" s="12">
        <f>VLOOKUP($AX321, Original!$A:$J, MATCH(E$2, Original!$1:$1, 0), FALSE)</f>
        <v>6</v>
      </c>
      <c r="BC321" s="12">
        <f>VLOOKUP($AX321, Original!$A:$J, MATCH(F$2, Original!$1:$1, 0), FALSE)</f>
        <v>0.33423999999999998</v>
      </c>
      <c r="BD321" s="12">
        <f>VLOOKUP($AX321, Original!$A:$J, MATCH(G$2, Original!$1:$1, 0), FALSE)</f>
        <v>5.16106</v>
      </c>
    </row>
    <row r="322" spans="1:56" x14ac:dyDescent="0.35">
      <c r="A322" s="15">
        <v>772</v>
      </c>
      <c r="B322" s="12">
        <f>VLOOKUP($A322, Original!$A:$J, MATCH(B$2, Original!$1:$1, 0), FALSE)</f>
        <v>500</v>
      </c>
      <c r="C322" s="12">
        <f>VLOOKUP($A322, Original!$A:$J, MATCH(C$2, Original!$1:$1, 0), FALSE)</f>
        <v>706.5</v>
      </c>
      <c r="D322" s="12">
        <f>VLOOKUP($A322, Original!$A:$J, MATCH(D$2, Original!$1:$1, 0), FALSE)</f>
        <v>105</v>
      </c>
      <c r="E322" s="12">
        <f>VLOOKUP($A322, Original!$A:$J, MATCH(E$2, Original!$1:$1, 0), FALSE)</f>
        <v>4</v>
      </c>
      <c r="F322" s="12">
        <f>VLOOKUP($A322, Original!$A:$J, MATCH(F$2, Original!$1:$1, 0), FALSE)</f>
        <v>2.3444600000000002</v>
      </c>
      <c r="G322" s="12">
        <f>VLOOKUP($A322, Original!$A:$J, MATCH(G$2, Original!$1:$1, 0), FALSE)</f>
        <v>3.9376000000000002</v>
      </c>
      <c r="H322" s="21">
        <v>638</v>
      </c>
      <c r="I322" s="12">
        <f>VLOOKUP($H322, Original!$A:$J, MATCH(B$2, Original!$1:$1, 0), FALSE)</f>
        <v>2000</v>
      </c>
      <c r="J322" s="12">
        <f>VLOOKUP($H322, Original!$A:$J, MATCH(C$2, Original!$1:$1, 0), FALSE)</f>
        <v>3355.9</v>
      </c>
      <c r="K322" s="12">
        <f>VLOOKUP($H322, Original!$A:$J, MATCH(D$2, Original!$1:$1, 0), FALSE)</f>
        <v>105</v>
      </c>
      <c r="L322" s="12">
        <f>VLOOKUP($H322, Original!$A:$J, MATCH(E$2, Original!$1:$1, 0), FALSE)</f>
        <v>49</v>
      </c>
      <c r="M322" s="12">
        <f>VLOOKUP($H322, Original!$A:$J, MATCH(F$2, Original!$1:$1, 0), FALSE)</f>
        <v>4.2742899999999997</v>
      </c>
      <c r="N322" s="12">
        <f>VLOOKUP($H322, Original!$A:$J, MATCH(G$2, Original!$1:$1, 0), FALSE)</f>
        <v>5.9254100000000003</v>
      </c>
      <c r="AC322" s="21">
        <v>494</v>
      </c>
      <c r="AD322" s="12">
        <f>VLOOKUP($AC322, Original!$A:$J, MATCH(B$2, Original!$1:$1, 0), FALSE)</f>
        <v>2000</v>
      </c>
      <c r="AE322" s="12">
        <f>VLOOKUP($AC322, Original!$A:$J, MATCH(C$2, Original!$1:$1, 0), FALSE)</f>
        <v>3179.2</v>
      </c>
      <c r="AF322" s="12">
        <f>VLOOKUP($AC322, Original!$A:$J, MATCH(D$2, Original!$1:$1, 0), FALSE)</f>
        <v>105</v>
      </c>
      <c r="AG322" s="12">
        <f>VLOOKUP($AC322, Original!$A:$J, MATCH(E$2, Original!$1:$1, 0), FALSE)</f>
        <v>18</v>
      </c>
      <c r="AH322" s="12">
        <f>VLOOKUP($AC322, Original!$A:$J, MATCH(F$2, Original!$1:$1, 0), FALSE)</f>
        <v>3.7908599999999999</v>
      </c>
      <c r="AI322" s="12">
        <f>VLOOKUP($AC322, Original!$A:$J, MATCH(G$2, Original!$1:$1, 0), FALSE)</f>
        <v>5.06569</v>
      </c>
      <c r="AX322" s="21">
        <v>395</v>
      </c>
      <c r="AY322" s="12">
        <f>VLOOKUP($AX322, Original!$A:$J, MATCH(B$2, Original!$1:$1, 0), FALSE)</f>
        <v>0</v>
      </c>
      <c r="AZ322" s="12">
        <f>VLOOKUP($AX322, Original!$A:$J, MATCH(C$2, Original!$1:$1, 0), FALSE)</f>
        <v>3709.1</v>
      </c>
      <c r="BA322" s="12">
        <f>VLOOKUP($AX322, Original!$A:$J, MATCH(D$2, Original!$1:$1, 0), FALSE)</f>
        <v>80</v>
      </c>
      <c r="BB322" s="12">
        <f>VLOOKUP($AX322, Original!$A:$J, MATCH(E$2, Original!$1:$1, 0), FALSE)</f>
        <v>6</v>
      </c>
      <c r="BC322" s="12">
        <f>VLOOKUP($AX322, Original!$A:$J, MATCH(F$2, Original!$1:$1, 0), FALSE)</f>
        <v>0.33423999999999998</v>
      </c>
      <c r="BD322" s="12">
        <f>VLOOKUP($AX322, Original!$A:$J, MATCH(G$2, Original!$1:$1, 0), FALSE)</f>
        <v>5.16106</v>
      </c>
    </row>
    <row r="323" spans="1:56" x14ac:dyDescent="0.35">
      <c r="A323" s="15">
        <v>774</v>
      </c>
      <c r="B323" s="12">
        <f>VLOOKUP($A323, Original!$A:$J, MATCH(B$2, Original!$1:$1, 0), FALSE)</f>
        <v>500</v>
      </c>
      <c r="C323" s="12">
        <f>VLOOKUP($A323, Original!$A:$J, MATCH(C$2, Original!$1:$1, 0), FALSE)</f>
        <v>3179.2</v>
      </c>
      <c r="D323" s="12">
        <f>VLOOKUP($A323, Original!$A:$J, MATCH(D$2, Original!$1:$1, 0), FALSE)</f>
        <v>105</v>
      </c>
      <c r="E323" s="12">
        <f>VLOOKUP($A323, Original!$A:$J, MATCH(E$2, Original!$1:$1, 0), FALSE)</f>
        <v>4</v>
      </c>
      <c r="F323" s="12">
        <f>VLOOKUP($A323, Original!$A:$J, MATCH(F$2, Original!$1:$1, 0), FALSE)</f>
        <v>2.3444600000000002</v>
      </c>
      <c r="G323" s="12">
        <f>VLOOKUP($A323, Original!$A:$J, MATCH(G$2, Original!$1:$1, 0), FALSE)</f>
        <v>3.9376000000000002</v>
      </c>
      <c r="H323" s="21">
        <v>640</v>
      </c>
      <c r="I323" s="12">
        <f>VLOOKUP($H323, Original!$A:$J, MATCH(B$2, Original!$1:$1, 0), FALSE)</f>
        <v>3000</v>
      </c>
      <c r="J323" s="12">
        <f>VLOOKUP($H323, Original!$A:$J, MATCH(C$2, Original!$1:$1, 0), FALSE)</f>
        <v>1059.7</v>
      </c>
      <c r="K323" s="12">
        <f>VLOOKUP($H323, Original!$A:$J, MATCH(D$2, Original!$1:$1, 0), FALSE)</f>
        <v>105</v>
      </c>
      <c r="L323" s="12">
        <f>VLOOKUP($H323, Original!$A:$J, MATCH(E$2, Original!$1:$1, 0), FALSE)</f>
        <v>50</v>
      </c>
      <c r="M323" s="12">
        <f>VLOOKUP($H323, Original!$A:$J, MATCH(F$2, Original!$1:$1, 0), FALSE)</f>
        <v>2.99126</v>
      </c>
      <c r="N323" s="12">
        <f>VLOOKUP($H323, Original!$A:$J, MATCH(G$2, Original!$1:$1, 0), FALSE)</f>
        <v>4.2063800000000002</v>
      </c>
      <c r="AC323" s="21">
        <v>495</v>
      </c>
      <c r="AD323" s="12">
        <f>VLOOKUP($AC323, Original!$A:$J, MATCH(B$2, Original!$1:$1, 0), FALSE)</f>
        <v>2000</v>
      </c>
      <c r="AE323" s="12">
        <f>VLOOKUP($AC323, Original!$A:$J, MATCH(C$2, Original!$1:$1, 0), FALSE)</f>
        <v>4415.6000000000004</v>
      </c>
      <c r="AF323" s="12">
        <f>VLOOKUP($AC323, Original!$A:$J, MATCH(D$2, Original!$1:$1, 0), FALSE)</f>
        <v>105</v>
      </c>
      <c r="AG323" s="12">
        <f>VLOOKUP($AC323, Original!$A:$J, MATCH(E$2, Original!$1:$1, 0), FALSE)</f>
        <v>18</v>
      </c>
      <c r="AH323" s="12">
        <f>VLOOKUP($AC323, Original!$A:$J, MATCH(F$2, Original!$1:$1, 0), FALSE)</f>
        <v>3.7908599999999999</v>
      </c>
      <c r="AI323" s="12">
        <f>VLOOKUP($AC323, Original!$A:$J, MATCH(G$2, Original!$1:$1, 0), FALSE)</f>
        <v>5.06569</v>
      </c>
      <c r="AX323" s="21">
        <v>396</v>
      </c>
      <c r="AY323" s="12">
        <f>VLOOKUP($AX323, Original!$A:$J, MATCH(B$2, Original!$1:$1, 0), FALSE)</f>
        <v>3000</v>
      </c>
      <c r="AZ323" s="12">
        <f>VLOOKUP($AX323, Original!$A:$J, MATCH(C$2, Original!$1:$1, 0), FALSE)</f>
        <v>176.62</v>
      </c>
      <c r="BA323" s="12">
        <f>VLOOKUP($AX323, Original!$A:$J, MATCH(D$2, Original!$1:$1, 0), FALSE)</f>
        <v>80</v>
      </c>
      <c r="BB323" s="12">
        <f>VLOOKUP($AX323, Original!$A:$J, MATCH(E$2, Original!$1:$1, 0), FALSE)</f>
        <v>94</v>
      </c>
      <c r="BC323" s="12">
        <f>VLOOKUP($AX323, Original!$A:$J, MATCH(F$2, Original!$1:$1, 0), FALSE)</f>
        <v>2.69231</v>
      </c>
      <c r="BD323" s="12">
        <f>VLOOKUP($AX323, Original!$A:$J, MATCH(G$2, Original!$1:$1, 0), FALSE)</f>
        <v>3.8317700000000001</v>
      </c>
    </row>
    <row r="324" spans="1:56" x14ac:dyDescent="0.35">
      <c r="A324" s="15">
        <v>784</v>
      </c>
      <c r="B324" s="12">
        <f>VLOOKUP($A324, Original!$A:$J, MATCH(B$2, Original!$1:$1, 0), FALSE)</f>
        <v>2000</v>
      </c>
      <c r="C324" s="12">
        <f>VLOOKUP($A324, Original!$A:$J, MATCH(C$2, Original!$1:$1, 0), FALSE)</f>
        <v>20</v>
      </c>
      <c r="D324" s="12">
        <f>VLOOKUP($A324, Original!$A:$J, MATCH(D$2, Original!$1:$1, 0), FALSE)</f>
        <v>105</v>
      </c>
      <c r="E324" s="12">
        <f>VLOOKUP($A324, Original!$A:$J, MATCH(E$2, Original!$1:$1, 0), FALSE)</f>
        <v>81</v>
      </c>
      <c r="F324" s="12">
        <f>VLOOKUP($A324, Original!$A:$J, MATCH(F$2, Original!$1:$1, 0), FALSE)</f>
        <v>1.88805</v>
      </c>
      <c r="G324" s="12">
        <f>VLOOKUP($A324, Original!$A:$J, MATCH(G$2, Original!$1:$1, 0), FALSE)</f>
        <v>4.5650599999999999</v>
      </c>
      <c r="H324" s="21">
        <v>641</v>
      </c>
      <c r="I324" s="12">
        <f>VLOOKUP($H324, Original!$A:$J, MATCH(B$2, Original!$1:$1, 0), FALSE)</f>
        <v>3000</v>
      </c>
      <c r="J324" s="12">
        <f>VLOOKUP($H324, Original!$A:$J, MATCH(C$2, Original!$1:$1, 0), FALSE)</f>
        <v>2296.1</v>
      </c>
      <c r="K324" s="12">
        <f>VLOOKUP($H324, Original!$A:$J, MATCH(D$2, Original!$1:$1, 0), FALSE)</f>
        <v>105</v>
      </c>
      <c r="L324" s="12">
        <f>VLOOKUP($H324, Original!$A:$J, MATCH(E$2, Original!$1:$1, 0), FALSE)</f>
        <v>50</v>
      </c>
      <c r="M324" s="12">
        <f>VLOOKUP($H324, Original!$A:$J, MATCH(F$2, Original!$1:$1, 0), FALSE)</f>
        <v>2.99126</v>
      </c>
      <c r="N324" s="12">
        <f>VLOOKUP($H324, Original!$A:$J, MATCH(G$2, Original!$1:$1, 0), FALSE)</f>
        <v>4.2063800000000002</v>
      </c>
      <c r="AC324" s="21">
        <v>496</v>
      </c>
      <c r="AD324" s="12">
        <f>VLOOKUP($AC324, Original!$A:$J, MATCH(B$2, Original!$1:$1, 0), FALSE)</f>
        <v>3000</v>
      </c>
      <c r="AE324" s="12">
        <f>VLOOKUP($AC324, Original!$A:$J, MATCH(C$2, Original!$1:$1, 0), FALSE)</f>
        <v>883.12</v>
      </c>
      <c r="AF324" s="12">
        <f>VLOOKUP($AC324, Original!$A:$J, MATCH(D$2, Original!$1:$1, 0), FALSE)</f>
        <v>105</v>
      </c>
      <c r="AG324" s="12">
        <f>VLOOKUP($AC324, Original!$A:$J, MATCH(E$2, Original!$1:$1, 0), FALSE)</f>
        <v>19</v>
      </c>
      <c r="AH324" s="12">
        <f>VLOOKUP($AC324, Original!$A:$J, MATCH(F$2, Original!$1:$1, 0), FALSE)</f>
        <v>5.0354200000000002</v>
      </c>
      <c r="AI324" s="12">
        <f>VLOOKUP($AC324, Original!$A:$J, MATCH(G$2, Original!$1:$1, 0), FALSE)</f>
        <v>3.8826299999999998</v>
      </c>
      <c r="AX324" s="21">
        <v>397</v>
      </c>
      <c r="AY324" s="12">
        <f>VLOOKUP($AX324, Original!$A:$J, MATCH(B$2, Original!$1:$1, 0), FALSE)</f>
        <v>3000</v>
      </c>
      <c r="AZ324" s="12">
        <f>VLOOKUP($AX324, Original!$A:$J, MATCH(C$2, Original!$1:$1, 0), FALSE)</f>
        <v>1413</v>
      </c>
      <c r="BA324" s="12">
        <f>VLOOKUP($AX324, Original!$A:$J, MATCH(D$2, Original!$1:$1, 0), FALSE)</f>
        <v>80</v>
      </c>
      <c r="BB324" s="12">
        <f>VLOOKUP($AX324, Original!$A:$J, MATCH(E$2, Original!$1:$1, 0), FALSE)</f>
        <v>94</v>
      </c>
      <c r="BC324" s="12">
        <f>VLOOKUP($AX324, Original!$A:$J, MATCH(F$2, Original!$1:$1, 0), FALSE)</f>
        <v>2.69231</v>
      </c>
      <c r="BD324" s="12">
        <f>VLOOKUP($AX324, Original!$A:$J, MATCH(G$2, Original!$1:$1, 0), FALSE)</f>
        <v>3.8317700000000001</v>
      </c>
    </row>
    <row r="325" spans="1:56" x14ac:dyDescent="0.35">
      <c r="A325" s="15">
        <v>786</v>
      </c>
      <c r="B325" s="12">
        <f>VLOOKUP($A325, Original!$A:$J, MATCH(B$2, Original!$1:$1, 0), FALSE)</f>
        <v>2000</v>
      </c>
      <c r="C325" s="12">
        <f>VLOOKUP($A325, Original!$A:$J, MATCH(C$2, Original!$1:$1, 0), FALSE)</f>
        <v>2472.6999999999998</v>
      </c>
      <c r="D325" s="12">
        <f>VLOOKUP($A325, Original!$A:$J, MATCH(D$2, Original!$1:$1, 0), FALSE)</f>
        <v>105</v>
      </c>
      <c r="E325" s="12">
        <f>VLOOKUP($A325, Original!$A:$J, MATCH(E$2, Original!$1:$1, 0), FALSE)</f>
        <v>81</v>
      </c>
      <c r="F325" s="12">
        <f>VLOOKUP($A325, Original!$A:$J, MATCH(F$2, Original!$1:$1, 0), FALSE)</f>
        <v>1.88805</v>
      </c>
      <c r="G325" s="12">
        <f>VLOOKUP($A325, Original!$A:$J, MATCH(G$2, Original!$1:$1, 0), FALSE)</f>
        <v>4.5650599999999999</v>
      </c>
      <c r="H325" s="21">
        <v>642</v>
      </c>
      <c r="I325" s="12">
        <f>VLOOKUP($H325, Original!$A:$J, MATCH(B$2, Original!$1:$1, 0), FALSE)</f>
        <v>3000</v>
      </c>
      <c r="J325" s="12">
        <f>VLOOKUP($H325, Original!$A:$J, MATCH(C$2, Original!$1:$1, 0), FALSE)</f>
        <v>3532.5</v>
      </c>
      <c r="K325" s="12">
        <f>VLOOKUP($H325, Original!$A:$J, MATCH(D$2, Original!$1:$1, 0), FALSE)</f>
        <v>105</v>
      </c>
      <c r="L325" s="12">
        <f>VLOOKUP($H325, Original!$A:$J, MATCH(E$2, Original!$1:$1, 0), FALSE)</f>
        <v>50</v>
      </c>
      <c r="M325" s="12">
        <f>VLOOKUP($H325, Original!$A:$J, MATCH(F$2, Original!$1:$1, 0), FALSE)</f>
        <v>2.99126</v>
      </c>
      <c r="N325" s="12">
        <f>VLOOKUP($H325, Original!$A:$J, MATCH(G$2, Original!$1:$1, 0), FALSE)</f>
        <v>4.2063800000000002</v>
      </c>
      <c r="AC325" s="21">
        <v>499</v>
      </c>
      <c r="AD325" s="12">
        <f>VLOOKUP($AC325, Original!$A:$J, MATCH(B$2, Original!$1:$1, 0), FALSE)</f>
        <v>3000</v>
      </c>
      <c r="AE325" s="12">
        <f>VLOOKUP($AC325, Original!$A:$J, MATCH(C$2, Original!$1:$1, 0), FALSE)</f>
        <v>4673.8</v>
      </c>
      <c r="AF325" s="12">
        <f>VLOOKUP($AC325, Original!$A:$J, MATCH(D$2, Original!$1:$1, 0), FALSE)</f>
        <v>105</v>
      </c>
      <c r="AG325" s="12">
        <f>VLOOKUP($AC325, Original!$A:$J, MATCH(E$2, Original!$1:$1, 0), FALSE)</f>
        <v>19</v>
      </c>
      <c r="AH325" s="12">
        <f>VLOOKUP($AC325, Original!$A:$J, MATCH(F$2, Original!$1:$1, 0), FALSE)</f>
        <v>5.0354200000000002</v>
      </c>
      <c r="AI325" s="12">
        <f>VLOOKUP($AC325, Original!$A:$J, MATCH(G$2, Original!$1:$1, 0), FALSE)</f>
        <v>3.8826299999999998</v>
      </c>
      <c r="AX325" s="21">
        <v>398</v>
      </c>
      <c r="AY325" s="12">
        <f>VLOOKUP($AX325, Original!$A:$J, MATCH(B$2, Original!$1:$1, 0), FALSE)</f>
        <v>3000</v>
      </c>
      <c r="AZ325" s="12">
        <f>VLOOKUP($AX325, Original!$A:$J, MATCH(C$2, Original!$1:$1, 0), FALSE)</f>
        <v>2649.4</v>
      </c>
      <c r="BA325" s="12">
        <f>VLOOKUP($AX325, Original!$A:$J, MATCH(D$2, Original!$1:$1, 0), FALSE)</f>
        <v>80</v>
      </c>
      <c r="BB325" s="12">
        <f>VLOOKUP($AX325, Original!$A:$J, MATCH(E$2, Original!$1:$1, 0), FALSE)</f>
        <v>94</v>
      </c>
      <c r="BC325" s="12">
        <f>VLOOKUP($AX325, Original!$A:$J, MATCH(F$2, Original!$1:$1, 0), FALSE)</f>
        <v>2.69231</v>
      </c>
      <c r="BD325" s="12">
        <f>VLOOKUP($AX325, Original!$A:$J, MATCH(G$2, Original!$1:$1, 0), FALSE)</f>
        <v>3.8317700000000001</v>
      </c>
    </row>
    <row r="326" spans="1:56" x14ac:dyDescent="0.35">
      <c r="A326" s="15">
        <v>787</v>
      </c>
      <c r="B326" s="12">
        <f>VLOOKUP($A326, Original!$A:$J, MATCH(B$2, Original!$1:$1, 0), FALSE)</f>
        <v>2000</v>
      </c>
      <c r="C326" s="12">
        <f>VLOOKUP($A326, Original!$A:$J, MATCH(C$2, Original!$1:$1, 0), FALSE)</f>
        <v>3709.1</v>
      </c>
      <c r="D326" s="12">
        <f>VLOOKUP($A326, Original!$A:$J, MATCH(D$2, Original!$1:$1, 0), FALSE)</f>
        <v>105</v>
      </c>
      <c r="E326" s="12">
        <f>VLOOKUP($A326, Original!$A:$J, MATCH(E$2, Original!$1:$1, 0), FALSE)</f>
        <v>81</v>
      </c>
      <c r="F326" s="12">
        <f>VLOOKUP($A326, Original!$A:$J, MATCH(F$2, Original!$1:$1, 0), FALSE)</f>
        <v>1.88805</v>
      </c>
      <c r="G326" s="12">
        <f>VLOOKUP($A326, Original!$A:$J, MATCH(G$2, Original!$1:$1, 0), FALSE)</f>
        <v>4.5650599999999999</v>
      </c>
      <c r="H326" s="21">
        <v>643</v>
      </c>
      <c r="I326" s="12">
        <f>VLOOKUP($H326, Original!$A:$J, MATCH(B$2, Original!$1:$1, 0), FALSE)</f>
        <v>3000</v>
      </c>
      <c r="J326" s="12">
        <f>VLOOKUP($H326, Original!$A:$J, MATCH(C$2, Original!$1:$1, 0), FALSE)</f>
        <v>7322.7</v>
      </c>
      <c r="K326" s="12">
        <f>VLOOKUP($H326, Original!$A:$J, MATCH(D$2, Original!$1:$1, 0), FALSE)</f>
        <v>105</v>
      </c>
      <c r="L326" s="12">
        <f>VLOOKUP($H326, Original!$A:$J, MATCH(E$2, Original!$1:$1, 0), FALSE)</f>
        <v>50</v>
      </c>
      <c r="M326" s="12">
        <f>VLOOKUP($H326, Original!$A:$J, MATCH(F$2, Original!$1:$1, 0), FALSE)</f>
        <v>2.99126</v>
      </c>
      <c r="N326" s="12">
        <f>VLOOKUP($H326, Original!$A:$J, MATCH(G$2, Original!$1:$1, 0), FALSE)</f>
        <v>4.2063800000000002</v>
      </c>
      <c r="AC326" s="21">
        <v>500</v>
      </c>
      <c r="AD326" s="12">
        <f>VLOOKUP($AC326, Original!$A:$J, MATCH(B$2, Original!$1:$1, 0), FALSE)</f>
        <v>0</v>
      </c>
      <c r="AE326" s="12">
        <f>VLOOKUP($AC326, Original!$A:$J, MATCH(C$2, Original!$1:$1, 0), FALSE)</f>
        <v>1059.7</v>
      </c>
      <c r="AF326" s="12">
        <f>VLOOKUP($AC326, Original!$A:$J, MATCH(D$2, Original!$1:$1, 0), FALSE)</f>
        <v>105</v>
      </c>
      <c r="AG326" s="12">
        <f>VLOOKUP($AC326, Original!$A:$J, MATCH(E$2, Original!$1:$1, 0), FALSE)</f>
        <v>2</v>
      </c>
      <c r="AH326" s="12">
        <f>VLOOKUP($AC326, Original!$A:$J, MATCH(F$2, Original!$1:$1, 0), FALSE)</f>
        <v>0.21049999999999999</v>
      </c>
      <c r="AI326" s="12">
        <f>VLOOKUP($AC326, Original!$A:$J, MATCH(G$2, Original!$1:$1, 0), FALSE)</f>
        <v>4.2131699999999999</v>
      </c>
      <c r="AX326" s="21">
        <v>399</v>
      </c>
      <c r="AY326" s="12">
        <f>VLOOKUP($AX326, Original!$A:$J, MATCH(B$2, Original!$1:$1, 0), FALSE)</f>
        <v>3000</v>
      </c>
      <c r="AZ326" s="12">
        <f>VLOOKUP($AX326, Original!$A:$J, MATCH(C$2, Original!$1:$1, 0), FALSE)</f>
        <v>3885.7</v>
      </c>
      <c r="BA326" s="12">
        <f>VLOOKUP($AX326, Original!$A:$J, MATCH(D$2, Original!$1:$1, 0), FALSE)</f>
        <v>80</v>
      </c>
      <c r="BB326" s="12">
        <f>VLOOKUP($AX326, Original!$A:$J, MATCH(E$2, Original!$1:$1, 0), FALSE)</f>
        <v>94</v>
      </c>
      <c r="BC326" s="12">
        <f>VLOOKUP($AX326, Original!$A:$J, MATCH(F$2, Original!$1:$1, 0), FALSE)</f>
        <v>2.69231</v>
      </c>
      <c r="BD326" s="12">
        <f>VLOOKUP($AX326, Original!$A:$J, MATCH(G$2, Original!$1:$1, 0), FALSE)</f>
        <v>3.8317700000000001</v>
      </c>
    </row>
    <row r="327" spans="1:56" x14ac:dyDescent="0.35">
      <c r="A327" s="15">
        <v>789</v>
      </c>
      <c r="B327" s="12">
        <f>VLOOKUP($A327, Original!$A:$J, MATCH(B$2, Original!$1:$1, 0), FALSE)</f>
        <v>3000</v>
      </c>
      <c r="C327" s="12">
        <f>VLOOKUP($A327, Original!$A:$J, MATCH(C$2, Original!$1:$1, 0), FALSE)</f>
        <v>1413</v>
      </c>
      <c r="D327" s="12">
        <f>VLOOKUP($A327, Original!$A:$J, MATCH(D$2, Original!$1:$1, 0), FALSE)</f>
        <v>105</v>
      </c>
      <c r="E327" s="12">
        <f>VLOOKUP($A327, Original!$A:$J, MATCH(E$2, Original!$1:$1, 0), FALSE)</f>
        <v>82</v>
      </c>
      <c r="F327" s="12">
        <f>VLOOKUP($A327, Original!$A:$J, MATCH(F$2, Original!$1:$1, 0), FALSE)</f>
        <v>2.3938000000000001</v>
      </c>
      <c r="G327" s="12">
        <f>VLOOKUP($A327, Original!$A:$J, MATCH(G$2, Original!$1:$1, 0), FALSE)</f>
        <v>4.6379099999999998</v>
      </c>
      <c r="H327" s="21">
        <v>645</v>
      </c>
      <c r="I327" s="12">
        <f>VLOOKUP($H327, Original!$A:$J, MATCH(B$2, Original!$1:$1, 0), FALSE)</f>
        <v>3000</v>
      </c>
      <c r="J327" s="12">
        <f>VLOOKUP($H327, Original!$A:$J, MATCH(C$2, Original!$1:$1, 0), FALSE)</f>
        <v>1236.4000000000001</v>
      </c>
      <c r="K327" s="12">
        <f>VLOOKUP($H327, Original!$A:$J, MATCH(D$2, Original!$1:$1, 0), FALSE)</f>
        <v>105</v>
      </c>
      <c r="L327" s="12">
        <f>VLOOKUP($H327, Original!$A:$J, MATCH(E$2, Original!$1:$1, 0), FALSE)</f>
        <v>51</v>
      </c>
      <c r="M327" s="12">
        <f>VLOOKUP($H327, Original!$A:$J, MATCH(F$2, Original!$1:$1, 0), FALSE)</f>
        <v>2.65787</v>
      </c>
      <c r="N327" s="12">
        <f>VLOOKUP($H327, Original!$A:$J, MATCH(G$2, Original!$1:$1, 0), FALSE)</f>
        <v>4.9284100000000004</v>
      </c>
      <c r="AC327" s="21">
        <v>501</v>
      </c>
      <c r="AD327" s="12">
        <f>VLOOKUP($AC327, Original!$A:$J, MATCH(B$2, Original!$1:$1, 0), FALSE)</f>
        <v>0</v>
      </c>
      <c r="AE327" s="12">
        <f>VLOOKUP($AC327, Original!$A:$J, MATCH(C$2, Original!$1:$1, 0), FALSE)</f>
        <v>2296.1</v>
      </c>
      <c r="AF327" s="12">
        <f>VLOOKUP($AC327, Original!$A:$J, MATCH(D$2, Original!$1:$1, 0), FALSE)</f>
        <v>105</v>
      </c>
      <c r="AG327" s="12">
        <f>VLOOKUP($AC327, Original!$A:$J, MATCH(E$2, Original!$1:$1, 0), FALSE)</f>
        <v>2</v>
      </c>
      <c r="AH327" s="12">
        <f>VLOOKUP($AC327, Original!$A:$J, MATCH(F$2, Original!$1:$1, 0), FALSE)</f>
        <v>0.21049999999999999</v>
      </c>
      <c r="AI327" s="12">
        <f>VLOOKUP($AC327, Original!$A:$J, MATCH(G$2, Original!$1:$1, 0), FALSE)</f>
        <v>4.2131699999999999</v>
      </c>
      <c r="AX327" s="21">
        <v>400</v>
      </c>
      <c r="AY327" s="12">
        <f>VLOOKUP($AX327, Original!$A:$J, MATCH(B$2, Original!$1:$1, 0), FALSE)</f>
        <v>2000</v>
      </c>
      <c r="AZ327" s="12">
        <f>VLOOKUP($AX327, Original!$A:$J, MATCH(C$2, Original!$1:$1, 0), FALSE)</f>
        <v>353.25</v>
      </c>
      <c r="BA327" s="12">
        <f>VLOOKUP($AX327, Original!$A:$J, MATCH(D$2, Original!$1:$1, 0), FALSE)</f>
        <v>80</v>
      </c>
      <c r="BB327" s="12">
        <f>VLOOKUP($AX327, Original!$A:$J, MATCH(E$2, Original!$1:$1, 0), FALSE)</f>
        <v>95</v>
      </c>
      <c r="BC327" s="12">
        <f>VLOOKUP($AX327, Original!$A:$J, MATCH(F$2, Original!$1:$1, 0), FALSE)</f>
        <v>1.89744</v>
      </c>
      <c r="BD327" s="12">
        <f>VLOOKUP($AX327, Original!$A:$J, MATCH(G$2, Original!$1:$1, 0), FALSE)</f>
        <v>3.7432099999999999</v>
      </c>
    </row>
    <row r="328" spans="1:56" x14ac:dyDescent="0.35">
      <c r="A328" s="15">
        <v>790</v>
      </c>
      <c r="B328" s="12">
        <f>VLOOKUP($A328, Original!$A:$J, MATCH(B$2, Original!$1:$1, 0), FALSE)</f>
        <v>3000</v>
      </c>
      <c r="C328" s="12">
        <f>VLOOKUP($A328, Original!$A:$J, MATCH(C$2, Original!$1:$1, 0), FALSE)</f>
        <v>2649.4</v>
      </c>
      <c r="D328" s="12">
        <f>VLOOKUP($A328, Original!$A:$J, MATCH(D$2, Original!$1:$1, 0), FALSE)</f>
        <v>105</v>
      </c>
      <c r="E328" s="12">
        <f>VLOOKUP($A328, Original!$A:$J, MATCH(E$2, Original!$1:$1, 0), FALSE)</f>
        <v>82</v>
      </c>
      <c r="F328" s="12">
        <f>VLOOKUP($A328, Original!$A:$J, MATCH(F$2, Original!$1:$1, 0), FALSE)</f>
        <v>2.3938000000000001</v>
      </c>
      <c r="G328" s="12">
        <f>VLOOKUP($A328, Original!$A:$J, MATCH(G$2, Original!$1:$1, 0), FALSE)</f>
        <v>4.6379099999999998</v>
      </c>
      <c r="H328" s="21">
        <v>648</v>
      </c>
      <c r="I328" s="12">
        <f>VLOOKUP($H328, Original!$A:$J, MATCH(B$2, Original!$1:$1, 0), FALSE)</f>
        <v>2000</v>
      </c>
      <c r="J328" s="12">
        <f>VLOOKUP($H328, Original!$A:$J, MATCH(C$2, Original!$1:$1, 0), FALSE)</f>
        <v>176.62</v>
      </c>
      <c r="K328" s="12">
        <f>VLOOKUP($H328, Original!$A:$J, MATCH(D$2, Original!$1:$1, 0), FALSE)</f>
        <v>105</v>
      </c>
      <c r="L328" s="12">
        <f>VLOOKUP($H328, Original!$A:$J, MATCH(E$2, Original!$1:$1, 0), FALSE)</f>
        <v>52</v>
      </c>
      <c r="M328" s="12">
        <f>VLOOKUP($H328, Original!$A:$J, MATCH(F$2, Original!$1:$1, 0), FALSE)</f>
        <v>0.30809999999999998</v>
      </c>
      <c r="N328" s="12">
        <f>VLOOKUP($H328, Original!$A:$J, MATCH(G$2, Original!$1:$1, 0), FALSE)</f>
        <v>4.6508700000000003</v>
      </c>
      <c r="AC328" s="21">
        <v>503</v>
      </c>
      <c r="AD328" s="12">
        <f>VLOOKUP($AC328, Original!$A:$J, MATCH(B$2, Original!$1:$1, 0), FALSE)</f>
        <v>0</v>
      </c>
      <c r="AE328" s="12">
        <f>VLOOKUP($AC328, Original!$A:$J, MATCH(C$2, Original!$1:$1, 0), FALSE)</f>
        <v>7322.7</v>
      </c>
      <c r="AF328" s="12">
        <f>VLOOKUP($AC328, Original!$A:$J, MATCH(D$2, Original!$1:$1, 0), FALSE)</f>
        <v>105</v>
      </c>
      <c r="AG328" s="12">
        <f>VLOOKUP($AC328, Original!$A:$J, MATCH(E$2, Original!$1:$1, 0), FALSE)</f>
        <v>2</v>
      </c>
      <c r="AH328" s="12">
        <f>VLOOKUP($AC328, Original!$A:$J, MATCH(F$2, Original!$1:$1, 0), FALSE)</f>
        <v>0.21049999999999999</v>
      </c>
      <c r="AI328" s="12">
        <f>VLOOKUP($AC328, Original!$A:$J, MATCH(G$2, Original!$1:$1, 0), FALSE)</f>
        <v>4.2131699999999999</v>
      </c>
      <c r="AX328" s="21">
        <v>401</v>
      </c>
      <c r="AY328" s="12">
        <f>VLOOKUP($AX328, Original!$A:$J, MATCH(B$2, Original!$1:$1, 0), FALSE)</f>
        <v>2000</v>
      </c>
      <c r="AZ328" s="12">
        <f>VLOOKUP($AX328, Original!$A:$J, MATCH(C$2, Original!$1:$1, 0), FALSE)</f>
        <v>1589.6</v>
      </c>
      <c r="BA328" s="12">
        <f>VLOOKUP($AX328, Original!$A:$J, MATCH(D$2, Original!$1:$1, 0), FALSE)</f>
        <v>80</v>
      </c>
      <c r="BB328" s="12">
        <f>VLOOKUP($AX328, Original!$A:$J, MATCH(E$2, Original!$1:$1, 0), FALSE)</f>
        <v>95</v>
      </c>
      <c r="BC328" s="12">
        <f>VLOOKUP($AX328, Original!$A:$J, MATCH(F$2, Original!$1:$1, 0), FALSE)</f>
        <v>1.89744</v>
      </c>
      <c r="BD328" s="12">
        <f>VLOOKUP($AX328, Original!$A:$J, MATCH(G$2, Original!$1:$1, 0), FALSE)</f>
        <v>3.7432099999999999</v>
      </c>
    </row>
    <row r="329" spans="1:56" x14ac:dyDescent="0.35">
      <c r="A329" s="15">
        <v>792</v>
      </c>
      <c r="B329" s="12">
        <f>VLOOKUP($A329, Original!$A:$J, MATCH(B$2, Original!$1:$1, 0), FALSE)</f>
        <v>1000</v>
      </c>
      <c r="C329" s="12">
        <f>VLOOKUP($A329, Original!$A:$J, MATCH(C$2, Original!$1:$1, 0), FALSE)</f>
        <v>353.25</v>
      </c>
      <c r="D329" s="12">
        <f>VLOOKUP($A329, Original!$A:$J, MATCH(D$2, Original!$1:$1, 0), FALSE)</f>
        <v>105</v>
      </c>
      <c r="E329" s="12">
        <f>VLOOKUP($A329, Original!$A:$J, MATCH(E$2, Original!$1:$1, 0), FALSE)</f>
        <v>83</v>
      </c>
      <c r="F329" s="12">
        <f>VLOOKUP($A329, Original!$A:$J, MATCH(F$2, Original!$1:$1, 0), FALSE)</f>
        <v>1.5167200000000001</v>
      </c>
      <c r="G329" s="12">
        <f>VLOOKUP($A329, Original!$A:$J, MATCH(G$2, Original!$1:$1, 0), FALSE)</f>
        <v>3.7915700000000001</v>
      </c>
      <c r="H329" s="21">
        <v>649</v>
      </c>
      <c r="I329" s="12">
        <f>VLOOKUP($H329, Original!$A:$J, MATCH(B$2, Original!$1:$1, 0), FALSE)</f>
        <v>2000</v>
      </c>
      <c r="J329" s="12">
        <f>VLOOKUP($H329, Original!$A:$J, MATCH(C$2, Original!$1:$1, 0), FALSE)</f>
        <v>1413</v>
      </c>
      <c r="K329" s="12">
        <f>VLOOKUP($H329, Original!$A:$J, MATCH(D$2, Original!$1:$1, 0), FALSE)</f>
        <v>105</v>
      </c>
      <c r="L329" s="12">
        <f>VLOOKUP($H329, Original!$A:$J, MATCH(E$2, Original!$1:$1, 0), FALSE)</f>
        <v>52</v>
      </c>
      <c r="M329" s="12">
        <f>VLOOKUP($H329, Original!$A:$J, MATCH(F$2, Original!$1:$1, 0), FALSE)</f>
        <v>0.30809999999999998</v>
      </c>
      <c r="N329" s="12">
        <f>VLOOKUP($H329, Original!$A:$J, MATCH(G$2, Original!$1:$1, 0), FALSE)</f>
        <v>4.6508700000000003</v>
      </c>
      <c r="AC329" s="21">
        <v>504</v>
      </c>
      <c r="AD329" s="12">
        <f>VLOOKUP($AC329, Original!$A:$J, MATCH(B$2, Original!$1:$1, 0), FALSE)</f>
        <v>2000</v>
      </c>
      <c r="AE329" s="12">
        <f>VLOOKUP($AC329, Original!$A:$J, MATCH(C$2, Original!$1:$1, 0), FALSE)</f>
        <v>20</v>
      </c>
      <c r="AF329" s="12">
        <f>VLOOKUP($AC329, Original!$A:$J, MATCH(D$2, Original!$1:$1, 0), FALSE)</f>
        <v>105</v>
      </c>
      <c r="AG329" s="12">
        <f>VLOOKUP($AC329, Original!$A:$J, MATCH(E$2, Original!$1:$1, 0), FALSE)</f>
        <v>20</v>
      </c>
      <c r="AH329" s="12">
        <f>VLOOKUP($AC329, Original!$A:$J, MATCH(F$2, Original!$1:$1, 0), FALSE)</f>
        <v>2.8724500000000002</v>
      </c>
      <c r="AI329" s="12">
        <f>VLOOKUP($AC329, Original!$A:$J, MATCH(G$2, Original!$1:$1, 0), FALSE)</f>
        <v>3.4313600000000002</v>
      </c>
      <c r="AX329" s="21">
        <v>402</v>
      </c>
      <c r="AY329" s="12">
        <f>VLOOKUP($AX329, Original!$A:$J, MATCH(B$2, Original!$1:$1, 0), FALSE)</f>
        <v>2000</v>
      </c>
      <c r="AZ329" s="12">
        <f>VLOOKUP($AX329, Original!$A:$J, MATCH(C$2, Original!$1:$1, 0), FALSE)</f>
        <v>2826</v>
      </c>
      <c r="BA329" s="12">
        <f>VLOOKUP($AX329, Original!$A:$J, MATCH(D$2, Original!$1:$1, 0), FALSE)</f>
        <v>80</v>
      </c>
      <c r="BB329" s="12">
        <f>VLOOKUP($AX329, Original!$A:$J, MATCH(E$2, Original!$1:$1, 0), FALSE)</f>
        <v>95</v>
      </c>
      <c r="BC329" s="12">
        <f>VLOOKUP($AX329, Original!$A:$J, MATCH(F$2, Original!$1:$1, 0), FALSE)</f>
        <v>1.89744</v>
      </c>
      <c r="BD329" s="12">
        <f>VLOOKUP($AX329, Original!$A:$J, MATCH(G$2, Original!$1:$1, 0), FALSE)</f>
        <v>3.7432099999999999</v>
      </c>
    </row>
    <row r="330" spans="1:56" x14ac:dyDescent="0.35">
      <c r="A330" s="15">
        <v>796</v>
      </c>
      <c r="B330" s="12">
        <f>VLOOKUP($A330, Original!$A:$J, MATCH(B$2, Original!$1:$1, 0), FALSE)</f>
        <v>3000</v>
      </c>
      <c r="C330" s="12">
        <f>VLOOKUP($A330, Original!$A:$J, MATCH(C$2, Original!$1:$1, 0), FALSE)</f>
        <v>529.87</v>
      </c>
      <c r="D330" s="12">
        <f>VLOOKUP($A330, Original!$A:$J, MATCH(D$2, Original!$1:$1, 0), FALSE)</f>
        <v>105</v>
      </c>
      <c r="E330" s="12">
        <f>VLOOKUP($A330, Original!$A:$J, MATCH(E$2, Original!$1:$1, 0), FALSE)</f>
        <v>84</v>
      </c>
      <c r="F330" s="12">
        <f>VLOOKUP($A330, Original!$A:$J, MATCH(F$2, Original!$1:$1, 0), FALSE)</f>
        <v>1.26898</v>
      </c>
      <c r="G330" s="12">
        <f>VLOOKUP($A330, Original!$A:$J, MATCH(G$2, Original!$1:$1, 0), FALSE)</f>
        <v>3.69903</v>
      </c>
      <c r="H330" s="21">
        <v>651</v>
      </c>
      <c r="I330" s="12">
        <f>VLOOKUP($H330, Original!$A:$J, MATCH(B$2, Original!$1:$1, 0), FALSE)</f>
        <v>2000</v>
      </c>
      <c r="J330" s="12">
        <f>VLOOKUP($H330, Original!$A:$J, MATCH(C$2, Original!$1:$1, 0), FALSE)</f>
        <v>3885.7</v>
      </c>
      <c r="K330" s="12">
        <f>VLOOKUP($H330, Original!$A:$J, MATCH(D$2, Original!$1:$1, 0), FALSE)</f>
        <v>105</v>
      </c>
      <c r="L330" s="12">
        <f>VLOOKUP($H330, Original!$A:$J, MATCH(E$2, Original!$1:$1, 0), FALSE)</f>
        <v>52</v>
      </c>
      <c r="M330" s="12">
        <f>VLOOKUP($H330, Original!$A:$J, MATCH(F$2, Original!$1:$1, 0), FALSE)</f>
        <v>0.30809999999999998</v>
      </c>
      <c r="N330" s="12">
        <f>VLOOKUP($H330, Original!$A:$J, MATCH(G$2, Original!$1:$1, 0), FALSE)</f>
        <v>4.6508700000000003</v>
      </c>
      <c r="AC330" s="21">
        <v>505</v>
      </c>
      <c r="AD330" s="12">
        <f>VLOOKUP($AC330, Original!$A:$J, MATCH(B$2, Original!$1:$1, 0), FALSE)</f>
        <v>2000</v>
      </c>
      <c r="AE330" s="12">
        <f>VLOOKUP($AC330, Original!$A:$J, MATCH(C$2, Original!$1:$1, 0), FALSE)</f>
        <v>1236.4000000000001</v>
      </c>
      <c r="AF330" s="12">
        <f>VLOOKUP($AC330, Original!$A:$J, MATCH(D$2, Original!$1:$1, 0), FALSE)</f>
        <v>105</v>
      </c>
      <c r="AG330" s="12">
        <f>VLOOKUP($AC330, Original!$A:$J, MATCH(E$2, Original!$1:$1, 0), FALSE)</f>
        <v>20</v>
      </c>
      <c r="AH330" s="12">
        <f>VLOOKUP($AC330, Original!$A:$J, MATCH(F$2, Original!$1:$1, 0), FALSE)</f>
        <v>2.8724500000000002</v>
      </c>
      <c r="AI330" s="12">
        <f>VLOOKUP($AC330, Original!$A:$J, MATCH(G$2, Original!$1:$1, 0), FALSE)</f>
        <v>3.4313600000000002</v>
      </c>
      <c r="AX330" s="21">
        <v>404</v>
      </c>
      <c r="AY330" s="12">
        <f>VLOOKUP($AX330, Original!$A:$J, MATCH(B$2, Original!$1:$1, 0), FALSE)</f>
        <v>3000</v>
      </c>
      <c r="AZ330" s="12">
        <f>VLOOKUP($AX330, Original!$A:$J, MATCH(C$2, Original!$1:$1, 0), FALSE)</f>
        <v>529.87</v>
      </c>
      <c r="BA330" s="12">
        <f>VLOOKUP($AX330, Original!$A:$J, MATCH(D$2, Original!$1:$1, 0), FALSE)</f>
        <v>80</v>
      </c>
      <c r="BB330" s="12">
        <f>VLOOKUP($AX330, Original!$A:$J, MATCH(E$2, Original!$1:$1, 0), FALSE)</f>
        <v>96</v>
      </c>
      <c r="BC330" s="12">
        <f>VLOOKUP($AX330, Original!$A:$J, MATCH(F$2, Original!$1:$1, 0), FALSE)</f>
        <v>0.92379</v>
      </c>
      <c r="BD330" s="12">
        <f>VLOOKUP($AX330, Original!$A:$J, MATCH(G$2, Original!$1:$1, 0), FALSE)</f>
        <v>4.5119499999999997</v>
      </c>
    </row>
    <row r="331" spans="1:56" x14ac:dyDescent="0.35">
      <c r="A331" s="15">
        <v>805</v>
      </c>
      <c r="B331" s="12">
        <f>VLOOKUP($A331, Original!$A:$J, MATCH(B$2, Original!$1:$1, 0), FALSE)</f>
        <v>2000</v>
      </c>
      <c r="C331" s="12">
        <f>VLOOKUP($A331, Original!$A:$J, MATCH(C$2, Original!$1:$1, 0), FALSE)</f>
        <v>2119.5</v>
      </c>
      <c r="D331" s="12">
        <f>VLOOKUP($A331, Original!$A:$J, MATCH(D$2, Original!$1:$1, 0), FALSE)</f>
        <v>105</v>
      </c>
      <c r="E331" s="12">
        <f>VLOOKUP($A331, Original!$A:$J, MATCH(E$2, Original!$1:$1, 0), FALSE)</f>
        <v>86</v>
      </c>
      <c r="F331" s="12">
        <f>VLOOKUP($A331, Original!$A:$J, MATCH(F$2, Original!$1:$1, 0), FALSE)</f>
        <v>1.68225</v>
      </c>
      <c r="G331" s="12">
        <f>VLOOKUP($A331, Original!$A:$J, MATCH(G$2, Original!$1:$1, 0), FALSE)</f>
        <v>4.1767700000000003</v>
      </c>
      <c r="H331" s="21">
        <v>653</v>
      </c>
      <c r="I331" s="12">
        <f>VLOOKUP($H331, Original!$A:$J, MATCH(B$2, Original!$1:$1, 0), FALSE)</f>
        <v>1000</v>
      </c>
      <c r="J331" s="12">
        <f>VLOOKUP($H331, Original!$A:$J, MATCH(C$2, Original!$1:$1, 0), FALSE)</f>
        <v>1589.6</v>
      </c>
      <c r="K331" s="12">
        <f>VLOOKUP($H331, Original!$A:$J, MATCH(D$2, Original!$1:$1, 0), FALSE)</f>
        <v>105</v>
      </c>
      <c r="L331" s="12">
        <f>VLOOKUP($H331, Original!$A:$J, MATCH(E$2, Original!$1:$1, 0), FALSE)</f>
        <v>53</v>
      </c>
      <c r="M331" s="12">
        <f>VLOOKUP($H331, Original!$A:$J, MATCH(F$2, Original!$1:$1, 0), FALSE)</f>
        <v>5.74871</v>
      </c>
      <c r="N331" s="12">
        <f>VLOOKUP($H331, Original!$A:$J, MATCH(G$2, Original!$1:$1, 0), FALSE)</f>
        <v>4.3745599999999998</v>
      </c>
      <c r="AC331" s="21">
        <v>506</v>
      </c>
      <c r="AD331" s="12">
        <f>VLOOKUP($AC331, Original!$A:$J, MATCH(B$2, Original!$1:$1, 0), FALSE)</f>
        <v>2000</v>
      </c>
      <c r="AE331" s="12">
        <f>VLOOKUP($AC331, Original!$A:$J, MATCH(C$2, Original!$1:$1, 0), FALSE)</f>
        <v>2472.6999999999998</v>
      </c>
      <c r="AF331" s="12">
        <f>VLOOKUP($AC331, Original!$A:$J, MATCH(D$2, Original!$1:$1, 0), FALSE)</f>
        <v>105</v>
      </c>
      <c r="AG331" s="12">
        <f>VLOOKUP($AC331, Original!$A:$J, MATCH(E$2, Original!$1:$1, 0), FALSE)</f>
        <v>20</v>
      </c>
      <c r="AH331" s="12">
        <f>VLOOKUP($AC331, Original!$A:$J, MATCH(F$2, Original!$1:$1, 0), FALSE)</f>
        <v>2.8724500000000002</v>
      </c>
      <c r="AI331" s="12">
        <f>VLOOKUP($AC331, Original!$A:$J, MATCH(G$2, Original!$1:$1, 0), FALSE)</f>
        <v>3.4313600000000002</v>
      </c>
      <c r="AX331" s="21">
        <v>405</v>
      </c>
      <c r="AY331" s="12">
        <f>VLOOKUP($AX331, Original!$A:$J, MATCH(B$2, Original!$1:$1, 0), FALSE)</f>
        <v>3000</v>
      </c>
      <c r="AZ331" s="12">
        <f>VLOOKUP($AX331, Original!$A:$J, MATCH(C$2, Original!$1:$1, 0), FALSE)</f>
        <v>1766.2</v>
      </c>
      <c r="BA331" s="12">
        <f>VLOOKUP($AX331, Original!$A:$J, MATCH(D$2, Original!$1:$1, 0), FALSE)</f>
        <v>80</v>
      </c>
      <c r="BB331" s="12">
        <f>VLOOKUP($AX331, Original!$A:$J, MATCH(E$2, Original!$1:$1, 0), FALSE)</f>
        <v>96</v>
      </c>
      <c r="BC331" s="12">
        <f>VLOOKUP($AX331, Original!$A:$J, MATCH(F$2, Original!$1:$1, 0), FALSE)</f>
        <v>0.92379</v>
      </c>
      <c r="BD331" s="12">
        <f>VLOOKUP($AX331, Original!$A:$J, MATCH(G$2, Original!$1:$1, 0), FALSE)</f>
        <v>4.5119499999999997</v>
      </c>
    </row>
    <row r="332" spans="1:56" x14ac:dyDescent="0.35">
      <c r="A332" s="15">
        <v>806</v>
      </c>
      <c r="B332" s="12">
        <f>VLOOKUP($A332, Original!$A:$J, MATCH(B$2, Original!$1:$1, 0), FALSE)</f>
        <v>2000</v>
      </c>
      <c r="C332" s="12">
        <f>VLOOKUP($A332, Original!$A:$J, MATCH(C$2, Original!$1:$1, 0), FALSE)</f>
        <v>3355.9</v>
      </c>
      <c r="D332" s="12">
        <f>VLOOKUP($A332, Original!$A:$J, MATCH(D$2, Original!$1:$1, 0), FALSE)</f>
        <v>105</v>
      </c>
      <c r="E332" s="12">
        <f>VLOOKUP($A332, Original!$A:$J, MATCH(E$2, Original!$1:$1, 0), FALSE)</f>
        <v>86</v>
      </c>
      <c r="F332" s="12">
        <f>VLOOKUP($A332, Original!$A:$J, MATCH(F$2, Original!$1:$1, 0), FALSE)</f>
        <v>1.68225</v>
      </c>
      <c r="G332" s="12">
        <f>VLOOKUP($A332, Original!$A:$J, MATCH(G$2, Original!$1:$1, 0), FALSE)</f>
        <v>4.1767700000000003</v>
      </c>
      <c r="H332" s="21">
        <v>654</v>
      </c>
      <c r="I332" s="12">
        <f>VLOOKUP($H332, Original!$A:$J, MATCH(B$2, Original!$1:$1, 0), FALSE)</f>
        <v>1000</v>
      </c>
      <c r="J332" s="12">
        <f>VLOOKUP($H332, Original!$A:$J, MATCH(C$2, Original!$1:$1, 0), FALSE)</f>
        <v>2826</v>
      </c>
      <c r="K332" s="12">
        <f>VLOOKUP($H332, Original!$A:$J, MATCH(D$2, Original!$1:$1, 0), FALSE)</f>
        <v>105</v>
      </c>
      <c r="L332" s="12">
        <f>VLOOKUP($H332, Original!$A:$J, MATCH(E$2, Original!$1:$1, 0), FALSE)</f>
        <v>53</v>
      </c>
      <c r="M332" s="12">
        <f>VLOOKUP($H332, Original!$A:$J, MATCH(F$2, Original!$1:$1, 0), FALSE)</f>
        <v>5.74871</v>
      </c>
      <c r="N332" s="12">
        <f>VLOOKUP($H332, Original!$A:$J, MATCH(G$2, Original!$1:$1, 0), FALSE)</f>
        <v>4.3745599999999998</v>
      </c>
      <c r="AC332" s="21">
        <v>507</v>
      </c>
      <c r="AD332" s="12">
        <f>VLOOKUP($AC332, Original!$A:$J, MATCH(B$2, Original!$1:$1, 0), FALSE)</f>
        <v>2000</v>
      </c>
      <c r="AE332" s="12">
        <f>VLOOKUP($AC332, Original!$A:$J, MATCH(C$2, Original!$1:$1, 0), FALSE)</f>
        <v>3709.1</v>
      </c>
      <c r="AF332" s="12">
        <f>VLOOKUP($AC332, Original!$A:$J, MATCH(D$2, Original!$1:$1, 0), FALSE)</f>
        <v>105</v>
      </c>
      <c r="AG332" s="12">
        <f>VLOOKUP($AC332, Original!$A:$J, MATCH(E$2, Original!$1:$1, 0), FALSE)</f>
        <v>20</v>
      </c>
      <c r="AH332" s="12">
        <f>VLOOKUP($AC332, Original!$A:$J, MATCH(F$2, Original!$1:$1, 0), FALSE)</f>
        <v>2.8724500000000002</v>
      </c>
      <c r="AI332" s="12">
        <f>VLOOKUP($AC332, Original!$A:$J, MATCH(G$2, Original!$1:$1, 0), FALSE)</f>
        <v>3.4313600000000002</v>
      </c>
      <c r="AX332" s="21">
        <v>406</v>
      </c>
      <c r="AY332" s="12">
        <f>VLOOKUP($AX332, Original!$A:$J, MATCH(B$2, Original!$1:$1, 0), FALSE)</f>
        <v>3000</v>
      </c>
      <c r="AZ332" s="12">
        <f>VLOOKUP($AX332, Original!$A:$J, MATCH(C$2, Original!$1:$1, 0), FALSE)</f>
        <v>3002.6</v>
      </c>
      <c r="BA332" s="12">
        <f>VLOOKUP($AX332, Original!$A:$J, MATCH(D$2, Original!$1:$1, 0), FALSE)</f>
        <v>80</v>
      </c>
      <c r="BB332" s="12">
        <f>VLOOKUP($AX332, Original!$A:$J, MATCH(E$2, Original!$1:$1, 0), FALSE)</f>
        <v>96</v>
      </c>
      <c r="BC332" s="12">
        <f>VLOOKUP($AX332, Original!$A:$J, MATCH(F$2, Original!$1:$1, 0), FALSE)</f>
        <v>0.92379</v>
      </c>
      <c r="BD332" s="12">
        <f>VLOOKUP($AX332, Original!$A:$J, MATCH(G$2, Original!$1:$1, 0), FALSE)</f>
        <v>4.5119499999999997</v>
      </c>
    </row>
    <row r="333" spans="1:56" x14ac:dyDescent="0.35">
      <c r="A333" s="15">
        <v>810</v>
      </c>
      <c r="B333" s="12">
        <f>VLOOKUP($A333, Original!$A:$J, MATCH(B$2, Original!$1:$1, 0), FALSE)</f>
        <v>3000</v>
      </c>
      <c r="C333" s="12">
        <f>VLOOKUP($A333, Original!$A:$J, MATCH(C$2, Original!$1:$1, 0), FALSE)</f>
        <v>3532.5</v>
      </c>
      <c r="D333" s="12">
        <f>VLOOKUP($A333, Original!$A:$J, MATCH(D$2, Original!$1:$1, 0), FALSE)</f>
        <v>105</v>
      </c>
      <c r="E333" s="12">
        <f>VLOOKUP($A333, Original!$A:$J, MATCH(E$2, Original!$1:$1, 0), FALSE)</f>
        <v>87</v>
      </c>
      <c r="F333" s="12">
        <f>VLOOKUP($A333, Original!$A:$J, MATCH(F$2, Original!$1:$1, 0), FALSE)</f>
        <v>1.06105</v>
      </c>
      <c r="G333" s="12">
        <f>VLOOKUP($A333, Original!$A:$J, MATCH(G$2, Original!$1:$1, 0), FALSE)</f>
        <v>4.0928500000000003</v>
      </c>
      <c r="H333" s="21">
        <v>656</v>
      </c>
      <c r="I333" s="12">
        <f>VLOOKUP($H333, Original!$A:$J, MATCH(B$2, Original!$1:$1, 0), FALSE)</f>
        <v>3000</v>
      </c>
      <c r="J333" s="12">
        <f>VLOOKUP($H333, Original!$A:$J, MATCH(C$2, Original!$1:$1, 0), FALSE)</f>
        <v>529.87</v>
      </c>
      <c r="K333" s="12">
        <f>VLOOKUP($H333, Original!$A:$J, MATCH(D$2, Original!$1:$1, 0), FALSE)</f>
        <v>105</v>
      </c>
      <c r="L333" s="12">
        <f>VLOOKUP($H333, Original!$A:$J, MATCH(E$2, Original!$1:$1, 0), FALSE)</f>
        <v>54</v>
      </c>
      <c r="M333" s="12">
        <f>VLOOKUP($H333, Original!$A:$J, MATCH(F$2, Original!$1:$1, 0), FALSE)</f>
        <v>4.4612400000000001</v>
      </c>
      <c r="N333" s="12">
        <f>VLOOKUP($H333, Original!$A:$J, MATCH(G$2, Original!$1:$1, 0), FALSE)</f>
        <v>3.5349300000000001</v>
      </c>
      <c r="AC333" s="21">
        <v>508</v>
      </c>
      <c r="AD333" s="12">
        <f>VLOOKUP($AC333, Original!$A:$J, MATCH(B$2, Original!$1:$1, 0), FALSE)</f>
        <v>1000</v>
      </c>
      <c r="AE333" s="12">
        <f>VLOOKUP($AC333, Original!$A:$J, MATCH(C$2, Original!$1:$1, 0), FALSE)</f>
        <v>176.62</v>
      </c>
      <c r="AF333" s="12">
        <f>VLOOKUP($AC333, Original!$A:$J, MATCH(D$2, Original!$1:$1, 0), FALSE)</f>
        <v>105</v>
      </c>
      <c r="AG333" s="12">
        <f>VLOOKUP($AC333, Original!$A:$J, MATCH(E$2, Original!$1:$1, 0), FALSE)</f>
        <v>21</v>
      </c>
      <c r="AH333" s="12">
        <f>VLOOKUP($AC333, Original!$A:$J, MATCH(F$2, Original!$1:$1, 0), FALSE)</f>
        <v>1.1664300000000001</v>
      </c>
      <c r="AI333" s="12">
        <f>VLOOKUP($AC333, Original!$A:$J, MATCH(G$2, Original!$1:$1, 0), FALSE)</f>
        <v>4.3586</v>
      </c>
      <c r="AX333" s="21">
        <v>407</v>
      </c>
      <c r="AY333" s="12">
        <f>VLOOKUP($AX333, Original!$A:$J, MATCH(B$2, Original!$1:$1, 0), FALSE)</f>
        <v>3000</v>
      </c>
      <c r="AZ333" s="12">
        <f>VLOOKUP($AX333, Original!$A:$J, MATCH(C$2, Original!$1:$1, 0), FALSE)</f>
        <v>4239</v>
      </c>
      <c r="BA333" s="12">
        <f>VLOOKUP($AX333, Original!$A:$J, MATCH(D$2, Original!$1:$1, 0), FALSE)</f>
        <v>80</v>
      </c>
      <c r="BB333" s="12">
        <f>VLOOKUP($AX333, Original!$A:$J, MATCH(E$2, Original!$1:$1, 0), FALSE)</f>
        <v>96</v>
      </c>
      <c r="BC333" s="12">
        <f>VLOOKUP($AX333, Original!$A:$J, MATCH(F$2, Original!$1:$1, 0), FALSE)</f>
        <v>0.92379</v>
      </c>
      <c r="BD333" s="12">
        <f>VLOOKUP($AX333, Original!$A:$J, MATCH(G$2, Original!$1:$1, 0), FALSE)</f>
        <v>4.5119499999999997</v>
      </c>
    </row>
    <row r="334" spans="1:56" x14ac:dyDescent="0.35">
      <c r="A334" s="15">
        <v>812</v>
      </c>
      <c r="B334" s="12">
        <f>VLOOKUP($A334, Original!$A:$J, MATCH(B$2, Original!$1:$1, 0), FALSE)</f>
        <v>3000</v>
      </c>
      <c r="C334" s="12">
        <f>VLOOKUP($A334, Original!$A:$J, MATCH(C$2, Original!$1:$1, 0), FALSE)</f>
        <v>20</v>
      </c>
      <c r="D334" s="12">
        <f>VLOOKUP($A334, Original!$A:$J, MATCH(D$2, Original!$1:$1, 0), FALSE)</f>
        <v>105</v>
      </c>
      <c r="E334" s="12">
        <f>VLOOKUP($A334, Original!$A:$J, MATCH(E$2, Original!$1:$1, 0), FALSE)</f>
        <v>88</v>
      </c>
      <c r="F334" s="12">
        <f>VLOOKUP($A334, Original!$A:$J, MATCH(F$2, Original!$1:$1, 0), FALSE)</f>
        <v>1.58741</v>
      </c>
      <c r="G334" s="12">
        <f>VLOOKUP($A334, Original!$A:$J, MATCH(G$2, Original!$1:$1, 0), FALSE)</f>
        <v>4.7782400000000003</v>
      </c>
      <c r="H334" s="21">
        <v>658</v>
      </c>
      <c r="I334" s="12">
        <f>VLOOKUP($H334, Original!$A:$J, MATCH(B$2, Original!$1:$1, 0), FALSE)</f>
        <v>3000</v>
      </c>
      <c r="J334" s="12">
        <f>VLOOKUP($H334, Original!$A:$J, MATCH(C$2, Original!$1:$1, 0), FALSE)</f>
        <v>3002.6</v>
      </c>
      <c r="K334" s="12">
        <f>VLOOKUP($H334, Original!$A:$J, MATCH(D$2, Original!$1:$1, 0), FALSE)</f>
        <v>105</v>
      </c>
      <c r="L334" s="12">
        <f>VLOOKUP($H334, Original!$A:$J, MATCH(E$2, Original!$1:$1, 0), FALSE)</f>
        <v>54</v>
      </c>
      <c r="M334" s="12">
        <f>VLOOKUP($H334, Original!$A:$J, MATCH(F$2, Original!$1:$1, 0), FALSE)</f>
        <v>4.4612400000000001</v>
      </c>
      <c r="N334" s="12">
        <f>VLOOKUP($H334, Original!$A:$J, MATCH(G$2, Original!$1:$1, 0), FALSE)</f>
        <v>3.5349300000000001</v>
      </c>
      <c r="AC334" s="21">
        <v>509</v>
      </c>
      <c r="AD334" s="12">
        <f>VLOOKUP($AC334, Original!$A:$J, MATCH(B$2, Original!$1:$1, 0), FALSE)</f>
        <v>1000</v>
      </c>
      <c r="AE334" s="12">
        <f>VLOOKUP($AC334, Original!$A:$J, MATCH(C$2, Original!$1:$1, 0), FALSE)</f>
        <v>1413</v>
      </c>
      <c r="AF334" s="12">
        <f>VLOOKUP($AC334, Original!$A:$J, MATCH(D$2, Original!$1:$1, 0), FALSE)</f>
        <v>105</v>
      </c>
      <c r="AG334" s="12">
        <f>VLOOKUP($AC334, Original!$A:$J, MATCH(E$2, Original!$1:$1, 0), FALSE)</f>
        <v>21</v>
      </c>
      <c r="AH334" s="12">
        <f>VLOOKUP($AC334, Original!$A:$J, MATCH(F$2, Original!$1:$1, 0), FALSE)</f>
        <v>1.1664300000000001</v>
      </c>
      <c r="AI334" s="12">
        <f>VLOOKUP($AC334, Original!$A:$J, MATCH(G$2, Original!$1:$1, 0), FALSE)</f>
        <v>4.3586</v>
      </c>
      <c r="AX334" s="21">
        <v>408</v>
      </c>
      <c r="AY334" s="12">
        <f>VLOOKUP($AX334, Original!$A:$J, MATCH(B$2, Original!$1:$1, 0), FALSE)</f>
        <v>1000</v>
      </c>
      <c r="AZ334" s="12">
        <f>VLOOKUP($AX334, Original!$A:$J, MATCH(C$2, Original!$1:$1, 0), FALSE)</f>
        <v>706.5</v>
      </c>
      <c r="BA334" s="12">
        <f>VLOOKUP($AX334, Original!$A:$J, MATCH(D$2, Original!$1:$1, 0), FALSE)</f>
        <v>80</v>
      </c>
      <c r="BB334" s="12">
        <f>VLOOKUP($AX334, Original!$A:$J, MATCH(E$2, Original!$1:$1, 0), FALSE)</f>
        <v>97</v>
      </c>
      <c r="BC334" s="12">
        <f>VLOOKUP($AX334, Original!$A:$J, MATCH(F$2, Original!$1:$1, 0), FALSE)</f>
        <v>5.0779999999999999E-2</v>
      </c>
      <c r="BD334" s="12">
        <f>VLOOKUP($AX334, Original!$A:$J, MATCH(G$2, Original!$1:$1, 0), FALSE)</f>
        <v>4.3944700000000001</v>
      </c>
    </row>
    <row r="335" spans="1:56" x14ac:dyDescent="0.35">
      <c r="A335" s="15">
        <v>815</v>
      </c>
      <c r="B335" s="12">
        <f>VLOOKUP($A335, Original!$A:$J, MATCH(B$2, Original!$1:$1, 0), FALSE)</f>
        <v>3000</v>
      </c>
      <c r="C335" s="12">
        <f>VLOOKUP($A335, Original!$A:$J, MATCH(C$2, Original!$1:$1, 0), FALSE)</f>
        <v>3709.1</v>
      </c>
      <c r="D335" s="12">
        <f>VLOOKUP($A335, Original!$A:$J, MATCH(D$2, Original!$1:$1, 0), FALSE)</f>
        <v>105</v>
      </c>
      <c r="E335" s="12">
        <f>VLOOKUP($A335, Original!$A:$J, MATCH(E$2, Original!$1:$1, 0), FALSE)</f>
        <v>88</v>
      </c>
      <c r="F335" s="12">
        <f>VLOOKUP($A335, Original!$A:$J, MATCH(F$2, Original!$1:$1, 0), FALSE)</f>
        <v>1.58741</v>
      </c>
      <c r="G335" s="12">
        <f>VLOOKUP($A335, Original!$A:$J, MATCH(G$2, Original!$1:$1, 0), FALSE)</f>
        <v>4.7782400000000003</v>
      </c>
      <c r="H335" s="21">
        <v>659</v>
      </c>
      <c r="I335" s="12">
        <f>VLOOKUP($H335, Original!$A:$J, MATCH(B$2, Original!$1:$1, 0), FALSE)</f>
        <v>3000</v>
      </c>
      <c r="J335" s="12">
        <f>VLOOKUP($H335, Original!$A:$J, MATCH(C$2, Original!$1:$1, 0), FALSE)</f>
        <v>4239</v>
      </c>
      <c r="K335" s="12">
        <f>VLOOKUP($H335, Original!$A:$J, MATCH(D$2, Original!$1:$1, 0), FALSE)</f>
        <v>105</v>
      </c>
      <c r="L335" s="12">
        <f>VLOOKUP($H335, Original!$A:$J, MATCH(E$2, Original!$1:$1, 0), FALSE)</f>
        <v>54</v>
      </c>
      <c r="M335" s="12">
        <f>VLOOKUP($H335, Original!$A:$J, MATCH(F$2, Original!$1:$1, 0), FALSE)</f>
        <v>4.4612400000000001</v>
      </c>
      <c r="N335" s="12">
        <f>VLOOKUP($H335, Original!$A:$J, MATCH(G$2, Original!$1:$1, 0), FALSE)</f>
        <v>3.5349300000000001</v>
      </c>
      <c r="AC335" s="21">
        <v>511</v>
      </c>
      <c r="AD335" s="12">
        <f>VLOOKUP($AC335, Original!$A:$J, MATCH(B$2, Original!$1:$1, 0), FALSE)</f>
        <v>1000</v>
      </c>
      <c r="AE335" s="12">
        <f>VLOOKUP($AC335, Original!$A:$J, MATCH(C$2, Original!$1:$1, 0), FALSE)</f>
        <v>3885.7</v>
      </c>
      <c r="AF335" s="12">
        <f>VLOOKUP($AC335, Original!$A:$J, MATCH(D$2, Original!$1:$1, 0), FALSE)</f>
        <v>105</v>
      </c>
      <c r="AG335" s="12">
        <f>VLOOKUP($AC335, Original!$A:$J, MATCH(E$2, Original!$1:$1, 0), FALSE)</f>
        <v>21</v>
      </c>
      <c r="AH335" s="12">
        <f>VLOOKUP($AC335, Original!$A:$J, MATCH(F$2, Original!$1:$1, 0), FALSE)</f>
        <v>1.1664300000000001</v>
      </c>
      <c r="AI335" s="12">
        <f>VLOOKUP($AC335, Original!$A:$J, MATCH(G$2, Original!$1:$1, 0), FALSE)</f>
        <v>4.3586</v>
      </c>
      <c r="AX335" s="21">
        <v>409</v>
      </c>
      <c r="AY335" s="12">
        <f>VLOOKUP($AX335, Original!$A:$J, MATCH(B$2, Original!$1:$1, 0), FALSE)</f>
        <v>1000</v>
      </c>
      <c r="AZ335" s="12">
        <f>VLOOKUP($AX335, Original!$A:$J, MATCH(C$2, Original!$1:$1, 0), FALSE)</f>
        <v>1942.9</v>
      </c>
      <c r="BA335" s="12">
        <f>VLOOKUP($AX335, Original!$A:$J, MATCH(D$2, Original!$1:$1, 0), FALSE)</f>
        <v>80</v>
      </c>
      <c r="BB335" s="12">
        <f>VLOOKUP($AX335, Original!$A:$J, MATCH(E$2, Original!$1:$1, 0), FALSE)</f>
        <v>97</v>
      </c>
      <c r="BC335" s="12">
        <f>VLOOKUP($AX335, Original!$A:$J, MATCH(F$2, Original!$1:$1, 0), FALSE)</f>
        <v>5.0779999999999999E-2</v>
      </c>
      <c r="BD335" s="12">
        <f>VLOOKUP($AX335, Original!$A:$J, MATCH(G$2, Original!$1:$1, 0), FALSE)</f>
        <v>4.3944700000000001</v>
      </c>
    </row>
    <row r="336" spans="1:56" x14ac:dyDescent="0.35">
      <c r="A336" s="15">
        <v>816</v>
      </c>
      <c r="B336" s="12">
        <f>VLOOKUP($A336, Original!$A:$J, MATCH(B$2, Original!$1:$1, 0), FALSE)</f>
        <v>2000</v>
      </c>
      <c r="C336" s="12">
        <f>VLOOKUP($A336, Original!$A:$J, MATCH(C$2, Original!$1:$1, 0), FALSE)</f>
        <v>176.62</v>
      </c>
      <c r="D336" s="12">
        <f>VLOOKUP($A336, Original!$A:$J, MATCH(D$2, Original!$1:$1, 0), FALSE)</f>
        <v>105</v>
      </c>
      <c r="E336" s="12">
        <f>VLOOKUP($A336, Original!$A:$J, MATCH(E$2, Original!$1:$1, 0), FALSE)</f>
        <v>89</v>
      </c>
      <c r="F336" s="12">
        <f>VLOOKUP($A336, Original!$A:$J, MATCH(F$2, Original!$1:$1, 0), FALSE)</f>
        <v>0.68772</v>
      </c>
      <c r="G336" s="12">
        <f>VLOOKUP($A336, Original!$A:$J, MATCH(G$2, Original!$1:$1, 0), FALSE)</f>
        <v>3.9026700000000001</v>
      </c>
      <c r="H336" s="21">
        <v>660</v>
      </c>
      <c r="I336" s="12">
        <f>VLOOKUP($H336, Original!$A:$J, MATCH(B$2, Original!$1:$1, 0), FALSE)</f>
        <v>2000</v>
      </c>
      <c r="J336" s="12">
        <f>VLOOKUP($H336, Original!$A:$J, MATCH(C$2, Original!$1:$1, 0), FALSE)</f>
        <v>706.5</v>
      </c>
      <c r="K336" s="12">
        <f>VLOOKUP($H336, Original!$A:$J, MATCH(D$2, Original!$1:$1, 0), FALSE)</f>
        <v>105</v>
      </c>
      <c r="L336" s="12">
        <f>VLOOKUP($H336, Original!$A:$J, MATCH(E$2, Original!$1:$1, 0), FALSE)</f>
        <v>55</v>
      </c>
      <c r="M336" s="12">
        <f>VLOOKUP($H336, Original!$A:$J, MATCH(F$2, Original!$1:$1, 0), FALSE)</f>
        <v>5.0228400000000004</v>
      </c>
      <c r="N336" s="12">
        <f>VLOOKUP($H336, Original!$A:$J, MATCH(G$2, Original!$1:$1, 0), FALSE)</f>
        <v>4.0378800000000004</v>
      </c>
      <c r="AC336" s="21">
        <v>512</v>
      </c>
      <c r="AD336" s="12">
        <f>VLOOKUP($AC336, Original!$A:$J, MATCH(B$2, Original!$1:$1, 0), FALSE)</f>
        <v>2000</v>
      </c>
      <c r="AE336" s="12">
        <f>VLOOKUP($AC336, Original!$A:$J, MATCH(C$2, Original!$1:$1, 0), FALSE)</f>
        <v>353.25</v>
      </c>
      <c r="AF336" s="12">
        <f>VLOOKUP($AC336, Original!$A:$J, MATCH(D$2, Original!$1:$1, 0), FALSE)</f>
        <v>105</v>
      </c>
      <c r="AG336" s="12">
        <f>VLOOKUP($AC336, Original!$A:$J, MATCH(E$2, Original!$1:$1, 0), FALSE)</f>
        <v>22</v>
      </c>
      <c r="AH336" s="12">
        <f>VLOOKUP($AC336, Original!$A:$J, MATCH(F$2, Original!$1:$1, 0), FALSE)</f>
        <v>1.3821699999999999</v>
      </c>
      <c r="AI336" s="12">
        <f>VLOOKUP($AC336, Original!$A:$J, MATCH(G$2, Original!$1:$1, 0), FALSE)</f>
        <v>5.7697900000000004</v>
      </c>
      <c r="AX336" s="21">
        <v>410</v>
      </c>
      <c r="AY336" s="12">
        <f>VLOOKUP($AX336, Original!$A:$J, MATCH(B$2, Original!$1:$1, 0), FALSE)</f>
        <v>1000</v>
      </c>
      <c r="AZ336" s="12">
        <f>VLOOKUP($AX336, Original!$A:$J, MATCH(C$2, Original!$1:$1, 0), FALSE)</f>
        <v>3179.2</v>
      </c>
      <c r="BA336" s="12">
        <f>VLOOKUP($AX336, Original!$A:$J, MATCH(D$2, Original!$1:$1, 0), FALSE)</f>
        <v>80</v>
      </c>
      <c r="BB336" s="12">
        <f>VLOOKUP($AX336, Original!$A:$J, MATCH(E$2, Original!$1:$1, 0), FALSE)</f>
        <v>97</v>
      </c>
      <c r="BC336" s="12">
        <f>VLOOKUP($AX336, Original!$A:$J, MATCH(F$2, Original!$1:$1, 0), FALSE)</f>
        <v>5.0779999999999999E-2</v>
      </c>
      <c r="BD336" s="12">
        <f>VLOOKUP($AX336, Original!$A:$J, MATCH(G$2, Original!$1:$1, 0), FALSE)</f>
        <v>4.3944700000000001</v>
      </c>
    </row>
    <row r="337" spans="1:56" x14ac:dyDescent="0.35">
      <c r="A337" s="15">
        <v>820</v>
      </c>
      <c r="B337" s="12">
        <f>VLOOKUP($A337, Original!$A:$J, MATCH(B$2, Original!$1:$1, 0), FALSE)</f>
        <v>3000</v>
      </c>
      <c r="C337" s="12">
        <f>VLOOKUP($A337, Original!$A:$J, MATCH(C$2, Original!$1:$1, 0), FALSE)</f>
        <v>353.25</v>
      </c>
      <c r="D337" s="12">
        <f>VLOOKUP($A337, Original!$A:$J, MATCH(D$2, Original!$1:$1, 0), FALSE)</f>
        <v>105</v>
      </c>
      <c r="E337" s="12">
        <f>VLOOKUP($A337, Original!$A:$J, MATCH(E$2, Original!$1:$1, 0), FALSE)</f>
        <v>90</v>
      </c>
      <c r="F337" s="12">
        <f>VLOOKUP($A337, Original!$A:$J, MATCH(F$2, Original!$1:$1, 0), FALSE)</f>
        <v>6.0032399999999999</v>
      </c>
      <c r="G337" s="12">
        <f>VLOOKUP($A337, Original!$A:$J, MATCH(G$2, Original!$1:$1, 0), FALSE)</f>
        <v>4.1757799999999996</v>
      </c>
      <c r="H337" s="21">
        <v>661</v>
      </c>
      <c r="I337" s="12">
        <f>VLOOKUP($H337, Original!$A:$J, MATCH(B$2, Original!$1:$1, 0), FALSE)</f>
        <v>2000</v>
      </c>
      <c r="J337" s="12">
        <f>VLOOKUP($H337, Original!$A:$J, MATCH(C$2, Original!$1:$1, 0), FALSE)</f>
        <v>1942.9</v>
      </c>
      <c r="K337" s="12">
        <f>VLOOKUP($H337, Original!$A:$J, MATCH(D$2, Original!$1:$1, 0), FALSE)</f>
        <v>105</v>
      </c>
      <c r="L337" s="12">
        <f>VLOOKUP($H337, Original!$A:$J, MATCH(E$2, Original!$1:$1, 0), FALSE)</f>
        <v>55</v>
      </c>
      <c r="M337" s="12">
        <f>VLOOKUP($H337, Original!$A:$J, MATCH(F$2, Original!$1:$1, 0), FALSE)</f>
        <v>5.0228400000000004</v>
      </c>
      <c r="N337" s="12">
        <f>VLOOKUP($H337, Original!$A:$J, MATCH(G$2, Original!$1:$1, 0), FALSE)</f>
        <v>4.0378800000000004</v>
      </c>
      <c r="AC337" s="21">
        <v>513</v>
      </c>
      <c r="AD337" s="12">
        <f>VLOOKUP($AC337, Original!$A:$J, MATCH(B$2, Original!$1:$1, 0), FALSE)</f>
        <v>2000</v>
      </c>
      <c r="AE337" s="12">
        <f>VLOOKUP($AC337, Original!$A:$J, MATCH(C$2, Original!$1:$1, 0), FALSE)</f>
        <v>1589.6</v>
      </c>
      <c r="AF337" s="12">
        <f>VLOOKUP($AC337, Original!$A:$J, MATCH(D$2, Original!$1:$1, 0), FALSE)</f>
        <v>105</v>
      </c>
      <c r="AG337" s="12">
        <f>VLOOKUP($AC337, Original!$A:$J, MATCH(E$2, Original!$1:$1, 0), FALSE)</f>
        <v>22</v>
      </c>
      <c r="AH337" s="12">
        <f>VLOOKUP($AC337, Original!$A:$J, MATCH(F$2, Original!$1:$1, 0), FALSE)</f>
        <v>1.3821699999999999</v>
      </c>
      <c r="AI337" s="12">
        <f>VLOOKUP($AC337, Original!$A:$J, MATCH(G$2, Original!$1:$1, 0), FALSE)</f>
        <v>5.7697900000000004</v>
      </c>
      <c r="AX337" s="21">
        <v>411</v>
      </c>
      <c r="AY337" s="12">
        <f>VLOOKUP($AX337, Original!$A:$J, MATCH(B$2, Original!$1:$1, 0), FALSE)</f>
        <v>1000</v>
      </c>
      <c r="AZ337" s="12">
        <f>VLOOKUP($AX337, Original!$A:$J, MATCH(C$2, Original!$1:$1, 0), FALSE)</f>
        <v>4415.6000000000004</v>
      </c>
      <c r="BA337" s="12">
        <f>VLOOKUP($AX337, Original!$A:$J, MATCH(D$2, Original!$1:$1, 0), FALSE)</f>
        <v>80</v>
      </c>
      <c r="BB337" s="12">
        <f>VLOOKUP($AX337, Original!$A:$J, MATCH(E$2, Original!$1:$1, 0), FALSE)</f>
        <v>97</v>
      </c>
      <c r="BC337" s="12">
        <f>VLOOKUP($AX337, Original!$A:$J, MATCH(F$2, Original!$1:$1, 0), FALSE)</f>
        <v>5.0779999999999999E-2</v>
      </c>
      <c r="BD337" s="12">
        <f>VLOOKUP($AX337, Original!$A:$J, MATCH(G$2, Original!$1:$1, 0), FALSE)</f>
        <v>4.3944700000000001</v>
      </c>
    </row>
    <row r="338" spans="1:56" x14ac:dyDescent="0.35">
      <c r="A338" s="15">
        <v>830</v>
      </c>
      <c r="B338" s="12">
        <f>VLOOKUP($A338, Original!$A:$J, MATCH(B$2, Original!$1:$1, 0), FALSE)</f>
        <v>2000</v>
      </c>
      <c r="C338" s="12">
        <f>VLOOKUP($A338, Original!$A:$J, MATCH(C$2, Original!$1:$1, 0), FALSE)</f>
        <v>3179.2</v>
      </c>
      <c r="D338" s="12">
        <f>VLOOKUP($A338, Original!$A:$J, MATCH(D$2, Original!$1:$1, 0), FALSE)</f>
        <v>105</v>
      </c>
      <c r="E338" s="12">
        <f>VLOOKUP($A338, Original!$A:$J, MATCH(E$2, Original!$1:$1, 0), FALSE)</f>
        <v>91</v>
      </c>
      <c r="F338" s="12">
        <f>VLOOKUP($A338, Original!$A:$J, MATCH(F$2, Original!$1:$1, 0), FALSE)</f>
        <v>0.37730999999999998</v>
      </c>
      <c r="G338" s="12">
        <f>VLOOKUP($A338, Original!$A:$J, MATCH(G$2, Original!$1:$1, 0), FALSE)</f>
        <v>5.0966800000000001</v>
      </c>
      <c r="H338" s="21">
        <v>662</v>
      </c>
      <c r="I338" s="12">
        <f>VLOOKUP($H338, Original!$A:$J, MATCH(B$2, Original!$1:$1, 0), FALSE)</f>
        <v>2000</v>
      </c>
      <c r="J338" s="12">
        <f>VLOOKUP($H338, Original!$A:$J, MATCH(C$2, Original!$1:$1, 0), FALSE)</f>
        <v>3179.2</v>
      </c>
      <c r="K338" s="12">
        <f>VLOOKUP($H338, Original!$A:$J, MATCH(D$2, Original!$1:$1, 0), FALSE)</f>
        <v>105</v>
      </c>
      <c r="L338" s="12">
        <f>VLOOKUP($H338, Original!$A:$J, MATCH(E$2, Original!$1:$1, 0), FALSE)</f>
        <v>55</v>
      </c>
      <c r="M338" s="12">
        <f>VLOOKUP($H338, Original!$A:$J, MATCH(F$2, Original!$1:$1, 0), FALSE)</f>
        <v>5.0228400000000004</v>
      </c>
      <c r="N338" s="12">
        <f>VLOOKUP($H338, Original!$A:$J, MATCH(G$2, Original!$1:$1, 0), FALSE)</f>
        <v>4.0378800000000004</v>
      </c>
      <c r="AC338" s="21">
        <v>514</v>
      </c>
      <c r="AD338" s="12">
        <f>VLOOKUP($AC338, Original!$A:$J, MATCH(B$2, Original!$1:$1, 0), FALSE)</f>
        <v>2000</v>
      </c>
      <c r="AE338" s="12">
        <f>VLOOKUP($AC338, Original!$A:$J, MATCH(C$2, Original!$1:$1, 0), FALSE)</f>
        <v>2826</v>
      </c>
      <c r="AF338" s="12">
        <f>VLOOKUP($AC338, Original!$A:$J, MATCH(D$2, Original!$1:$1, 0), FALSE)</f>
        <v>105</v>
      </c>
      <c r="AG338" s="12">
        <f>VLOOKUP($AC338, Original!$A:$J, MATCH(E$2, Original!$1:$1, 0), FALSE)</f>
        <v>22</v>
      </c>
      <c r="AH338" s="12">
        <f>VLOOKUP($AC338, Original!$A:$J, MATCH(F$2, Original!$1:$1, 0), FALSE)</f>
        <v>1.3821699999999999</v>
      </c>
      <c r="AI338" s="12">
        <f>VLOOKUP($AC338, Original!$A:$J, MATCH(G$2, Original!$1:$1, 0), FALSE)</f>
        <v>5.7697900000000004</v>
      </c>
      <c r="AX338" s="21">
        <v>413</v>
      </c>
      <c r="AY338" s="12">
        <f>VLOOKUP($AX338, Original!$A:$J, MATCH(B$2, Original!$1:$1, 0), FALSE)</f>
        <v>2000</v>
      </c>
      <c r="AZ338" s="12">
        <f>VLOOKUP($AX338, Original!$A:$J, MATCH(C$2, Original!$1:$1, 0), FALSE)</f>
        <v>2119.5</v>
      </c>
      <c r="BA338" s="12">
        <f>VLOOKUP($AX338, Original!$A:$J, MATCH(D$2, Original!$1:$1, 0), FALSE)</f>
        <v>80</v>
      </c>
      <c r="BB338" s="12">
        <f>VLOOKUP($AX338, Original!$A:$J, MATCH(E$2, Original!$1:$1, 0), FALSE)</f>
        <v>98</v>
      </c>
      <c r="BC338" s="12">
        <f>VLOOKUP($AX338, Original!$A:$J, MATCH(F$2, Original!$1:$1, 0), FALSE)</f>
        <v>2.3235199999999998</v>
      </c>
      <c r="BD338" s="12">
        <f>VLOOKUP($AX338, Original!$A:$J, MATCH(G$2, Original!$1:$1, 0), FALSE)</f>
        <v>5.6777499999999996</v>
      </c>
    </row>
    <row r="339" spans="1:56" x14ac:dyDescent="0.35">
      <c r="A339" s="15">
        <v>834</v>
      </c>
      <c r="B339" s="12">
        <f>VLOOKUP($A339, Original!$A:$J, MATCH(B$2, Original!$1:$1, 0), FALSE)</f>
        <v>3000</v>
      </c>
      <c r="C339" s="12">
        <f>VLOOKUP($A339, Original!$A:$J, MATCH(C$2, Original!$1:$1, 0), FALSE)</f>
        <v>3355.9</v>
      </c>
      <c r="D339" s="12">
        <f>VLOOKUP($A339, Original!$A:$J, MATCH(D$2, Original!$1:$1, 0), FALSE)</f>
        <v>105</v>
      </c>
      <c r="E339" s="12">
        <f>VLOOKUP($A339, Original!$A:$J, MATCH(E$2, Original!$1:$1, 0), FALSE)</f>
        <v>92</v>
      </c>
      <c r="F339" s="12">
        <f>VLOOKUP($A339, Original!$A:$J, MATCH(F$2, Original!$1:$1, 0), FALSE)</f>
        <v>1.5820099999999999</v>
      </c>
      <c r="G339" s="12">
        <f>VLOOKUP($A339, Original!$A:$J, MATCH(G$2, Original!$1:$1, 0), FALSE)</f>
        <v>4.0347600000000003</v>
      </c>
      <c r="H339" s="21">
        <v>664</v>
      </c>
      <c r="I339" s="12">
        <f>VLOOKUP($H339, Original!$A:$J, MATCH(B$2, Original!$1:$1, 0), FALSE)</f>
        <v>0</v>
      </c>
      <c r="J339" s="12">
        <f>VLOOKUP($H339, Original!$A:$J, MATCH(C$2, Original!$1:$1, 0), FALSE)</f>
        <v>883.12</v>
      </c>
      <c r="K339" s="12">
        <f>VLOOKUP($H339, Original!$A:$J, MATCH(D$2, Original!$1:$1, 0), FALSE)</f>
        <v>105</v>
      </c>
      <c r="L339" s="12">
        <f>VLOOKUP($H339, Original!$A:$J, MATCH(E$2, Original!$1:$1, 0), FALSE)</f>
        <v>1</v>
      </c>
      <c r="M339" s="12">
        <f>VLOOKUP($H339, Original!$A:$J, MATCH(F$2, Original!$1:$1, 0), FALSE)</f>
        <v>5.5285399999999996</v>
      </c>
      <c r="N339" s="12">
        <f>VLOOKUP($H339, Original!$A:$J, MATCH(G$2, Original!$1:$1, 0), FALSE)</f>
        <v>4.5326500000000003</v>
      </c>
      <c r="AC339" s="21">
        <v>516</v>
      </c>
      <c r="AD339" s="12">
        <f>VLOOKUP($AC339, Original!$A:$J, MATCH(B$2, Original!$1:$1, 0), FALSE)</f>
        <v>500</v>
      </c>
      <c r="AE339" s="12">
        <f>VLOOKUP($AC339, Original!$A:$J, MATCH(C$2, Original!$1:$1, 0), FALSE)</f>
        <v>529.87</v>
      </c>
      <c r="AF339" s="12">
        <f>VLOOKUP($AC339, Original!$A:$J, MATCH(D$2, Original!$1:$1, 0), FALSE)</f>
        <v>105</v>
      </c>
      <c r="AG339" s="12">
        <f>VLOOKUP($AC339, Original!$A:$J, MATCH(E$2, Original!$1:$1, 0), FALSE)</f>
        <v>3</v>
      </c>
      <c r="AH339" s="12">
        <f>VLOOKUP($AC339, Original!$A:$J, MATCH(F$2, Original!$1:$1, 0), FALSE)</f>
        <v>5.7448100000000002</v>
      </c>
      <c r="AI339" s="12">
        <f>VLOOKUP($AC339, Original!$A:$J, MATCH(G$2, Original!$1:$1, 0), FALSE)</f>
        <v>3.30566</v>
      </c>
      <c r="AX339" s="21">
        <v>414</v>
      </c>
      <c r="AY339" s="12">
        <f>VLOOKUP($AX339, Original!$A:$J, MATCH(B$2, Original!$1:$1, 0), FALSE)</f>
        <v>2000</v>
      </c>
      <c r="AZ339" s="12">
        <f>VLOOKUP($AX339, Original!$A:$J, MATCH(C$2, Original!$1:$1, 0), FALSE)</f>
        <v>3355.9</v>
      </c>
      <c r="BA339" s="12">
        <f>VLOOKUP($AX339, Original!$A:$J, MATCH(D$2, Original!$1:$1, 0), FALSE)</f>
        <v>80</v>
      </c>
      <c r="BB339" s="12">
        <f>VLOOKUP($AX339, Original!$A:$J, MATCH(E$2, Original!$1:$1, 0), FALSE)</f>
        <v>98</v>
      </c>
      <c r="BC339" s="12">
        <f>VLOOKUP($AX339, Original!$A:$J, MATCH(F$2, Original!$1:$1, 0), FALSE)</f>
        <v>2.3235199999999998</v>
      </c>
      <c r="BD339" s="12">
        <f>VLOOKUP($AX339, Original!$A:$J, MATCH(G$2, Original!$1:$1, 0), FALSE)</f>
        <v>5.6777499999999996</v>
      </c>
    </row>
    <row r="340" spans="1:56" x14ac:dyDescent="0.35">
      <c r="A340" s="15">
        <v>835</v>
      </c>
      <c r="B340" s="12">
        <f>VLOOKUP($A340, Original!$A:$J, MATCH(B$2, Original!$1:$1, 0), FALSE)</f>
        <v>3000</v>
      </c>
      <c r="C340" s="12">
        <f>VLOOKUP($A340, Original!$A:$J, MATCH(C$2, Original!$1:$1, 0), FALSE)</f>
        <v>4673.8</v>
      </c>
      <c r="D340" s="12">
        <f>VLOOKUP($A340, Original!$A:$J, MATCH(D$2, Original!$1:$1, 0), FALSE)</f>
        <v>105</v>
      </c>
      <c r="E340" s="12">
        <f>VLOOKUP($A340, Original!$A:$J, MATCH(E$2, Original!$1:$1, 0), FALSE)</f>
        <v>92</v>
      </c>
      <c r="F340" s="12">
        <f>VLOOKUP($A340, Original!$A:$J, MATCH(F$2, Original!$1:$1, 0), FALSE)</f>
        <v>1.5820099999999999</v>
      </c>
      <c r="G340" s="12">
        <f>VLOOKUP($A340, Original!$A:$J, MATCH(G$2, Original!$1:$1, 0), FALSE)</f>
        <v>4.0347600000000003</v>
      </c>
      <c r="H340" s="21">
        <v>665</v>
      </c>
      <c r="I340" s="12">
        <f>VLOOKUP($H340, Original!$A:$J, MATCH(B$2, Original!$1:$1, 0), FALSE)</f>
        <v>0</v>
      </c>
      <c r="J340" s="12">
        <f>VLOOKUP($H340, Original!$A:$J, MATCH(C$2, Original!$1:$1, 0), FALSE)</f>
        <v>2119.5</v>
      </c>
      <c r="K340" s="12">
        <f>VLOOKUP($H340, Original!$A:$J, MATCH(D$2, Original!$1:$1, 0), FALSE)</f>
        <v>105</v>
      </c>
      <c r="L340" s="12">
        <f>VLOOKUP($H340, Original!$A:$J, MATCH(E$2, Original!$1:$1, 0), FALSE)</f>
        <v>1</v>
      </c>
      <c r="M340" s="12">
        <f>VLOOKUP($H340, Original!$A:$J, MATCH(F$2, Original!$1:$1, 0), FALSE)</f>
        <v>5.5285399999999996</v>
      </c>
      <c r="N340" s="12">
        <f>VLOOKUP($H340, Original!$A:$J, MATCH(G$2, Original!$1:$1, 0), FALSE)</f>
        <v>4.5326500000000003</v>
      </c>
      <c r="AC340" s="21">
        <v>517</v>
      </c>
      <c r="AD340" s="12">
        <f>VLOOKUP($AC340, Original!$A:$J, MATCH(B$2, Original!$1:$1, 0), FALSE)</f>
        <v>500</v>
      </c>
      <c r="AE340" s="12">
        <f>VLOOKUP($AC340, Original!$A:$J, MATCH(C$2, Original!$1:$1, 0), FALSE)</f>
        <v>1766.2</v>
      </c>
      <c r="AF340" s="12">
        <f>VLOOKUP($AC340, Original!$A:$J, MATCH(D$2, Original!$1:$1, 0), FALSE)</f>
        <v>105</v>
      </c>
      <c r="AG340" s="12">
        <f>VLOOKUP($AC340, Original!$A:$J, MATCH(E$2, Original!$1:$1, 0), FALSE)</f>
        <v>3</v>
      </c>
      <c r="AH340" s="12">
        <f>VLOOKUP($AC340, Original!$A:$J, MATCH(F$2, Original!$1:$1, 0), FALSE)</f>
        <v>5.7448100000000002</v>
      </c>
      <c r="AI340" s="12">
        <f>VLOOKUP($AC340, Original!$A:$J, MATCH(G$2, Original!$1:$1, 0), FALSE)</f>
        <v>3.30566</v>
      </c>
      <c r="AX340" s="21">
        <v>416</v>
      </c>
      <c r="AY340" s="12">
        <f>VLOOKUP($AX340, Original!$A:$J, MATCH(B$2, Original!$1:$1, 0), FALSE)</f>
        <v>3000</v>
      </c>
      <c r="AZ340" s="12">
        <f>VLOOKUP($AX340, Original!$A:$J, MATCH(C$2, Original!$1:$1, 0), FALSE)</f>
        <v>1059.7</v>
      </c>
      <c r="BA340" s="12">
        <f>VLOOKUP($AX340, Original!$A:$J, MATCH(D$2, Original!$1:$1, 0), FALSE)</f>
        <v>80</v>
      </c>
      <c r="BB340" s="12">
        <f>VLOOKUP($AX340, Original!$A:$J, MATCH(E$2, Original!$1:$1, 0), FALSE)</f>
        <v>99</v>
      </c>
      <c r="BC340" s="12">
        <f>VLOOKUP($AX340, Original!$A:$J, MATCH(F$2, Original!$1:$1, 0), FALSE)</f>
        <v>4.8766600000000002</v>
      </c>
      <c r="BD340" s="12">
        <f>VLOOKUP($AX340, Original!$A:$J, MATCH(G$2, Original!$1:$1, 0), FALSE)</f>
        <v>5.0182500000000001</v>
      </c>
    </row>
    <row r="341" spans="1:56" x14ac:dyDescent="0.35">
      <c r="A341" s="15">
        <v>836</v>
      </c>
      <c r="B341" s="12">
        <f>VLOOKUP($A341, Original!$A:$J, MATCH(B$2, Original!$1:$1, 0), FALSE)</f>
        <v>1000</v>
      </c>
      <c r="C341" s="12">
        <f>VLOOKUP($A341, Original!$A:$J, MATCH(C$2, Original!$1:$1, 0), FALSE)</f>
        <v>1059.7</v>
      </c>
      <c r="D341" s="12">
        <f>VLOOKUP($A341, Original!$A:$J, MATCH(D$2, Original!$1:$1, 0), FALSE)</f>
        <v>105</v>
      </c>
      <c r="E341" s="12">
        <f>VLOOKUP($A341, Original!$A:$J, MATCH(E$2, Original!$1:$1, 0), FALSE)</f>
        <v>93</v>
      </c>
      <c r="F341" s="12">
        <f>VLOOKUP($A341, Original!$A:$J, MATCH(F$2, Original!$1:$1, 0), FALSE)</f>
        <v>0.58675999999999995</v>
      </c>
      <c r="G341" s="12">
        <f>VLOOKUP($A341, Original!$A:$J, MATCH(G$2, Original!$1:$1, 0), FALSE)</f>
        <v>3.9575</v>
      </c>
      <c r="H341" s="21">
        <v>668</v>
      </c>
      <c r="I341" s="12">
        <f>VLOOKUP($H341, Original!$A:$J, MATCH(B$2, Original!$1:$1, 0), FALSE)</f>
        <v>3000</v>
      </c>
      <c r="J341" s="12">
        <f>VLOOKUP($H341, Original!$A:$J, MATCH(C$2, Original!$1:$1, 0), FALSE)</f>
        <v>1059.7</v>
      </c>
      <c r="K341" s="12">
        <f>VLOOKUP($H341, Original!$A:$J, MATCH(D$2, Original!$1:$1, 0), FALSE)</f>
        <v>105</v>
      </c>
      <c r="L341" s="12">
        <f>VLOOKUP($H341, Original!$A:$J, MATCH(E$2, Original!$1:$1, 0), FALSE)</f>
        <v>56</v>
      </c>
      <c r="M341" s="12">
        <f>VLOOKUP($H341, Original!$A:$J, MATCH(F$2, Original!$1:$1, 0), FALSE)</f>
        <v>3.8813399999999998</v>
      </c>
      <c r="N341" s="12">
        <f>VLOOKUP($H341, Original!$A:$J, MATCH(G$2, Original!$1:$1, 0), FALSE)</f>
        <v>3.8570199999999999</v>
      </c>
      <c r="AC341" s="21">
        <v>518</v>
      </c>
      <c r="AD341" s="12">
        <f>VLOOKUP($AC341, Original!$A:$J, MATCH(B$2, Original!$1:$1, 0), FALSE)</f>
        <v>500</v>
      </c>
      <c r="AE341" s="12">
        <f>VLOOKUP($AC341, Original!$A:$J, MATCH(C$2, Original!$1:$1, 0), FALSE)</f>
        <v>3002.6</v>
      </c>
      <c r="AF341" s="12">
        <f>VLOOKUP($AC341, Original!$A:$J, MATCH(D$2, Original!$1:$1, 0), FALSE)</f>
        <v>105</v>
      </c>
      <c r="AG341" s="12">
        <f>VLOOKUP($AC341, Original!$A:$J, MATCH(E$2, Original!$1:$1, 0), FALSE)</f>
        <v>3</v>
      </c>
      <c r="AH341" s="12">
        <f>VLOOKUP($AC341, Original!$A:$J, MATCH(F$2, Original!$1:$1, 0), FALSE)</f>
        <v>5.7448100000000002</v>
      </c>
      <c r="AI341" s="12">
        <f>VLOOKUP($AC341, Original!$A:$J, MATCH(G$2, Original!$1:$1, 0), FALSE)</f>
        <v>3.30566</v>
      </c>
      <c r="AX341" s="21">
        <v>417</v>
      </c>
      <c r="AY341" s="12">
        <f>VLOOKUP($AX341, Original!$A:$J, MATCH(B$2, Original!$1:$1, 0), FALSE)</f>
        <v>3000</v>
      </c>
      <c r="AZ341" s="12">
        <f>VLOOKUP($AX341, Original!$A:$J, MATCH(C$2, Original!$1:$1, 0), FALSE)</f>
        <v>2296.1</v>
      </c>
      <c r="BA341" s="12">
        <f>VLOOKUP($AX341, Original!$A:$J, MATCH(D$2, Original!$1:$1, 0), FALSE)</f>
        <v>80</v>
      </c>
      <c r="BB341" s="12">
        <f>VLOOKUP($AX341, Original!$A:$J, MATCH(E$2, Original!$1:$1, 0), FALSE)</f>
        <v>99</v>
      </c>
      <c r="BC341" s="12">
        <f>VLOOKUP($AX341, Original!$A:$J, MATCH(F$2, Original!$1:$1, 0), FALSE)</f>
        <v>4.8766600000000002</v>
      </c>
      <c r="BD341" s="12">
        <f>VLOOKUP($AX341, Original!$A:$J, MATCH(G$2, Original!$1:$1, 0), FALSE)</f>
        <v>5.0182500000000001</v>
      </c>
    </row>
    <row r="342" spans="1:56" x14ac:dyDescent="0.35">
      <c r="A342" s="15">
        <v>837</v>
      </c>
      <c r="B342" s="12">
        <f>VLOOKUP($A342, Original!$A:$J, MATCH(B$2, Original!$1:$1, 0), FALSE)</f>
        <v>1000</v>
      </c>
      <c r="C342" s="12">
        <f>VLOOKUP($A342, Original!$A:$J, MATCH(C$2, Original!$1:$1, 0), FALSE)</f>
        <v>2296.1</v>
      </c>
      <c r="D342" s="12">
        <f>VLOOKUP($A342, Original!$A:$J, MATCH(D$2, Original!$1:$1, 0), FALSE)</f>
        <v>105</v>
      </c>
      <c r="E342" s="12">
        <f>VLOOKUP($A342, Original!$A:$J, MATCH(E$2, Original!$1:$1, 0), FALSE)</f>
        <v>93</v>
      </c>
      <c r="F342" s="12">
        <f>VLOOKUP($A342, Original!$A:$J, MATCH(F$2, Original!$1:$1, 0), FALSE)</f>
        <v>0.58675999999999995</v>
      </c>
      <c r="G342" s="12">
        <f>VLOOKUP($A342, Original!$A:$J, MATCH(G$2, Original!$1:$1, 0), FALSE)</f>
        <v>3.9575</v>
      </c>
      <c r="H342" s="21">
        <v>669</v>
      </c>
      <c r="I342" s="12">
        <f>VLOOKUP($H342, Original!$A:$J, MATCH(B$2, Original!$1:$1, 0), FALSE)</f>
        <v>3000</v>
      </c>
      <c r="J342" s="12">
        <f>VLOOKUP($H342, Original!$A:$J, MATCH(C$2, Original!$1:$1, 0), FALSE)</f>
        <v>2296.1</v>
      </c>
      <c r="K342" s="12">
        <f>VLOOKUP($H342, Original!$A:$J, MATCH(D$2, Original!$1:$1, 0), FALSE)</f>
        <v>105</v>
      </c>
      <c r="L342" s="12">
        <f>VLOOKUP($H342, Original!$A:$J, MATCH(E$2, Original!$1:$1, 0), FALSE)</f>
        <v>56</v>
      </c>
      <c r="M342" s="12">
        <f>VLOOKUP($H342, Original!$A:$J, MATCH(F$2, Original!$1:$1, 0), FALSE)</f>
        <v>3.8813399999999998</v>
      </c>
      <c r="N342" s="12">
        <f>VLOOKUP($H342, Original!$A:$J, MATCH(G$2, Original!$1:$1, 0), FALSE)</f>
        <v>3.8570199999999999</v>
      </c>
      <c r="AC342" s="21">
        <v>520</v>
      </c>
      <c r="AD342" s="12">
        <f>VLOOKUP($AC342, Original!$A:$J, MATCH(B$2, Original!$1:$1, 0), FALSE)</f>
        <v>3000</v>
      </c>
      <c r="AE342" s="12">
        <f>VLOOKUP($AC342, Original!$A:$J, MATCH(C$2, Original!$1:$1, 0), FALSE)</f>
        <v>706.5</v>
      </c>
      <c r="AF342" s="12">
        <f>VLOOKUP($AC342, Original!$A:$J, MATCH(D$2, Original!$1:$1, 0), FALSE)</f>
        <v>105</v>
      </c>
      <c r="AG342" s="12">
        <f>VLOOKUP($AC342, Original!$A:$J, MATCH(E$2, Original!$1:$1, 0), FALSE)</f>
        <v>23</v>
      </c>
      <c r="AH342" s="12">
        <f>VLOOKUP($AC342, Original!$A:$J, MATCH(F$2, Original!$1:$1, 0), FALSE)</f>
        <v>5.2170100000000001</v>
      </c>
      <c r="AI342" s="12">
        <f>VLOOKUP($AC342, Original!$A:$J, MATCH(G$2, Original!$1:$1, 0), FALSE)</f>
        <v>5.8735200000000001</v>
      </c>
      <c r="AX342" s="21">
        <v>418</v>
      </c>
      <c r="AY342" s="12">
        <f>VLOOKUP($AX342, Original!$A:$J, MATCH(B$2, Original!$1:$1, 0), FALSE)</f>
        <v>3000</v>
      </c>
      <c r="AZ342" s="12">
        <f>VLOOKUP($AX342, Original!$A:$J, MATCH(C$2, Original!$1:$1, 0), FALSE)</f>
        <v>3532.5</v>
      </c>
      <c r="BA342" s="12">
        <f>VLOOKUP($AX342, Original!$A:$J, MATCH(D$2, Original!$1:$1, 0), FALSE)</f>
        <v>80</v>
      </c>
      <c r="BB342" s="12">
        <f>VLOOKUP($AX342, Original!$A:$J, MATCH(E$2, Original!$1:$1, 0), FALSE)</f>
        <v>99</v>
      </c>
      <c r="BC342" s="12">
        <f>VLOOKUP($AX342, Original!$A:$J, MATCH(F$2, Original!$1:$1, 0), FALSE)</f>
        <v>4.8766600000000002</v>
      </c>
      <c r="BD342" s="12">
        <f>VLOOKUP($AX342, Original!$A:$J, MATCH(G$2, Original!$1:$1, 0), FALSE)</f>
        <v>5.0182500000000001</v>
      </c>
    </row>
    <row r="343" spans="1:56" x14ac:dyDescent="0.35">
      <c r="A343" s="15">
        <v>838</v>
      </c>
      <c r="B343" s="12">
        <f>VLOOKUP($A343, Original!$A:$J, MATCH(B$2, Original!$1:$1, 0), FALSE)</f>
        <v>1000</v>
      </c>
      <c r="C343" s="12">
        <f>VLOOKUP($A343, Original!$A:$J, MATCH(C$2, Original!$1:$1, 0), FALSE)</f>
        <v>3532.5</v>
      </c>
      <c r="D343" s="12">
        <f>VLOOKUP($A343, Original!$A:$J, MATCH(D$2, Original!$1:$1, 0), FALSE)</f>
        <v>105</v>
      </c>
      <c r="E343" s="12">
        <f>VLOOKUP($A343, Original!$A:$J, MATCH(E$2, Original!$1:$1, 0), FALSE)</f>
        <v>93</v>
      </c>
      <c r="F343" s="12">
        <f>VLOOKUP($A343, Original!$A:$J, MATCH(F$2, Original!$1:$1, 0), FALSE)</f>
        <v>0.58675999999999995</v>
      </c>
      <c r="G343" s="12">
        <f>VLOOKUP($A343, Original!$A:$J, MATCH(G$2, Original!$1:$1, 0), FALSE)</f>
        <v>3.9575</v>
      </c>
      <c r="H343" s="21">
        <v>670</v>
      </c>
      <c r="I343" s="12">
        <f>VLOOKUP($H343, Original!$A:$J, MATCH(B$2, Original!$1:$1, 0), FALSE)</f>
        <v>3000</v>
      </c>
      <c r="J343" s="12">
        <f>VLOOKUP($H343, Original!$A:$J, MATCH(C$2, Original!$1:$1, 0), FALSE)</f>
        <v>3532.5</v>
      </c>
      <c r="K343" s="12">
        <f>VLOOKUP($H343, Original!$A:$J, MATCH(D$2, Original!$1:$1, 0), FALSE)</f>
        <v>105</v>
      </c>
      <c r="L343" s="12">
        <f>VLOOKUP($H343, Original!$A:$J, MATCH(E$2, Original!$1:$1, 0), FALSE)</f>
        <v>56</v>
      </c>
      <c r="M343" s="12">
        <f>VLOOKUP($H343, Original!$A:$J, MATCH(F$2, Original!$1:$1, 0), FALSE)</f>
        <v>3.8813399999999998</v>
      </c>
      <c r="N343" s="12">
        <f>VLOOKUP($H343, Original!$A:$J, MATCH(G$2, Original!$1:$1, 0), FALSE)</f>
        <v>3.8570199999999999</v>
      </c>
      <c r="AC343" s="21">
        <v>521</v>
      </c>
      <c r="AD343" s="12">
        <f>VLOOKUP($AC343, Original!$A:$J, MATCH(B$2, Original!$1:$1, 0), FALSE)</f>
        <v>3000</v>
      </c>
      <c r="AE343" s="12">
        <f>VLOOKUP($AC343, Original!$A:$J, MATCH(C$2, Original!$1:$1, 0), FALSE)</f>
        <v>1942.9</v>
      </c>
      <c r="AF343" s="12">
        <f>VLOOKUP($AC343, Original!$A:$J, MATCH(D$2, Original!$1:$1, 0), FALSE)</f>
        <v>105</v>
      </c>
      <c r="AG343" s="12">
        <f>VLOOKUP($AC343, Original!$A:$J, MATCH(E$2, Original!$1:$1, 0), FALSE)</f>
        <v>23</v>
      </c>
      <c r="AH343" s="12">
        <f>VLOOKUP($AC343, Original!$A:$J, MATCH(F$2, Original!$1:$1, 0), FALSE)</f>
        <v>5.2170100000000001</v>
      </c>
      <c r="AI343" s="12">
        <f>VLOOKUP($AC343, Original!$A:$J, MATCH(G$2, Original!$1:$1, 0), FALSE)</f>
        <v>5.8735200000000001</v>
      </c>
      <c r="AX343" s="21">
        <v>419</v>
      </c>
      <c r="AY343" s="12">
        <f>VLOOKUP($AX343, Original!$A:$J, MATCH(B$2, Original!$1:$1, 0), FALSE)</f>
        <v>3000</v>
      </c>
      <c r="AZ343" s="12">
        <f>VLOOKUP($AX343, Original!$A:$J, MATCH(C$2, Original!$1:$1, 0), FALSE)</f>
        <v>7322.7</v>
      </c>
      <c r="BA343" s="12">
        <f>VLOOKUP($AX343, Original!$A:$J, MATCH(D$2, Original!$1:$1, 0), FALSE)</f>
        <v>80</v>
      </c>
      <c r="BB343" s="12">
        <f>VLOOKUP($AX343, Original!$A:$J, MATCH(E$2, Original!$1:$1, 0), FALSE)</f>
        <v>99</v>
      </c>
      <c r="BC343" s="12">
        <f>VLOOKUP($AX343, Original!$A:$J, MATCH(F$2, Original!$1:$1, 0), FALSE)</f>
        <v>4.8766600000000002</v>
      </c>
      <c r="BD343" s="12">
        <f>VLOOKUP($AX343, Original!$A:$J, MATCH(G$2, Original!$1:$1, 0), FALSE)</f>
        <v>5.0182500000000001</v>
      </c>
    </row>
    <row r="344" spans="1:56" x14ac:dyDescent="0.35">
      <c r="A344" s="15">
        <v>840</v>
      </c>
      <c r="B344" s="12">
        <f>VLOOKUP($A344, Original!$A:$J, MATCH(B$2, Original!$1:$1, 0), FALSE)</f>
        <v>0</v>
      </c>
      <c r="C344" s="12">
        <f>VLOOKUP($A344, Original!$A:$J, MATCH(C$2, Original!$1:$1, 0), FALSE)</f>
        <v>20</v>
      </c>
      <c r="D344" s="12">
        <f>VLOOKUP($A344, Original!$A:$J, MATCH(D$2, Original!$1:$1, 0), FALSE)</f>
        <v>105</v>
      </c>
      <c r="E344" s="12">
        <f>VLOOKUP($A344, Original!$A:$J, MATCH(E$2, Original!$1:$1, 0), FALSE)</f>
        <v>6</v>
      </c>
      <c r="F344" s="12">
        <f>VLOOKUP($A344, Original!$A:$J, MATCH(F$2, Original!$1:$1, 0), FALSE)</f>
        <v>0.33423999999999998</v>
      </c>
      <c r="G344" s="12">
        <f>VLOOKUP($A344, Original!$A:$J, MATCH(G$2, Original!$1:$1, 0), FALSE)</f>
        <v>5.16106</v>
      </c>
      <c r="H344" s="21">
        <v>671</v>
      </c>
      <c r="I344" s="12">
        <f>VLOOKUP($H344, Original!$A:$J, MATCH(B$2, Original!$1:$1, 0), FALSE)</f>
        <v>3000</v>
      </c>
      <c r="J344" s="12">
        <f>VLOOKUP($H344, Original!$A:$J, MATCH(C$2, Original!$1:$1, 0), FALSE)</f>
        <v>7322.7</v>
      </c>
      <c r="K344" s="12">
        <f>VLOOKUP($H344, Original!$A:$J, MATCH(D$2, Original!$1:$1, 0), FALSE)</f>
        <v>105</v>
      </c>
      <c r="L344" s="12">
        <f>VLOOKUP($H344, Original!$A:$J, MATCH(E$2, Original!$1:$1, 0), FALSE)</f>
        <v>56</v>
      </c>
      <c r="M344" s="12">
        <f>VLOOKUP($H344, Original!$A:$J, MATCH(F$2, Original!$1:$1, 0), FALSE)</f>
        <v>3.8813399999999998</v>
      </c>
      <c r="N344" s="12">
        <f>VLOOKUP($H344, Original!$A:$J, MATCH(G$2, Original!$1:$1, 0), FALSE)</f>
        <v>3.8570199999999999</v>
      </c>
      <c r="AC344" s="21">
        <v>522</v>
      </c>
      <c r="AD344" s="12">
        <f>VLOOKUP($AC344, Original!$A:$J, MATCH(B$2, Original!$1:$1, 0), FALSE)</f>
        <v>3000</v>
      </c>
      <c r="AE344" s="12">
        <f>VLOOKUP($AC344, Original!$A:$J, MATCH(C$2, Original!$1:$1, 0), FALSE)</f>
        <v>3179.2</v>
      </c>
      <c r="AF344" s="12">
        <f>VLOOKUP($AC344, Original!$A:$J, MATCH(D$2, Original!$1:$1, 0), FALSE)</f>
        <v>105</v>
      </c>
      <c r="AG344" s="12">
        <f>VLOOKUP($AC344, Original!$A:$J, MATCH(E$2, Original!$1:$1, 0), FALSE)</f>
        <v>23</v>
      </c>
      <c r="AH344" s="12">
        <f>VLOOKUP($AC344, Original!$A:$J, MATCH(F$2, Original!$1:$1, 0), FALSE)</f>
        <v>5.2170100000000001</v>
      </c>
      <c r="AI344" s="12">
        <f>VLOOKUP($AC344, Original!$A:$J, MATCH(G$2, Original!$1:$1, 0), FALSE)</f>
        <v>5.8735200000000001</v>
      </c>
      <c r="AX344" s="21">
        <v>420</v>
      </c>
      <c r="AY344" s="12">
        <f>VLOOKUP($AX344, Original!$A:$J, MATCH(B$2, Original!$1:$1, 0), FALSE)</f>
        <v>2000</v>
      </c>
      <c r="AZ344" s="12">
        <f>VLOOKUP($AX344, Original!$A:$J, MATCH(C$2, Original!$1:$1, 0), FALSE)</f>
        <v>20</v>
      </c>
      <c r="BA344" s="12">
        <f>VLOOKUP($AX344, Original!$A:$J, MATCH(D$2, Original!$1:$1, 0), FALSE)</f>
        <v>80</v>
      </c>
      <c r="BB344" s="12">
        <f>VLOOKUP($AX344, Original!$A:$J, MATCH(E$2, Original!$1:$1, 0), FALSE)</f>
        <v>100</v>
      </c>
      <c r="BC344" s="12">
        <f>VLOOKUP($AX344, Original!$A:$J, MATCH(F$2, Original!$1:$1, 0), FALSE)</f>
        <v>3.36538</v>
      </c>
      <c r="BD344" s="12">
        <f>VLOOKUP($AX344, Original!$A:$J, MATCH(G$2, Original!$1:$1, 0), FALSE)</f>
        <v>5.2737699999999998</v>
      </c>
    </row>
    <row r="345" spans="1:56" x14ac:dyDescent="0.35">
      <c r="A345" s="15">
        <v>842</v>
      </c>
      <c r="B345" s="12">
        <f>VLOOKUP($A345, Original!$A:$J, MATCH(B$2, Original!$1:$1, 0), FALSE)</f>
        <v>0</v>
      </c>
      <c r="C345" s="12">
        <f>VLOOKUP($A345, Original!$A:$J, MATCH(C$2, Original!$1:$1, 0), FALSE)</f>
        <v>2472.6999999999998</v>
      </c>
      <c r="D345" s="12">
        <f>VLOOKUP($A345, Original!$A:$J, MATCH(D$2, Original!$1:$1, 0), FALSE)</f>
        <v>105</v>
      </c>
      <c r="E345" s="12">
        <f>VLOOKUP($A345, Original!$A:$J, MATCH(E$2, Original!$1:$1, 0), FALSE)</f>
        <v>6</v>
      </c>
      <c r="F345" s="12">
        <f>VLOOKUP($A345, Original!$A:$J, MATCH(F$2, Original!$1:$1, 0), FALSE)</f>
        <v>0.33423999999999998</v>
      </c>
      <c r="G345" s="12">
        <f>VLOOKUP($A345, Original!$A:$J, MATCH(G$2, Original!$1:$1, 0), FALSE)</f>
        <v>5.16106</v>
      </c>
      <c r="H345" s="21">
        <v>672</v>
      </c>
      <c r="I345" s="12">
        <f>VLOOKUP($H345, Original!$A:$J, MATCH(B$2, Original!$1:$1, 0), FALSE)</f>
        <v>1000</v>
      </c>
      <c r="J345" s="12">
        <f>VLOOKUP($H345, Original!$A:$J, MATCH(C$2, Original!$1:$1, 0), FALSE)</f>
        <v>20</v>
      </c>
      <c r="K345" s="12">
        <f>VLOOKUP($H345, Original!$A:$J, MATCH(D$2, Original!$1:$1, 0), FALSE)</f>
        <v>105</v>
      </c>
      <c r="L345" s="12">
        <f>VLOOKUP($H345, Original!$A:$J, MATCH(E$2, Original!$1:$1, 0), FALSE)</f>
        <v>57</v>
      </c>
      <c r="M345" s="12">
        <f>VLOOKUP($H345, Original!$A:$J, MATCH(F$2, Original!$1:$1, 0), FALSE)</f>
        <v>3.44408</v>
      </c>
      <c r="N345" s="12">
        <f>VLOOKUP($H345, Original!$A:$J, MATCH(G$2, Original!$1:$1, 0), FALSE)</f>
        <v>4.45303</v>
      </c>
      <c r="AC345" s="21">
        <v>523</v>
      </c>
      <c r="AD345" s="12">
        <f>VLOOKUP($AC345, Original!$A:$J, MATCH(B$2, Original!$1:$1, 0), FALSE)</f>
        <v>3000</v>
      </c>
      <c r="AE345" s="12">
        <f>VLOOKUP($AC345, Original!$A:$J, MATCH(C$2, Original!$1:$1, 0), FALSE)</f>
        <v>4415.6000000000004</v>
      </c>
      <c r="AF345" s="12">
        <f>VLOOKUP($AC345, Original!$A:$J, MATCH(D$2, Original!$1:$1, 0), FALSE)</f>
        <v>105</v>
      </c>
      <c r="AG345" s="12">
        <f>VLOOKUP($AC345, Original!$A:$J, MATCH(E$2, Original!$1:$1, 0), FALSE)</f>
        <v>23</v>
      </c>
      <c r="AH345" s="12">
        <f>VLOOKUP($AC345, Original!$A:$J, MATCH(F$2, Original!$1:$1, 0), FALSE)</f>
        <v>5.2170100000000001</v>
      </c>
      <c r="AI345" s="12">
        <f>VLOOKUP($AC345, Original!$A:$J, MATCH(G$2, Original!$1:$1, 0), FALSE)</f>
        <v>5.8735200000000001</v>
      </c>
      <c r="AX345" s="21">
        <v>421</v>
      </c>
      <c r="AY345" s="12">
        <f>VLOOKUP($AX345, Original!$A:$J, MATCH(B$2, Original!$1:$1, 0), FALSE)</f>
        <v>2000</v>
      </c>
      <c r="AZ345" s="12">
        <f>VLOOKUP($AX345, Original!$A:$J, MATCH(C$2, Original!$1:$1, 0), FALSE)</f>
        <v>1236.4000000000001</v>
      </c>
      <c r="BA345" s="12">
        <f>VLOOKUP($AX345, Original!$A:$J, MATCH(D$2, Original!$1:$1, 0), FALSE)</f>
        <v>80</v>
      </c>
      <c r="BB345" s="12">
        <f>VLOOKUP($AX345, Original!$A:$J, MATCH(E$2, Original!$1:$1, 0), FALSE)</f>
        <v>100</v>
      </c>
      <c r="BC345" s="12">
        <f>VLOOKUP($AX345, Original!$A:$J, MATCH(F$2, Original!$1:$1, 0), FALSE)</f>
        <v>3.36538</v>
      </c>
      <c r="BD345" s="12">
        <f>VLOOKUP($AX345, Original!$A:$J, MATCH(G$2, Original!$1:$1, 0), FALSE)</f>
        <v>5.2737699999999998</v>
      </c>
    </row>
    <row r="346" spans="1:56" x14ac:dyDescent="0.35">
      <c r="A346" s="15">
        <v>848</v>
      </c>
      <c r="B346" s="12">
        <f>VLOOKUP($A346, Original!$A:$J, MATCH(B$2, Original!$1:$1, 0), FALSE)</f>
        <v>2000</v>
      </c>
      <c r="C346" s="12">
        <f>VLOOKUP($A346, Original!$A:$J, MATCH(C$2, Original!$1:$1, 0), FALSE)</f>
        <v>353.25</v>
      </c>
      <c r="D346" s="12">
        <f>VLOOKUP($A346, Original!$A:$J, MATCH(D$2, Original!$1:$1, 0), FALSE)</f>
        <v>105</v>
      </c>
      <c r="E346" s="12">
        <f>VLOOKUP($A346, Original!$A:$J, MATCH(E$2, Original!$1:$1, 0), FALSE)</f>
        <v>95</v>
      </c>
      <c r="F346" s="12">
        <f>VLOOKUP($A346, Original!$A:$J, MATCH(F$2, Original!$1:$1, 0), FALSE)</f>
        <v>1.89744</v>
      </c>
      <c r="G346" s="12">
        <f>VLOOKUP($A346, Original!$A:$J, MATCH(G$2, Original!$1:$1, 0), FALSE)</f>
        <v>3.7432099999999999</v>
      </c>
      <c r="H346" s="21">
        <v>673</v>
      </c>
      <c r="I346" s="12">
        <f>VLOOKUP($H346, Original!$A:$J, MATCH(B$2, Original!$1:$1, 0), FALSE)</f>
        <v>1000</v>
      </c>
      <c r="J346" s="12">
        <f>VLOOKUP($H346, Original!$A:$J, MATCH(C$2, Original!$1:$1, 0), FALSE)</f>
        <v>1236.4000000000001</v>
      </c>
      <c r="K346" s="12">
        <f>VLOOKUP($H346, Original!$A:$J, MATCH(D$2, Original!$1:$1, 0), FALSE)</f>
        <v>105</v>
      </c>
      <c r="L346" s="12">
        <f>VLOOKUP($H346, Original!$A:$J, MATCH(E$2, Original!$1:$1, 0), FALSE)</f>
        <v>57</v>
      </c>
      <c r="M346" s="12">
        <f>VLOOKUP($H346, Original!$A:$J, MATCH(F$2, Original!$1:$1, 0), FALSE)</f>
        <v>3.44408</v>
      </c>
      <c r="N346" s="12">
        <f>VLOOKUP($H346, Original!$A:$J, MATCH(G$2, Original!$1:$1, 0), FALSE)</f>
        <v>4.45303</v>
      </c>
      <c r="AC346" s="21">
        <v>524</v>
      </c>
      <c r="AD346" s="12">
        <f>VLOOKUP($AC346, Original!$A:$J, MATCH(B$2, Original!$1:$1, 0), FALSE)</f>
        <v>2000</v>
      </c>
      <c r="AE346" s="12">
        <f>VLOOKUP($AC346, Original!$A:$J, MATCH(C$2, Original!$1:$1, 0), FALSE)</f>
        <v>883.12</v>
      </c>
      <c r="AF346" s="12">
        <f>VLOOKUP($AC346, Original!$A:$J, MATCH(D$2, Original!$1:$1, 0), FALSE)</f>
        <v>105</v>
      </c>
      <c r="AG346" s="12">
        <f>VLOOKUP($AC346, Original!$A:$J, MATCH(E$2, Original!$1:$1, 0), FALSE)</f>
        <v>24</v>
      </c>
      <c r="AH346" s="12">
        <f>VLOOKUP($AC346, Original!$A:$J, MATCH(F$2, Original!$1:$1, 0), FALSE)</f>
        <v>0.79518999999999995</v>
      </c>
      <c r="AI346" s="12">
        <f>VLOOKUP($AC346, Original!$A:$J, MATCH(G$2, Original!$1:$1, 0), FALSE)</f>
        <v>5.3004699999999998</v>
      </c>
      <c r="AX346" s="21">
        <v>422</v>
      </c>
      <c r="AY346" s="12">
        <f>VLOOKUP($AX346, Original!$A:$J, MATCH(B$2, Original!$1:$1, 0), FALSE)</f>
        <v>2000</v>
      </c>
      <c r="AZ346" s="12">
        <f>VLOOKUP($AX346, Original!$A:$J, MATCH(C$2, Original!$1:$1, 0), FALSE)</f>
        <v>2472.6999999999998</v>
      </c>
      <c r="BA346" s="12">
        <f>VLOOKUP($AX346, Original!$A:$J, MATCH(D$2, Original!$1:$1, 0), FALSE)</f>
        <v>80</v>
      </c>
      <c r="BB346" s="12">
        <f>VLOOKUP($AX346, Original!$A:$J, MATCH(E$2, Original!$1:$1, 0), FALSE)</f>
        <v>100</v>
      </c>
      <c r="BC346" s="12">
        <f>VLOOKUP($AX346, Original!$A:$J, MATCH(F$2, Original!$1:$1, 0), FALSE)</f>
        <v>3.36538</v>
      </c>
      <c r="BD346" s="12">
        <f>VLOOKUP($AX346, Original!$A:$J, MATCH(G$2, Original!$1:$1, 0), FALSE)</f>
        <v>5.2737699999999998</v>
      </c>
    </row>
    <row r="347" spans="1:56" x14ac:dyDescent="0.35">
      <c r="A347" s="15">
        <v>852</v>
      </c>
      <c r="B347" s="12">
        <f>VLOOKUP($A347, Original!$A:$J, MATCH(B$2, Original!$1:$1, 0), FALSE)</f>
        <v>3000</v>
      </c>
      <c r="C347" s="12">
        <f>VLOOKUP($A347, Original!$A:$J, MATCH(C$2, Original!$1:$1, 0), FALSE)</f>
        <v>529.87</v>
      </c>
      <c r="D347" s="12">
        <f>VLOOKUP($A347, Original!$A:$J, MATCH(D$2, Original!$1:$1, 0), FALSE)</f>
        <v>105</v>
      </c>
      <c r="E347" s="12">
        <f>VLOOKUP($A347, Original!$A:$J, MATCH(E$2, Original!$1:$1, 0), FALSE)</f>
        <v>96</v>
      </c>
      <c r="F347" s="12">
        <f>VLOOKUP($A347, Original!$A:$J, MATCH(F$2, Original!$1:$1, 0), FALSE)</f>
        <v>0.92379</v>
      </c>
      <c r="G347" s="12">
        <f>VLOOKUP($A347, Original!$A:$J, MATCH(G$2, Original!$1:$1, 0), FALSE)</f>
        <v>4.5119499999999997</v>
      </c>
      <c r="H347" s="21">
        <v>674</v>
      </c>
      <c r="I347" s="12">
        <f>VLOOKUP($H347, Original!$A:$J, MATCH(B$2, Original!$1:$1, 0), FALSE)</f>
        <v>1000</v>
      </c>
      <c r="J347" s="12">
        <f>VLOOKUP($H347, Original!$A:$J, MATCH(C$2, Original!$1:$1, 0), FALSE)</f>
        <v>2472.6999999999998</v>
      </c>
      <c r="K347" s="12">
        <f>VLOOKUP($H347, Original!$A:$J, MATCH(D$2, Original!$1:$1, 0), FALSE)</f>
        <v>105</v>
      </c>
      <c r="L347" s="12">
        <f>VLOOKUP($H347, Original!$A:$J, MATCH(E$2, Original!$1:$1, 0), FALSE)</f>
        <v>57</v>
      </c>
      <c r="M347" s="12">
        <f>VLOOKUP($H347, Original!$A:$J, MATCH(F$2, Original!$1:$1, 0), FALSE)</f>
        <v>3.44408</v>
      </c>
      <c r="N347" s="12">
        <f>VLOOKUP($H347, Original!$A:$J, MATCH(G$2, Original!$1:$1, 0), FALSE)</f>
        <v>4.45303</v>
      </c>
      <c r="AC347" s="21">
        <v>526</v>
      </c>
      <c r="AD347" s="12">
        <f>VLOOKUP($AC347, Original!$A:$J, MATCH(B$2, Original!$1:$1, 0), FALSE)</f>
        <v>2000</v>
      </c>
      <c r="AE347" s="12">
        <f>VLOOKUP($AC347, Original!$A:$J, MATCH(C$2, Original!$1:$1, 0), FALSE)</f>
        <v>3355.9</v>
      </c>
      <c r="AF347" s="12">
        <f>VLOOKUP($AC347, Original!$A:$J, MATCH(D$2, Original!$1:$1, 0), FALSE)</f>
        <v>105</v>
      </c>
      <c r="AG347" s="12">
        <f>VLOOKUP($AC347, Original!$A:$J, MATCH(E$2, Original!$1:$1, 0), FALSE)</f>
        <v>24</v>
      </c>
      <c r="AH347" s="12">
        <f>VLOOKUP($AC347, Original!$A:$J, MATCH(F$2, Original!$1:$1, 0), FALSE)</f>
        <v>0.79518999999999995</v>
      </c>
      <c r="AI347" s="12">
        <f>VLOOKUP($AC347, Original!$A:$J, MATCH(G$2, Original!$1:$1, 0), FALSE)</f>
        <v>5.3004699999999998</v>
      </c>
      <c r="AX347" s="21">
        <v>423</v>
      </c>
      <c r="AY347" s="12">
        <f>VLOOKUP($AX347, Original!$A:$J, MATCH(B$2, Original!$1:$1, 0), FALSE)</f>
        <v>2000</v>
      </c>
      <c r="AZ347" s="12">
        <f>VLOOKUP($AX347, Original!$A:$J, MATCH(C$2, Original!$1:$1, 0), FALSE)</f>
        <v>3709.1</v>
      </c>
      <c r="BA347" s="12">
        <f>VLOOKUP($AX347, Original!$A:$J, MATCH(D$2, Original!$1:$1, 0), FALSE)</f>
        <v>80</v>
      </c>
      <c r="BB347" s="12">
        <f>VLOOKUP($AX347, Original!$A:$J, MATCH(E$2, Original!$1:$1, 0), FALSE)</f>
        <v>100</v>
      </c>
      <c r="BC347" s="12">
        <f>VLOOKUP($AX347, Original!$A:$J, MATCH(F$2, Original!$1:$1, 0), FALSE)</f>
        <v>3.36538</v>
      </c>
      <c r="BD347" s="12">
        <f>VLOOKUP($AX347, Original!$A:$J, MATCH(G$2, Original!$1:$1, 0), FALSE)</f>
        <v>5.2737699999999998</v>
      </c>
    </row>
    <row r="348" spans="1:56" x14ac:dyDescent="0.35">
      <c r="A348" s="15">
        <v>853</v>
      </c>
      <c r="B348" s="12">
        <f>VLOOKUP($A348, Original!$A:$J, MATCH(B$2, Original!$1:$1, 0), FALSE)</f>
        <v>3000</v>
      </c>
      <c r="C348" s="12">
        <f>VLOOKUP($A348, Original!$A:$J, MATCH(C$2, Original!$1:$1, 0), FALSE)</f>
        <v>1766.2</v>
      </c>
      <c r="D348" s="12">
        <f>VLOOKUP($A348, Original!$A:$J, MATCH(D$2, Original!$1:$1, 0), FALSE)</f>
        <v>105</v>
      </c>
      <c r="E348" s="12">
        <f>VLOOKUP($A348, Original!$A:$J, MATCH(E$2, Original!$1:$1, 0), FALSE)</f>
        <v>96</v>
      </c>
      <c r="F348" s="12">
        <f>VLOOKUP($A348, Original!$A:$J, MATCH(F$2, Original!$1:$1, 0), FALSE)</f>
        <v>0.92379</v>
      </c>
      <c r="G348" s="12">
        <f>VLOOKUP($A348, Original!$A:$J, MATCH(G$2, Original!$1:$1, 0), FALSE)</f>
        <v>4.5119499999999997</v>
      </c>
      <c r="H348" s="21">
        <v>675</v>
      </c>
      <c r="I348" s="12">
        <f>VLOOKUP($H348, Original!$A:$J, MATCH(B$2, Original!$1:$1, 0), FALSE)</f>
        <v>1000</v>
      </c>
      <c r="J348" s="12">
        <f>VLOOKUP($H348, Original!$A:$J, MATCH(C$2, Original!$1:$1, 0), FALSE)</f>
        <v>3709.1</v>
      </c>
      <c r="K348" s="12">
        <f>VLOOKUP($H348, Original!$A:$J, MATCH(D$2, Original!$1:$1, 0), FALSE)</f>
        <v>105</v>
      </c>
      <c r="L348" s="12">
        <f>VLOOKUP($H348, Original!$A:$J, MATCH(E$2, Original!$1:$1, 0), FALSE)</f>
        <v>57</v>
      </c>
      <c r="M348" s="12">
        <f>VLOOKUP($H348, Original!$A:$J, MATCH(F$2, Original!$1:$1, 0), FALSE)</f>
        <v>3.44408</v>
      </c>
      <c r="N348" s="12">
        <f>VLOOKUP($H348, Original!$A:$J, MATCH(G$2, Original!$1:$1, 0), FALSE)</f>
        <v>4.45303</v>
      </c>
      <c r="AC348" s="21">
        <v>527</v>
      </c>
      <c r="AD348" s="12">
        <f>VLOOKUP($AC348, Original!$A:$J, MATCH(B$2, Original!$1:$1, 0), FALSE)</f>
        <v>2000</v>
      </c>
      <c r="AE348" s="12">
        <f>VLOOKUP($AC348, Original!$A:$J, MATCH(C$2, Original!$1:$1, 0), FALSE)</f>
        <v>4673.8</v>
      </c>
      <c r="AF348" s="12">
        <f>VLOOKUP($AC348, Original!$A:$J, MATCH(D$2, Original!$1:$1, 0), FALSE)</f>
        <v>105</v>
      </c>
      <c r="AG348" s="12">
        <f>VLOOKUP($AC348, Original!$A:$J, MATCH(E$2, Original!$1:$1, 0), FALSE)</f>
        <v>24</v>
      </c>
      <c r="AH348" s="12">
        <f>VLOOKUP($AC348, Original!$A:$J, MATCH(F$2, Original!$1:$1, 0), FALSE)</f>
        <v>0.79518999999999995</v>
      </c>
      <c r="AI348" s="12">
        <f>VLOOKUP($AC348, Original!$A:$J, MATCH(G$2, Original!$1:$1, 0), FALSE)</f>
        <v>5.3004699999999998</v>
      </c>
      <c r="AX348" s="21">
        <v>424</v>
      </c>
      <c r="AY348" s="12">
        <f>VLOOKUP($AX348, Original!$A:$J, MATCH(B$2, Original!$1:$1, 0), FALSE)</f>
        <v>500</v>
      </c>
      <c r="AZ348" s="12">
        <f>VLOOKUP($AX348, Original!$A:$J, MATCH(C$2, Original!$1:$1, 0), FALSE)</f>
        <v>176.62</v>
      </c>
      <c r="BA348" s="12">
        <f>VLOOKUP($AX348, Original!$A:$J, MATCH(D$2, Original!$1:$1, 0), FALSE)</f>
        <v>80</v>
      </c>
      <c r="BB348" s="12">
        <f>VLOOKUP($AX348, Original!$A:$J, MATCH(E$2, Original!$1:$1, 0), FALSE)</f>
        <v>7</v>
      </c>
      <c r="BC348" s="12">
        <f>VLOOKUP($AX348, Original!$A:$J, MATCH(F$2, Original!$1:$1, 0), FALSE)</f>
        <v>4.5746700000000002</v>
      </c>
      <c r="BD348" s="12">
        <f>VLOOKUP($AX348, Original!$A:$J, MATCH(G$2, Original!$1:$1, 0), FALSE)</f>
        <v>4.1532400000000003</v>
      </c>
    </row>
    <row r="349" spans="1:56" x14ac:dyDescent="0.35">
      <c r="A349" s="15">
        <v>856</v>
      </c>
      <c r="B349" s="12">
        <f>VLOOKUP($A349, Original!$A:$J, MATCH(B$2, Original!$1:$1, 0), FALSE)</f>
        <v>1000</v>
      </c>
      <c r="C349" s="12">
        <f>VLOOKUP($A349, Original!$A:$J, MATCH(C$2, Original!$1:$1, 0), FALSE)</f>
        <v>706.5</v>
      </c>
      <c r="D349" s="12">
        <f>VLOOKUP($A349, Original!$A:$J, MATCH(D$2, Original!$1:$1, 0), FALSE)</f>
        <v>105</v>
      </c>
      <c r="E349" s="12">
        <f>VLOOKUP($A349, Original!$A:$J, MATCH(E$2, Original!$1:$1, 0), FALSE)</f>
        <v>97</v>
      </c>
      <c r="F349" s="12">
        <f>VLOOKUP($A349, Original!$A:$J, MATCH(F$2, Original!$1:$1, 0), FALSE)</f>
        <v>5.0779999999999999E-2</v>
      </c>
      <c r="G349" s="12">
        <f>VLOOKUP($A349, Original!$A:$J, MATCH(G$2, Original!$1:$1, 0), FALSE)</f>
        <v>4.3944700000000001</v>
      </c>
      <c r="H349" s="21">
        <v>677</v>
      </c>
      <c r="I349" s="12">
        <f>VLOOKUP($H349, Original!$A:$J, MATCH(B$2, Original!$1:$1, 0), FALSE)</f>
        <v>3000</v>
      </c>
      <c r="J349" s="12">
        <f>VLOOKUP($H349, Original!$A:$J, MATCH(C$2, Original!$1:$1, 0), FALSE)</f>
        <v>1413</v>
      </c>
      <c r="K349" s="12">
        <f>VLOOKUP($H349, Original!$A:$J, MATCH(D$2, Original!$1:$1, 0), FALSE)</f>
        <v>105</v>
      </c>
      <c r="L349" s="12">
        <f>VLOOKUP($H349, Original!$A:$J, MATCH(E$2, Original!$1:$1, 0), FALSE)</f>
        <v>58</v>
      </c>
      <c r="M349" s="12">
        <f>VLOOKUP($H349, Original!$A:$J, MATCH(F$2, Original!$1:$1, 0), FALSE)</f>
        <v>3.7506900000000001</v>
      </c>
      <c r="N349" s="12">
        <f>VLOOKUP($H349, Original!$A:$J, MATCH(G$2, Original!$1:$1, 0), FALSE)</f>
        <v>5.1342600000000003</v>
      </c>
      <c r="AC349" s="21">
        <v>529</v>
      </c>
      <c r="AD349" s="12">
        <f>VLOOKUP($AC349, Original!$A:$J, MATCH(B$2, Original!$1:$1, 0), FALSE)</f>
        <v>3000</v>
      </c>
      <c r="AE349" s="12">
        <f>VLOOKUP($AC349, Original!$A:$J, MATCH(C$2, Original!$1:$1, 0), FALSE)</f>
        <v>2296.1</v>
      </c>
      <c r="AF349" s="12">
        <f>VLOOKUP($AC349, Original!$A:$J, MATCH(D$2, Original!$1:$1, 0), FALSE)</f>
        <v>105</v>
      </c>
      <c r="AG349" s="12">
        <f>VLOOKUP($AC349, Original!$A:$J, MATCH(E$2, Original!$1:$1, 0), FALSE)</f>
        <v>25</v>
      </c>
      <c r="AH349" s="12">
        <f>VLOOKUP($AC349, Original!$A:$J, MATCH(F$2, Original!$1:$1, 0), FALSE)</f>
        <v>0.37406</v>
      </c>
      <c r="AI349" s="12">
        <f>VLOOKUP($AC349, Original!$A:$J, MATCH(G$2, Original!$1:$1, 0), FALSE)</f>
        <v>4.6145300000000002</v>
      </c>
      <c r="AX349" s="21">
        <v>425</v>
      </c>
      <c r="AY349" s="12">
        <f>VLOOKUP($AX349, Original!$A:$J, MATCH(B$2, Original!$1:$1, 0), FALSE)</f>
        <v>500</v>
      </c>
      <c r="AZ349" s="12">
        <f>VLOOKUP($AX349, Original!$A:$J, MATCH(C$2, Original!$1:$1, 0), FALSE)</f>
        <v>1413</v>
      </c>
      <c r="BA349" s="12">
        <f>VLOOKUP($AX349, Original!$A:$J, MATCH(D$2, Original!$1:$1, 0), FALSE)</f>
        <v>80</v>
      </c>
      <c r="BB349" s="12">
        <f>VLOOKUP($AX349, Original!$A:$J, MATCH(E$2, Original!$1:$1, 0), FALSE)</f>
        <v>7</v>
      </c>
      <c r="BC349" s="12">
        <f>VLOOKUP($AX349, Original!$A:$J, MATCH(F$2, Original!$1:$1, 0), FALSE)</f>
        <v>4.5746700000000002</v>
      </c>
      <c r="BD349" s="12">
        <f>VLOOKUP($AX349, Original!$A:$J, MATCH(G$2, Original!$1:$1, 0), FALSE)</f>
        <v>4.1532400000000003</v>
      </c>
    </row>
    <row r="350" spans="1:56" x14ac:dyDescent="0.35">
      <c r="A350" s="15">
        <v>859</v>
      </c>
      <c r="B350" s="12">
        <f>VLOOKUP($A350, Original!$A:$J, MATCH(B$2, Original!$1:$1, 0), FALSE)</f>
        <v>1000</v>
      </c>
      <c r="C350" s="12">
        <f>VLOOKUP($A350, Original!$A:$J, MATCH(C$2, Original!$1:$1, 0), FALSE)</f>
        <v>4415.6000000000004</v>
      </c>
      <c r="D350" s="12">
        <f>VLOOKUP($A350, Original!$A:$J, MATCH(D$2, Original!$1:$1, 0), FALSE)</f>
        <v>105</v>
      </c>
      <c r="E350" s="12">
        <f>VLOOKUP($A350, Original!$A:$J, MATCH(E$2, Original!$1:$1, 0), FALSE)</f>
        <v>97</v>
      </c>
      <c r="F350" s="12">
        <f>VLOOKUP($A350, Original!$A:$J, MATCH(F$2, Original!$1:$1, 0), FALSE)</f>
        <v>5.0779999999999999E-2</v>
      </c>
      <c r="G350" s="12">
        <f>VLOOKUP($A350, Original!$A:$J, MATCH(G$2, Original!$1:$1, 0), FALSE)</f>
        <v>4.3944700000000001</v>
      </c>
      <c r="H350" s="21">
        <v>682</v>
      </c>
      <c r="I350" s="12">
        <f>VLOOKUP($H350, Original!$A:$J, MATCH(B$2, Original!$1:$1, 0), FALSE)</f>
        <v>2000</v>
      </c>
      <c r="J350" s="12">
        <f>VLOOKUP($H350, Original!$A:$J, MATCH(C$2, Original!$1:$1, 0), FALSE)</f>
        <v>2826</v>
      </c>
      <c r="K350" s="12">
        <f>VLOOKUP($H350, Original!$A:$J, MATCH(D$2, Original!$1:$1, 0), FALSE)</f>
        <v>105</v>
      </c>
      <c r="L350" s="12">
        <f>VLOOKUP($H350, Original!$A:$J, MATCH(E$2, Original!$1:$1, 0), FALSE)</f>
        <v>59</v>
      </c>
      <c r="M350" s="12">
        <f>VLOOKUP($H350, Original!$A:$J, MATCH(F$2, Original!$1:$1, 0), FALSE)</f>
        <v>1.4507000000000001</v>
      </c>
      <c r="N350" s="12">
        <f>VLOOKUP($H350, Original!$A:$J, MATCH(G$2, Original!$1:$1, 0), FALSE)</f>
        <v>4.5797100000000004</v>
      </c>
      <c r="AC350" s="21">
        <v>530</v>
      </c>
      <c r="AD350" s="12">
        <f>VLOOKUP($AC350, Original!$A:$J, MATCH(B$2, Original!$1:$1, 0), FALSE)</f>
        <v>3000</v>
      </c>
      <c r="AE350" s="12">
        <f>VLOOKUP($AC350, Original!$A:$J, MATCH(C$2, Original!$1:$1, 0), FALSE)</f>
        <v>3532.5</v>
      </c>
      <c r="AF350" s="12">
        <f>VLOOKUP($AC350, Original!$A:$J, MATCH(D$2, Original!$1:$1, 0), FALSE)</f>
        <v>105</v>
      </c>
      <c r="AG350" s="12">
        <f>VLOOKUP($AC350, Original!$A:$J, MATCH(E$2, Original!$1:$1, 0), FALSE)</f>
        <v>25</v>
      </c>
      <c r="AH350" s="12">
        <f>VLOOKUP($AC350, Original!$A:$J, MATCH(F$2, Original!$1:$1, 0), FALSE)</f>
        <v>0.37406</v>
      </c>
      <c r="AI350" s="12">
        <f>VLOOKUP($AC350, Original!$A:$J, MATCH(G$2, Original!$1:$1, 0), FALSE)</f>
        <v>4.6145300000000002</v>
      </c>
      <c r="AX350" s="21">
        <v>426</v>
      </c>
      <c r="AY350" s="12">
        <f>VLOOKUP($AX350, Original!$A:$J, MATCH(B$2, Original!$1:$1, 0), FALSE)</f>
        <v>500</v>
      </c>
      <c r="AZ350" s="12">
        <f>VLOOKUP($AX350, Original!$A:$J, MATCH(C$2, Original!$1:$1, 0), FALSE)</f>
        <v>2649.4</v>
      </c>
      <c r="BA350" s="12">
        <f>VLOOKUP($AX350, Original!$A:$J, MATCH(D$2, Original!$1:$1, 0), FALSE)</f>
        <v>80</v>
      </c>
      <c r="BB350" s="12">
        <f>VLOOKUP($AX350, Original!$A:$J, MATCH(E$2, Original!$1:$1, 0), FALSE)</f>
        <v>7</v>
      </c>
      <c r="BC350" s="12">
        <f>VLOOKUP($AX350, Original!$A:$J, MATCH(F$2, Original!$1:$1, 0), FALSE)</f>
        <v>4.5746700000000002</v>
      </c>
      <c r="BD350" s="12">
        <f>VLOOKUP($AX350, Original!$A:$J, MATCH(G$2, Original!$1:$1, 0), FALSE)</f>
        <v>4.1532400000000003</v>
      </c>
    </row>
    <row r="351" spans="1:56" x14ac:dyDescent="0.35">
      <c r="A351" s="15">
        <v>862</v>
      </c>
      <c r="B351" s="12">
        <f>VLOOKUP($A351, Original!$A:$J, MATCH(B$2, Original!$1:$1, 0), FALSE)</f>
        <v>2000</v>
      </c>
      <c r="C351" s="12">
        <f>VLOOKUP($A351, Original!$A:$J, MATCH(C$2, Original!$1:$1, 0), FALSE)</f>
        <v>3355.9</v>
      </c>
      <c r="D351" s="12">
        <f>VLOOKUP($A351, Original!$A:$J, MATCH(D$2, Original!$1:$1, 0), FALSE)</f>
        <v>105</v>
      </c>
      <c r="E351" s="12">
        <f>VLOOKUP($A351, Original!$A:$J, MATCH(E$2, Original!$1:$1, 0), FALSE)</f>
        <v>98</v>
      </c>
      <c r="F351" s="12">
        <f>VLOOKUP($A351, Original!$A:$J, MATCH(F$2, Original!$1:$1, 0), FALSE)</f>
        <v>2.3235199999999998</v>
      </c>
      <c r="G351" s="12">
        <f>VLOOKUP($A351, Original!$A:$J, MATCH(G$2, Original!$1:$1, 0), FALSE)</f>
        <v>5.6777499999999996</v>
      </c>
      <c r="H351" s="21">
        <v>685</v>
      </c>
      <c r="I351" s="12">
        <f>VLOOKUP($H351, Original!$A:$J, MATCH(B$2, Original!$1:$1, 0), FALSE)</f>
        <v>1000</v>
      </c>
      <c r="J351" s="12">
        <f>VLOOKUP($H351, Original!$A:$J, MATCH(C$2, Original!$1:$1, 0), FALSE)</f>
        <v>1766.2</v>
      </c>
      <c r="K351" s="12">
        <f>VLOOKUP($H351, Original!$A:$J, MATCH(D$2, Original!$1:$1, 0), FALSE)</f>
        <v>105</v>
      </c>
      <c r="L351" s="12">
        <f>VLOOKUP($H351, Original!$A:$J, MATCH(E$2, Original!$1:$1, 0), FALSE)</f>
        <v>60</v>
      </c>
      <c r="M351" s="12">
        <f>VLOOKUP($H351, Original!$A:$J, MATCH(F$2, Original!$1:$1, 0), FALSE)</f>
        <v>0.61170999999999998</v>
      </c>
      <c r="N351" s="12">
        <f>VLOOKUP($H351, Original!$A:$J, MATCH(G$2, Original!$1:$1, 0), FALSE)</f>
        <v>4.5106400000000004</v>
      </c>
      <c r="AC351" s="21">
        <v>532</v>
      </c>
      <c r="AD351" s="12">
        <f>VLOOKUP($AC351, Original!$A:$J, MATCH(B$2, Original!$1:$1, 0), FALSE)</f>
        <v>500</v>
      </c>
      <c r="AE351" s="12">
        <f>VLOOKUP($AC351, Original!$A:$J, MATCH(C$2, Original!$1:$1, 0), FALSE)</f>
        <v>20</v>
      </c>
      <c r="AF351" s="12">
        <f>VLOOKUP($AC351, Original!$A:$J, MATCH(D$2, Original!$1:$1, 0), FALSE)</f>
        <v>105</v>
      </c>
      <c r="AG351" s="12">
        <f>VLOOKUP($AC351, Original!$A:$J, MATCH(E$2, Original!$1:$1, 0), FALSE)</f>
        <v>4</v>
      </c>
      <c r="AH351" s="12">
        <f>VLOOKUP($AC351, Original!$A:$J, MATCH(F$2, Original!$1:$1, 0), FALSE)</f>
        <v>0.33423999999999998</v>
      </c>
      <c r="AI351" s="12">
        <f>VLOOKUP($AC351, Original!$A:$J, MATCH(G$2, Original!$1:$1, 0), FALSE)</f>
        <v>5.16106</v>
      </c>
      <c r="AX351" s="21">
        <v>427</v>
      </c>
      <c r="AY351" s="12">
        <f>VLOOKUP($AX351, Original!$A:$J, MATCH(B$2, Original!$1:$1, 0), FALSE)</f>
        <v>500</v>
      </c>
      <c r="AZ351" s="12">
        <f>VLOOKUP($AX351, Original!$A:$J, MATCH(C$2, Original!$1:$1, 0), FALSE)</f>
        <v>3885.7</v>
      </c>
      <c r="BA351" s="12">
        <f>VLOOKUP($AX351, Original!$A:$J, MATCH(D$2, Original!$1:$1, 0), FALSE)</f>
        <v>80</v>
      </c>
      <c r="BB351" s="12">
        <f>VLOOKUP($AX351, Original!$A:$J, MATCH(E$2, Original!$1:$1, 0), FALSE)</f>
        <v>7</v>
      </c>
      <c r="BC351" s="12">
        <f>VLOOKUP($AX351, Original!$A:$J, MATCH(F$2, Original!$1:$1, 0), FALSE)</f>
        <v>4.5746700000000002</v>
      </c>
      <c r="BD351" s="12">
        <f>VLOOKUP($AX351, Original!$A:$J, MATCH(G$2, Original!$1:$1, 0), FALSE)</f>
        <v>4.1532400000000003</v>
      </c>
    </row>
    <row r="352" spans="1:56" x14ac:dyDescent="0.35">
      <c r="A352" s="15">
        <v>865</v>
      </c>
      <c r="B352" s="12">
        <f>VLOOKUP($A352, Original!$A:$J, MATCH(B$2, Original!$1:$1, 0), FALSE)</f>
        <v>3000</v>
      </c>
      <c r="C352" s="12">
        <f>VLOOKUP($A352, Original!$A:$J, MATCH(C$2, Original!$1:$1, 0), FALSE)</f>
        <v>2296.1</v>
      </c>
      <c r="D352" s="12">
        <f>VLOOKUP($A352, Original!$A:$J, MATCH(D$2, Original!$1:$1, 0), FALSE)</f>
        <v>105</v>
      </c>
      <c r="E352" s="12">
        <f>VLOOKUP($A352, Original!$A:$J, MATCH(E$2, Original!$1:$1, 0), FALSE)</f>
        <v>99</v>
      </c>
      <c r="F352" s="12">
        <f>VLOOKUP($A352, Original!$A:$J, MATCH(F$2, Original!$1:$1, 0), FALSE)</f>
        <v>4.8766600000000002</v>
      </c>
      <c r="G352" s="12">
        <f>VLOOKUP($A352, Original!$A:$J, MATCH(G$2, Original!$1:$1, 0), FALSE)</f>
        <v>5.0182500000000001</v>
      </c>
      <c r="H352" s="21">
        <v>686</v>
      </c>
      <c r="I352" s="12">
        <f>VLOOKUP($H352, Original!$A:$J, MATCH(B$2, Original!$1:$1, 0), FALSE)</f>
        <v>1000</v>
      </c>
      <c r="J352" s="12">
        <f>VLOOKUP($H352, Original!$A:$J, MATCH(C$2, Original!$1:$1, 0), FALSE)</f>
        <v>3002.6</v>
      </c>
      <c r="K352" s="12">
        <f>VLOOKUP($H352, Original!$A:$J, MATCH(D$2, Original!$1:$1, 0), FALSE)</f>
        <v>105</v>
      </c>
      <c r="L352" s="12">
        <f>VLOOKUP($H352, Original!$A:$J, MATCH(E$2, Original!$1:$1, 0), FALSE)</f>
        <v>60</v>
      </c>
      <c r="M352" s="12">
        <f>VLOOKUP($H352, Original!$A:$J, MATCH(F$2, Original!$1:$1, 0), FALSE)</f>
        <v>0.61170999999999998</v>
      </c>
      <c r="N352" s="12">
        <f>VLOOKUP($H352, Original!$A:$J, MATCH(G$2, Original!$1:$1, 0), FALSE)</f>
        <v>4.5106400000000004</v>
      </c>
      <c r="AC352" s="21">
        <v>533</v>
      </c>
      <c r="AD352" s="12">
        <f>VLOOKUP($AC352, Original!$A:$J, MATCH(B$2, Original!$1:$1, 0), FALSE)</f>
        <v>500</v>
      </c>
      <c r="AE352" s="12">
        <f>VLOOKUP($AC352, Original!$A:$J, MATCH(C$2, Original!$1:$1, 0), FALSE)</f>
        <v>1236.4000000000001</v>
      </c>
      <c r="AF352" s="12">
        <f>VLOOKUP($AC352, Original!$A:$J, MATCH(D$2, Original!$1:$1, 0), FALSE)</f>
        <v>105</v>
      </c>
      <c r="AG352" s="12">
        <f>VLOOKUP($AC352, Original!$A:$J, MATCH(E$2, Original!$1:$1, 0), FALSE)</f>
        <v>4</v>
      </c>
      <c r="AH352" s="12">
        <f>VLOOKUP($AC352, Original!$A:$J, MATCH(F$2, Original!$1:$1, 0), FALSE)</f>
        <v>0.33423999999999998</v>
      </c>
      <c r="AI352" s="12">
        <f>VLOOKUP($AC352, Original!$A:$J, MATCH(G$2, Original!$1:$1, 0), FALSE)</f>
        <v>5.16106</v>
      </c>
      <c r="AX352" s="21">
        <v>428</v>
      </c>
      <c r="AY352" s="12">
        <f>VLOOKUP($AX352, Original!$A:$J, MATCH(B$2, Original!$1:$1, 0), FALSE)</f>
        <v>3000</v>
      </c>
      <c r="AZ352" s="12">
        <f>VLOOKUP($AX352, Original!$A:$J, MATCH(C$2, Original!$1:$1, 0), FALSE)</f>
        <v>353.25</v>
      </c>
      <c r="BA352" s="12">
        <f>VLOOKUP($AX352, Original!$A:$J, MATCH(D$2, Original!$1:$1, 0), FALSE)</f>
        <v>80</v>
      </c>
      <c r="BB352" s="12">
        <f>VLOOKUP($AX352, Original!$A:$J, MATCH(E$2, Original!$1:$1, 0), FALSE)</f>
        <v>101</v>
      </c>
      <c r="BC352" s="12">
        <f>VLOOKUP($AX352, Original!$A:$J, MATCH(F$2, Original!$1:$1, 0), FALSE)</f>
        <v>5.2349300000000003</v>
      </c>
      <c r="BD352" s="12">
        <f>VLOOKUP($AX352, Original!$A:$J, MATCH(G$2, Original!$1:$1, 0), FALSE)</f>
        <v>5.48163</v>
      </c>
    </row>
    <row r="353" spans="1:56" x14ac:dyDescent="0.35">
      <c r="A353" s="15">
        <v>866</v>
      </c>
      <c r="B353" s="12">
        <f>VLOOKUP($A353, Original!$A:$J, MATCH(B$2, Original!$1:$1, 0), FALSE)</f>
        <v>3000</v>
      </c>
      <c r="C353" s="12">
        <f>VLOOKUP($A353, Original!$A:$J, MATCH(C$2, Original!$1:$1, 0), FALSE)</f>
        <v>3532.5</v>
      </c>
      <c r="D353" s="12">
        <f>VLOOKUP($A353, Original!$A:$J, MATCH(D$2, Original!$1:$1, 0), FALSE)</f>
        <v>105</v>
      </c>
      <c r="E353" s="12">
        <f>VLOOKUP($A353, Original!$A:$J, MATCH(E$2, Original!$1:$1, 0), FALSE)</f>
        <v>99</v>
      </c>
      <c r="F353" s="12">
        <f>VLOOKUP($A353, Original!$A:$J, MATCH(F$2, Original!$1:$1, 0), FALSE)</f>
        <v>4.8766600000000002</v>
      </c>
      <c r="G353" s="12">
        <f>VLOOKUP($A353, Original!$A:$J, MATCH(G$2, Original!$1:$1, 0), FALSE)</f>
        <v>5.0182500000000001</v>
      </c>
      <c r="H353" s="21">
        <v>688</v>
      </c>
      <c r="I353" s="12">
        <f>VLOOKUP($H353, Original!$A:$J, MATCH(B$2, Original!$1:$1, 0), FALSE)</f>
        <v>3000</v>
      </c>
      <c r="J353" s="12">
        <f>VLOOKUP($H353, Original!$A:$J, MATCH(C$2, Original!$1:$1, 0), FALSE)</f>
        <v>706.5</v>
      </c>
      <c r="K353" s="12">
        <f>VLOOKUP($H353, Original!$A:$J, MATCH(D$2, Original!$1:$1, 0), FALSE)</f>
        <v>105</v>
      </c>
      <c r="L353" s="12">
        <f>VLOOKUP($H353, Original!$A:$J, MATCH(E$2, Original!$1:$1, 0), FALSE)</f>
        <v>61</v>
      </c>
      <c r="M353" s="12">
        <f>VLOOKUP($H353, Original!$A:$J, MATCH(F$2, Original!$1:$1, 0), FALSE)</f>
        <v>0.13888</v>
      </c>
      <c r="N353" s="12">
        <f>VLOOKUP($H353, Original!$A:$J, MATCH(G$2, Original!$1:$1, 0), FALSE)</f>
        <v>4.9292100000000003</v>
      </c>
      <c r="AC353" s="21">
        <v>534</v>
      </c>
      <c r="AD353" s="12">
        <f>VLOOKUP($AC353, Original!$A:$J, MATCH(B$2, Original!$1:$1, 0), FALSE)</f>
        <v>500</v>
      </c>
      <c r="AE353" s="12">
        <f>VLOOKUP($AC353, Original!$A:$J, MATCH(C$2, Original!$1:$1, 0), FALSE)</f>
        <v>2472.6999999999998</v>
      </c>
      <c r="AF353" s="12">
        <f>VLOOKUP($AC353, Original!$A:$J, MATCH(D$2, Original!$1:$1, 0), FALSE)</f>
        <v>105</v>
      </c>
      <c r="AG353" s="12">
        <f>VLOOKUP($AC353, Original!$A:$J, MATCH(E$2, Original!$1:$1, 0), FALSE)</f>
        <v>4</v>
      </c>
      <c r="AH353" s="12">
        <f>VLOOKUP($AC353, Original!$A:$J, MATCH(F$2, Original!$1:$1, 0), FALSE)</f>
        <v>0.33423999999999998</v>
      </c>
      <c r="AI353" s="12">
        <f>VLOOKUP($AC353, Original!$A:$J, MATCH(G$2, Original!$1:$1, 0), FALSE)</f>
        <v>5.16106</v>
      </c>
      <c r="AX353" s="21">
        <v>429</v>
      </c>
      <c r="AY353" s="12">
        <f>VLOOKUP($AX353, Original!$A:$J, MATCH(B$2, Original!$1:$1, 0), FALSE)</f>
        <v>3000</v>
      </c>
      <c r="AZ353" s="12">
        <f>VLOOKUP($AX353, Original!$A:$J, MATCH(C$2, Original!$1:$1, 0), FALSE)</f>
        <v>1589.6</v>
      </c>
      <c r="BA353" s="12">
        <f>VLOOKUP($AX353, Original!$A:$J, MATCH(D$2, Original!$1:$1, 0), FALSE)</f>
        <v>80</v>
      </c>
      <c r="BB353" s="12">
        <f>VLOOKUP($AX353, Original!$A:$J, MATCH(E$2, Original!$1:$1, 0), FALSE)</f>
        <v>101</v>
      </c>
      <c r="BC353" s="12">
        <f>VLOOKUP($AX353, Original!$A:$J, MATCH(F$2, Original!$1:$1, 0), FALSE)</f>
        <v>5.2349300000000003</v>
      </c>
      <c r="BD353" s="12">
        <f>VLOOKUP($AX353, Original!$A:$J, MATCH(G$2, Original!$1:$1, 0), FALSE)</f>
        <v>5.48163</v>
      </c>
    </row>
    <row r="354" spans="1:56" x14ac:dyDescent="0.35">
      <c r="A354" s="15">
        <v>868</v>
      </c>
      <c r="B354" s="12">
        <f>VLOOKUP($A354, Original!$A:$J, MATCH(B$2, Original!$1:$1, 0), FALSE)</f>
        <v>2000</v>
      </c>
      <c r="C354" s="12">
        <f>VLOOKUP($A354, Original!$A:$J, MATCH(C$2, Original!$1:$1, 0), FALSE)</f>
        <v>20</v>
      </c>
      <c r="D354" s="12">
        <f>VLOOKUP($A354, Original!$A:$J, MATCH(D$2, Original!$1:$1, 0), FALSE)</f>
        <v>105</v>
      </c>
      <c r="E354" s="12">
        <f>VLOOKUP($A354, Original!$A:$J, MATCH(E$2, Original!$1:$1, 0), FALSE)</f>
        <v>100</v>
      </c>
      <c r="F354" s="12">
        <f>VLOOKUP($A354, Original!$A:$J, MATCH(F$2, Original!$1:$1, 0), FALSE)</f>
        <v>3.36538</v>
      </c>
      <c r="G354" s="12">
        <f>VLOOKUP($A354, Original!$A:$J, MATCH(G$2, Original!$1:$1, 0), FALSE)</f>
        <v>5.2737699999999998</v>
      </c>
      <c r="H354" s="21">
        <v>689</v>
      </c>
      <c r="I354" s="12">
        <f>VLOOKUP($H354, Original!$A:$J, MATCH(B$2, Original!$1:$1, 0), FALSE)</f>
        <v>3000</v>
      </c>
      <c r="J354" s="12">
        <f>VLOOKUP($H354, Original!$A:$J, MATCH(C$2, Original!$1:$1, 0), FALSE)</f>
        <v>1942.9</v>
      </c>
      <c r="K354" s="12">
        <f>VLOOKUP($H354, Original!$A:$J, MATCH(D$2, Original!$1:$1, 0), FALSE)</f>
        <v>105</v>
      </c>
      <c r="L354" s="12">
        <f>VLOOKUP($H354, Original!$A:$J, MATCH(E$2, Original!$1:$1, 0), FALSE)</f>
        <v>61</v>
      </c>
      <c r="M354" s="12">
        <f>VLOOKUP($H354, Original!$A:$J, MATCH(F$2, Original!$1:$1, 0), FALSE)</f>
        <v>0.13888</v>
      </c>
      <c r="N354" s="12">
        <f>VLOOKUP($H354, Original!$A:$J, MATCH(G$2, Original!$1:$1, 0), FALSE)</f>
        <v>4.9292100000000003</v>
      </c>
      <c r="AC354" s="21">
        <v>535</v>
      </c>
      <c r="AD354" s="12">
        <f>VLOOKUP($AC354, Original!$A:$J, MATCH(B$2, Original!$1:$1, 0), FALSE)</f>
        <v>500</v>
      </c>
      <c r="AE354" s="12">
        <f>VLOOKUP($AC354, Original!$A:$J, MATCH(C$2, Original!$1:$1, 0), FALSE)</f>
        <v>3709.1</v>
      </c>
      <c r="AF354" s="12">
        <f>VLOOKUP($AC354, Original!$A:$J, MATCH(D$2, Original!$1:$1, 0), FALSE)</f>
        <v>105</v>
      </c>
      <c r="AG354" s="12">
        <f>VLOOKUP($AC354, Original!$A:$J, MATCH(E$2, Original!$1:$1, 0), FALSE)</f>
        <v>4</v>
      </c>
      <c r="AH354" s="12">
        <f>VLOOKUP($AC354, Original!$A:$J, MATCH(F$2, Original!$1:$1, 0), FALSE)</f>
        <v>0.33423999999999998</v>
      </c>
      <c r="AI354" s="12">
        <f>VLOOKUP($AC354, Original!$A:$J, MATCH(G$2, Original!$1:$1, 0), FALSE)</f>
        <v>5.16106</v>
      </c>
      <c r="AX354" s="21">
        <v>430</v>
      </c>
      <c r="AY354" s="12">
        <f>VLOOKUP($AX354, Original!$A:$J, MATCH(B$2, Original!$1:$1, 0), FALSE)</f>
        <v>3000</v>
      </c>
      <c r="AZ354" s="12">
        <f>VLOOKUP($AX354, Original!$A:$J, MATCH(C$2, Original!$1:$1, 0), FALSE)</f>
        <v>2826</v>
      </c>
      <c r="BA354" s="12">
        <f>VLOOKUP($AX354, Original!$A:$J, MATCH(D$2, Original!$1:$1, 0), FALSE)</f>
        <v>80</v>
      </c>
      <c r="BB354" s="12">
        <f>VLOOKUP($AX354, Original!$A:$J, MATCH(E$2, Original!$1:$1, 0), FALSE)</f>
        <v>101</v>
      </c>
      <c r="BC354" s="12">
        <f>VLOOKUP($AX354, Original!$A:$J, MATCH(F$2, Original!$1:$1, 0), FALSE)</f>
        <v>5.2349300000000003</v>
      </c>
      <c r="BD354" s="12">
        <f>VLOOKUP($AX354, Original!$A:$J, MATCH(G$2, Original!$1:$1, 0), FALSE)</f>
        <v>5.48163</v>
      </c>
    </row>
    <row r="355" spans="1:56" x14ac:dyDescent="0.35">
      <c r="A355" s="15">
        <v>870</v>
      </c>
      <c r="B355" s="12">
        <f>VLOOKUP($A355, Original!$A:$J, MATCH(B$2, Original!$1:$1, 0), FALSE)</f>
        <v>2000</v>
      </c>
      <c r="C355" s="12">
        <f>VLOOKUP($A355, Original!$A:$J, MATCH(C$2, Original!$1:$1, 0), FALSE)</f>
        <v>2472.6999999999998</v>
      </c>
      <c r="D355" s="12">
        <f>VLOOKUP($A355, Original!$A:$J, MATCH(D$2, Original!$1:$1, 0), FALSE)</f>
        <v>105</v>
      </c>
      <c r="E355" s="12">
        <f>VLOOKUP($A355, Original!$A:$J, MATCH(E$2, Original!$1:$1, 0), FALSE)</f>
        <v>100</v>
      </c>
      <c r="F355" s="12">
        <f>VLOOKUP($A355, Original!$A:$J, MATCH(F$2, Original!$1:$1, 0), FALSE)</f>
        <v>3.36538</v>
      </c>
      <c r="G355" s="12">
        <f>VLOOKUP($A355, Original!$A:$J, MATCH(G$2, Original!$1:$1, 0), FALSE)</f>
        <v>5.2737699999999998</v>
      </c>
      <c r="H355" s="21">
        <v>690</v>
      </c>
      <c r="I355" s="12">
        <f>VLOOKUP($H355, Original!$A:$J, MATCH(B$2, Original!$1:$1, 0), FALSE)</f>
        <v>3000</v>
      </c>
      <c r="J355" s="12">
        <f>VLOOKUP($H355, Original!$A:$J, MATCH(C$2, Original!$1:$1, 0), FALSE)</f>
        <v>3179.2</v>
      </c>
      <c r="K355" s="12">
        <f>VLOOKUP($H355, Original!$A:$J, MATCH(D$2, Original!$1:$1, 0), FALSE)</f>
        <v>105</v>
      </c>
      <c r="L355" s="12">
        <f>VLOOKUP($H355, Original!$A:$J, MATCH(E$2, Original!$1:$1, 0), FALSE)</f>
        <v>61</v>
      </c>
      <c r="M355" s="12">
        <f>VLOOKUP($H355, Original!$A:$J, MATCH(F$2, Original!$1:$1, 0), FALSE)</f>
        <v>0.13888</v>
      </c>
      <c r="N355" s="12">
        <f>VLOOKUP($H355, Original!$A:$J, MATCH(G$2, Original!$1:$1, 0), FALSE)</f>
        <v>4.9292100000000003</v>
      </c>
      <c r="AC355" s="21">
        <v>536</v>
      </c>
      <c r="AD355" s="12">
        <f>VLOOKUP($AC355, Original!$A:$J, MATCH(B$2, Original!$1:$1, 0), FALSE)</f>
        <v>3000</v>
      </c>
      <c r="AE355" s="12">
        <f>VLOOKUP($AC355, Original!$A:$J, MATCH(C$2, Original!$1:$1, 0), FALSE)</f>
        <v>176.62</v>
      </c>
      <c r="AF355" s="12">
        <f>VLOOKUP($AC355, Original!$A:$J, MATCH(D$2, Original!$1:$1, 0), FALSE)</f>
        <v>105</v>
      </c>
      <c r="AG355" s="12">
        <f>VLOOKUP($AC355, Original!$A:$J, MATCH(E$2, Original!$1:$1, 0), FALSE)</f>
        <v>26</v>
      </c>
      <c r="AH355" s="12">
        <f>VLOOKUP($AC355, Original!$A:$J, MATCH(F$2, Original!$1:$1, 0), FALSE)</f>
        <v>6.19991</v>
      </c>
      <c r="AI355" s="12">
        <f>VLOOKUP($AC355, Original!$A:$J, MATCH(G$2, Original!$1:$1, 0), FALSE)</f>
        <v>3.81223</v>
      </c>
      <c r="AX355" s="21">
        <v>431</v>
      </c>
      <c r="AY355" s="12">
        <f>VLOOKUP($AX355, Original!$A:$J, MATCH(B$2, Original!$1:$1, 0), FALSE)</f>
        <v>3000</v>
      </c>
      <c r="AZ355" s="12">
        <f>VLOOKUP($AX355, Original!$A:$J, MATCH(C$2, Original!$1:$1, 0), FALSE)</f>
        <v>4062.4</v>
      </c>
      <c r="BA355" s="12">
        <f>VLOOKUP($AX355, Original!$A:$J, MATCH(D$2, Original!$1:$1, 0), FALSE)</f>
        <v>80</v>
      </c>
      <c r="BB355" s="12">
        <f>VLOOKUP($AX355, Original!$A:$J, MATCH(E$2, Original!$1:$1, 0), FALSE)</f>
        <v>101</v>
      </c>
      <c r="BC355" s="12">
        <f>VLOOKUP($AX355, Original!$A:$J, MATCH(F$2, Original!$1:$1, 0), FALSE)</f>
        <v>5.2349300000000003</v>
      </c>
      <c r="BD355" s="12">
        <f>VLOOKUP($AX355, Original!$A:$J, MATCH(G$2, Original!$1:$1, 0), FALSE)</f>
        <v>5.48163</v>
      </c>
    </row>
    <row r="356" spans="1:56" x14ac:dyDescent="0.35">
      <c r="A356" s="15">
        <v>872</v>
      </c>
      <c r="B356" s="12">
        <f>VLOOKUP($A356, Original!$A:$J, MATCH(B$2, Original!$1:$1, 0), FALSE)</f>
        <v>500</v>
      </c>
      <c r="C356" s="12">
        <f>VLOOKUP($A356, Original!$A:$J, MATCH(C$2, Original!$1:$1, 0), FALSE)</f>
        <v>176.62</v>
      </c>
      <c r="D356" s="12">
        <f>VLOOKUP($A356, Original!$A:$J, MATCH(D$2, Original!$1:$1, 0), FALSE)</f>
        <v>105</v>
      </c>
      <c r="E356" s="12">
        <f>VLOOKUP($A356, Original!$A:$J, MATCH(E$2, Original!$1:$1, 0), FALSE)</f>
        <v>7</v>
      </c>
      <c r="F356" s="12">
        <f>VLOOKUP($A356, Original!$A:$J, MATCH(F$2, Original!$1:$1, 0), FALSE)</f>
        <v>4.5746700000000002</v>
      </c>
      <c r="G356" s="12">
        <f>VLOOKUP($A356, Original!$A:$J, MATCH(G$2, Original!$1:$1, 0), FALSE)</f>
        <v>4.1532400000000003</v>
      </c>
      <c r="H356" s="21">
        <v>692</v>
      </c>
      <c r="I356" s="12">
        <f>VLOOKUP($H356, Original!$A:$J, MATCH(B$2, Original!$1:$1, 0), FALSE)</f>
        <v>2000</v>
      </c>
      <c r="J356" s="12">
        <f>VLOOKUP($H356, Original!$A:$J, MATCH(C$2, Original!$1:$1, 0), FALSE)</f>
        <v>883.12</v>
      </c>
      <c r="K356" s="12">
        <f>VLOOKUP($H356, Original!$A:$J, MATCH(D$2, Original!$1:$1, 0), FALSE)</f>
        <v>105</v>
      </c>
      <c r="L356" s="12">
        <f>VLOOKUP($H356, Original!$A:$J, MATCH(E$2, Original!$1:$1, 0), FALSE)</f>
        <v>62</v>
      </c>
      <c r="M356" s="12">
        <f>VLOOKUP($H356, Original!$A:$J, MATCH(F$2, Original!$1:$1, 0), FALSE)</f>
        <v>5.4671000000000003</v>
      </c>
      <c r="N356" s="12">
        <f>VLOOKUP($H356, Original!$A:$J, MATCH(G$2, Original!$1:$1, 0), FALSE)</f>
        <v>4.8470000000000004</v>
      </c>
      <c r="AC356" s="21">
        <v>537</v>
      </c>
      <c r="AD356" s="12">
        <f>VLOOKUP($AC356, Original!$A:$J, MATCH(B$2, Original!$1:$1, 0), FALSE)</f>
        <v>3000</v>
      </c>
      <c r="AE356" s="12">
        <f>VLOOKUP($AC356, Original!$A:$J, MATCH(C$2, Original!$1:$1, 0), FALSE)</f>
        <v>1413</v>
      </c>
      <c r="AF356" s="12">
        <f>VLOOKUP($AC356, Original!$A:$J, MATCH(D$2, Original!$1:$1, 0), FALSE)</f>
        <v>105</v>
      </c>
      <c r="AG356" s="12">
        <f>VLOOKUP($AC356, Original!$A:$J, MATCH(E$2, Original!$1:$1, 0), FALSE)</f>
        <v>26</v>
      </c>
      <c r="AH356" s="12">
        <f>VLOOKUP($AC356, Original!$A:$J, MATCH(F$2, Original!$1:$1, 0), FALSE)</f>
        <v>6.19991</v>
      </c>
      <c r="AI356" s="12">
        <f>VLOOKUP($AC356, Original!$A:$J, MATCH(G$2, Original!$1:$1, 0), FALSE)</f>
        <v>3.81223</v>
      </c>
      <c r="AX356" s="21">
        <v>432</v>
      </c>
      <c r="AY356" s="12">
        <f>VLOOKUP($AX356, Original!$A:$J, MATCH(B$2, Original!$1:$1, 0), FALSE)</f>
        <v>2000</v>
      </c>
      <c r="AZ356" s="12">
        <f>VLOOKUP($AX356, Original!$A:$J, MATCH(C$2, Original!$1:$1, 0), FALSE)</f>
        <v>529.87</v>
      </c>
      <c r="BA356" s="12">
        <f>VLOOKUP($AX356, Original!$A:$J, MATCH(D$2, Original!$1:$1, 0), FALSE)</f>
        <v>80</v>
      </c>
      <c r="BB356" s="12">
        <f>VLOOKUP($AX356, Original!$A:$J, MATCH(E$2, Original!$1:$1, 0), FALSE)</f>
        <v>102</v>
      </c>
      <c r="BC356" s="12">
        <f>VLOOKUP($AX356, Original!$A:$J, MATCH(F$2, Original!$1:$1, 0), FALSE)</f>
        <v>5.2118500000000001</v>
      </c>
      <c r="BD356" s="12">
        <f>VLOOKUP($AX356, Original!$A:$J, MATCH(G$2, Original!$1:$1, 0), FALSE)</f>
        <v>4.4660099999999998</v>
      </c>
    </row>
    <row r="357" spans="1:56" x14ac:dyDescent="0.35">
      <c r="A357" s="15">
        <v>873</v>
      </c>
      <c r="B357" s="12">
        <f>VLOOKUP($A357, Original!$A:$J, MATCH(B$2, Original!$1:$1, 0), FALSE)</f>
        <v>500</v>
      </c>
      <c r="C357" s="12">
        <f>VLOOKUP($A357, Original!$A:$J, MATCH(C$2, Original!$1:$1, 0), FALSE)</f>
        <v>1413</v>
      </c>
      <c r="D357" s="12">
        <f>VLOOKUP($A357, Original!$A:$J, MATCH(D$2, Original!$1:$1, 0), FALSE)</f>
        <v>105</v>
      </c>
      <c r="E357" s="12">
        <f>VLOOKUP($A357, Original!$A:$J, MATCH(E$2, Original!$1:$1, 0), FALSE)</f>
        <v>7</v>
      </c>
      <c r="F357" s="12">
        <f>VLOOKUP($A357, Original!$A:$J, MATCH(F$2, Original!$1:$1, 0), FALSE)</f>
        <v>4.5746700000000002</v>
      </c>
      <c r="G357" s="12">
        <f>VLOOKUP($A357, Original!$A:$J, MATCH(G$2, Original!$1:$1, 0), FALSE)</f>
        <v>4.1532400000000003</v>
      </c>
      <c r="H357" s="21">
        <v>694</v>
      </c>
      <c r="I357" s="12">
        <f>VLOOKUP($H357, Original!$A:$J, MATCH(B$2, Original!$1:$1, 0), FALSE)</f>
        <v>2000</v>
      </c>
      <c r="J357" s="12">
        <f>VLOOKUP($H357, Original!$A:$J, MATCH(C$2, Original!$1:$1, 0), FALSE)</f>
        <v>3355.9</v>
      </c>
      <c r="K357" s="12">
        <f>VLOOKUP($H357, Original!$A:$J, MATCH(D$2, Original!$1:$1, 0), FALSE)</f>
        <v>105</v>
      </c>
      <c r="L357" s="12">
        <f>VLOOKUP($H357, Original!$A:$J, MATCH(E$2, Original!$1:$1, 0), FALSE)</f>
        <v>62</v>
      </c>
      <c r="M357" s="12">
        <f>VLOOKUP($H357, Original!$A:$J, MATCH(F$2, Original!$1:$1, 0), FALSE)</f>
        <v>5.4671000000000003</v>
      </c>
      <c r="N357" s="12">
        <f>VLOOKUP($H357, Original!$A:$J, MATCH(G$2, Original!$1:$1, 0), FALSE)</f>
        <v>4.8470000000000004</v>
      </c>
      <c r="AC357" s="21">
        <v>538</v>
      </c>
      <c r="AD357" s="12">
        <f>VLOOKUP($AC357, Original!$A:$J, MATCH(B$2, Original!$1:$1, 0), FALSE)</f>
        <v>3000</v>
      </c>
      <c r="AE357" s="12">
        <f>VLOOKUP($AC357, Original!$A:$J, MATCH(C$2, Original!$1:$1, 0), FALSE)</f>
        <v>2649.4</v>
      </c>
      <c r="AF357" s="12">
        <f>VLOOKUP($AC357, Original!$A:$J, MATCH(D$2, Original!$1:$1, 0), FALSE)</f>
        <v>105</v>
      </c>
      <c r="AG357" s="12">
        <f>VLOOKUP($AC357, Original!$A:$J, MATCH(E$2, Original!$1:$1, 0), FALSE)</f>
        <v>26</v>
      </c>
      <c r="AH357" s="12">
        <f>VLOOKUP($AC357, Original!$A:$J, MATCH(F$2, Original!$1:$1, 0), FALSE)</f>
        <v>6.19991</v>
      </c>
      <c r="AI357" s="12">
        <f>VLOOKUP($AC357, Original!$A:$J, MATCH(G$2, Original!$1:$1, 0), FALSE)</f>
        <v>3.81223</v>
      </c>
      <c r="AX357" s="21">
        <v>434</v>
      </c>
      <c r="AY357" s="12">
        <f>VLOOKUP($AX357, Original!$A:$J, MATCH(B$2, Original!$1:$1, 0), FALSE)</f>
        <v>2000</v>
      </c>
      <c r="AZ357" s="12">
        <f>VLOOKUP($AX357, Original!$A:$J, MATCH(C$2, Original!$1:$1, 0), FALSE)</f>
        <v>3002.6</v>
      </c>
      <c r="BA357" s="12">
        <f>VLOOKUP($AX357, Original!$A:$J, MATCH(D$2, Original!$1:$1, 0), FALSE)</f>
        <v>80</v>
      </c>
      <c r="BB357" s="12">
        <f>VLOOKUP($AX357, Original!$A:$J, MATCH(E$2, Original!$1:$1, 0), FALSE)</f>
        <v>102</v>
      </c>
      <c r="BC357" s="12">
        <f>VLOOKUP($AX357, Original!$A:$J, MATCH(F$2, Original!$1:$1, 0), FALSE)</f>
        <v>5.2118500000000001</v>
      </c>
      <c r="BD357" s="12">
        <f>VLOOKUP($AX357, Original!$A:$J, MATCH(G$2, Original!$1:$1, 0), FALSE)</f>
        <v>4.4660099999999998</v>
      </c>
    </row>
    <row r="358" spans="1:56" x14ac:dyDescent="0.35">
      <c r="A358" s="15">
        <v>874</v>
      </c>
      <c r="B358" s="12">
        <f>VLOOKUP($A358, Original!$A:$J, MATCH(B$2, Original!$1:$1, 0), FALSE)</f>
        <v>500</v>
      </c>
      <c r="C358" s="12">
        <f>VLOOKUP($A358, Original!$A:$J, MATCH(C$2, Original!$1:$1, 0), FALSE)</f>
        <v>2649.4</v>
      </c>
      <c r="D358" s="12">
        <f>VLOOKUP($A358, Original!$A:$J, MATCH(D$2, Original!$1:$1, 0), FALSE)</f>
        <v>105</v>
      </c>
      <c r="E358" s="12">
        <f>VLOOKUP($A358, Original!$A:$J, MATCH(E$2, Original!$1:$1, 0), FALSE)</f>
        <v>7</v>
      </c>
      <c r="F358" s="12">
        <f>VLOOKUP($A358, Original!$A:$J, MATCH(F$2, Original!$1:$1, 0), FALSE)</f>
        <v>4.5746700000000002</v>
      </c>
      <c r="G358" s="12">
        <f>VLOOKUP($A358, Original!$A:$J, MATCH(G$2, Original!$1:$1, 0), FALSE)</f>
        <v>4.1532400000000003</v>
      </c>
      <c r="H358" s="21">
        <v>695</v>
      </c>
      <c r="I358" s="12">
        <f>VLOOKUP($H358, Original!$A:$J, MATCH(B$2, Original!$1:$1, 0), FALSE)</f>
        <v>2000</v>
      </c>
      <c r="J358" s="12">
        <f>VLOOKUP($H358, Original!$A:$J, MATCH(C$2, Original!$1:$1, 0), FALSE)</f>
        <v>4673.8</v>
      </c>
      <c r="K358" s="12">
        <f>VLOOKUP($H358, Original!$A:$J, MATCH(D$2, Original!$1:$1, 0), FALSE)</f>
        <v>105</v>
      </c>
      <c r="L358" s="12">
        <f>VLOOKUP($H358, Original!$A:$J, MATCH(E$2, Original!$1:$1, 0), FALSE)</f>
        <v>62</v>
      </c>
      <c r="M358" s="12">
        <f>VLOOKUP($H358, Original!$A:$J, MATCH(F$2, Original!$1:$1, 0), FALSE)</f>
        <v>5.4671000000000003</v>
      </c>
      <c r="N358" s="12">
        <f>VLOOKUP($H358, Original!$A:$J, MATCH(G$2, Original!$1:$1, 0), FALSE)</f>
        <v>4.8470000000000004</v>
      </c>
      <c r="AC358" s="21">
        <v>541</v>
      </c>
      <c r="AD358" s="12">
        <f>VLOOKUP($AC358, Original!$A:$J, MATCH(B$2, Original!$1:$1, 0), FALSE)</f>
        <v>2000</v>
      </c>
      <c r="AE358" s="12">
        <f>VLOOKUP($AC358, Original!$A:$J, MATCH(C$2, Original!$1:$1, 0), FALSE)</f>
        <v>1589.6</v>
      </c>
      <c r="AF358" s="12">
        <f>VLOOKUP($AC358, Original!$A:$J, MATCH(D$2, Original!$1:$1, 0), FALSE)</f>
        <v>105</v>
      </c>
      <c r="AG358" s="12">
        <f>VLOOKUP($AC358, Original!$A:$J, MATCH(E$2, Original!$1:$1, 0), FALSE)</f>
        <v>27</v>
      </c>
      <c r="AH358" s="12">
        <f>VLOOKUP($AC358, Original!$A:$J, MATCH(F$2, Original!$1:$1, 0), FALSE)</f>
        <v>3.0416500000000002</v>
      </c>
      <c r="AI358" s="12">
        <f>VLOOKUP($AC358, Original!$A:$J, MATCH(G$2, Original!$1:$1, 0), FALSE)</f>
        <v>4.95709</v>
      </c>
      <c r="AX358" s="21">
        <v>436</v>
      </c>
      <c r="AY358" s="12">
        <f>VLOOKUP($AX358, Original!$A:$J, MATCH(B$2, Original!$1:$1, 0), FALSE)</f>
        <v>3000</v>
      </c>
      <c r="AZ358" s="12">
        <f>VLOOKUP($AX358, Original!$A:$J, MATCH(C$2, Original!$1:$1, 0), FALSE)</f>
        <v>706.5</v>
      </c>
      <c r="BA358" s="12">
        <f>VLOOKUP($AX358, Original!$A:$J, MATCH(D$2, Original!$1:$1, 0), FALSE)</f>
        <v>80</v>
      </c>
      <c r="BB358" s="12">
        <f>VLOOKUP($AX358, Original!$A:$J, MATCH(E$2, Original!$1:$1, 0), FALSE)</f>
        <v>103</v>
      </c>
      <c r="BC358" s="12">
        <f>VLOOKUP($AX358, Original!$A:$J, MATCH(F$2, Original!$1:$1, 0), FALSE)</f>
        <v>5.1409900000000004</v>
      </c>
      <c r="BD358" s="12">
        <f>VLOOKUP($AX358, Original!$A:$J, MATCH(G$2, Original!$1:$1, 0), FALSE)</f>
        <v>4.6672799999999999</v>
      </c>
    </row>
    <row r="359" spans="1:56" x14ac:dyDescent="0.35">
      <c r="A359" s="15">
        <v>876</v>
      </c>
      <c r="B359" s="12">
        <f>VLOOKUP($A359, Original!$A:$J, MATCH(B$2, Original!$1:$1, 0), FALSE)</f>
        <v>3000</v>
      </c>
      <c r="C359" s="12">
        <f>VLOOKUP($A359, Original!$A:$J, MATCH(C$2, Original!$1:$1, 0), FALSE)</f>
        <v>353.25</v>
      </c>
      <c r="D359" s="12">
        <f>VLOOKUP($A359, Original!$A:$J, MATCH(D$2, Original!$1:$1, 0), FALSE)</f>
        <v>105</v>
      </c>
      <c r="E359" s="12">
        <f>VLOOKUP($A359, Original!$A:$J, MATCH(E$2, Original!$1:$1, 0), FALSE)</f>
        <v>101</v>
      </c>
      <c r="F359" s="12">
        <f>VLOOKUP($A359, Original!$A:$J, MATCH(F$2, Original!$1:$1, 0), FALSE)</f>
        <v>5.2349300000000003</v>
      </c>
      <c r="G359" s="12">
        <f>VLOOKUP($A359, Original!$A:$J, MATCH(G$2, Original!$1:$1, 0), FALSE)</f>
        <v>5.48163</v>
      </c>
      <c r="H359" s="21">
        <v>697</v>
      </c>
      <c r="I359" s="12">
        <f>VLOOKUP($H359, Original!$A:$J, MATCH(B$2, Original!$1:$1, 0), FALSE)</f>
        <v>500</v>
      </c>
      <c r="J359" s="12">
        <f>VLOOKUP($H359, Original!$A:$J, MATCH(C$2, Original!$1:$1, 0), FALSE)</f>
        <v>2296.1</v>
      </c>
      <c r="K359" s="12">
        <f>VLOOKUP($H359, Original!$A:$J, MATCH(D$2, Original!$1:$1, 0), FALSE)</f>
        <v>105</v>
      </c>
      <c r="L359" s="12">
        <f>VLOOKUP($H359, Original!$A:$J, MATCH(E$2, Original!$1:$1, 0), FALSE)</f>
        <v>2</v>
      </c>
      <c r="M359" s="12">
        <f>VLOOKUP($H359, Original!$A:$J, MATCH(F$2, Original!$1:$1, 0), FALSE)</f>
        <v>0.21049999999999999</v>
      </c>
      <c r="N359" s="12">
        <f>VLOOKUP($H359, Original!$A:$J, MATCH(G$2, Original!$1:$1, 0), FALSE)</f>
        <v>4.2131699999999999</v>
      </c>
      <c r="AC359" s="21">
        <v>544</v>
      </c>
      <c r="AD359" s="12">
        <f>VLOOKUP($AC359, Original!$A:$J, MATCH(B$2, Original!$1:$1, 0), FALSE)</f>
        <v>1000</v>
      </c>
      <c r="AE359" s="12">
        <f>VLOOKUP($AC359, Original!$A:$J, MATCH(C$2, Original!$1:$1, 0), FALSE)</f>
        <v>529.87</v>
      </c>
      <c r="AF359" s="12">
        <f>VLOOKUP($AC359, Original!$A:$J, MATCH(D$2, Original!$1:$1, 0), FALSE)</f>
        <v>105</v>
      </c>
      <c r="AG359" s="12">
        <f>VLOOKUP($AC359, Original!$A:$J, MATCH(E$2, Original!$1:$1, 0), FALSE)</f>
        <v>28</v>
      </c>
      <c r="AH359" s="12">
        <f>VLOOKUP($AC359, Original!$A:$J, MATCH(F$2, Original!$1:$1, 0), FALSE)</f>
        <v>2.1894300000000002</v>
      </c>
      <c r="AI359" s="12">
        <f>VLOOKUP($AC359, Original!$A:$J, MATCH(G$2, Original!$1:$1, 0), FALSE)</f>
        <v>4.6785300000000003</v>
      </c>
      <c r="AX359" s="21">
        <v>437</v>
      </c>
      <c r="AY359" s="12">
        <f>VLOOKUP($AX359, Original!$A:$J, MATCH(B$2, Original!$1:$1, 0), FALSE)</f>
        <v>3000</v>
      </c>
      <c r="AZ359" s="12">
        <f>VLOOKUP($AX359, Original!$A:$J, MATCH(C$2, Original!$1:$1, 0), FALSE)</f>
        <v>1942.9</v>
      </c>
      <c r="BA359" s="12">
        <f>VLOOKUP($AX359, Original!$A:$J, MATCH(D$2, Original!$1:$1, 0), FALSE)</f>
        <v>80</v>
      </c>
      <c r="BB359" s="12">
        <f>VLOOKUP($AX359, Original!$A:$J, MATCH(E$2, Original!$1:$1, 0), FALSE)</f>
        <v>103</v>
      </c>
      <c r="BC359" s="12">
        <f>VLOOKUP($AX359, Original!$A:$J, MATCH(F$2, Original!$1:$1, 0), FALSE)</f>
        <v>5.1409900000000004</v>
      </c>
      <c r="BD359" s="12">
        <f>VLOOKUP($AX359, Original!$A:$J, MATCH(G$2, Original!$1:$1, 0), FALSE)</f>
        <v>4.6672799999999999</v>
      </c>
    </row>
    <row r="360" spans="1:56" x14ac:dyDescent="0.35">
      <c r="A360" s="15">
        <v>878</v>
      </c>
      <c r="B360" s="12">
        <f>VLOOKUP($A360, Original!$A:$J, MATCH(B$2, Original!$1:$1, 0), FALSE)</f>
        <v>3000</v>
      </c>
      <c r="C360" s="12">
        <f>VLOOKUP($A360, Original!$A:$J, MATCH(C$2, Original!$1:$1, 0), FALSE)</f>
        <v>2826</v>
      </c>
      <c r="D360" s="12">
        <f>VLOOKUP($A360, Original!$A:$J, MATCH(D$2, Original!$1:$1, 0), FALSE)</f>
        <v>105</v>
      </c>
      <c r="E360" s="12">
        <f>VLOOKUP($A360, Original!$A:$J, MATCH(E$2, Original!$1:$1, 0), FALSE)</f>
        <v>101</v>
      </c>
      <c r="F360" s="12">
        <f>VLOOKUP($A360, Original!$A:$J, MATCH(F$2, Original!$1:$1, 0), FALSE)</f>
        <v>5.2349300000000003</v>
      </c>
      <c r="G360" s="12">
        <f>VLOOKUP($A360, Original!$A:$J, MATCH(G$2, Original!$1:$1, 0), FALSE)</f>
        <v>5.48163</v>
      </c>
      <c r="H360" s="21">
        <v>699</v>
      </c>
      <c r="I360" s="12">
        <f>VLOOKUP($H360, Original!$A:$J, MATCH(B$2, Original!$1:$1, 0), FALSE)</f>
        <v>500</v>
      </c>
      <c r="J360" s="12">
        <f>VLOOKUP($H360, Original!$A:$J, MATCH(C$2, Original!$1:$1, 0), FALSE)</f>
        <v>7322.7</v>
      </c>
      <c r="K360" s="12">
        <f>VLOOKUP($H360, Original!$A:$J, MATCH(D$2, Original!$1:$1, 0), FALSE)</f>
        <v>105</v>
      </c>
      <c r="L360" s="12">
        <f>VLOOKUP($H360, Original!$A:$J, MATCH(E$2, Original!$1:$1, 0), FALSE)</f>
        <v>2</v>
      </c>
      <c r="M360" s="12">
        <f>VLOOKUP($H360, Original!$A:$J, MATCH(F$2, Original!$1:$1, 0), FALSE)</f>
        <v>0.21049999999999999</v>
      </c>
      <c r="N360" s="12">
        <f>VLOOKUP($H360, Original!$A:$J, MATCH(G$2, Original!$1:$1, 0), FALSE)</f>
        <v>4.2131699999999999</v>
      </c>
      <c r="AC360" s="21">
        <v>546</v>
      </c>
      <c r="AD360" s="12">
        <f>VLOOKUP($AC360, Original!$A:$J, MATCH(B$2, Original!$1:$1, 0), FALSE)</f>
        <v>1000</v>
      </c>
      <c r="AE360" s="12">
        <f>VLOOKUP($AC360, Original!$A:$J, MATCH(C$2, Original!$1:$1, 0), FALSE)</f>
        <v>3002.6</v>
      </c>
      <c r="AF360" s="12">
        <f>VLOOKUP($AC360, Original!$A:$J, MATCH(D$2, Original!$1:$1, 0), FALSE)</f>
        <v>105</v>
      </c>
      <c r="AG360" s="12">
        <f>VLOOKUP($AC360, Original!$A:$J, MATCH(E$2, Original!$1:$1, 0), FALSE)</f>
        <v>28</v>
      </c>
      <c r="AH360" s="12">
        <f>VLOOKUP($AC360, Original!$A:$J, MATCH(F$2, Original!$1:$1, 0), FALSE)</f>
        <v>2.1894300000000002</v>
      </c>
      <c r="AI360" s="12">
        <f>VLOOKUP($AC360, Original!$A:$J, MATCH(G$2, Original!$1:$1, 0), FALSE)</f>
        <v>4.6785300000000003</v>
      </c>
      <c r="AX360" s="21">
        <v>438</v>
      </c>
      <c r="AY360" s="12">
        <f>VLOOKUP($AX360, Original!$A:$J, MATCH(B$2, Original!$1:$1, 0), FALSE)</f>
        <v>3000</v>
      </c>
      <c r="AZ360" s="12">
        <f>VLOOKUP($AX360, Original!$A:$J, MATCH(C$2, Original!$1:$1, 0), FALSE)</f>
        <v>3179.2</v>
      </c>
      <c r="BA360" s="12">
        <f>VLOOKUP($AX360, Original!$A:$J, MATCH(D$2, Original!$1:$1, 0), FALSE)</f>
        <v>80</v>
      </c>
      <c r="BB360" s="12">
        <f>VLOOKUP($AX360, Original!$A:$J, MATCH(E$2, Original!$1:$1, 0), FALSE)</f>
        <v>103</v>
      </c>
      <c r="BC360" s="12">
        <f>VLOOKUP($AX360, Original!$A:$J, MATCH(F$2, Original!$1:$1, 0), FALSE)</f>
        <v>5.1409900000000004</v>
      </c>
      <c r="BD360" s="12">
        <f>VLOOKUP($AX360, Original!$A:$J, MATCH(G$2, Original!$1:$1, 0), FALSE)</f>
        <v>4.6672799999999999</v>
      </c>
    </row>
    <row r="361" spans="1:56" x14ac:dyDescent="0.35">
      <c r="A361" s="15">
        <v>881</v>
      </c>
      <c r="B361" s="12">
        <f>VLOOKUP($A361, Original!$A:$J, MATCH(B$2, Original!$1:$1, 0), FALSE)</f>
        <v>2000</v>
      </c>
      <c r="C361" s="12">
        <f>VLOOKUP($A361, Original!$A:$J, MATCH(C$2, Original!$1:$1, 0), FALSE)</f>
        <v>1766.2</v>
      </c>
      <c r="D361" s="12">
        <f>VLOOKUP($A361, Original!$A:$J, MATCH(D$2, Original!$1:$1, 0), FALSE)</f>
        <v>105</v>
      </c>
      <c r="E361" s="12">
        <f>VLOOKUP($A361, Original!$A:$J, MATCH(E$2, Original!$1:$1, 0), FALSE)</f>
        <v>102</v>
      </c>
      <c r="F361" s="12">
        <f>VLOOKUP($A361, Original!$A:$J, MATCH(F$2, Original!$1:$1, 0), FALSE)</f>
        <v>5.2118500000000001</v>
      </c>
      <c r="G361" s="12">
        <f>VLOOKUP($A361, Original!$A:$J, MATCH(G$2, Original!$1:$1, 0), FALSE)</f>
        <v>4.4660099999999998</v>
      </c>
      <c r="H361" s="21">
        <v>702</v>
      </c>
      <c r="I361" s="12">
        <f>VLOOKUP($H361, Original!$A:$J, MATCH(B$2, Original!$1:$1, 0), FALSE)</f>
        <v>3000</v>
      </c>
      <c r="J361" s="12">
        <f>VLOOKUP($H361, Original!$A:$J, MATCH(C$2, Original!$1:$1, 0), FALSE)</f>
        <v>2472.6999999999998</v>
      </c>
      <c r="K361" s="12">
        <f>VLOOKUP($H361, Original!$A:$J, MATCH(D$2, Original!$1:$1, 0), FALSE)</f>
        <v>105</v>
      </c>
      <c r="L361" s="12">
        <f>VLOOKUP($H361, Original!$A:$J, MATCH(E$2, Original!$1:$1, 0), FALSE)</f>
        <v>63</v>
      </c>
      <c r="M361" s="12">
        <f>VLOOKUP($H361, Original!$A:$J, MATCH(F$2, Original!$1:$1, 0), FALSE)</f>
        <v>2.4030900000000002</v>
      </c>
      <c r="N361" s="12">
        <f>VLOOKUP($H361, Original!$A:$J, MATCH(G$2, Original!$1:$1, 0), FALSE)</f>
        <v>5.8623799999999999</v>
      </c>
      <c r="AC361" s="21">
        <v>547</v>
      </c>
      <c r="AD361" s="12">
        <f>VLOOKUP($AC361, Original!$A:$J, MATCH(B$2, Original!$1:$1, 0), FALSE)</f>
        <v>1000</v>
      </c>
      <c r="AE361" s="12">
        <f>VLOOKUP($AC361, Original!$A:$J, MATCH(C$2, Original!$1:$1, 0), FALSE)</f>
        <v>4239</v>
      </c>
      <c r="AF361" s="12">
        <f>VLOOKUP($AC361, Original!$A:$J, MATCH(D$2, Original!$1:$1, 0), FALSE)</f>
        <v>105</v>
      </c>
      <c r="AG361" s="12">
        <f>VLOOKUP($AC361, Original!$A:$J, MATCH(E$2, Original!$1:$1, 0), FALSE)</f>
        <v>28</v>
      </c>
      <c r="AH361" s="12">
        <f>VLOOKUP($AC361, Original!$A:$J, MATCH(F$2, Original!$1:$1, 0), FALSE)</f>
        <v>2.1894300000000002</v>
      </c>
      <c r="AI361" s="12">
        <f>VLOOKUP($AC361, Original!$A:$J, MATCH(G$2, Original!$1:$1, 0), FALSE)</f>
        <v>4.6785300000000003</v>
      </c>
      <c r="AX361" s="21">
        <v>440</v>
      </c>
      <c r="AY361" s="12">
        <f>VLOOKUP($AX361, Original!$A:$J, MATCH(B$2, Original!$1:$1, 0), FALSE)</f>
        <v>1000</v>
      </c>
      <c r="AZ361" s="12">
        <f>VLOOKUP($AX361, Original!$A:$J, MATCH(C$2, Original!$1:$1, 0), FALSE)</f>
        <v>883.12</v>
      </c>
      <c r="BA361" s="12">
        <f>VLOOKUP($AX361, Original!$A:$J, MATCH(D$2, Original!$1:$1, 0), FALSE)</f>
        <v>80</v>
      </c>
      <c r="BB361" s="12">
        <f>VLOOKUP($AX361, Original!$A:$J, MATCH(E$2, Original!$1:$1, 0), FALSE)</f>
        <v>104</v>
      </c>
      <c r="BC361" s="12">
        <f>VLOOKUP($AX361, Original!$A:$J, MATCH(F$2, Original!$1:$1, 0), FALSE)</f>
        <v>0.95108000000000004</v>
      </c>
      <c r="BD361" s="12">
        <f>VLOOKUP($AX361, Original!$A:$J, MATCH(G$2, Original!$1:$1, 0), FALSE)</f>
        <v>4.9501600000000003</v>
      </c>
    </row>
    <row r="362" spans="1:56" x14ac:dyDescent="0.35">
      <c r="A362" s="15">
        <v>882</v>
      </c>
      <c r="B362" s="12">
        <f>VLOOKUP($A362, Original!$A:$J, MATCH(B$2, Original!$1:$1, 0), FALSE)</f>
        <v>2000</v>
      </c>
      <c r="C362" s="12">
        <f>VLOOKUP($A362, Original!$A:$J, MATCH(C$2, Original!$1:$1, 0), FALSE)</f>
        <v>3002.6</v>
      </c>
      <c r="D362" s="12">
        <f>VLOOKUP($A362, Original!$A:$J, MATCH(D$2, Original!$1:$1, 0), FALSE)</f>
        <v>105</v>
      </c>
      <c r="E362" s="12">
        <f>VLOOKUP($A362, Original!$A:$J, MATCH(E$2, Original!$1:$1, 0), FALSE)</f>
        <v>102</v>
      </c>
      <c r="F362" s="12">
        <f>VLOOKUP($A362, Original!$A:$J, MATCH(F$2, Original!$1:$1, 0), FALSE)</f>
        <v>5.2118500000000001</v>
      </c>
      <c r="G362" s="12">
        <f>VLOOKUP($A362, Original!$A:$J, MATCH(G$2, Original!$1:$1, 0), FALSE)</f>
        <v>4.4660099999999998</v>
      </c>
      <c r="H362" s="21">
        <v>703</v>
      </c>
      <c r="I362" s="12">
        <f>VLOOKUP($H362, Original!$A:$J, MATCH(B$2, Original!$1:$1, 0), FALSE)</f>
        <v>3000</v>
      </c>
      <c r="J362" s="12">
        <f>VLOOKUP($H362, Original!$A:$J, MATCH(C$2, Original!$1:$1, 0), FALSE)</f>
        <v>3709.1</v>
      </c>
      <c r="K362" s="12">
        <f>VLOOKUP($H362, Original!$A:$J, MATCH(D$2, Original!$1:$1, 0), FALSE)</f>
        <v>105</v>
      </c>
      <c r="L362" s="12">
        <f>VLOOKUP($H362, Original!$A:$J, MATCH(E$2, Original!$1:$1, 0), FALSE)</f>
        <v>63</v>
      </c>
      <c r="M362" s="12">
        <f>VLOOKUP($H362, Original!$A:$J, MATCH(F$2, Original!$1:$1, 0), FALSE)</f>
        <v>2.4030900000000002</v>
      </c>
      <c r="N362" s="12">
        <f>VLOOKUP($H362, Original!$A:$J, MATCH(G$2, Original!$1:$1, 0), FALSE)</f>
        <v>5.8623799999999999</v>
      </c>
      <c r="AC362" s="21">
        <v>548</v>
      </c>
      <c r="AD362" s="12">
        <f>VLOOKUP($AC362, Original!$A:$J, MATCH(B$2, Original!$1:$1, 0), FALSE)</f>
        <v>2000</v>
      </c>
      <c r="AE362" s="12">
        <f>VLOOKUP($AC362, Original!$A:$J, MATCH(C$2, Original!$1:$1, 0), FALSE)</f>
        <v>706.5</v>
      </c>
      <c r="AF362" s="12">
        <f>VLOOKUP($AC362, Original!$A:$J, MATCH(D$2, Original!$1:$1, 0), FALSE)</f>
        <v>105</v>
      </c>
      <c r="AG362" s="12">
        <f>VLOOKUP($AC362, Original!$A:$J, MATCH(E$2, Original!$1:$1, 0), FALSE)</f>
        <v>29</v>
      </c>
      <c r="AH362" s="12">
        <f>VLOOKUP($AC362, Original!$A:$J, MATCH(F$2, Original!$1:$1, 0), FALSE)</f>
        <v>2.6419700000000002</v>
      </c>
      <c r="AI362" s="12">
        <f>VLOOKUP($AC362, Original!$A:$J, MATCH(G$2, Original!$1:$1, 0), FALSE)</f>
        <v>3.8396699999999999</v>
      </c>
      <c r="AX362" s="21">
        <v>441</v>
      </c>
      <c r="AY362" s="12">
        <f>VLOOKUP($AX362, Original!$A:$J, MATCH(B$2, Original!$1:$1, 0), FALSE)</f>
        <v>1000</v>
      </c>
      <c r="AZ362" s="12">
        <f>VLOOKUP($AX362, Original!$A:$J, MATCH(C$2, Original!$1:$1, 0), FALSE)</f>
        <v>2119.5</v>
      </c>
      <c r="BA362" s="12">
        <f>VLOOKUP($AX362, Original!$A:$J, MATCH(D$2, Original!$1:$1, 0), FALSE)</f>
        <v>80</v>
      </c>
      <c r="BB362" s="12">
        <f>VLOOKUP($AX362, Original!$A:$J, MATCH(E$2, Original!$1:$1, 0), FALSE)</f>
        <v>104</v>
      </c>
      <c r="BC362" s="12">
        <f>VLOOKUP($AX362, Original!$A:$J, MATCH(F$2, Original!$1:$1, 0), FALSE)</f>
        <v>0.95108000000000004</v>
      </c>
      <c r="BD362" s="12">
        <f>VLOOKUP($AX362, Original!$A:$J, MATCH(G$2, Original!$1:$1, 0), FALSE)</f>
        <v>4.9501600000000003</v>
      </c>
    </row>
    <row r="363" spans="1:56" x14ac:dyDescent="0.35">
      <c r="A363" s="15">
        <v>883</v>
      </c>
      <c r="B363" s="12">
        <f>VLOOKUP($A363, Original!$A:$J, MATCH(B$2, Original!$1:$1, 0), FALSE)</f>
        <v>2000</v>
      </c>
      <c r="C363" s="12">
        <f>VLOOKUP($A363, Original!$A:$J, MATCH(C$2, Original!$1:$1, 0), FALSE)</f>
        <v>4239</v>
      </c>
      <c r="D363" s="12">
        <f>VLOOKUP($A363, Original!$A:$J, MATCH(D$2, Original!$1:$1, 0), FALSE)</f>
        <v>105</v>
      </c>
      <c r="E363" s="12">
        <f>VLOOKUP($A363, Original!$A:$J, MATCH(E$2, Original!$1:$1, 0), FALSE)</f>
        <v>102</v>
      </c>
      <c r="F363" s="12">
        <f>VLOOKUP($A363, Original!$A:$J, MATCH(F$2, Original!$1:$1, 0), FALSE)</f>
        <v>5.2118500000000001</v>
      </c>
      <c r="G363" s="12">
        <f>VLOOKUP($A363, Original!$A:$J, MATCH(G$2, Original!$1:$1, 0), FALSE)</f>
        <v>4.4660099999999998</v>
      </c>
      <c r="H363" s="21">
        <v>704</v>
      </c>
      <c r="I363" s="12">
        <f>VLOOKUP($H363, Original!$A:$J, MATCH(B$2, Original!$1:$1, 0), FALSE)</f>
        <v>2000</v>
      </c>
      <c r="J363" s="12">
        <f>VLOOKUP($H363, Original!$A:$J, MATCH(C$2, Original!$1:$1, 0), FALSE)</f>
        <v>176.62</v>
      </c>
      <c r="K363" s="12">
        <f>VLOOKUP($H363, Original!$A:$J, MATCH(D$2, Original!$1:$1, 0), FALSE)</f>
        <v>105</v>
      </c>
      <c r="L363" s="12">
        <f>VLOOKUP($H363, Original!$A:$J, MATCH(E$2, Original!$1:$1, 0), FALSE)</f>
        <v>64</v>
      </c>
      <c r="M363" s="12">
        <f>VLOOKUP($H363, Original!$A:$J, MATCH(F$2, Original!$1:$1, 0), FALSE)</f>
        <v>4.7547699999999997</v>
      </c>
      <c r="N363" s="12">
        <f>VLOOKUP($H363, Original!$A:$J, MATCH(G$2, Original!$1:$1, 0), FALSE)</f>
        <v>4.4330299999999996</v>
      </c>
      <c r="AC363" s="21">
        <v>549</v>
      </c>
      <c r="AD363" s="12">
        <f>VLOOKUP($AC363, Original!$A:$J, MATCH(B$2, Original!$1:$1, 0), FALSE)</f>
        <v>2000</v>
      </c>
      <c r="AE363" s="12">
        <f>VLOOKUP($AC363, Original!$A:$J, MATCH(C$2, Original!$1:$1, 0), FALSE)</f>
        <v>1942.9</v>
      </c>
      <c r="AF363" s="12">
        <f>VLOOKUP($AC363, Original!$A:$J, MATCH(D$2, Original!$1:$1, 0), FALSE)</f>
        <v>105</v>
      </c>
      <c r="AG363" s="12">
        <f>VLOOKUP($AC363, Original!$A:$J, MATCH(E$2, Original!$1:$1, 0), FALSE)</f>
        <v>29</v>
      </c>
      <c r="AH363" s="12">
        <f>VLOOKUP($AC363, Original!$A:$J, MATCH(F$2, Original!$1:$1, 0), FALSE)</f>
        <v>2.6419700000000002</v>
      </c>
      <c r="AI363" s="12">
        <f>VLOOKUP($AC363, Original!$A:$J, MATCH(G$2, Original!$1:$1, 0), FALSE)</f>
        <v>3.8396699999999999</v>
      </c>
      <c r="AX363" s="21">
        <v>442</v>
      </c>
      <c r="AY363" s="12">
        <f>VLOOKUP($AX363, Original!$A:$J, MATCH(B$2, Original!$1:$1, 0), FALSE)</f>
        <v>1000</v>
      </c>
      <c r="AZ363" s="12">
        <f>VLOOKUP($AX363, Original!$A:$J, MATCH(C$2, Original!$1:$1, 0), FALSE)</f>
        <v>3355.9</v>
      </c>
      <c r="BA363" s="12">
        <f>VLOOKUP($AX363, Original!$A:$J, MATCH(D$2, Original!$1:$1, 0), FALSE)</f>
        <v>80</v>
      </c>
      <c r="BB363" s="12">
        <f>VLOOKUP($AX363, Original!$A:$J, MATCH(E$2, Original!$1:$1, 0), FALSE)</f>
        <v>104</v>
      </c>
      <c r="BC363" s="12">
        <f>VLOOKUP($AX363, Original!$A:$J, MATCH(F$2, Original!$1:$1, 0), FALSE)</f>
        <v>0.95108000000000004</v>
      </c>
      <c r="BD363" s="12">
        <f>VLOOKUP($AX363, Original!$A:$J, MATCH(G$2, Original!$1:$1, 0), FALSE)</f>
        <v>4.9501600000000003</v>
      </c>
    </row>
    <row r="364" spans="1:56" x14ac:dyDescent="0.35">
      <c r="A364" s="15">
        <v>884</v>
      </c>
      <c r="B364" s="12">
        <f>VLOOKUP($A364, Original!$A:$J, MATCH(B$2, Original!$1:$1, 0), FALSE)</f>
        <v>3000</v>
      </c>
      <c r="C364" s="12">
        <f>VLOOKUP($A364, Original!$A:$J, MATCH(C$2, Original!$1:$1, 0), FALSE)</f>
        <v>706.5</v>
      </c>
      <c r="D364" s="12">
        <f>VLOOKUP($A364, Original!$A:$J, MATCH(D$2, Original!$1:$1, 0), FALSE)</f>
        <v>105</v>
      </c>
      <c r="E364" s="12">
        <f>VLOOKUP($A364, Original!$A:$J, MATCH(E$2, Original!$1:$1, 0), FALSE)</f>
        <v>103</v>
      </c>
      <c r="F364" s="12">
        <f>VLOOKUP($A364, Original!$A:$J, MATCH(F$2, Original!$1:$1, 0), FALSE)</f>
        <v>5.1409900000000004</v>
      </c>
      <c r="G364" s="12">
        <f>VLOOKUP($A364, Original!$A:$J, MATCH(G$2, Original!$1:$1, 0), FALSE)</f>
        <v>4.6672799999999999</v>
      </c>
      <c r="H364" s="21">
        <v>710</v>
      </c>
      <c r="I364" s="12">
        <f>VLOOKUP($H364, Original!$A:$J, MATCH(B$2, Original!$1:$1, 0), FALSE)</f>
        <v>1000</v>
      </c>
      <c r="J364" s="12">
        <f>VLOOKUP($H364, Original!$A:$J, MATCH(C$2, Original!$1:$1, 0), FALSE)</f>
        <v>2826</v>
      </c>
      <c r="K364" s="12">
        <f>VLOOKUP($H364, Original!$A:$J, MATCH(D$2, Original!$1:$1, 0), FALSE)</f>
        <v>105</v>
      </c>
      <c r="L364" s="12">
        <f>VLOOKUP($H364, Original!$A:$J, MATCH(E$2, Original!$1:$1, 0), FALSE)</f>
        <v>65</v>
      </c>
      <c r="M364" s="12">
        <f>VLOOKUP($H364, Original!$A:$J, MATCH(F$2, Original!$1:$1, 0), FALSE)</f>
        <v>0.65456999999999999</v>
      </c>
      <c r="N364" s="12">
        <f>VLOOKUP($H364, Original!$A:$J, MATCH(G$2, Original!$1:$1, 0), FALSE)</f>
        <v>5.5271400000000002</v>
      </c>
      <c r="AC364" s="21">
        <v>550</v>
      </c>
      <c r="AD364" s="12">
        <f>VLOOKUP($AC364, Original!$A:$J, MATCH(B$2, Original!$1:$1, 0), FALSE)</f>
        <v>2000</v>
      </c>
      <c r="AE364" s="12">
        <f>VLOOKUP($AC364, Original!$A:$J, MATCH(C$2, Original!$1:$1, 0), FALSE)</f>
        <v>3179.2</v>
      </c>
      <c r="AF364" s="12">
        <f>VLOOKUP($AC364, Original!$A:$J, MATCH(D$2, Original!$1:$1, 0), FALSE)</f>
        <v>105</v>
      </c>
      <c r="AG364" s="12">
        <f>VLOOKUP($AC364, Original!$A:$J, MATCH(E$2, Original!$1:$1, 0), FALSE)</f>
        <v>29</v>
      </c>
      <c r="AH364" s="12">
        <f>VLOOKUP($AC364, Original!$A:$J, MATCH(F$2, Original!$1:$1, 0), FALSE)</f>
        <v>2.6419700000000002</v>
      </c>
      <c r="AI364" s="12">
        <f>VLOOKUP($AC364, Original!$A:$J, MATCH(G$2, Original!$1:$1, 0), FALSE)</f>
        <v>3.8396699999999999</v>
      </c>
      <c r="AX364" s="21">
        <v>445</v>
      </c>
      <c r="AY364" s="12">
        <f>VLOOKUP($AX364, Original!$A:$J, MATCH(B$2, Original!$1:$1, 0), FALSE)</f>
        <v>2000</v>
      </c>
      <c r="AZ364" s="12">
        <f>VLOOKUP($AX364, Original!$A:$J, MATCH(C$2, Original!$1:$1, 0), FALSE)</f>
        <v>2296.1</v>
      </c>
      <c r="BA364" s="12">
        <f>VLOOKUP($AX364, Original!$A:$J, MATCH(D$2, Original!$1:$1, 0), FALSE)</f>
        <v>80</v>
      </c>
      <c r="BB364" s="12">
        <f>VLOOKUP($AX364, Original!$A:$J, MATCH(E$2, Original!$1:$1, 0), FALSE)</f>
        <v>105</v>
      </c>
      <c r="BC364" s="12">
        <f>VLOOKUP($AX364, Original!$A:$J, MATCH(F$2, Original!$1:$1, 0), FALSE)</f>
        <v>2.2014</v>
      </c>
      <c r="BD364" s="12">
        <f>VLOOKUP($AX364, Original!$A:$J, MATCH(G$2, Original!$1:$1, 0), FALSE)</f>
        <v>4.1507800000000001</v>
      </c>
    </row>
    <row r="365" spans="1:56" x14ac:dyDescent="0.35">
      <c r="A365" s="15">
        <v>886</v>
      </c>
      <c r="B365" s="12">
        <f>VLOOKUP($A365, Original!$A:$J, MATCH(B$2, Original!$1:$1, 0), FALSE)</f>
        <v>3000</v>
      </c>
      <c r="C365" s="12">
        <f>VLOOKUP($A365, Original!$A:$J, MATCH(C$2, Original!$1:$1, 0), FALSE)</f>
        <v>3179.2</v>
      </c>
      <c r="D365" s="12">
        <f>VLOOKUP($A365, Original!$A:$J, MATCH(D$2, Original!$1:$1, 0), FALSE)</f>
        <v>105</v>
      </c>
      <c r="E365" s="12">
        <f>VLOOKUP($A365, Original!$A:$J, MATCH(E$2, Original!$1:$1, 0), FALSE)</f>
        <v>103</v>
      </c>
      <c r="F365" s="12">
        <f>VLOOKUP($A365, Original!$A:$J, MATCH(F$2, Original!$1:$1, 0), FALSE)</f>
        <v>5.1409900000000004</v>
      </c>
      <c r="G365" s="12">
        <f>VLOOKUP($A365, Original!$A:$J, MATCH(G$2, Original!$1:$1, 0), FALSE)</f>
        <v>4.6672799999999999</v>
      </c>
      <c r="H365" s="21">
        <v>712</v>
      </c>
      <c r="I365" s="12">
        <f>VLOOKUP($H365, Original!$A:$J, MATCH(B$2, Original!$1:$1, 0), FALSE)</f>
        <v>3000</v>
      </c>
      <c r="J365" s="12">
        <f>VLOOKUP($H365, Original!$A:$J, MATCH(C$2, Original!$1:$1, 0), FALSE)</f>
        <v>529.87</v>
      </c>
      <c r="K365" s="12">
        <f>VLOOKUP($H365, Original!$A:$J, MATCH(D$2, Original!$1:$1, 0), FALSE)</f>
        <v>105</v>
      </c>
      <c r="L365" s="12">
        <f>VLOOKUP($H365, Original!$A:$J, MATCH(E$2, Original!$1:$1, 0), FALSE)</f>
        <v>66</v>
      </c>
      <c r="M365" s="12">
        <f>VLOOKUP($H365, Original!$A:$J, MATCH(F$2, Original!$1:$1, 0), FALSE)</f>
        <v>3.32193</v>
      </c>
      <c r="N365" s="12">
        <f>VLOOKUP($H365, Original!$A:$J, MATCH(G$2, Original!$1:$1, 0), FALSE)</f>
        <v>3.9438900000000001</v>
      </c>
      <c r="AC365" s="21">
        <v>552</v>
      </c>
      <c r="AD365" s="12">
        <f>VLOOKUP($AC365, Original!$A:$J, MATCH(B$2, Original!$1:$1, 0), FALSE)</f>
        <v>3000</v>
      </c>
      <c r="AE365" s="12">
        <f>VLOOKUP($AC365, Original!$A:$J, MATCH(C$2, Original!$1:$1, 0), FALSE)</f>
        <v>883.12</v>
      </c>
      <c r="AF365" s="12">
        <f>VLOOKUP($AC365, Original!$A:$J, MATCH(D$2, Original!$1:$1, 0), FALSE)</f>
        <v>105</v>
      </c>
      <c r="AG365" s="12">
        <f>VLOOKUP($AC365, Original!$A:$J, MATCH(E$2, Original!$1:$1, 0), FALSE)</f>
        <v>30</v>
      </c>
      <c r="AH365" s="12">
        <f>VLOOKUP($AC365, Original!$A:$J, MATCH(F$2, Original!$1:$1, 0), FALSE)</f>
        <v>3.3234400000000002</v>
      </c>
      <c r="AI365" s="12">
        <f>VLOOKUP($AC365, Original!$A:$J, MATCH(G$2, Original!$1:$1, 0), FALSE)</f>
        <v>5.2264499999999998</v>
      </c>
      <c r="AX365" s="21">
        <v>446</v>
      </c>
      <c r="AY365" s="12">
        <f>VLOOKUP($AX365, Original!$A:$J, MATCH(B$2, Original!$1:$1, 0), FALSE)</f>
        <v>2000</v>
      </c>
      <c r="AZ365" s="12">
        <f>VLOOKUP($AX365, Original!$A:$J, MATCH(C$2, Original!$1:$1, 0), FALSE)</f>
        <v>3532.5</v>
      </c>
      <c r="BA365" s="12">
        <f>VLOOKUP($AX365, Original!$A:$J, MATCH(D$2, Original!$1:$1, 0), FALSE)</f>
        <v>80</v>
      </c>
      <c r="BB365" s="12">
        <f>VLOOKUP($AX365, Original!$A:$J, MATCH(E$2, Original!$1:$1, 0), FALSE)</f>
        <v>105</v>
      </c>
      <c r="BC365" s="12">
        <f>VLOOKUP($AX365, Original!$A:$J, MATCH(F$2, Original!$1:$1, 0), FALSE)</f>
        <v>2.2014</v>
      </c>
      <c r="BD365" s="12">
        <f>VLOOKUP($AX365, Original!$A:$J, MATCH(G$2, Original!$1:$1, 0), FALSE)</f>
        <v>4.1507800000000001</v>
      </c>
    </row>
    <row r="366" spans="1:56" x14ac:dyDescent="0.35">
      <c r="A366" s="15">
        <v>887</v>
      </c>
      <c r="B366" s="12">
        <f>VLOOKUP($A366, Original!$A:$J, MATCH(B$2, Original!$1:$1, 0), FALSE)</f>
        <v>3000</v>
      </c>
      <c r="C366" s="12">
        <f>VLOOKUP($A366, Original!$A:$J, MATCH(C$2, Original!$1:$1, 0), FALSE)</f>
        <v>4415.6000000000004</v>
      </c>
      <c r="D366" s="12">
        <f>VLOOKUP($A366, Original!$A:$J, MATCH(D$2, Original!$1:$1, 0), FALSE)</f>
        <v>105</v>
      </c>
      <c r="E366" s="12">
        <f>VLOOKUP($A366, Original!$A:$J, MATCH(E$2, Original!$1:$1, 0), FALSE)</f>
        <v>103</v>
      </c>
      <c r="F366" s="12">
        <f>VLOOKUP($A366, Original!$A:$J, MATCH(F$2, Original!$1:$1, 0), FALSE)</f>
        <v>5.1409900000000004</v>
      </c>
      <c r="G366" s="12">
        <f>VLOOKUP($A366, Original!$A:$J, MATCH(G$2, Original!$1:$1, 0), FALSE)</f>
        <v>4.6672799999999999</v>
      </c>
      <c r="H366" s="21">
        <v>713</v>
      </c>
      <c r="I366" s="12">
        <f>VLOOKUP($H366, Original!$A:$J, MATCH(B$2, Original!$1:$1, 0), FALSE)</f>
        <v>3000</v>
      </c>
      <c r="J366" s="12">
        <f>VLOOKUP($H366, Original!$A:$J, MATCH(C$2, Original!$1:$1, 0), FALSE)</f>
        <v>1766.2</v>
      </c>
      <c r="K366" s="12">
        <f>VLOOKUP($H366, Original!$A:$J, MATCH(D$2, Original!$1:$1, 0), FALSE)</f>
        <v>105</v>
      </c>
      <c r="L366" s="12">
        <f>VLOOKUP($H366, Original!$A:$J, MATCH(E$2, Original!$1:$1, 0), FALSE)</f>
        <v>66</v>
      </c>
      <c r="M366" s="12">
        <f>VLOOKUP($H366, Original!$A:$J, MATCH(F$2, Original!$1:$1, 0), FALSE)</f>
        <v>3.32193</v>
      </c>
      <c r="N366" s="12">
        <f>VLOOKUP($H366, Original!$A:$J, MATCH(G$2, Original!$1:$1, 0), FALSE)</f>
        <v>3.9438900000000001</v>
      </c>
      <c r="AC366" s="21">
        <v>553</v>
      </c>
      <c r="AD366" s="12">
        <f>VLOOKUP($AC366, Original!$A:$J, MATCH(B$2, Original!$1:$1, 0), FALSE)</f>
        <v>3000</v>
      </c>
      <c r="AE366" s="12">
        <f>VLOOKUP($AC366, Original!$A:$J, MATCH(C$2, Original!$1:$1, 0), FALSE)</f>
        <v>2119.5</v>
      </c>
      <c r="AF366" s="12">
        <f>VLOOKUP($AC366, Original!$A:$J, MATCH(D$2, Original!$1:$1, 0), FALSE)</f>
        <v>105</v>
      </c>
      <c r="AG366" s="12">
        <f>VLOOKUP($AC366, Original!$A:$J, MATCH(E$2, Original!$1:$1, 0), FALSE)</f>
        <v>30</v>
      </c>
      <c r="AH366" s="12">
        <f>VLOOKUP($AC366, Original!$A:$J, MATCH(F$2, Original!$1:$1, 0), FALSE)</f>
        <v>3.3234400000000002</v>
      </c>
      <c r="AI366" s="12">
        <f>VLOOKUP($AC366, Original!$A:$J, MATCH(G$2, Original!$1:$1, 0), FALSE)</f>
        <v>5.2264499999999998</v>
      </c>
      <c r="AX366" s="21">
        <v>447</v>
      </c>
      <c r="AY366" s="12">
        <f>VLOOKUP($AX366, Original!$A:$J, MATCH(B$2, Original!$1:$1, 0), FALSE)</f>
        <v>2000</v>
      </c>
      <c r="AZ366" s="12">
        <f>VLOOKUP($AX366, Original!$A:$J, MATCH(C$2, Original!$1:$1, 0), FALSE)</f>
        <v>7322.7</v>
      </c>
      <c r="BA366" s="12">
        <f>VLOOKUP($AX366, Original!$A:$J, MATCH(D$2, Original!$1:$1, 0), FALSE)</f>
        <v>80</v>
      </c>
      <c r="BB366" s="12">
        <f>VLOOKUP($AX366, Original!$A:$J, MATCH(E$2, Original!$1:$1, 0), FALSE)</f>
        <v>105</v>
      </c>
      <c r="BC366" s="12">
        <f>VLOOKUP($AX366, Original!$A:$J, MATCH(F$2, Original!$1:$1, 0), FALSE)</f>
        <v>2.2014</v>
      </c>
      <c r="BD366" s="12">
        <f>VLOOKUP($AX366, Original!$A:$J, MATCH(G$2, Original!$1:$1, 0), FALSE)</f>
        <v>4.1507800000000001</v>
      </c>
    </row>
    <row r="367" spans="1:56" x14ac:dyDescent="0.35">
      <c r="A367" s="15">
        <v>890</v>
      </c>
      <c r="B367" s="12">
        <f>VLOOKUP($A367, Original!$A:$J, MATCH(B$2, Original!$1:$1, 0), FALSE)</f>
        <v>1000</v>
      </c>
      <c r="C367" s="12">
        <f>VLOOKUP($A367, Original!$A:$J, MATCH(C$2, Original!$1:$1, 0), FALSE)</f>
        <v>3355.9</v>
      </c>
      <c r="D367" s="12">
        <f>VLOOKUP($A367, Original!$A:$J, MATCH(D$2, Original!$1:$1, 0), FALSE)</f>
        <v>105</v>
      </c>
      <c r="E367" s="12">
        <f>VLOOKUP($A367, Original!$A:$J, MATCH(E$2, Original!$1:$1, 0), FALSE)</f>
        <v>104</v>
      </c>
      <c r="F367" s="12">
        <f>VLOOKUP($A367, Original!$A:$J, MATCH(F$2, Original!$1:$1, 0), FALSE)</f>
        <v>0.95108000000000004</v>
      </c>
      <c r="G367" s="12">
        <f>VLOOKUP($A367, Original!$A:$J, MATCH(G$2, Original!$1:$1, 0), FALSE)</f>
        <v>4.9501600000000003</v>
      </c>
      <c r="H367" s="21">
        <v>714</v>
      </c>
      <c r="I367" s="12">
        <f>VLOOKUP($H367, Original!$A:$J, MATCH(B$2, Original!$1:$1, 0), FALSE)</f>
        <v>3000</v>
      </c>
      <c r="J367" s="12">
        <f>VLOOKUP($H367, Original!$A:$J, MATCH(C$2, Original!$1:$1, 0), FALSE)</f>
        <v>3002.6</v>
      </c>
      <c r="K367" s="12">
        <f>VLOOKUP($H367, Original!$A:$J, MATCH(D$2, Original!$1:$1, 0), FALSE)</f>
        <v>105</v>
      </c>
      <c r="L367" s="12">
        <f>VLOOKUP($H367, Original!$A:$J, MATCH(E$2, Original!$1:$1, 0), FALSE)</f>
        <v>66</v>
      </c>
      <c r="M367" s="12">
        <f>VLOOKUP($H367, Original!$A:$J, MATCH(F$2, Original!$1:$1, 0), FALSE)</f>
        <v>3.32193</v>
      </c>
      <c r="N367" s="12">
        <f>VLOOKUP($H367, Original!$A:$J, MATCH(G$2, Original!$1:$1, 0), FALSE)</f>
        <v>3.9438900000000001</v>
      </c>
      <c r="AC367" s="21">
        <v>554</v>
      </c>
      <c r="AD367" s="12">
        <f>VLOOKUP($AC367, Original!$A:$J, MATCH(B$2, Original!$1:$1, 0), FALSE)</f>
        <v>3000</v>
      </c>
      <c r="AE367" s="12">
        <f>VLOOKUP($AC367, Original!$A:$J, MATCH(C$2, Original!$1:$1, 0), FALSE)</f>
        <v>3355.9</v>
      </c>
      <c r="AF367" s="12">
        <f>VLOOKUP($AC367, Original!$A:$J, MATCH(D$2, Original!$1:$1, 0), FALSE)</f>
        <v>105</v>
      </c>
      <c r="AG367" s="12">
        <f>VLOOKUP($AC367, Original!$A:$J, MATCH(E$2, Original!$1:$1, 0), FALSE)</f>
        <v>30</v>
      </c>
      <c r="AH367" s="12">
        <f>VLOOKUP($AC367, Original!$A:$J, MATCH(F$2, Original!$1:$1, 0), FALSE)</f>
        <v>3.3234400000000002</v>
      </c>
      <c r="AI367" s="12">
        <f>VLOOKUP($AC367, Original!$A:$J, MATCH(G$2, Original!$1:$1, 0), FALSE)</f>
        <v>5.2264499999999998</v>
      </c>
      <c r="AX367" s="21">
        <v>448</v>
      </c>
      <c r="AY367" s="12">
        <f>VLOOKUP($AX367, Original!$A:$J, MATCH(B$2, Original!$1:$1, 0), FALSE)</f>
        <v>3000</v>
      </c>
      <c r="AZ367" s="12">
        <f>VLOOKUP($AX367, Original!$A:$J, MATCH(C$2, Original!$1:$1, 0), FALSE)</f>
        <v>20</v>
      </c>
      <c r="BA367" s="12">
        <f>VLOOKUP($AX367, Original!$A:$J, MATCH(D$2, Original!$1:$1, 0), FALSE)</f>
        <v>105</v>
      </c>
      <c r="BB367" s="12">
        <f>VLOOKUP($AX367, Original!$A:$J, MATCH(E$2, Original!$1:$1, 0), FALSE)</f>
        <v>8</v>
      </c>
      <c r="BC367" s="12">
        <f>VLOOKUP($AX367, Original!$A:$J, MATCH(F$2, Original!$1:$1, 0), FALSE)</f>
        <v>0.93852999999999998</v>
      </c>
      <c r="BD367" s="12">
        <f>VLOOKUP($AX367, Original!$A:$J, MATCH(G$2, Original!$1:$1, 0), FALSE)</f>
        <v>5.1856400000000002</v>
      </c>
    </row>
    <row r="368" spans="1:56" x14ac:dyDescent="0.35">
      <c r="A368" s="15">
        <v>893</v>
      </c>
      <c r="B368" s="12">
        <f>VLOOKUP($A368, Original!$A:$J, MATCH(B$2, Original!$1:$1, 0), FALSE)</f>
        <v>2000</v>
      </c>
      <c r="C368" s="12">
        <f>VLOOKUP($A368, Original!$A:$J, MATCH(C$2, Original!$1:$1, 0), FALSE)</f>
        <v>2296.1</v>
      </c>
      <c r="D368" s="12">
        <f>VLOOKUP($A368, Original!$A:$J, MATCH(D$2, Original!$1:$1, 0), FALSE)</f>
        <v>105</v>
      </c>
      <c r="E368" s="12">
        <f>VLOOKUP($A368, Original!$A:$J, MATCH(E$2, Original!$1:$1, 0), FALSE)</f>
        <v>105</v>
      </c>
      <c r="F368" s="12">
        <f>VLOOKUP($A368, Original!$A:$J, MATCH(F$2, Original!$1:$1, 0), FALSE)</f>
        <v>2.2014</v>
      </c>
      <c r="G368" s="12">
        <f>VLOOKUP($A368, Original!$A:$J, MATCH(G$2, Original!$1:$1, 0), FALSE)</f>
        <v>4.1507800000000001</v>
      </c>
      <c r="H368" s="21">
        <v>715</v>
      </c>
      <c r="I368" s="12">
        <f>VLOOKUP($H368, Original!$A:$J, MATCH(B$2, Original!$1:$1, 0), FALSE)</f>
        <v>3000</v>
      </c>
      <c r="J368" s="12">
        <f>VLOOKUP($H368, Original!$A:$J, MATCH(C$2, Original!$1:$1, 0), FALSE)</f>
        <v>4239</v>
      </c>
      <c r="K368" s="12">
        <f>VLOOKUP($H368, Original!$A:$J, MATCH(D$2, Original!$1:$1, 0), FALSE)</f>
        <v>105</v>
      </c>
      <c r="L368" s="12">
        <f>VLOOKUP($H368, Original!$A:$J, MATCH(E$2, Original!$1:$1, 0), FALSE)</f>
        <v>66</v>
      </c>
      <c r="M368" s="12">
        <f>VLOOKUP($H368, Original!$A:$J, MATCH(F$2, Original!$1:$1, 0), FALSE)</f>
        <v>3.32193</v>
      </c>
      <c r="N368" s="12">
        <f>VLOOKUP($H368, Original!$A:$J, MATCH(G$2, Original!$1:$1, 0), FALSE)</f>
        <v>3.9438900000000001</v>
      </c>
      <c r="AC368" s="21">
        <v>555</v>
      </c>
      <c r="AD368" s="12">
        <f>VLOOKUP($AC368, Original!$A:$J, MATCH(B$2, Original!$1:$1, 0), FALSE)</f>
        <v>3000</v>
      </c>
      <c r="AE368" s="12">
        <f>VLOOKUP($AC368, Original!$A:$J, MATCH(C$2, Original!$1:$1, 0), FALSE)</f>
        <v>4673.8</v>
      </c>
      <c r="AF368" s="12">
        <f>VLOOKUP($AC368, Original!$A:$J, MATCH(D$2, Original!$1:$1, 0), FALSE)</f>
        <v>105</v>
      </c>
      <c r="AG368" s="12">
        <f>VLOOKUP($AC368, Original!$A:$J, MATCH(E$2, Original!$1:$1, 0), FALSE)</f>
        <v>30</v>
      </c>
      <c r="AH368" s="12">
        <f>VLOOKUP($AC368, Original!$A:$J, MATCH(F$2, Original!$1:$1, 0), FALSE)</f>
        <v>3.3234400000000002</v>
      </c>
      <c r="AI368" s="12">
        <f>VLOOKUP($AC368, Original!$A:$J, MATCH(G$2, Original!$1:$1, 0), FALSE)</f>
        <v>5.2264499999999998</v>
      </c>
      <c r="AX368" s="21">
        <v>449</v>
      </c>
      <c r="AY368" s="12">
        <f>VLOOKUP($AX368, Original!$A:$J, MATCH(B$2, Original!$1:$1, 0), FALSE)</f>
        <v>3000</v>
      </c>
      <c r="AZ368" s="12">
        <f>VLOOKUP($AX368, Original!$A:$J, MATCH(C$2, Original!$1:$1, 0), FALSE)</f>
        <v>1236.4000000000001</v>
      </c>
      <c r="BA368" s="12">
        <f>VLOOKUP($AX368, Original!$A:$J, MATCH(D$2, Original!$1:$1, 0), FALSE)</f>
        <v>105</v>
      </c>
      <c r="BB368" s="12">
        <f>VLOOKUP($AX368, Original!$A:$J, MATCH(E$2, Original!$1:$1, 0), FALSE)</f>
        <v>8</v>
      </c>
      <c r="BC368" s="12">
        <f>VLOOKUP($AX368, Original!$A:$J, MATCH(F$2, Original!$1:$1, 0), FALSE)</f>
        <v>0.93852999999999998</v>
      </c>
      <c r="BD368" s="12">
        <f>VLOOKUP($AX368, Original!$A:$J, MATCH(G$2, Original!$1:$1, 0), FALSE)</f>
        <v>5.1856400000000002</v>
      </c>
    </row>
    <row r="369" spans="1:56" x14ac:dyDescent="0.35">
      <c r="A369" s="15">
        <v>894</v>
      </c>
      <c r="B369" s="12">
        <f>VLOOKUP($A369, Original!$A:$J, MATCH(B$2, Original!$1:$1, 0), FALSE)</f>
        <v>2000</v>
      </c>
      <c r="C369" s="12">
        <f>VLOOKUP($A369, Original!$A:$J, MATCH(C$2, Original!$1:$1, 0), FALSE)</f>
        <v>3532.5</v>
      </c>
      <c r="D369" s="12">
        <f>VLOOKUP($A369, Original!$A:$J, MATCH(D$2, Original!$1:$1, 0), FALSE)</f>
        <v>105</v>
      </c>
      <c r="E369" s="12">
        <f>VLOOKUP($A369, Original!$A:$J, MATCH(E$2, Original!$1:$1, 0), FALSE)</f>
        <v>105</v>
      </c>
      <c r="F369" s="12">
        <f>VLOOKUP($A369, Original!$A:$J, MATCH(F$2, Original!$1:$1, 0), FALSE)</f>
        <v>2.2014</v>
      </c>
      <c r="G369" s="12">
        <f>VLOOKUP($A369, Original!$A:$J, MATCH(G$2, Original!$1:$1, 0), FALSE)</f>
        <v>4.1507800000000001</v>
      </c>
      <c r="H369" s="21">
        <v>716</v>
      </c>
      <c r="I369" s="12">
        <f>VLOOKUP($H369, Original!$A:$J, MATCH(B$2, Original!$1:$1, 0), FALSE)</f>
        <v>0</v>
      </c>
      <c r="J369" s="12">
        <f>VLOOKUP($H369, Original!$A:$J, MATCH(C$2, Original!$1:$1, 0), FALSE)</f>
        <v>706.5</v>
      </c>
      <c r="K369" s="12">
        <f>VLOOKUP($H369, Original!$A:$J, MATCH(D$2, Original!$1:$1, 0), FALSE)</f>
        <v>105</v>
      </c>
      <c r="L369" s="12">
        <f>VLOOKUP($H369, Original!$A:$J, MATCH(E$2, Original!$1:$1, 0), FALSE)</f>
        <v>7</v>
      </c>
      <c r="M369" s="12">
        <f>VLOOKUP($H369, Original!$A:$J, MATCH(F$2, Original!$1:$1, 0), FALSE)</f>
        <v>2.3444600000000002</v>
      </c>
      <c r="N369" s="12">
        <f>VLOOKUP($H369, Original!$A:$J, MATCH(G$2, Original!$1:$1, 0), FALSE)</f>
        <v>3.9376000000000002</v>
      </c>
      <c r="AC369" s="21">
        <v>556</v>
      </c>
      <c r="AD369" s="12">
        <f>VLOOKUP($AC369, Original!$A:$J, MATCH(B$2, Original!$1:$1, 0), FALSE)</f>
        <v>2000</v>
      </c>
      <c r="AE369" s="12">
        <f>VLOOKUP($AC369, Original!$A:$J, MATCH(C$2, Original!$1:$1, 0), FALSE)</f>
        <v>1059.7</v>
      </c>
      <c r="AF369" s="12">
        <f>VLOOKUP($AC369, Original!$A:$J, MATCH(D$2, Original!$1:$1, 0), FALSE)</f>
        <v>105</v>
      </c>
      <c r="AG369" s="12">
        <f>VLOOKUP($AC369, Original!$A:$J, MATCH(E$2, Original!$1:$1, 0), FALSE)</f>
        <v>31</v>
      </c>
      <c r="AH369" s="12">
        <f>VLOOKUP($AC369, Original!$A:$J, MATCH(F$2, Original!$1:$1, 0), FALSE)</f>
        <v>3.1941700000000002</v>
      </c>
      <c r="AI369" s="12">
        <f>VLOOKUP($AC369, Original!$A:$J, MATCH(G$2, Original!$1:$1, 0), FALSE)</f>
        <v>5.7671299999999999</v>
      </c>
      <c r="AX369" s="21">
        <v>450</v>
      </c>
      <c r="AY369" s="12">
        <f>VLOOKUP($AX369, Original!$A:$J, MATCH(B$2, Original!$1:$1, 0), FALSE)</f>
        <v>3000</v>
      </c>
      <c r="AZ369" s="12">
        <f>VLOOKUP($AX369, Original!$A:$J, MATCH(C$2, Original!$1:$1, 0), FALSE)</f>
        <v>2472.6999999999998</v>
      </c>
      <c r="BA369" s="12">
        <f>VLOOKUP($AX369, Original!$A:$J, MATCH(D$2, Original!$1:$1, 0), FALSE)</f>
        <v>105</v>
      </c>
      <c r="BB369" s="12">
        <f>VLOOKUP($AX369, Original!$A:$J, MATCH(E$2, Original!$1:$1, 0), FALSE)</f>
        <v>8</v>
      </c>
      <c r="BC369" s="12">
        <f>VLOOKUP($AX369, Original!$A:$J, MATCH(F$2, Original!$1:$1, 0), FALSE)</f>
        <v>0.93852999999999998</v>
      </c>
      <c r="BD369" s="12">
        <f>VLOOKUP($AX369, Original!$A:$J, MATCH(G$2, Original!$1:$1, 0), FALSE)</f>
        <v>5.1856400000000002</v>
      </c>
    </row>
    <row r="370" spans="1:56" x14ac:dyDescent="0.35">
      <c r="A370" s="15">
        <v>895</v>
      </c>
      <c r="B370" s="12">
        <f>VLOOKUP($A370, Original!$A:$J, MATCH(B$2, Original!$1:$1, 0), FALSE)</f>
        <v>2000</v>
      </c>
      <c r="C370" s="12">
        <f>VLOOKUP($A370, Original!$A:$J, MATCH(C$2, Original!$1:$1, 0), FALSE)</f>
        <v>7322.7</v>
      </c>
      <c r="D370" s="12">
        <f>VLOOKUP($A370, Original!$A:$J, MATCH(D$2, Original!$1:$1, 0), FALSE)</f>
        <v>105</v>
      </c>
      <c r="E370" s="12">
        <f>VLOOKUP($A370, Original!$A:$J, MATCH(E$2, Original!$1:$1, 0), FALSE)</f>
        <v>105</v>
      </c>
      <c r="F370" s="12">
        <f>VLOOKUP($A370, Original!$A:$J, MATCH(F$2, Original!$1:$1, 0), FALSE)</f>
        <v>2.2014</v>
      </c>
      <c r="G370" s="12">
        <f>VLOOKUP($A370, Original!$A:$J, MATCH(G$2, Original!$1:$1, 0), FALSE)</f>
        <v>4.1507800000000001</v>
      </c>
      <c r="H370" s="21">
        <v>717</v>
      </c>
      <c r="I370" s="12">
        <f>VLOOKUP($H370, Original!$A:$J, MATCH(B$2, Original!$1:$1, 0), FALSE)</f>
        <v>0</v>
      </c>
      <c r="J370" s="12">
        <f>VLOOKUP($H370, Original!$A:$J, MATCH(C$2, Original!$1:$1, 0), FALSE)</f>
        <v>1942.9</v>
      </c>
      <c r="K370" s="12">
        <f>VLOOKUP($H370, Original!$A:$J, MATCH(D$2, Original!$1:$1, 0), FALSE)</f>
        <v>105</v>
      </c>
      <c r="L370" s="12">
        <f>VLOOKUP($H370, Original!$A:$J, MATCH(E$2, Original!$1:$1, 0), FALSE)</f>
        <v>7</v>
      </c>
      <c r="M370" s="12">
        <f>VLOOKUP($H370, Original!$A:$J, MATCH(F$2, Original!$1:$1, 0), FALSE)</f>
        <v>2.3444600000000002</v>
      </c>
      <c r="N370" s="12">
        <f>VLOOKUP($H370, Original!$A:$J, MATCH(G$2, Original!$1:$1, 0), FALSE)</f>
        <v>3.9376000000000002</v>
      </c>
      <c r="AC370" s="21">
        <v>557</v>
      </c>
      <c r="AD370" s="12">
        <f>VLOOKUP($AC370, Original!$A:$J, MATCH(B$2, Original!$1:$1, 0), FALSE)</f>
        <v>2000</v>
      </c>
      <c r="AE370" s="12">
        <f>VLOOKUP($AC370, Original!$A:$J, MATCH(C$2, Original!$1:$1, 0), FALSE)</f>
        <v>2296.1</v>
      </c>
      <c r="AF370" s="12">
        <f>VLOOKUP($AC370, Original!$A:$J, MATCH(D$2, Original!$1:$1, 0), FALSE)</f>
        <v>105</v>
      </c>
      <c r="AG370" s="12">
        <f>VLOOKUP($AC370, Original!$A:$J, MATCH(E$2, Original!$1:$1, 0), FALSE)</f>
        <v>31</v>
      </c>
      <c r="AH370" s="12">
        <f>VLOOKUP($AC370, Original!$A:$J, MATCH(F$2, Original!$1:$1, 0), FALSE)</f>
        <v>3.1941700000000002</v>
      </c>
      <c r="AI370" s="12">
        <f>VLOOKUP($AC370, Original!$A:$J, MATCH(G$2, Original!$1:$1, 0), FALSE)</f>
        <v>5.7671299999999999</v>
      </c>
      <c r="AX370" s="21">
        <v>452</v>
      </c>
      <c r="AY370" s="12">
        <f>VLOOKUP($AX370, Original!$A:$J, MATCH(B$2, Original!$1:$1, 0), FALSE)</f>
        <v>1000</v>
      </c>
      <c r="AZ370" s="12">
        <f>VLOOKUP($AX370, Original!$A:$J, MATCH(C$2, Original!$1:$1, 0), FALSE)</f>
        <v>176.62</v>
      </c>
      <c r="BA370" s="12">
        <f>VLOOKUP($AX370, Original!$A:$J, MATCH(D$2, Original!$1:$1, 0), FALSE)</f>
        <v>105</v>
      </c>
      <c r="BB370" s="12">
        <f>VLOOKUP($AX370, Original!$A:$J, MATCH(E$2, Original!$1:$1, 0), FALSE)</f>
        <v>9</v>
      </c>
      <c r="BC370" s="12">
        <f>VLOOKUP($AX370, Original!$A:$J, MATCH(F$2, Original!$1:$1, 0), FALSE)</f>
        <v>5.9462299999999999</v>
      </c>
      <c r="BD370" s="12">
        <f>VLOOKUP($AX370, Original!$A:$J, MATCH(G$2, Original!$1:$1, 0), FALSE)</f>
        <v>4.8928000000000003</v>
      </c>
    </row>
    <row r="371" spans="1:56" x14ac:dyDescent="0.35">
      <c r="A371" s="15">
        <v>896</v>
      </c>
      <c r="B371" s="12">
        <f>VLOOKUP($A371, Original!$A:$J, MATCH(B$2, Original!$1:$1, 0), FALSE)</f>
        <v>3000</v>
      </c>
      <c r="C371" s="12">
        <f>VLOOKUP($A371, Original!$A:$J, MATCH(C$2, Original!$1:$1, 0), FALSE)</f>
        <v>20</v>
      </c>
      <c r="D371" s="12">
        <f>VLOOKUP($A371, Original!$A:$J, MATCH(D$2, Original!$1:$1, 0), FALSE)</f>
        <v>130</v>
      </c>
      <c r="E371" s="12">
        <f>VLOOKUP($A371, Original!$A:$J, MATCH(E$2, Original!$1:$1, 0), FALSE)</f>
        <v>8</v>
      </c>
      <c r="F371" s="12">
        <f>VLOOKUP($A371, Original!$A:$J, MATCH(F$2, Original!$1:$1, 0), FALSE)</f>
        <v>0.93852999999999998</v>
      </c>
      <c r="G371" s="12">
        <f>VLOOKUP($A371, Original!$A:$J, MATCH(G$2, Original!$1:$1, 0), FALSE)</f>
        <v>5.1856400000000002</v>
      </c>
      <c r="H371" s="21">
        <v>718</v>
      </c>
      <c r="I371" s="12">
        <f>VLOOKUP($H371, Original!$A:$J, MATCH(B$2, Original!$1:$1, 0), FALSE)</f>
        <v>0</v>
      </c>
      <c r="J371" s="12">
        <f>VLOOKUP($H371, Original!$A:$J, MATCH(C$2, Original!$1:$1, 0), FALSE)</f>
        <v>3179.2</v>
      </c>
      <c r="K371" s="12">
        <f>VLOOKUP($H371, Original!$A:$J, MATCH(D$2, Original!$1:$1, 0), FALSE)</f>
        <v>105</v>
      </c>
      <c r="L371" s="12">
        <f>VLOOKUP($H371, Original!$A:$J, MATCH(E$2, Original!$1:$1, 0), FALSE)</f>
        <v>7</v>
      </c>
      <c r="M371" s="12">
        <f>VLOOKUP($H371, Original!$A:$J, MATCH(F$2, Original!$1:$1, 0), FALSE)</f>
        <v>2.3444600000000002</v>
      </c>
      <c r="N371" s="12">
        <f>VLOOKUP($H371, Original!$A:$J, MATCH(G$2, Original!$1:$1, 0), FALSE)</f>
        <v>3.9376000000000002</v>
      </c>
      <c r="AC371" s="21">
        <v>558</v>
      </c>
      <c r="AD371" s="12">
        <f>VLOOKUP($AC371, Original!$A:$J, MATCH(B$2, Original!$1:$1, 0), FALSE)</f>
        <v>2000</v>
      </c>
      <c r="AE371" s="12">
        <f>VLOOKUP($AC371, Original!$A:$J, MATCH(C$2, Original!$1:$1, 0), FALSE)</f>
        <v>3532.5</v>
      </c>
      <c r="AF371" s="12">
        <f>VLOOKUP($AC371, Original!$A:$J, MATCH(D$2, Original!$1:$1, 0), FALSE)</f>
        <v>105</v>
      </c>
      <c r="AG371" s="12">
        <f>VLOOKUP($AC371, Original!$A:$J, MATCH(E$2, Original!$1:$1, 0), FALSE)</f>
        <v>31</v>
      </c>
      <c r="AH371" s="12">
        <f>VLOOKUP($AC371, Original!$A:$J, MATCH(F$2, Original!$1:$1, 0), FALSE)</f>
        <v>3.1941700000000002</v>
      </c>
      <c r="AI371" s="12">
        <f>VLOOKUP($AC371, Original!$A:$J, MATCH(G$2, Original!$1:$1, 0), FALSE)</f>
        <v>5.7671299999999999</v>
      </c>
      <c r="AX371" s="21">
        <v>453</v>
      </c>
      <c r="AY371" s="12">
        <f>VLOOKUP($AX371, Original!$A:$J, MATCH(B$2, Original!$1:$1, 0), FALSE)</f>
        <v>1000</v>
      </c>
      <c r="AZ371" s="12">
        <f>VLOOKUP($AX371, Original!$A:$J, MATCH(C$2, Original!$1:$1, 0), FALSE)</f>
        <v>1413</v>
      </c>
      <c r="BA371" s="12">
        <f>VLOOKUP($AX371, Original!$A:$J, MATCH(D$2, Original!$1:$1, 0), FALSE)</f>
        <v>105</v>
      </c>
      <c r="BB371" s="12">
        <f>VLOOKUP($AX371, Original!$A:$J, MATCH(E$2, Original!$1:$1, 0), FALSE)</f>
        <v>9</v>
      </c>
      <c r="BC371" s="12">
        <f>VLOOKUP($AX371, Original!$A:$J, MATCH(F$2, Original!$1:$1, 0), FALSE)</f>
        <v>5.9462299999999999</v>
      </c>
      <c r="BD371" s="12">
        <f>VLOOKUP($AX371, Original!$A:$J, MATCH(G$2, Original!$1:$1, 0), FALSE)</f>
        <v>4.8928000000000003</v>
      </c>
    </row>
    <row r="372" spans="1:56" x14ac:dyDescent="0.35">
      <c r="A372" s="15">
        <v>900</v>
      </c>
      <c r="B372" s="12">
        <f>VLOOKUP($A372, Original!$A:$J, MATCH(B$2, Original!$1:$1, 0), FALSE)</f>
        <v>1000</v>
      </c>
      <c r="C372" s="12">
        <f>VLOOKUP($A372, Original!$A:$J, MATCH(C$2, Original!$1:$1, 0), FALSE)</f>
        <v>176.62</v>
      </c>
      <c r="D372" s="12">
        <f>VLOOKUP($A372, Original!$A:$J, MATCH(D$2, Original!$1:$1, 0), FALSE)</f>
        <v>130</v>
      </c>
      <c r="E372" s="12">
        <f>VLOOKUP($A372, Original!$A:$J, MATCH(E$2, Original!$1:$1, 0), FALSE)</f>
        <v>9</v>
      </c>
      <c r="F372" s="12">
        <f>VLOOKUP($A372, Original!$A:$J, MATCH(F$2, Original!$1:$1, 0), FALSE)</f>
        <v>5.9462299999999999</v>
      </c>
      <c r="G372" s="12">
        <f>VLOOKUP($A372, Original!$A:$J, MATCH(G$2, Original!$1:$1, 0), FALSE)</f>
        <v>4.8928000000000003</v>
      </c>
      <c r="H372" s="21">
        <v>719</v>
      </c>
      <c r="I372" s="12">
        <f>VLOOKUP($H372, Original!$A:$J, MATCH(B$2, Original!$1:$1, 0), FALSE)</f>
        <v>0</v>
      </c>
      <c r="J372" s="12">
        <f>VLOOKUP($H372, Original!$A:$J, MATCH(C$2, Original!$1:$1, 0), FALSE)</f>
        <v>4415.6000000000004</v>
      </c>
      <c r="K372" s="12">
        <f>VLOOKUP($H372, Original!$A:$J, MATCH(D$2, Original!$1:$1, 0), FALSE)</f>
        <v>105</v>
      </c>
      <c r="L372" s="12">
        <f>VLOOKUP($H372, Original!$A:$J, MATCH(E$2, Original!$1:$1, 0), FALSE)</f>
        <v>7</v>
      </c>
      <c r="M372" s="12">
        <f>VLOOKUP($H372, Original!$A:$J, MATCH(F$2, Original!$1:$1, 0), FALSE)</f>
        <v>2.3444600000000002</v>
      </c>
      <c r="N372" s="12">
        <f>VLOOKUP($H372, Original!$A:$J, MATCH(G$2, Original!$1:$1, 0), FALSE)</f>
        <v>3.9376000000000002</v>
      </c>
      <c r="AC372" s="21">
        <v>559</v>
      </c>
      <c r="AD372" s="12">
        <f>VLOOKUP($AC372, Original!$A:$J, MATCH(B$2, Original!$1:$1, 0), FALSE)</f>
        <v>2000</v>
      </c>
      <c r="AE372" s="12">
        <f>VLOOKUP($AC372, Original!$A:$J, MATCH(C$2, Original!$1:$1, 0), FALSE)</f>
        <v>7322.7</v>
      </c>
      <c r="AF372" s="12">
        <f>VLOOKUP($AC372, Original!$A:$J, MATCH(D$2, Original!$1:$1, 0), FALSE)</f>
        <v>105</v>
      </c>
      <c r="AG372" s="12">
        <f>VLOOKUP($AC372, Original!$A:$J, MATCH(E$2, Original!$1:$1, 0), FALSE)</f>
        <v>31</v>
      </c>
      <c r="AH372" s="12">
        <f>VLOOKUP($AC372, Original!$A:$J, MATCH(F$2, Original!$1:$1, 0), FALSE)</f>
        <v>3.1941700000000002</v>
      </c>
      <c r="AI372" s="12">
        <f>VLOOKUP($AC372, Original!$A:$J, MATCH(G$2, Original!$1:$1, 0), FALSE)</f>
        <v>5.7671299999999999</v>
      </c>
      <c r="AX372" s="21">
        <v>454</v>
      </c>
      <c r="AY372" s="12">
        <f>VLOOKUP($AX372, Original!$A:$J, MATCH(B$2, Original!$1:$1, 0), FALSE)</f>
        <v>1000</v>
      </c>
      <c r="AZ372" s="12">
        <f>VLOOKUP($AX372, Original!$A:$J, MATCH(C$2, Original!$1:$1, 0), FALSE)</f>
        <v>2649.4</v>
      </c>
      <c r="BA372" s="12">
        <f>VLOOKUP($AX372, Original!$A:$J, MATCH(D$2, Original!$1:$1, 0), FALSE)</f>
        <v>105</v>
      </c>
      <c r="BB372" s="12">
        <f>VLOOKUP($AX372, Original!$A:$J, MATCH(E$2, Original!$1:$1, 0), FALSE)</f>
        <v>9</v>
      </c>
      <c r="BC372" s="12">
        <f>VLOOKUP($AX372, Original!$A:$J, MATCH(F$2, Original!$1:$1, 0), FALSE)</f>
        <v>5.9462299999999999</v>
      </c>
      <c r="BD372" s="12">
        <f>VLOOKUP($AX372, Original!$A:$J, MATCH(G$2, Original!$1:$1, 0), FALSE)</f>
        <v>4.8928000000000003</v>
      </c>
    </row>
    <row r="373" spans="1:56" x14ac:dyDescent="0.35">
      <c r="A373" s="15">
        <v>903</v>
      </c>
      <c r="B373" s="12">
        <f>VLOOKUP($A373, Original!$A:$J, MATCH(B$2, Original!$1:$1, 0), FALSE)</f>
        <v>1000</v>
      </c>
      <c r="C373" s="12">
        <f>VLOOKUP($A373, Original!$A:$J, MATCH(C$2, Original!$1:$1, 0), FALSE)</f>
        <v>3885.7</v>
      </c>
      <c r="D373" s="12">
        <f>VLOOKUP($A373, Original!$A:$J, MATCH(D$2, Original!$1:$1, 0), FALSE)</f>
        <v>130</v>
      </c>
      <c r="E373" s="12">
        <f>VLOOKUP($A373, Original!$A:$J, MATCH(E$2, Original!$1:$1, 0), FALSE)</f>
        <v>9</v>
      </c>
      <c r="F373" s="12">
        <f>VLOOKUP($A373, Original!$A:$J, MATCH(F$2, Original!$1:$1, 0), FALSE)</f>
        <v>5.9462299999999999</v>
      </c>
      <c r="G373" s="12">
        <f>VLOOKUP($A373, Original!$A:$J, MATCH(G$2, Original!$1:$1, 0), FALSE)</f>
        <v>4.8928000000000003</v>
      </c>
      <c r="H373" s="21">
        <v>720</v>
      </c>
      <c r="I373" s="12">
        <f>VLOOKUP($H373, Original!$A:$J, MATCH(B$2, Original!$1:$1, 0), FALSE)</f>
        <v>3000</v>
      </c>
      <c r="J373" s="12">
        <f>VLOOKUP($H373, Original!$A:$J, MATCH(C$2, Original!$1:$1, 0), FALSE)</f>
        <v>883.12</v>
      </c>
      <c r="K373" s="12">
        <f>VLOOKUP($H373, Original!$A:$J, MATCH(D$2, Original!$1:$1, 0), FALSE)</f>
        <v>105</v>
      </c>
      <c r="L373" s="12">
        <f>VLOOKUP($H373, Original!$A:$J, MATCH(E$2, Original!$1:$1, 0), FALSE)</f>
        <v>67</v>
      </c>
      <c r="M373" s="12">
        <f>VLOOKUP($H373, Original!$A:$J, MATCH(F$2, Original!$1:$1, 0), FALSE)</f>
        <v>5.9655399999999998</v>
      </c>
      <c r="N373" s="12">
        <f>VLOOKUP($H373, Original!$A:$J, MATCH(G$2, Original!$1:$1, 0), FALSE)</f>
        <v>4.85989</v>
      </c>
      <c r="AC373" s="21">
        <v>560</v>
      </c>
      <c r="AD373" s="12">
        <f>VLOOKUP($AC373, Original!$A:$J, MATCH(B$2, Original!$1:$1, 0), FALSE)</f>
        <v>3000</v>
      </c>
      <c r="AE373" s="12">
        <f>VLOOKUP($AC373, Original!$A:$J, MATCH(C$2, Original!$1:$1, 0), FALSE)</f>
        <v>20</v>
      </c>
      <c r="AF373" s="12">
        <f>VLOOKUP($AC373, Original!$A:$J, MATCH(D$2, Original!$1:$1, 0), FALSE)</f>
        <v>105</v>
      </c>
      <c r="AG373" s="12">
        <f>VLOOKUP($AC373, Original!$A:$J, MATCH(E$2, Original!$1:$1, 0), FALSE)</f>
        <v>32</v>
      </c>
      <c r="AH373" s="12">
        <f>VLOOKUP($AC373, Original!$A:$J, MATCH(F$2, Original!$1:$1, 0), FALSE)</f>
        <v>0.57799</v>
      </c>
      <c r="AI373" s="12">
        <f>VLOOKUP($AC373, Original!$A:$J, MATCH(G$2, Original!$1:$1, 0), FALSE)</f>
        <v>3.8920599999999999</v>
      </c>
      <c r="AX373" s="21">
        <v>455</v>
      </c>
      <c r="AY373" s="12">
        <f>VLOOKUP($AX373, Original!$A:$J, MATCH(B$2, Original!$1:$1, 0), FALSE)</f>
        <v>1000</v>
      </c>
      <c r="AZ373" s="12">
        <f>VLOOKUP($AX373, Original!$A:$J, MATCH(C$2, Original!$1:$1, 0), FALSE)</f>
        <v>3885.7</v>
      </c>
      <c r="BA373" s="12">
        <f>VLOOKUP($AX373, Original!$A:$J, MATCH(D$2, Original!$1:$1, 0), FALSE)</f>
        <v>105</v>
      </c>
      <c r="BB373" s="12">
        <f>VLOOKUP($AX373, Original!$A:$J, MATCH(E$2, Original!$1:$1, 0), FALSE)</f>
        <v>9</v>
      </c>
      <c r="BC373" s="12">
        <f>VLOOKUP($AX373, Original!$A:$J, MATCH(F$2, Original!$1:$1, 0), FALSE)</f>
        <v>5.9462299999999999</v>
      </c>
      <c r="BD373" s="12">
        <f>VLOOKUP($AX373, Original!$A:$J, MATCH(G$2, Original!$1:$1, 0), FALSE)</f>
        <v>4.8928000000000003</v>
      </c>
    </row>
    <row r="374" spans="1:56" x14ac:dyDescent="0.35">
      <c r="A374" s="15">
        <v>909</v>
      </c>
      <c r="B374" s="12">
        <f>VLOOKUP($A374, Original!$A:$J, MATCH(B$2, Original!$1:$1, 0), FALSE)</f>
        <v>2000</v>
      </c>
      <c r="C374" s="12">
        <f>VLOOKUP($A374, Original!$A:$J, MATCH(C$2, Original!$1:$1, 0), FALSE)</f>
        <v>1766.2</v>
      </c>
      <c r="D374" s="12">
        <f>VLOOKUP($A374, Original!$A:$J, MATCH(D$2, Original!$1:$1, 0), FALSE)</f>
        <v>130</v>
      </c>
      <c r="E374" s="12">
        <f>VLOOKUP($A374, Original!$A:$J, MATCH(E$2, Original!$1:$1, 0), FALSE)</f>
        <v>11</v>
      </c>
      <c r="F374" s="12">
        <f>VLOOKUP($A374, Original!$A:$J, MATCH(F$2, Original!$1:$1, 0), FALSE)</f>
        <v>3.1880999999999999</v>
      </c>
      <c r="G374" s="12">
        <f>VLOOKUP($A374, Original!$A:$J, MATCH(G$2, Original!$1:$1, 0), FALSE)</f>
        <v>4.0152999999999999</v>
      </c>
      <c r="H374" s="21">
        <v>721</v>
      </c>
      <c r="I374" s="12">
        <f>VLOOKUP($H374, Original!$A:$J, MATCH(B$2, Original!$1:$1, 0), FALSE)</f>
        <v>3000</v>
      </c>
      <c r="J374" s="12">
        <f>VLOOKUP($H374, Original!$A:$J, MATCH(C$2, Original!$1:$1, 0), FALSE)</f>
        <v>2119.5</v>
      </c>
      <c r="K374" s="12">
        <f>VLOOKUP($H374, Original!$A:$J, MATCH(D$2, Original!$1:$1, 0), FALSE)</f>
        <v>105</v>
      </c>
      <c r="L374" s="12">
        <f>VLOOKUP($H374, Original!$A:$J, MATCH(E$2, Original!$1:$1, 0), FALSE)</f>
        <v>67</v>
      </c>
      <c r="M374" s="12">
        <f>VLOOKUP($H374, Original!$A:$J, MATCH(F$2, Original!$1:$1, 0), FALSE)</f>
        <v>5.9655399999999998</v>
      </c>
      <c r="N374" s="12">
        <f>VLOOKUP($H374, Original!$A:$J, MATCH(G$2, Original!$1:$1, 0), FALSE)</f>
        <v>4.85989</v>
      </c>
      <c r="AC374" s="21">
        <v>561</v>
      </c>
      <c r="AD374" s="12">
        <f>VLOOKUP($AC374, Original!$A:$J, MATCH(B$2, Original!$1:$1, 0), FALSE)</f>
        <v>3000</v>
      </c>
      <c r="AE374" s="12">
        <f>VLOOKUP($AC374, Original!$A:$J, MATCH(C$2, Original!$1:$1, 0), FALSE)</f>
        <v>1236.4000000000001</v>
      </c>
      <c r="AF374" s="12">
        <f>VLOOKUP($AC374, Original!$A:$J, MATCH(D$2, Original!$1:$1, 0), FALSE)</f>
        <v>105</v>
      </c>
      <c r="AG374" s="12">
        <f>VLOOKUP($AC374, Original!$A:$J, MATCH(E$2, Original!$1:$1, 0), FALSE)</f>
        <v>32</v>
      </c>
      <c r="AH374" s="12">
        <f>VLOOKUP($AC374, Original!$A:$J, MATCH(F$2, Original!$1:$1, 0), FALSE)</f>
        <v>0.57799</v>
      </c>
      <c r="AI374" s="12">
        <f>VLOOKUP($AC374, Original!$A:$J, MATCH(G$2, Original!$1:$1, 0), FALSE)</f>
        <v>3.8920599999999999</v>
      </c>
      <c r="AX374" s="21">
        <v>456</v>
      </c>
      <c r="AY374" s="12">
        <f>VLOOKUP($AX374, Original!$A:$J, MATCH(B$2, Original!$1:$1, 0), FALSE)</f>
        <v>3000</v>
      </c>
      <c r="AZ374" s="12">
        <f>VLOOKUP($AX374, Original!$A:$J, MATCH(C$2, Original!$1:$1, 0), FALSE)</f>
        <v>353.25</v>
      </c>
      <c r="BA374" s="12">
        <f>VLOOKUP($AX374, Original!$A:$J, MATCH(D$2, Original!$1:$1, 0), FALSE)</f>
        <v>105</v>
      </c>
      <c r="BB374" s="12">
        <f>VLOOKUP($AX374, Original!$A:$J, MATCH(E$2, Original!$1:$1, 0), FALSE)</f>
        <v>10</v>
      </c>
      <c r="BC374" s="12">
        <f>VLOOKUP($AX374, Original!$A:$J, MATCH(F$2, Original!$1:$1, 0), FALSE)</f>
        <v>1.1549400000000001</v>
      </c>
      <c r="BD374" s="12">
        <f>VLOOKUP($AX374, Original!$A:$J, MATCH(G$2, Original!$1:$1, 0), FALSE)</f>
        <v>4.8287699999999996</v>
      </c>
    </row>
    <row r="375" spans="1:56" x14ac:dyDescent="0.35">
      <c r="A375" s="15">
        <v>916</v>
      </c>
      <c r="B375" s="12">
        <f>VLOOKUP($A375, Original!$A:$J, MATCH(B$2, Original!$1:$1, 0), FALSE)</f>
        <v>500</v>
      </c>
      <c r="C375" s="12">
        <f>VLOOKUP($A375, Original!$A:$J, MATCH(C$2, Original!$1:$1, 0), FALSE)</f>
        <v>883.12</v>
      </c>
      <c r="D375" s="12">
        <f>VLOOKUP($A375, Original!$A:$J, MATCH(D$2, Original!$1:$1, 0), FALSE)</f>
        <v>130</v>
      </c>
      <c r="E375" s="12">
        <f>VLOOKUP($A375, Original!$A:$J, MATCH(E$2, Original!$1:$1, 0), FALSE)</f>
        <v>1</v>
      </c>
      <c r="F375" s="12">
        <f>VLOOKUP($A375, Original!$A:$J, MATCH(F$2, Original!$1:$1, 0), FALSE)</f>
        <v>5.5285399999999996</v>
      </c>
      <c r="G375" s="12">
        <f>VLOOKUP($A375, Original!$A:$J, MATCH(G$2, Original!$1:$1, 0), FALSE)</f>
        <v>4.5326500000000003</v>
      </c>
      <c r="H375" s="21">
        <v>725</v>
      </c>
      <c r="I375" s="12">
        <f>VLOOKUP($H375, Original!$A:$J, MATCH(B$2, Original!$1:$1, 0), FALSE)</f>
        <v>2000</v>
      </c>
      <c r="J375" s="12">
        <f>VLOOKUP($H375, Original!$A:$J, MATCH(C$2, Original!$1:$1, 0), FALSE)</f>
        <v>2296.1</v>
      </c>
      <c r="K375" s="12">
        <f>VLOOKUP($H375, Original!$A:$J, MATCH(D$2, Original!$1:$1, 0), FALSE)</f>
        <v>105</v>
      </c>
      <c r="L375" s="12">
        <f>VLOOKUP($H375, Original!$A:$J, MATCH(E$2, Original!$1:$1, 0), FALSE)</f>
        <v>68</v>
      </c>
      <c r="M375" s="12">
        <f>VLOOKUP($H375, Original!$A:$J, MATCH(F$2, Original!$1:$1, 0), FALSE)</f>
        <v>0.74009999999999998</v>
      </c>
      <c r="N375" s="12">
        <f>VLOOKUP($H375, Original!$A:$J, MATCH(G$2, Original!$1:$1, 0), FALSE)</f>
        <v>4.8098799999999997</v>
      </c>
      <c r="AC375" s="21">
        <v>562</v>
      </c>
      <c r="AD375" s="12">
        <f>VLOOKUP($AC375, Original!$A:$J, MATCH(B$2, Original!$1:$1, 0), FALSE)</f>
        <v>3000</v>
      </c>
      <c r="AE375" s="12">
        <f>VLOOKUP($AC375, Original!$A:$J, MATCH(C$2, Original!$1:$1, 0), FALSE)</f>
        <v>2472.6999999999998</v>
      </c>
      <c r="AF375" s="12">
        <f>VLOOKUP($AC375, Original!$A:$J, MATCH(D$2, Original!$1:$1, 0), FALSE)</f>
        <v>105</v>
      </c>
      <c r="AG375" s="12">
        <f>VLOOKUP($AC375, Original!$A:$J, MATCH(E$2, Original!$1:$1, 0), FALSE)</f>
        <v>32</v>
      </c>
      <c r="AH375" s="12">
        <f>VLOOKUP($AC375, Original!$A:$J, MATCH(F$2, Original!$1:$1, 0), FALSE)</f>
        <v>0.57799</v>
      </c>
      <c r="AI375" s="12">
        <f>VLOOKUP($AC375, Original!$A:$J, MATCH(G$2, Original!$1:$1, 0), FALSE)</f>
        <v>3.8920599999999999</v>
      </c>
      <c r="AX375" s="21">
        <v>457</v>
      </c>
      <c r="AY375" s="12">
        <f>VLOOKUP($AX375, Original!$A:$J, MATCH(B$2, Original!$1:$1, 0), FALSE)</f>
        <v>3000</v>
      </c>
      <c r="AZ375" s="12">
        <f>VLOOKUP($AX375, Original!$A:$J, MATCH(C$2, Original!$1:$1, 0), FALSE)</f>
        <v>1589.6</v>
      </c>
      <c r="BA375" s="12">
        <f>VLOOKUP($AX375, Original!$A:$J, MATCH(D$2, Original!$1:$1, 0), FALSE)</f>
        <v>105</v>
      </c>
      <c r="BB375" s="12">
        <f>VLOOKUP($AX375, Original!$A:$J, MATCH(E$2, Original!$1:$1, 0), FALSE)</f>
        <v>10</v>
      </c>
      <c r="BC375" s="12">
        <f>VLOOKUP($AX375, Original!$A:$J, MATCH(F$2, Original!$1:$1, 0), FALSE)</f>
        <v>1.1549400000000001</v>
      </c>
      <c r="BD375" s="12">
        <f>VLOOKUP($AX375, Original!$A:$J, MATCH(G$2, Original!$1:$1, 0), FALSE)</f>
        <v>4.8287699999999996</v>
      </c>
    </row>
    <row r="376" spans="1:56" x14ac:dyDescent="0.35">
      <c r="A376" s="15">
        <v>917</v>
      </c>
      <c r="B376" s="12">
        <f>VLOOKUP($A376, Original!$A:$J, MATCH(B$2, Original!$1:$1, 0), FALSE)</f>
        <v>500</v>
      </c>
      <c r="C376" s="12">
        <f>VLOOKUP($A376, Original!$A:$J, MATCH(C$2, Original!$1:$1, 0), FALSE)</f>
        <v>2119.5</v>
      </c>
      <c r="D376" s="12">
        <f>VLOOKUP($A376, Original!$A:$J, MATCH(D$2, Original!$1:$1, 0), FALSE)</f>
        <v>130</v>
      </c>
      <c r="E376" s="12">
        <f>VLOOKUP($A376, Original!$A:$J, MATCH(E$2, Original!$1:$1, 0), FALSE)</f>
        <v>1</v>
      </c>
      <c r="F376" s="12">
        <f>VLOOKUP($A376, Original!$A:$J, MATCH(F$2, Original!$1:$1, 0), FALSE)</f>
        <v>5.5285399999999996</v>
      </c>
      <c r="G376" s="12">
        <f>VLOOKUP($A376, Original!$A:$J, MATCH(G$2, Original!$1:$1, 0), FALSE)</f>
        <v>4.5326500000000003</v>
      </c>
      <c r="H376" s="21">
        <v>727</v>
      </c>
      <c r="I376" s="12">
        <f>VLOOKUP($H376, Original!$A:$J, MATCH(B$2, Original!$1:$1, 0), FALSE)</f>
        <v>2000</v>
      </c>
      <c r="J376" s="12">
        <f>VLOOKUP($H376, Original!$A:$J, MATCH(C$2, Original!$1:$1, 0), FALSE)</f>
        <v>7322.7</v>
      </c>
      <c r="K376" s="12">
        <f>VLOOKUP($H376, Original!$A:$J, MATCH(D$2, Original!$1:$1, 0), FALSE)</f>
        <v>105</v>
      </c>
      <c r="L376" s="12">
        <f>VLOOKUP($H376, Original!$A:$J, MATCH(E$2, Original!$1:$1, 0), FALSE)</f>
        <v>68</v>
      </c>
      <c r="M376" s="12">
        <f>VLOOKUP($H376, Original!$A:$J, MATCH(F$2, Original!$1:$1, 0), FALSE)</f>
        <v>0.74009999999999998</v>
      </c>
      <c r="N376" s="12">
        <f>VLOOKUP($H376, Original!$A:$J, MATCH(G$2, Original!$1:$1, 0), FALSE)</f>
        <v>4.8098799999999997</v>
      </c>
      <c r="AC376" s="21">
        <v>563</v>
      </c>
      <c r="AD376" s="12">
        <f>VLOOKUP($AC376, Original!$A:$J, MATCH(B$2, Original!$1:$1, 0), FALSE)</f>
        <v>3000</v>
      </c>
      <c r="AE376" s="12">
        <f>VLOOKUP($AC376, Original!$A:$J, MATCH(C$2, Original!$1:$1, 0), FALSE)</f>
        <v>3709.1</v>
      </c>
      <c r="AF376" s="12">
        <f>VLOOKUP($AC376, Original!$A:$J, MATCH(D$2, Original!$1:$1, 0), FALSE)</f>
        <v>105</v>
      </c>
      <c r="AG376" s="12">
        <f>VLOOKUP($AC376, Original!$A:$J, MATCH(E$2, Original!$1:$1, 0), FALSE)</f>
        <v>32</v>
      </c>
      <c r="AH376" s="12">
        <f>VLOOKUP($AC376, Original!$A:$J, MATCH(F$2, Original!$1:$1, 0), FALSE)</f>
        <v>0.57799</v>
      </c>
      <c r="AI376" s="12">
        <f>VLOOKUP($AC376, Original!$A:$J, MATCH(G$2, Original!$1:$1, 0), FALSE)</f>
        <v>3.8920599999999999</v>
      </c>
      <c r="AX376" s="21">
        <v>458</v>
      </c>
      <c r="AY376" s="12">
        <f>VLOOKUP($AX376, Original!$A:$J, MATCH(B$2, Original!$1:$1, 0), FALSE)</f>
        <v>3000</v>
      </c>
      <c r="AZ376" s="12">
        <f>VLOOKUP($AX376, Original!$A:$J, MATCH(C$2, Original!$1:$1, 0), FALSE)</f>
        <v>2826</v>
      </c>
      <c r="BA376" s="12">
        <f>VLOOKUP($AX376, Original!$A:$J, MATCH(D$2, Original!$1:$1, 0), FALSE)</f>
        <v>105</v>
      </c>
      <c r="BB376" s="12">
        <f>VLOOKUP($AX376, Original!$A:$J, MATCH(E$2, Original!$1:$1, 0), FALSE)</f>
        <v>10</v>
      </c>
      <c r="BC376" s="12">
        <f>VLOOKUP($AX376, Original!$A:$J, MATCH(F$2, Original!$1:$1, 0), FALSE)</f>
        <v>1.1549400000000001</v>
      </c>
      <c r="BD376" s="12">
        <f>VLOOKUP($AX376, Original!$A:$J, MATCH(G$2, Original!$1:$1, 0), FALSE)</f>
        <v>4.8287699999999996</v>
      </c>
    </row>
    <row r="377" spans="1:56" x14ac:dyDescent="0.35">
      <c r="A377" s="15">
        <v>924</v>
      </c>
      <c r="B377" s="12">
        <f>VLOOKUP($A377, Original!$A:$J, MATCH(B$2, Original!$1:$1, 0), FALSE)</f>
        <v>1000</v>
      </c>
      <c r="C377" s="12">
        <f>VLOOKUP($A377, Original!$A:$J, MATCH(C$2, Original!$1:$1, 0), FALSE)</f>
        <v>20</v>
      </c>
      <c r="D377" s="12">
        <f>VLOOKUP($A377, Original!$A:$J, MATCH(D$2, Original!$1:$1, 0), FALSE)</f>
        <v>130</v>
      </c>
      <c r="E377" s="12">
        <f>VLOOKUP($A377, Original!$A:$J, MATCH(E$2, Original!$1:$1, 0), FALSE)</f>
        <v>14</v>
      </c>
      <c r="F377" s="12">
        <f>VLOOKUP($A377, Original!$A:$J, MATCH(F$2, Original!$1:$1, 0), FALSE)</f>
        <v>1.7609900000000001</v>
      </c>
      <c r="G377" s="12">
        <f>VLOOKUP($A377, Original!$A:$J, MATCH(G$2, Original!$1:$1, 0), FALSE)</f>
        <v>4.3128000000000002</v>
      </c>
      <c r="H377" s="21">
        <v>729</v>
      </c>
      <c r="I377" s="12">
        <f>VLOOKUP($H377, Original!$A:$J, MATCH(B$2, Original!$1:$1, 0), FALSE)</f>
        <v>2000</v>
      </c>
      <c r="J377" s="12">
        <f>VLOOKUP($H377, Original!$A:$J, MATCH(C$2, Original!$1:$1, 0), FALSE)</f>
        <v>1236.4000000000001</v>
      </c>
      <c r="K377" s="12">
        <f>VLOOKUP($H377, Original!$A:$J, MATCH(D$2, Original!$1:$1, 0), FALSE)</f>
        <v>105</v>
      </c>
      <c r="L377" s="12">
        <f>VLOOKUP($H377, Original!$A:$J, MATCH(E$2, Original!$1:$1, 0), FALSE)</f>
        <v>69</v>
      </c>
      <c r="M377" s="12">
        <f>VLOOKUP($H377, Original!$A:$J, MATCH(F$2, Original!$1:$1, 0), FALSE)</f>
        <v>3.0788099999999998</v>
      </c>
      <c r="N377" s="12">
        <f>VLOOKUP($H377, Original!$A:$J, MATCH(G$2, Original!$1:$1, 0), FALSE)</f>
        <v>4.4990100000000002</v>
      </c>
      <c r="AC377" s="21">
        <v>564</v>
      </c>
      <c r="AD377" s="12">
        <f>VLOOKUP($AC377, Original!$A:$J, MATCH(B$2, Original!$1:$1, 0), FALSE)</f>
        <v>0</v>
      </c>
      <c r="AE377" s="12">
        <f>VLOOKUP($AC377, Original!$A:$J, MATCH(C$2, Original!$1:$1, 0), FALSE)</f>
        <v>176.62</v>
      </c>
      <c r="AF377" s="12">
        <f>VLOOKUP($AC377, Original!$A:$J, MATCH(D$2, Original!$1:$1, 0), FALSE)</f>
        <v>105</v>
      </c>
      <c r="AG377" s="12">
        <f>VLOOKUP($AC377, Original!$A:$J, MATCH(E$2, Original!$1:$1, 0), FALSE)</f>
        <v>5</v>
      </c>
      <c r="AH377" s="12">
        <f>VLOOKUP($AC377, Original!$A:$J, MATCH(F$2, Original!$1:$1, 0), FALSE)</f>
        <v>4.5746700000000002</v>
      </c>
      <c r="AI377" s="12">
        <f>VLOOKUP($AC377, Original!$A:$J, MATCH(G$2, Original!$1:$1, 0), FALSE)</f>
        <v>4.1532400000000003</v>
      </c>
      <c r="AX377" s="21">
        <v>459</v>
      </c>
      <c r="AY377" s="12">
        <f>VLOOKUP($AX377, Original!$A:$J, MATCH(B$2, Original!$1:$1, 0), FALSE)</f>
        <v>3000</v>
      </c>
      <c r="AZ377" s="12">
        <f>VLOOKUP($AX377, Original!$A:$J, MATCH(C$2, Original!$1:$1, 0), FALSE)</f>
        <v>4062.4</v>
      </c>
      <c r="BA377" s="12">
        <f>VLOOKUP($AX377, Original!$A:$J, MATCH(D$2, Original!$1:$1, 0), FALSE)</f>
        <v>105</v>
      </c>
      <c r="BB377" s="12">
        <f>VLOOKUP($AX377, Original!$A:$J, MATCH(E$2, Original!$1:$1, 0), FALSE)</f>
        <v>10</v>
      </c>
      <c r="BC377" s="12">
        <f>VLOOKUP($AX377, Original!$A:$J, MATCH(F$2, Original!$1:$1, 0), FALSE)</f>
        <v>1.1549400000000001</v>
      </c>
      <c r="BD377" s="12">
        <f>VLOOKUP($AX377, Original!$A:$J, MATCH(G$2, Original!$1:$1, 0), FALSE)</f>
        <v>4.8287699999999996</v>
      </c>
    </row>
    <row r="378" spans="1:56" x14ac:dyDescent="0.35">
      <c r="A378" s="15">
        <v>936</v>
      </c>
      <c r="B378" s="12">
        <f>VLOOKUP($A378, Original!$A:$J, MATCH(B$2, Original!$1:$1, 0), FALSE)</f>
        <v>3000</v>
      </c>
      <c r="C378" s="12">
        <f>VLOOKUP($A378, Original!$A:$J, MATCH(C$2, Original!$1:$1, 0), FALSE)</f>
        <v>529.87</v>
      </c>
      <c r="D378" s="12">
        <f>VLOOKUP($A378, Original!$A:$J, MATCH(D$2, Original!$1:$1, 0), FALSE)</f>
        <v>130</v>
      </c>
      <c r="E378" s="12">
        <f>VLOOKUP($A378, Original!$A:$J, MATCH(E$2, Original!$1:$1, 0), FALSE)</f>
        <v>17</v>
      </c>
      <c r="F378" s="12">
        <f>VLOOKUP($A378, Original!$A:$J, MATCH(F$2, Original!$1:$1, 0), FALSE)</f>
        <v>2.5369700000000002</v>
      </c>
      <c r="G378" s="12">
        <f>VLOOKUP($A378, Original!$A:$J, MATCH(G$2, Original!$1:$1, 0), FALSE)</f>
        <v>4.2263599999999997</v>
      </c>
      <c r="H378" s="21">
        <v>730</v>
      </c>
      <c r="I378" s="12">
        <f>VLOOKUP($H378, Original!$A:$J, MATCH(B$2, Original!$1:$1, 0), FALSE)</f>
        <v>2000</v>
      </c>
      <c r="J378" s="12">
        <f>VLOOKUP($H378, Original!$A:$J, MATCH(C$2, Original!$1:$1, 0), FALSE)</f>
        <v>2472.6999999999998</v>
      </c>
      <c r="K378" s="12">
        <f>VLOOKUP($H378, Original!$A:$J, MATCH(D$2, Original!$1:$1, 0), FALSE)</f>
        <v>105</v>
      </c>
      <c r="L378" s="12">
        <f>VLOOKUP($H378, Original!$A:$J, MATCH(E$2, Original!$1:$1, 0), FALSE)</f>
        <v>69</v>
      </c>
      <c r="M378" s="12">
        <f>VLOOKUP($H378, Original!$A:$J, MATCH(F$2, Original!$1:$1, 0), FALSE)</f>
        <v>3.0788099999999998</v>
      </c>
      <c r="N378" s="12">
        <f>VLOOKUP($H378, Original!$A:$J, MATCH(G$2, Original!$1:$1, 0), FALSE)</f>
        <v>4.4990100000000002</v>
      </c>
      <c r="AC378" s="21">
        <v>565</v>
      </c>
      <c r="AD378" s="12">
        <f>VLOOKUP($AC378, Original!$A:$J, MATCH(B$2, Original!$1:$1, 0), FALSE)</f>
        <v>0</v>
      </c>
      <c r="AE378" s="12">
        <f>VLOOKUP($AC378, Original!$A:$J, MATCH(C$2, Original!$1:$1, 0), FALSE)</f>
        <v>1413</v>
      </c>
      <c r="AF378" s="12">
        <f>VLOOKUP($AC378, Original!$A:$J, MATCH(D$2, Original!$1:$1, 0), FALSE)</f>
        <v>105</v>
      </c>
      <c r="AG378" s="12">
        <f>VLOOKUP($AC378, Original!$A:$J, MATCH(E$2, Original!$1:$1, 0), FALSE)</f>
        <v>5</v>
      </c>
      <c r="AH378" s="12">
        <f>VLOOKUP($AC378, Original!$A:$J, MATCH(F$2, Original!$1:$1, 0), FALSE)</f>
        <v>4.5746700000000002</v>
      </c>
      <c r="AI378" s="12">
        <f>VLOOKUP($AC378, Original!$A:$J, MATCH(G$2, Original!$1:$1, 0), FALSE)</f>
        <v>4.1532400000000003</v>
      </c>
      <c r="AX378" s="21">
        <v>460</v>
      </c>
      <c r="AY378" s="12">
        <f>VLOOKUP($AX378, Original!$A:$J, MATCH(B$2, Original!$1:$1, 0), FALSE)</f>
        <v>2000</v>
      </c>
      <c r="AZ378" s="12">
        <f>VLOOKUP($AX378, Original!$A:$J, MATCH(C$2, Original!$1:$1, 0), FALSE)</f>
        <v>529.87</v>
      </c>
      <c r="BA378" s="12">
        <f>VLOOKUP($AX378, Original!$A:$J, MATCH(D$2, Original!$1:$1, 0), FALSE)</f>
        <v>105</v>
      </c>
      <c r="BB378" s="12">
        <f>VLOOKUP($AX378, Original!$A:$J, MATCH(E$2, Original!$1:$1, 0), FALSE)</f>
        <v>11</v>
      </c>
      <c r="BC378" s="12">
        <f>VLOOKUP($AX378, Original!$A:$J, MATCH(F$2, Original!$1:$1, 0), FALSE)</f>
        <v>3.1880999999999999</v>
      </c>
      <c r="BD378" s="12">
        <f>VLOOKUP($AX378, Original!$A:$J, MATCH(G$2, Original!$1:$1, 0), FALSE)</f>
        <v>4.0152999999999999</v>
      </c>
    </row>
    <row r="379" spans="1:56" x14ac:dyDescent="0.35">
      <c r="A379" s="15">
        <v>956</v>
      </c>
      <c r="B379" s="12">
        <f>VLOOKUP($A379, Original!$A:$J, MATCH(B$2, Original!$1:$1, 0), FALSE)</f>
        <v>1000</v>
      </c>
      <c r="C379" s="12">
        <f>VLOOKUP($A379, Original!$A:$J, MATCH(C$2, Original!$1:$1, 0), FALSE)</f>
        <v>176.62</v>
      </c>
      <c r="D379" s="12">
        <f>VLOOKUP($A379, Original!$A:$J, MATCH(D$2, Original!$1:$1, 0), FALSE)</f>
        <v>130</v>
      </c>
      <c r="E379" s="12">
        <f>VLOOKUP($A379, Original!$A:$J, MATCH(E$2, Original!$1:$1, 0), FALSE)</f>
        <v>21</v>
      </c>
      <c r="F379" s="12">
        <f>VLOOKUP($A379, Original!$A:$J, MATCH(F$2, Original!$1:$1, 0), FALSE)</f>
        <v>1.1664300000000001</v>
      </c>
      <c r="G379" s="12">
        <f>VLOOKUP($A379, Original!$A:$J, MATCH(G$2, Original!$1:$1, 0), FALSE)</f>
        <v>4.3586</v>
      </c>
      <c r="H379" s="21">
        <v>732</v>
      </c>
      <c r="I379" s="12">
        <f>VLOOKUP($H379, Original!$A:$J, MATCH(B$2, Original!$1:$1, 0), FALSE)</f>
        <v>3000</v>
      </c>
      <c r="J379" s="12">
        <f>VLOOKUP($H379, Original!$A:$J, MATCH(C$2, Original!$1:$1, 0), FALSE)</f>
        <v>176.62</v>
      </c>
      <c r="K379" s="12">
        <f>VLOOKUP($H379, Original!$A:$J, MATCH(D$2, Original!$1:$1, 0), FALSE)</f>
        <v>105</v>
      </c>
      <c r="L379" s="12">
        <f>VLOOKUP($H379, Original!$A:$J, MATCH(E$2, Original!$1:$1, 0), FALSE)</f>
        <v>70</v>
      </c>
      <c r="M379" s="12">
        <f>VLOOKUP($H379, Original!$A:$J, MATCH(F$2, Original!$1:$1, 0), FALSE)</f>
        <v>3.0993499999999998</v>
      </c>
      <c r="N379" s="12">
        <f>VLOOKUP($H379, Original!$A:$J, MATCH(G$2, Original!$1:$1, 0), FALSE)</f>
        <v>4.8720999999999997</v>
      </c>
      <c r="AC379" s="21">
        <v>566</v>
      </c>
      <c r="AD379" s="12">
        <f>VLOOKUP($AC379, Original!$A:$J, MATCH(B$2, Original!$1:$1, 0), FALSE)</f>
        <v>0</v>
      </c>
      <c r="AE379" s="12">
        <f>VLOOKUP($AC379, Original!$A:$J, MATCH(C$2, Original!$1:$1, 0), FALSE)</f>
        <v>2649.4</v>
      </c>
      <c r="AF379" s="12">
        <f>VLOOKUP($AC379, Original!$A:$J, MATCH(D$2, Original!$1:$1, 0), FALSE)</f>
        <v>105</v>
      </c>
      <c r="AG379" s="12">
        <f>VLOOKUP($AC379, Original!$A:$J, MATCH(E$2, Original!$1:$1, 0), FALSE)</f>
        <v>5</v>
      </c>
      <c r="AH379" s="12">
        <f>VLOOKUP($AC379, Original!$A:$J, MATCH(F$2, Original!$1:$1, 0), FALSE)</f>
        <v>4.5746700000000002</v>
      </c>
      <c r="AI379" s="12">
        <f>VLOOKUP($AC379, Original!$A:$J, MATCH(G$2, Original!$1:$1, 0), FALSE)</f>
        <v>4.1532400000000003</v>
      </c>
      <c r="AX379" s="21">
        <v>461</v>
      </c>
      <c r="AY379" s="12">
        <f>VLOOKUP($AX379, Original!$A:$J, MATCH(B$2, Original!$1:$1, 0), FALSE)</f>
        <v>2000</v>
      </c>
      <c r="AZ379" s="12">
        <f>VLOOKUP($AX379, Original!$A:$J, MATCH(C$2, Original!$1:$1, 0), FALSE)</f>
        <v>1766.2</v>
      </c>
      <c r="BA379" s="12">
        <f>VLOOKUP($AX379, Original!$A:$J, MATCH(D$2, Original!$1:$1, 0), FALSE)</f>
        <v>105</v>
      </c>
      <c r="BB379" s="12">
        <f>VLOOKUP($AX379, Original!$A:$J, MATCH(E$2, Original!$1:$1, 0), FALSE)</f>
        <v>11</v>
      </c>
      <c r="BC379" s="12">
        <f>VLOOKUP($AX379, Original!$A:$J, MATCH(F$2, Original!$1:$1, 0), FALSE)</f>
        <v>3.1880999999999999</v>
      </c>
      <c r="BD379" s="12">
        <f>VLOOKUP($AX379, Original!$A:$J, MATCH(G$2, Original!$1:$1, 0), FALSE)</f>
        <v>4.0152999999999999</v>
      </c>
    </row>
    <row r="380" spans="1:56" x14ac:dyDescent="0.35">
      <c r="A380" s="15">
        <v>958</v>
      </c>
      <c r="B380" s="12">
        <f>VLOOKUP($A380, Original!$A:$J, MATCH(B$2, Original!$1:$1, 0), FALSE)</f>
        <v>1000</v>
      </c>
      <c r="C380" s="12">
        <f>VLOOKUP($A380, Original!$A:$J, MATCH(C$2, Original!$1:$1, 0), FALSE)</f>
        <v>2649.4</v>
      </c>
      <c r="D380" s="12">
        <f>VLOOKUP($A380, Original!$A:$J, MATCH(D$2, Original!$1:$1, 0), FALSE)</f>
        <v>130</v>
      </c>
      <c r="E380" s="12">
        <f>VLOOKUP($A380, Original!$A:$J, MATCH(E$2, Original!$1:$1, 0), FALSE)</f>
        <v>21</v>
      </c>
      <c r="F380" s="12">
        <f>VLOOKUP($A380, Original!$A:$J, MATCH(F$2, Original!$1:$1, 0), FALSE)</f>
        <v>1.1664300000000001</v>
      </c>
      <c r="G380" s="12">
        <f>VLOOKUP($A380, Original!$A:$J, MATCH(G$2, Original!$1:$1, 0), FALSE)</f>
        <v>4.3586</v>
      </c>
      <c r="H380" s="21">
        <v>735</v>
      </c>
      <c r="I380" s="12">
        <f>VLOOKUP($H380, Original!$A:$J, MATCH(B$2, Original!$1:$1, 0), FALSE)</f>
        <v>3000</v>
      </c>
      <c r="J380" s="12">
        <f>VLOOKUP($H380, Original!$A:$J, MATCH(C$2, Original!$1:$1, 0), FALSE)</f>
        <v>3885.7</v>
      </c>
      <c r="K380" s="12">
        <f>VLOOKUP($H380, Original!$A:$J, MATCH(D$2, Original!$1:$1, 0), FALSE)</f>
        <v>105</v>
      </c>
      <c r="L380" s="12">
        <f>VLOOKUP($H380, Original!$A:$J, MATCH(E$2, Original!$1:$1, 0), FALSE)</f>
        <v>70</v>
      </c>
      <c r="M380" s="12">
        <f>VLOOKUP($H380, Original!$A:$J, MATCH(F$2, Original!$1:$1, 0), FALSE)</f>
        <v>3.0993499999999998</v>
      </c>
      <c r="N380" s="12">
        <f>VLOOKUP($H380, Original!$A:$J, MATCH(G$2, Original!$1:$1, 0), FALSE)</f>
        <v>4.8720999999999997</v>
      </c>
      <c r="AC380" s="21">
        <v>567</v>
      </c>
      <c r="AD380" s="12">
        <f>VLOOKUP($AC380, Original!$A:$J, MATCH(B$2, Original!$1:$1, 0), FALSE)</f>
        <v>0</v>
      </c>
      <c r="AE380" s="12">
        <f>VLOOKUP($AC380, Original!$A:$J, MATCH(C$2, Original!$1:$1, 0), FALSE)</f>
        <v>3885.7</v>
      </c>
      <c r="AF380" s="12">
        <f>VLOOKUP($AC380, Original!$A:$J, MATCH(D$2, Original!$1:$1, 0), FALSE)</f>
        <v>105</v>
      </c>
      <c r="AG380" s="12">
        <f>VLOOKUP($AC380, Original!$A:$J, MATCH(E$2, Original!$1:$1, 0), FALSE)</f>
        <v>5</v>
      </c>
      <c r="AH380" s="12">
        <f>VLOOKUP($AC380, Original!$A:$J, MATCH(F$2, Original!$1:$1, 0), FALSE)</f>
        <v>4.5746700000000002</v>
      </c>
      <c r="AI380" s="12">
        <f>VLOOKUP($AC380, Original!$A:$J, MATCH(G$2, Original!$1:$1, 0), FALSE)</f>
        <v>4.1532400000000003</v>
      </c>
      <c r="AX380" s="21">
        <v>463</v>
      </c>
      <c r="AY380" s="12">
        <f>VLOOKUP($AX380, Original!$A:$J, MATCH(B$2, Original!$1:$1, 0), FALSE)</f>
        <v>2000</v>
      </c>
      <c r="AZ380" s="12">
        <f>VLOOKUP($AX380, Original!$A:$J, MATCH(C$2, Original!$1:$1, 0), FALSE)</f>
        <v>4239</v>
      </c>
      <c r="BA380" s="12">
        <f>VLOOKUP($AX380, Original!$A:$J, MATCH(D$2, Original!$1:$1, 0), FALSE)</f>
        <v>105</v>
      </c>
      <c r="BB380" s="12">
        <f>VLOOKUP($AX380, Original!$A:$J, MATCH(E$2, Original!$1:$1, 0), FALSE)</f>
        <v>11</v>
      </c>
      <c r="BC380" s="12">
        <f>VLOOKUP($AX380, Original!$A:$J, MATCH(F$2, Original!$1:$1, 0), FALSE)</f>
        <v>3.1880999999999999</v>
      </c>
      <c r="BD380" s="12">
        <f>VLOOKUP($AX380, Original!$A:$J, MATCH(G$2, Original!$1:$1, 0), FALSE)</f>
        <v>4.0152999999999999</v>
      </c>
    </row>
    <row r="381" spans="1:56" x14ac:dyDescent="0.35">
      <c r="A381" s="15">
        <v>959</v>
      </c>
      <c r="B381" s="12">
        <f>VLOOKUP($A381, Original!$A:$J, MATCH(B$2, Original!$1:$1, 0), FALSE)</f>
        <v>1000</v>
      </c>
      <c r="C381" s="12">
        <f>VLOOKUP($A381, Original!$A:$J, MATCH(C$2, Original!$1:$1, 0), FALSE)</f>
        <v>3885.7</v>
      </c>
      <c r="D381" s="12">
        <f>VLOOKUP($A381, Original!$A:$J, MATCH(D$2, Original!$1:$1, 0), FALSE)</f>
        <v>130</v>
      </c>
      <c r="E381" s="12">
        <f>VLOOKUP($A381, Original!$A:$J, MATCH(E$2, Original!$1:$1, 0), FALSE)</f>
        <v>21</v>
      </c>
      <c r="F381" s="12">
        <f>VLOOKUP($A381, Original!$A:$J, MATCH(F$2, Original!$1:$1, 0), FALSE)</f>
        <v>1.1664300000000001</v>
      </c>
      <c r="G381" s="12">
        <f>VLOOKUP($A381, Original!$A:$J, MATCH(G$2, Original!$1:$1, 0), FALSE)</f>
        <v>4.3586</v>
      </c>
      <c r="H381" s="21">
        <v>736</v>
      </c>
      <c r="I381" s="12">
        <f>VLOOKUP($H381, Original!$A:$J, MATCH(B$2, Original!$1:$1, 0), FALSE)</f>
        <v>0</v>
      </c>
      <c r="J381" s="12">
        <f>VLOOKUP($H381, Original!$A:$J, MATCH(C$2, Original!$1:$1, 0), FALSE)</f>
        <v>353.25</v>
      </c>
      <c r="K381" s="12">
        <f>VLOOKUP($H381, Original!$A:$J, MATCH(D$2, Original!$1:$1, 0), FALSE)</f>
        <v>105</v>
      </c>
      <c r="L381" s="12">
        <f>VLOOKUP($H381, Original!$A:$J, MATCH(E$2, Original!$1:$1, 0), FALSE)</f>
        <v>3</v>
      </c>
      <c r="M381" s="12">
        <f>VLOOKUP($H381, Original!$A:$J, MATCH(F$2, Original!$1:$1, 0), FALSE)</f>
        <v>1.2701899999999999</v>
      </c>
      <c r="N381" s="12">
        <f>VLOOKUP($H381, Original!$A:$J, MATCH(G$2, Original!$1:$1, 0), FALSE)</f>
        <v>4.32904</v>
      </c>
      <c r="AC381" s="21">
        <v>569</v>
      </c>
      <c r="AD381" s="12">
        <f>VLOOKUP($AC381, Original!$A:$J, MATCH(B$2, Original!$1:$1, 0), FALSE)</f>
        <v>3000</v>
      </c>
      <c r="AE381" s="12">
        <f>VLOOKUP($AC381, Original!$A:$J, MATCH(C$2, Original!$1:$1, 0), FALSE)</f>
        <v>1589.6</v>
      </c>
      <c r="AF381" s="12">
        <f>VLOOKUP($AC381, Original!$A:$J, MATCH(D$2, Original!$1:$1, 0), FALSE)</f>
        <v>105</v>
      </c>
      <c r="AG381" s="12">
        <f>VLOOKUP($AC381, Original!$A:$J, MATCH(E$2, Original!$1:$1, 0), FALSE)</f>
        <v>33</v>
      </c>
      <c r="AH381" s="12">
        <f>VLOOKUP($AC381, Original!$A:$J, MATCH(F$2, Original!$1:$1, 0), FALSE)</f>
        <v>3.8391700000000002</v>
      </c>
      <c r="AI381" s="12">
        <f>VLOOKUP($AC381, Original!$A:$J, MATCH(G$2, Original!$1:$1, 0), FALSE)</f>
        <v>4.5882199999999997</v>
      </c>
      <c r="AX381" s="21">
        <v>464</v>
      </c>
      <c r="AY381" s="12">
        <f>VLOOKUP($AX381, Original!$A:$J, MATCH(B$2, Original!$1:$1, 0), FALSE)</f>
        <v>3000</v>
      </c>
      <c r="AZ381" s="12">
        <f>VLOOKUP($AX381, Original!$A:$J, MATCH(C$2, Original!$1:$1, 0), FALSE)</f>
        <v>706.5</v>
      </c>
      <c r="BA381" s="12">
        <f>VLOOKUP($AX381, Original!$A:$J, MATCH(D$2, Original!$1:$1, 0), FALSE)</f>
        <v>105</v>
      </c>
      <c r="BB381" s="12">
        <f>VLOOKUP($AX381, Original!$A:$J, MATCH(E$2, Original!$1:$1, 0), FALSE)</f>
        <v>12</v>
      </c>
      <c r="BC381" s="12">
        <f>VLOOKUP($AX381, Original!$A:$J, MATCH(F$2, Original!$1:$1, 0), FALSE)</f>
        <v>0.46010000000000001</v>
      </c>
      <c r="BD381" s="12">
        <f>VLOOKUP($AX381, Original!$A:$J, MATCH(G$2, Original!$1:$1, 0), FALSE)</f>
        <v>3.5049999999999999</v>
      </c>
    </row>
    <row r="382" spans="1:56" x14ac:dyDescent="0.35">
      <c r="A382" s="15">
        <v>960</v>
      </c>
      <c r="B382" s="12">
        <f>VLOOKUP($A382, Original!$A:$J, MATCH(B$2, Original!$1:$1, 0), FALSE)</f>
        <v>2000</v>
      </c>
      <c r="C382" s="12">
        <f>VLOOKUP($A382, Original!$A:$J, MATCH(C$2, Original!$1:$1, 0), FALSE)</f>
        <v>353.25</v>
      </c>
      <c r="D382" s="12">
        <f>VLOOKUP($A382, Original!$A:$J, MATCH(D$2, Original!$1:$1, 0), FALSE)</f>
        <v>130</v>
      </c>
      <c r="E382" s="12">
        <f>VLOOKUP($A382, Original!$A:$J, MATCH(E$2, Original!$1:$1, 0), FALSE)</f>
        <v>22</v>
      </c>
      <c r="F382" s="12">
        <f>VLOOKUP($A382, Original!$A:$J, MATCH(F$2, Original!$1:$1, 0), FALSE)</f>
        <v>1.3821699999999999</v>
      </c>
      <c r="G382" s="12">
        <f>VLOOKUP($A382, Original!$A:$J, MATCH(G$2, Original!$1:$1, 0), FALSE)</f>
        <v>5.7697900000000004</v>
      </c>
      <c r="H382" s="21">
        <v>737</v>
      </c>
      <c r="I382" s="12">
        <f>VLOOKUP($H382, Original!$A:$J, MATCH(B$2, Original!$1:$1, 0), FALSE)</f>
        <v>0</v>
      </c>
      <c r="J382" s="12">
        <f>VLOOKUP($H382, Original!$A:$J, MATCH(C$2, Original!$1:$1, 0), FALSE)</f>
        <v>1589.6</v>
      </c>
      <c r="K382" s="12">
        <f>VLOOKUP($H382, Original!$A:$J, MATCH(D$2, Original!$1:$1, 0), FALSE)</f>
        <v>105</v>
      </c>
      <c r="L382" s="12">
        <f>VLOOKUP($H382, Original!$A:$J, MATCH(E$2, Original!$1:$1, 0), FALSE)</f>
        <v>3</v>
      </c>
      <c r="M382" s="12">
        <f>VLOOKUP($H382, Original!$A:$J, MATCH(F$2, Original!$1:$1, 0), FALSE)</f>
        <v>1.2701899999999999</v>
      </c>
      <c r="N382" s="12">
        <f>VLOOKUP($H382, Original!$A:$J, MATCH(G$2, Original!$1:$1, 0), FALSE)</f>
        <v>4.32904</v>
      </c>
      <c r="AC382" s="21">
        <v>570</v>
      </c>
      <c r="AD382" s="12">
        <f>VLOOKUP($AC382, Original!$A:$J, MATCH(B$2, Original!$1:$1, 0), FALSE)</f>
        <v>3000</v>
      </c>
      <c r="AE382" s="12">
        <f>VLOOKUP($AC382, Original!$A:$J, MATCH(C$2, Original!$1:$1, 0), FALSE)</f>
        <v>2826</v>
      </c>
      <c r="AF382" s="12">
        <f>VLOOKUP($AC382, Original!$A:$J, MATCH(D$2, Original!$1:$1, 0), FALSE)</f>
        <v>105</v>
      </c>
      <c r="AG382" s="12">
        <f>VLOOKUP($AC382, Original!$A:$J, MATCH(E$2, Original!$1:$1, 0), FALSE)</f>
        <v>33</v>
      </c>
      <c r="AH382" s="12">
        <f>VLOOKUP($AC382, Original!$A:$J, MATCH(F$2, Original!$1:$1, 0), FALSE)</f>
        <v>3.8391700000000002</v>
      </c>
      <c r="AI382" s="12">
        <f>VLOOKUP($AC382, Original!$A:$J, MATCH(G$2, Original!$1:$1, 0), FALSE)</f>
        <v>4.5882199999999997</v>
      </c>
      <c r="AX382" s="21">
        <v>465</v>
      </c>
      <c r="AY382" s="12">
        <f>VLOOKUP($AX382, Original!$A:$J, MATCH(B$2, Original!$1:$1, 0), FALSE)</f>
        <v>3000</v>
      </c>
      <c r="AZ382" s="12">
        <f>VLOOKUP($AX382, Original!$A:$J, MATCH(C$2, Original!$1:$1, 0), FALSE)</f>
        <v>1942.9</v>
      </c>
      <c r="BA382" s="12">
        <f>VLOOKUP($AX382, Original!$A:$J, MATCH(D$2, Original!$1:$1, 0), FALSE)</f>
        <v>105</v>
      </c>
      <c r="BB382" s="12">
        <f>VLOOKUP($AX382, Original!$A:$J, MATCH(E$2, Original!$1:$1, 0), FALSE)</f>
        <v>12</v>
      </c>
      <c r="BC382" s="12">
        <f>VLOOKUP($AX382, Original!$A:$J, MATCH(F$2, Original!$1:$1, 0), FALSE)</f>
        <v>0.46010000000000001</v>
      </c>
      <c r="BD382" s="12">
        <f>VLOOKUP($AX382, Original!$A:$J, MATCH(G$2, Original!$1:$1, 0), FALSE)</f>
        <v>3.5049999999999999</v>
      </c>
    </row>
    <row r="383" spans="1:56" x14ac:dyDescent="0.35">
      <c r="A383" s="15">
        <v>965</v>
      </c>
      <c r="B383" s="12">
        <f>VLOOKUP($A383, Original!$A:$J, MATCH(B$2, Original!$1:$1, 0), FALSE)</f>
        <v>500</v>
      </c>
      <c r="C383" s="12">
        <f>VLOOKUP($A383, Original!$A:$J, MATCH(C$2, Original!$1:$1, 0), FALSE)</f>
        <v>1766.2</v>
      </c>
      <c r="D383" s="12">
        <f>VLOOKUP($A383, Original!$A:$J, MATCH(D$2, Original!$1:$1, 0), FALSE)</f>
        <v>130</v>
      </c>
      <c r="E383" s="12">
        <f>VLOOKUP($A383, Original!$A:$J, MATCH(E$2, Original!$1:$1, 0), FALSE)</f>
        <v>3</v>
      </c>
      <c r="F383" s="12">
        <f>VLOOKUP($A383, Original!$A:$J, MATCH(F$2, Original!$1:$1, 0), FALSE)</f>
        <v>5.7448100000000002</v>
      </c>
      <c r="G383" s="12">
        <f>VLOOKUP($A383, Original!$A:$J, MATCH(G$2, Original!$1:$1, 0), FALSE)</f>
        <v>3.30566</v>
      </c>
      <c r="H383" s="21">
        <v>738</v>
      </c>
      <c r="I383" s="12">
        <f>VLOOKUP($H383, Original!$A:$J, MATCH(B$2, Original!$1:$1, 0), FALSE)</f>
        <v>0</v>
      </c>
      <c r="J383" s="12">
        <f>VLOOKUP($H383, Original!$A:$J, MATCH(C$2, Original!$1:$1, 0), FALSE)</f>
        <v>2826</v>
      </c>
      <c r="K383" s="12">
        <f>VLOOKUP($H383, Original!$A:$J, MATCH(D$2, Original!$1:$1, 0), FALSE)</f>
        <v>105</v>
      </c>
      <c r="L383" s="12">
        <f>VLOOKUP($H383, Original!$A:$J, MATCH(E$2, Original!$1:$1, 0), FALSE)</f>
        <v>3</v>
      </c>
      <c r="M383" s="12">
        <f>VLOOKUP($H383, Original!$A:$J, MATCH(F$2, Original!$1:$1, 0), FALSE)</f>
        <v>1.2701899999999999</v>
      </c>
      <c r="N383" s="12">
        <f>VLOOKUP($H383, Original!$A:$J, MATCH(G$2, Original!$1:$1, 0), FALSE)</f>
        <v>4.32904</v>
      </c>
      <c r="AC383" s="21">
        <v>571</v>
      </c>
      <c r="AD383" s="12">
        <f>VLOOKUP($AC383, Original!$A:$J, MATCH(B$2, Original!$1:$1, 0), FALSE)</f>
        <v>3000</v>
      </c>
      <c r="AE383" s="12">
        <f>VLOOKUP($AC383, Original!$A:$J, MATCH(C$2, Original!$1:$1, 0), FALSE)</f>
        <v>4062.4</v>
      </c>
      <c r="AF383" s="12">
        <f>VLOOKUP($AC383, Original!$A:$J, MATCH(D$2, Original!$1:$1, 0), FALSE)</f>
        <v>105</v>
      </c>
      <c r="AG383" s="12">
        <f>VLOOKUP($AC383, Original!$A:$J, MATCH(E$2, Original!$1:$1, 0), FALSE)</f>
        <v>33</v>
      </c>
      <c r="AH383" s="12">
        <f>VLOOKUP($AC383, Original!$A:$J, MATCH(F$2, Original!$1:$1, 0), FALSE)</f>
        <v>3.8391700000000002</v>
      </c>
      <c r="AI383" s="12">
        <f>VLOOKUP($AC383, Original!$A:$J, MATCH(G$2, Original!$1:$1, 0), FALSE)</f>
        <v>4.5882199999999997</v>
      </c>
      <c r="AX383" s="21">
        <v>466</v>
      </c>
      <c r="AY383" s="12">
        <f>VLOOKUP($AX383, Original!$A:$J, MATCH(B$2, Original!$1:$1, 0), FALSE)</f>
        <v>3000</v>
      </c>
      <c r="AZ383" s="12">
        <f>VLOOKUP($AX383, Original!$A:$J, MATCH(C$2, Original!$1:$1, 0), FALSE)</f>
        <v>3179.2</v>
      </c>
      <c r="BA383" s="12">
        <f>VLOOKUP($AX383, Original!$A:$J, MATCH(D$2, Original!$1:$1, 0), FALSE)</f>
        <v>105</v>
      </c>
      <c r="BB383" s="12">
        <f>VLOOKUP($AX383, Original!$A:$J, MATCH(E$2, Original!$1:$1, 0), FALSE)</f>
        <v>12</v>
      </c>
      <c r="BC383" s="12">
        <f>VLOOKUP($AX383, Original!$A:$J, MATCH(F$2, Original!$1:$1, 0), FALSE)</f>
        <v>0.46010000000000001</v>
      </c>
      <c r="BD383" s="12">
        <f>VLOOKUP($AX383, Original!$A:$J, MATCH(G$2, Original!$1:$1, 0), FALSE)</f>
        <v>3.5049999999999999</v>
      </c>
    </row>
    <row r="384" spans="1:56" x14ac:dyDescent="0.35">
      <c r="A384" s="15">
        <v>966</v>
      </c>
      <c r="B384" s="12">
        <f>VLOOKUP($A384, Original!$A:$J, MATCH(B$2, Original!$1:$1, 0), FALSE)</f>
        <v>500</v>
      </c>
      <c r="C384" s="12">
        <f>VLOOKUP($A384, Original!$A:$J, MATCH(C$2, Original!$1:$1, 0), FALSE)</f>
        <v>3002.6</v>
      </c>
      <c r="D384" s="12">
        <f>VLOOKUP($A384, Original!$A:$J, MATCH(D$2, Original!$1:$1, 0), FALSE)</f>
        <v>130</v>
      </c>
      <c r="E384" s="12">
        <f>VLOOKUP($A384, Original!$A:$J, MATCH(E$2, Original!$1:$1, 0), FALSE)</f>
        <v>3</v>
      </c>
      <c r="F384" s="12">
        <f>VLOOKUP($A384, Original!$A:$J, MATCH(F$2, Original!$1:$1, 0), FALSE)</f>
        <v>5.7448100000000002</v>
      </c>
      <c r="G384" s="12">
        <f>VLOOKUP($A384, Original!$A:$J, MATCH(G$2, Original!$1:$1, 0), FALSE)</f>
        <v>3.30566</v>
      </c>
      <c r="H384" s="21">
        <v>739</v>
      </c>
      <c r="I384" s="12">
        <f>VLOOKUP($H384, Original!$A:$J, MATCH(B$2, Original!$1:$1, 0), FALSE)</f>
        <v>0</v>
      </c>
      <c r="J384" s="12">
        <f>VLOOKUP($H384, Original!$A:$J, MATCH(C$2, Original!$1:$1, 0), FALSE)</f>
        <v>4062.4</v>
      </c>
      <c r="K384" s="12">
        <f>VLOOKUP($H384, Original!$A:$J, MATCH(D$2, Original!$1:$1, 0), FALSE)</f>
        <v>105</v>
      </c>
      <c r="L384" s="12">
        <f>VLOOKUP($H384, Original!$A:$J, MATCH(E$2, Original!$1:$1, 0), FALSE)</f>
        <v>3</v>
      </c>
      <c r="M384" s="12">
        <f>VLOOKUP($H384, Original!$A:$J, MATCH(F$2, Original!$1:$1, 0), FALSE)</f>
        <v>1.2701899999999999</v>
      </c>
      <c r="N384" s="12">
        <f>VLOOKUP($H384, Original!$A:$J, MATCH(G$2, Original!$1:$1, 0), FALSE)</f>
        <v>4.32904</v>
      </c>
      <c r="AC384" s="21">
        <v>572</v>
      </c>
      <c r="AD384" s="12">
        <f>VLOOKUP($AC384, Original!$A:$J, MATCH(B$2, Original!$1:$1, 0), FALSE)</f>
        <v>2000</v>
      </c>
      <c r="AE384" s="12">
        <f>VLOOKUP($AC384, Original!$A:$J, MATCH(C$2, Original!$1:$1, 0), FALSE)</f>
        <v>529.87</v>
      </c>
      <c r="AF384" s="12">
        <f>VLOOKUP($AC384, Original!$A:$J, MATCH(D$2, Original!$1:$1, 0), FALSE)</f>
        <v>105</v>
      </c>
      <c r="AG384" s="12">
        <f>VLOOKUP($AC384, Original!$A:$J, MATCH(E$2, Original!$1:$1, 0), FALSE)</f>
        <v>34</v>
      </c>
      <c r="AH384" s="12">
        <f>VLOOKUP($AC384, Original!$A:$J, MATCH(F$2, Original!$1:$1, 0), FALSE)</f>
        <v>4.21014</v>
      </c>
      <c r="AI384" s="12">
        <f>VLOOKUP($AC384, Original!$A:$J, MATCH(G$2, Original!$1:$1, 0), FALSE)</f>
        <v>4.9979199999999997</v>
      </c>
      <c r="AX384" s="21">
        <v>467</v>
      </c>
      <c r="AY384" s="12">
        <f>VLOOKUP($AX384, Original!$A:$J, MATCH(B$2, Original!$1:$1, 0), FALSE)</f>
        <v>3000</v>
      </c>
      <c r="AZ384" s="12">
        <f>VLOOKUP($AX384, Original!$A:$J, MATCH(C$2, Original!$1:$1, 0), FALSE)</f>
        <v>4415.6000000000004</v>
      </c>
      <c r="BA384" s="12">
        <f>VLOOKUP($AX384, Original!$A:$J, MATCH(D$2, Original!$1:$1, 0), FALSE)</f>
        <v>105</v>
      </c>
      <c r="BB384" s="12">
        <f>VLOOKUP($AX384, Original!$A:$J, MATCH(E$2, Original!$1:$1, 0), FALSE)</f>
        <v>12</v>
      </c>
      <c r="BC384" s="12">
        <f>VLOOKUP($AX384, Original!$A:$J, MATCH(F$2, Original!$1:$1, 0), FALSE)</f>
        <v>0.46010000000000001</v>
      </c>
      <c r="BD384" s="12">
        <f>VLOOKUP($AX384, Original!$A:$J, MATCH(G$2, Original!$1:$1, 0), FALSE)</f>
        <v>3.5049999999999999</v>
      </c>
    </row>
    <row r="385" spans="1:56" x14ac:dyDescent="0.35">
      <c r="A385" s="15">
        <v>967</v>
      </c>
      <c r="B385" s="12">
        <f>VLOOKUP($A385, Original!$A:$J, MATCH(B$2, Original!$1:$1, 0), FALSE)</f>
        <v>500</v>
      </c>
      <c r="C385" s="12">
        <f>VLOOKUP($A385, Original!$A:$J, MATCH(C$2, Original!$1:$1, 0), FALSE)</f>
        <v>4239</v>
      </c>
      <c r="D385" s="12">
        <f>VLOOKUP($A385, Original!$A:$J, MATCH(D$2, Original!$1:$1, 0), FALSE)</f>
        <v>130</v>
      </c>
      <c r="E385" s="12">
        <f>VLOOKUP($A385, Original!$A:$J, MATCH(E$2, Original!$1:$1, 0), FALSE)</f>
        <v>3</v>
      </c>
      <c r="F385" s="12">
        <f>VLOOKUP($A385, Original!$A:$J, MATCH(F$2, Original!$1:$1, 0), FALSE)</f>
        <v>5.7448100000000002</v>
      </c>
      <c r="G385" s="12">
        <f>VLOOKUP($A385, Original!$A:$J, MATCH(G$2, Original!$1:$1, 0), FALSE)</f>
        <v>3.30566</v>
      </c>
      <c r="H385" s="21">
        <v>740</v>
      </c>
      <c r="I385" s="12">
        <f>VLOOKUP($H385, Original!$A:$J, MATCH(B$2, Original!$1:$1, 0), FALSE)</f>
        <v>2000</v>
      </c>
      <c r="J385" s="12">
        <f>VLOOKUP($H385, Original!$A:$J, MATCH(C$2, Original!$1:$1, 0), FALSE)</f>
        <v>529.87</v>
      </c>
      <c r="K385" s="12">
        <f>VLOOKUP($H385, Original!$A:$J, MATCH(D$2, Original!$1:$1, 0), FALSE)</f>
        <v>105</v>
      </c>
      <c r="L385" s="12">
        <f>VLOOKUP($H385, Original!$A:$J, MATCH(E$2, Original!$1:$1, 0), FALSE)</f>
        <v>71</v>
      </c>
      <c r="M385" s="12">
        <f>VLOOKUP($H385, Original!$A:$J, MATCH(F$2, Original!$1:$1, 0), FALSE)</f>
        <v>2.8489599999999999</v>
      </c>
      <c r="N385" s="12">
        <f>VLOOKUP($H385, Original!$A:$J, MATCH(G$2, Original!$1:$1, 0), FALSE)</f>
        <v>5.3815900000000001</v>
      </c>
      <c r="AC385" s="21">
        <v>573</v>
      </c>
      <c r="AD385" s="12">
        <f>VLOOKUP($AC385, Original!$A:$J, MATCH(B$2, Original!$1:$1, 0), FALSE)</f>
        <v>2000</v>
      </c>
      <c r="AE385" s="12">
        <f>VLOOKUP($AC385, Original!$A:$J, MATCH(C$2, Original!$1:$1, 0), FALSE)</f>
        <v>1766.2</v>
      </c>
      <c r="AF385" s="12">
        <f>VLOOKUP($AC385, Original!$A:$J, MATCH(D$2, Original!$1:$1, 0), FALSE)</f>
        <v>105</v>
      </c>
      <c r="AG385" s="12">
        <f>VLOOKUP($AC385, Original!$A:$J, MATCH(E$2, Original!$1:$1, 0), FALSE)</f>
        <v>34</v>
      </c>
      <c r="AH385" s="12">
        <f>VLOOKUP($AC385, Original!$A:$J, MATCH(F$2, Original!$1:$1, 0), FALSE)</f>
        <v>4.21014</v>
      </c>
      <c r="AI385" s="12">
        <f>VLOOKUP($AC385, Original!$A:$J, MATCH(G$2, Original!$1:$1, 0), FALSE)</f>
        <v>4.9979199999999997</v>
      </c>
      <c r="AX385" s="21">
        <v>469</v>
      </c>
      <c r="AY385" s="12">
        <f>VLOOKUP($AX385, Original!$A:$J, MATCH(B$2, Original!$1:$1, 0), FALSE)</f>
        <v>500</v>
      </c>
      <c r="AZ385" s="12">
        <f>VLOOKUP($AX385, Original!$A:$J, MATCH(C$2, Original!$1:$1, 0), FALSE)</f>
        <v>2119.5</v>
      </c>
      <c r="BA385" s="12">
        <f>VLOOKUP($AX385, Original!$A:$J, MATCH(D$2, Original!$1:$1, 0), FALSE)</f>
        <v>105</v>
      </c>
      <c r="BB385" s="12">
        <f>VLOOKUP($AX385, Original!$A:$J, MATCH(E$2, Original!$1:$1, 0), FALSE)</f>
        <v>1</v>
      </c>
      <c r="BC385" s="12">
        <f>VLOOKUP($AX385, Original!$A:$J, MATCH(F$2, Original!$1:$1, 0), FALSE)</f>
        <v>5.5285399999999996</v>
      </c>
      <c r="BD385" s="12">
        <f>VLOOKUP($AX385, Original!$A:$J, MATCH(G$2, Original!$1:$1, 0), FALSE)</f>
        <v>4.5326500000000003</v>
      </c>
    </row>
    <row r="386" spans="1:56" x14ac:dyDescent="0.35">
      <c r="A386" s="15">
        <v>975</v>
      </c>
      <c r="B386" s="12">
        <f>VLOOKUP($A386, Original!$A:$J, MATCH(B$2, Original!$1:$1, 0), FALSE)</f>
        <v>2000</v>
      </c>
      <c r="C386" s="12">
        <f>VLOOKUP($A386, Original!$A:$J, MATCH(C$2, Original!$1:$1, 0), FALSE)</f>
        <v>4673.8</v>
      </c>
      <c r="D386" s="12">
        <f>VLOOKUP($A386, Original!$A:$J, MATCH(D$2, Original!$1:$1, 0), FALSE)</f>
        <v>130</v>
      </c>
      <c r="E386" s="12">
        <f>VLOOKUP($A386, Original!$A:$J, MATCH(E$2, Original!$1:$1, 0), FALSE)</f>
        <v>24</v>
      </c>
      <c r="F386" s="12">
        <f>VLOOKUP($A386, Original!$A:$J, MATCH(F$2, Original!$1:$1, 0), FALSE)</f>
        <v>0.79518999999999995</v>
      </c>
      <c r="G386" s="12">
        <f>VLOOKUP($A386, Original!$A:$J, MATCH(G$2, Original!$1:$1, 0), FALSE)</f>
        <v>5.3004699999999998</v>
      </c>
      <c r="H386" s="21">
        <v>741</v>
      </c>
      <c r="I386" s="12">
        <f>VLOOKUP($H386, Original!$A:$J, MATCH(B$2, Original!$1:$1, 0), FALSE)</f>
        <v>2000</v>
      </c>
      <c r="J386" s="12">
        <f>VLOOKUP($H386, Original!$A:$J, MATCH(C$2, Original!$1:$1, 0), FALSE)</f>
        <v>1766.2</v>
      </c>
      <c r="K386" s="12">
        <f>VLOOKUP($H386, Original!$A:$J, MATCH(D$2, Original!$1:$1, 0), FALSE)</f>
        <v>105</v>
      </c>
      <c r="L386" s="12">
        <f>VLOOKUP($H386, Original!$A:$J, MATCH(E$2, Original!$1:$1, 0), FALSE)</f>
        <v>71</v>
      </c>
      <c r="M386" s="12">
        <f>VLOOKUP($H386, Original!$A:$J, MATCH(F$2, Original!$1:$1, 0), FALSE)</f>
        <v>2.8489599999999999</v>
      </c>
      <c r="N386" s="12">
        <f>VLOOKUP($H386, Original!$A:$J, MATCH(G$2, Original!$1:$1, 0), FALSE)</f>
        <v>5.3815900000000001</v>
      </c>
      <c r="AC386" s="21">
        <v>574</v>
      </c>
      <c r="AD386" s="12">
        <f>VLOOKUP($AC386, Original!$A:$J, MATCH(B$2, Original!$1:$1, 0), FALSE)</f>
        <v>2000</v>
      </c>
      <c r="AE386" s="12">
        <f>VLOOKUP($AC386, Original!$A:$J, MATCH(C$2, Original!$1:$1, 0), FALSE)</f>
        <v>3002.6</v>
      </c>
      <c r="AF386" s="12">
        <f>VLOOKUP($AC386, Original!$A:$J, MATCH(D$2, Original!$1:$1, 0), FALSE)</f>
        <v>105</v>
      </c>
      <c r="AG386" s="12">
        <f>VLOOKUP($AC386, Original!$A:$J, MATCH(E$2, Original!$1:$1, 0), FALSE)</f>
        <v>34</v>
      </c>
      <c r="AH386" s="12">
        <f>VLOOKUP($AC386, Original!$A:$J, MATCH(F$2, Original!$1:$1, 0), FALSE)</f>
        <v>4.21014</v>
      </c>
      <c r="AI386" s="12">
        <f>VLOOKUP($AC386, Original!$A:$J, MATCH(G$2, Original!$1:$1, 0), FALSE)</f>
        <v>4.9979199999999997</v>
      </c>
      <c r="AX386" s="21">
        <v>471</v>
      </c>
      <c r="AY386" s="12">
        <f>VLOOKUP($AX386, Original!$A:$J, MATCH(B$2, Original!$1:$1, 0), FALSE)</f>
        <v>500</v>
      </c>
      <c r="AZ386" s="12">
        <f>VLOOKUP($AX386, Original!$A:$J, MATCH(C$2, Original!$1:$1, 0), FALSE)</f>
        <v>4673.8</v>
      </c>
      <c r="BA386" s="12">
        <f>VLOOKUP($AX386, Original!$A:$J, MATCH(D$2, Original!$1:$1, 0), FALSE)</f>
        <v>105</v>
      </c>
      <c r="BB386" s="12">
        <f>VLOOKUP($AX386, Original!$A:$J, MATCH(E$2, Original!$1:$1, 0), FALSE)</f>
        <v>1</v>
      </c>
      <c r="BC386" s="12">
        <f>VLOOKUP($AX386, Original!$A:$J, MATCH(F$2, Original!$1:$1, 0), FALSE)</f>
        <v>5.5285399999999996</v>
      </c>
      <c r="BD386" s="12">
        <f>VLOOKUP($AX386, Original!$A:$J, MATCH(G$2, Original!$1:$1, 0), FALSE)</f>
        <v>4.5326500000000003</v>
      </c>
    </row>
    <row r="387" spans="1:56" x14ac:dyDescent="0.35">
      <c r="A387" s="15">
        <v>979</v>
      </c>
      <c r="B387" s="12">
        <f>VLOOKUP($A387, Original!$A:$J, MATCH(B$2, Original!$1:$1, 0), FALSE)</f>
        <v>3000</v>
      </c>
      <c r="C387" s="12">
        <f>VLOOKUP($A387, Original!$A:$J, MATCH(C$2, Original!$1:$1, 0), FALSE)</f>
        <v>7322.7</v>
      </c>
      <c r="D387" s="12">
        <f>VLOOKUP($A387, Original!$A:$J, MATCH(D$2, Original!$1:$1, 0), FALSE)</f>
        <v>130</v>
      </c>
      <c r="E387" s="12">
        <f>VLOOKUP($A387, Original!$A:$J, MATCH(E$2, Original!$1:$1, 0), FALSE)</f>
        <v>25</v>
      </c>
      <c r="F387" s="12">
        <f>VLOOKUP($A387, Original!$A:$J, MATCH(F$2, Original!$1:$1, 0), FALSE)</f>
        <v>0.37406</v>
      </c>
      <c r="G387" s="12">
        <f>VLOOKUP($A387, Original!$A:$J, MATCH(G$2, Original!$1:$1, 0), FALSE)</f>
        <v>4.6145300000000002</v>
      </c>
      <c r="H387" s="21">
        <v>742</v>
      </c>
      <c r="I387" s="12">
        <f>VLOOKUP($H387, Original!$A:$J, MATCH(B$2, Original!$1:$1, 0), FALSE)</f>
        <v>2000</v>
      </c>
      <c r="J387" s="12">
        <f>VLOOKUP($H387, Original!$A:$J, MATCH(C$2, Original!$1:$1, 0), FALSE)</f>
        <v>3002.6</v>
      </c>
      <c r="K387" s="12">
        <f>VLOOKUP($H387, Original!$A:$J, MATCH(D$2, Original!$1:$1, 0), FALSE)</f>
        <v>105</v>
      </c>
      <c r="L387" s="12">
        <f>VLOOKUP($H387, Original!$A:$J, MATCH(E$2, Original!$1:$1, 0), FALSE)</f>
        <v>71</v>
      </c>
      <c r="M387" s="12">
        <f>VLOOKUP($H387, Original!$A:$J, MATCH(F$2, Original!$1:$1, 0), FALSE)</f>
        <v>2.8489599999999999</v>
      </c>
      <c r="N387" s="12">
        <f>VLOOKUP($H387, Original!$A:$J, MATCH(G$2, Original!$1:$1, 0), FALSE)</f>
        <v>5.3815900000000001</v>
      </c>
      <c r="AC387" s="21">
        <v>576</v>
      </c>
      <c r="AD387" s="12">
        <f>VLOOKUP($AC387, Original!$A:$J, MATCH(B$2, Original!$1:$1, 0), FALSE)</f>
        <v>3000</v>
      </c>
      <c r="AE387" s="12">
        <f>VLOOKUP($AC387, Original!$A:$J, MATCH(C$2, Original!$1:$1, 0), FALSE)</f>
        <v>706.5</v>
      </c>
      <c r="AF387" s="12">
        <f>VLOOKUP($AC387, Original!$A:$J, MATCH(D$2, Original!$1:$1, 0), FALSE)</f>
        <v>105</v>
      </c>
      <c r="AG387" s="12">
        <f>VLOOKUP($AC387, Original!$A:$J, MATCH(E$2, Original!$1:$1, 0), FALSE)</f>
        <v>35</v>
      </c>
      <c r="AH387" s="12">
        <f>VLOOKUP($AC387, Original!$A:$J, MATCH(F$2, Original!$1:$1, 0), FALSE)</f>
        <v>4.4680499999999999</v>
      </c>
      <c r="AI387" s="12">
        <f>VLOOKUP($AC387, Original!$A:$J, MATCH(G$2, Original!$1:$1, 0), FALSE)</f>
        <v>4.9949399999999997</v>
      </c>
      <c r="AX387" s="21">
        <v>472</v>
      </c>
      <c r="AY387" s="12">
        <f>VLOOKUP($AX387, Original!$A:$J, MATCH(B$2, Original!$1:$1, 0), FALSE)</f>
        <v>2000</v>
      </c>
      <c r="AZ387" s="12">
        <f>VLOOKUP($AX387, Original!$A:$J, MATCH(C$2, Original!$1:$1, 0), FALSE)</f>
        <v>1059.7</v>
      </c>
      <c r="BA387" s="12">
        <f>VLOOKUP($AX387, Original!$A:$J, MATCH(D$2, Original!$1:$1, 0), FALSE)</f>
        <v>105</v>
      </c>
      <c r="BB387" s="12">
        <f>VLOOKUP($AX387, Original!$A:$J, MATCH(E$2, Original!$1:$1, 0), FALSE)</f>
        <v>13</v>
      </c>
      <c r="BC387" s="12">
        <f>VLOOKUP($AX387, Original!$A:$J, MATCH(F$2, Original!$1:$1, 0), FALSE)</f>
        <v>4.4492000000000003</v>
      </c>
      <c r="BD387" s="12">
        <f>VLOOKUP($AX387, Original!$A:$J, MATCH(G$2, Original!$1:$1, 0), FALSE)</f>
        <v>4.0726699999999996</v>
      </c>
    </row>
    <row r="388" spans="1:56" x14ac:dyDescent="0.35">
      <c r="A388" s="15">
        <v>980</v>
      </c>
      <c r="B388" s="12">
        <f>VLOOKUP($A388, Original!$A:$J, MATCH(B$2, Original!$1:$1, 0), FALSE)</f>
        <v>500</v>
      </c>
      <c r="C388" s="12">
        <f>VLOOKUP($A388, Original!$A:$J, MATCH(C$2, Original!$1:$1, 0), FALSE)</f>
        <v>20</v>
      </c>
      <c r="D388" s="12">
        <f>VLOOKUP($A388, Original!$A:$J, MATCH(D$2, Original!$1:$1, 0), FALSE)</f>
        <v>130</v>
      </c>
      <c r="E388" s="12">
        <f>VLOOKUP($A388, Original!$A:$J, MATCH(E$2, Original!$1:$1, 0), FALSE)</f>
        <v>4</v>
      </c>
      <c r="F388" s="12">
        <f>VLOOKUP($A388, Original!$A:$J, MATCH(F$2, Original!$1:$1, 0), FALSE)</f>
        <v>0.33423999999999998</v>
      </c>
      <c r="G388" s="12">
        <f>VLOOKUP($A388, Original!$A:$J, MATCH(G$2, Original!$1:$1, 0), FALSE)</f>
        <v>5.16106</v>
      </c>
      <c r="H388" s="21">
        <v>743</v>
      </c>
      <c r="I388" s="12">
        <f>VLOOKUP($H388, Original!$A:$J, MATCH(B$2, Original!$1:$1, 0), FALSE)</f>
        <v>2000</v>
      </c>
      <c r="J388" s="12">
        <f>VLOOKUP($H388, Original!$A:$J, MATCH(C$2, Original!$1:$1, 0), FALSE)</f>
        <v>4239</v>
      </c>
      <c r="K388" s="12">
        <f>VLOOKUP($H388, Original!$A:$J, MATCH(D$2, Original!$1:$1, 0), FALSE)</f>
        <v>105</v>
      </c>
      <c r="L388" s="12">
        <f>VLOOKUP($H388, Original!$A:$J, MATCH(E$2, Original!$1:$1, 0), FALSE)</f>
        <v>71</v>
      </c>
      <c r="M388" s="12">
        <f>VLOOKUP($H388, Original!$A:$J, MATCH(F$2, Original!$1:$1, 0), FALSE)</f>
        <v>2.8489599999999999</v>
      </c>
      <c r="N388" s="12">
        <f>VLOOKUP($H388, Original!$A:$J, MATCH(G$2, Original!$1:$1, 0), FALSE)</f>
        <v>5.3815900000000001</v>
      </c>
      <c r="AC388" s="21">
        <v>577</v>
      </c>
      <c r="AD388" s="12">
        <f>VLOOKUP($AC388, Original!$A:$J, MATCH(B$2, Original!$1:$1, 0), FALSE)</f>
        <v>3000</v>
      </c>
      <c r="AE388" s="12">
        <f>VLOOKUP($AC388, Original!$A:$J, MATCH(C$2, Original!$1:$1, 0), FALSE)</f>
        <v>1942.9</v>
      </c>
      <c r="AF388" s="12">
        <f>VLOOKUP($AC388, Original!$A:$J, MATCH(D$2, Original!$1:$1, 0), FALSE)</f>
        <v>105</v>
      </c>
      <c r="AG388" s="12">
        <f>VLOOKUP($AC388, Original!$A:$J, MATCH(E$2, Original!$1:$1, 0), FALSE)</f>
        <v>35</v>
      </c>
      <c r="AH388" s="12">
        <f>VLOOKUP($AC388, Original!$A:$J, MATCH(F$2, Original!$1:$1, 0), FALSE)</f>
        <v>4.4680499999999999</v>
      </c>
      <c r="AI388" s="12">
        <f>VLOOKUP($AC388, Original!$A:$J, MATCH(G$2, Original!$1:$1, 0), FALSE)</f>
        <v>4.9949399999999997</v>
      </c>
      <c r="AX388" s="21">
        <v>473</v>
      </c>
      <c r="AY388" s="12">
        <f>VLOOKUP($AX388, Original!$A:$J, MATCH(B$2, Original!$1:$1, 0), FALSE)</f>
        <v>2000</v>
      </c>
      <c r="AZ388" s="12">
        <f>VLOOKUP($AX388, Original!$A:$J, MATCH(C$2, Original!$1:$1, 0), FALSE)</f>
        <v>2296.1</v>
      </c>
      <c r="BA388" s="12">
        <f>VLOOKUP($AX388, Original!$A:$J, MATCH(D$2, Original!$1:$1, 0), FALSE)</f>
        <v>105</v>
      </c>
      <c r="BB388" s="12">
        <f>VLOOKUP($AX388, Original!$A:$J, MATCH(E$2, Original!$1:$1, 0), FALSE)</f>
        <v>13</v>
      </c>
      <c r="BC388" s="12">
        <f>VLOOKUP($AX388, Original!$A:$J, MATCH(F$2, Original!$1:$1, 0), FALSE)</f>
        <v>4.4492000000000003</v>
      </c>
      <c r="BD388" s="12">
        <f>VLOOKUP($AX388, Original!$A:$J, MATCH(G$2, Original!$1:$1, 0), FALSE)</f>
        <v>4.0726699999999996</v>
      </c>
    </row>
    <row r="389" spans="1:56" x14ac:dyDescent="0.35">
      <c r="A389" s="15">
        <v>981</v>
      </c>
      <c r="B389" s="12">
        <f>VLOOKUP($A389, Original!$A:$J, MATCH(B$2, Original!$1:$1, 0), FALSE)</f>
        <v>500</v>
      </c>
      <c r="C389" s="12">
        <f>VLOOKUP($A389, Original!$A:$J, MATCH(C$2, Original!$1:$1, 0), FALSE)</f>
        <v>1236.4000000000001</v>
      </c>
      <c r="D389" s="12">
        <f>VLOOKUP($A389, Original!$A:$J, MATCH(D$2, Original!$1:$1, 0), FALSE)</f>
        <v>130</v>
      </c>
      <c r="E389" s="12">
        <f>VLOOKUP($A389, Original!$A:$J, MATCH(E$2, Original!$1:$1, 0), FALSE)</f>
        <v>4</v>
      </c>
      <c r="F389" s="12">
        <f>VLOOKUP($A389, Original!$A:$J, MATCH(F$2, Original!$1:$1, 0), FALSE)</f>
        <v>0.33423999999999998</v>
      </c>
      <c r="G389" s="12">
        <f>VLOOKUP($A389, Original!$A:$J, MATCH(G$2, Original!$1:$1, 0), FALSE)</f>
        <v>5.16106</v>
      </c>
      <c r="H389" s="21">
        <v>744</v>
      </c>
      <c r="I389" s="12">
        <f>VLOOKUP($H389, Original!$A:$J, MATCH(B$2, Original!$1:$1, 0), FALSE)</f>
        <v>3000</v>
      </c>
      <c r="J389" s="12">
        <f>VLOOKUP($H389, Original!$A:$J, MATCH(C$2, Original!$1:$1, 0), FALSE)</f>
        <v>706.5</v>
      </c>
      <c r="K389" s="12">
        <f>VLOOKUP($H389, Original!$A:$J, MATCH(D$2, Original!$1:$1, 0), FALSE)</f>
        <v>105</v>
      </c>
      <c r="L389" s="12">
        <f>VLOOKUP($H389, Original!$A:$J, MATCH(E$2, Original!$1:$1, 0), FALSE)</f>
        <v>72</v>
      </c>
      <c r="M389" s="12">
        <f>VLOOKUP($H389, Original!$A:$J, MATCH(F$2, Original!$1:$1, 0), FALSE)</f>
        <v>1.4214</v>
      </c>
      <c r="N389" s="12">
        <f>VLOOKUP($H389, Original!$A:$J, MATCH(G$2, Original!$1:$1, 0), FALSE)</f>
        <v>5.1355199999999996</v>
      </c>
      <c r="AC389" s="21">
        <v>582</v>
      </c>
      <c r="AD389" s="12">
        <f>VLOOKUP($AC389, Original!$A:$J, MATCH(B$2, Original!$1:$1, 0), FALSE)</f>
        <v>1000</v>
      </c>
      <c r="AE389" s="12">
        <f>VLOOKUP($AC389, Original!$A:$J, MATCH(C$2, Original!$1:$1, 0), FALSE)</f>
        <v>3355.9</v>
      </c>
      <c r="AF389" s="12">
        <f>VLOOKUP($AC389, Original!$A:$J, MATCH(D$2, Original!$1:$1, 0), FALSE)</f>
        <v>105</v>
      </c>
      <c r="AG389" s="12">
        <f>VLOOKUP($AC389, Original!$A:$J, MATCH(E$2, Original!$1:$1, 0), FALSE)</f>
        <v>36</v>
      </c>
      <c r="AH389" s="12">
        <f>VLOOKUP($AC389, Original!$A:$J, MATCH(F$2, Original!$1:$1, 0), FALSE)</f>
        <v>5.4792800000000002</v>
      </c>
      <c r="AI389" s="12">
        <f>VLOOKUP($AC389, Original!$A:$J, MATCH(G$2, Original!$1:$1, 0), FALSE)</f>
        <v>5.3595300000000003</v>
      </c>
      <c r="AX389" s="21">
        <v>474</v>
      </c>
      <c r="AY389" s="12">
        <f>VLOOKUP($AX389, Original!$A:$J, MATCH(B$2, Original!$1:$1, 0), FALSE)</f>
        <v>2000</v>
      </c>
      <c r="AZ389" s="12">
        <f>VLOOKUP($AX389, Original!$A:$J, MATCH(C$2, Original!$1:$1, 0), FALSE)</f>
        <v>3532.5</v>
      </c>
      <c r="BA389" s="12">
        <f>VLOOKUP($AX389, Original!$A:$J, MATCH(D$2, Original!$1:$1, 0), FALSE)</f>
        <v>105</v>
      </c>
      <c r="BB389" s="12">
        <f>VLOOKUP($AX389, Original!$A:$J, MATCH(E$2, Original!$1:$1, 0), FALSE)</f>
        <v>13</v>
      </c>
      <c r="BC389" s="12">
        <f>VLOOKUP($AX389, Original!$A:$J, MATCH(F$2, Original!$1:$1, 0), FALSE)</f>
        <v>4.4492000000000003</v>
      </c>
      <c r="BD389" s="12">
        <f>VLOOKUP($AX389, Original!$A:$J, MATCH(G$2, Original!$1:$1, 0), FALSE)</f>
        <v>4.0726699999999996</v>
      </c>
    </row>
    <row r="390" spans="1:56" x14ac:dyDescent="0.35">
      <c r="A390" s="15">
        <v>984</v>
      </c>
      <c r="B390" s="12">
        <f>VLOOKUP($A390, Original!$A:$J, MATCH(B$2, Original!$1:$1, 0), FALSE)</f>
        <v>3000</v>
      </c>
      <c r="C390" s="12">
        <f>VLOOKUP($A390, Original!$A:$J, MATCH(C$2, Original!$1:$1, 0), FALSE)</f>
        <v>176.62</v>
      </c>
      <c r="D390" s="12">
        <f>VLOOKUP($A390, Original!$A:$J, MATCH(D$2, Original!$1:$1, 0), FALSE)</f>
        <v>130</v>
      </c>
      <c r="E390" s="12">
        <f>VLOOKUP($A390, Original!$A:$J, MATCH(E$2, Original!$1:$1, 0), FALSE)</f>
        <v>26</v>
      </c>
      <c r="F390" s="12">
        <f>VLOOKUP($A390, Original!$A:$J, MATCH(F$2, Original!$1:$1, 0), FALSE)</f>
        <v>6.19991</v>
      </c>
      <c r="G390" s="12">
        <f>VLOOKUP($A390, Original!$A:$J, MATCH(G$2, Original!$1:$1, 0), FALSE)</f>
        <v>3.81223</v>
      </c>
      <c r="H390" s="21">
        <v>747</v>
      </c>
      <c r="I390" s="12">
        <f>VLOOKUP($H390, Original!$A:$J, MATCH(B$2, Original!$1:$1, 0), FALSE)</f>
        <v>3000</v>
      </c>
      <c r="J390" s="12">
        <f>VLOOKUP($H390, Original!$A:$J, MATCH(C$2, Original!$1:$1, 0), FALSE)</f>
        <v>4415.6000000000004</v>
      </c>
      <c r="K390" s="12">
        <f>VLOOKUP($H390, Original!$A:$J, MATCH(D$2, Original!$1:$1, 0), FALSE)</f>
        <v>105</v>
      </c>
      <c r="L390" s="12">
        <f>VLOOKUP($H390, Original!$A:$J, MATCH(E$2, Original!$1:$1, 0), FALSE)</f>
        <v>72</v>
      </c>
      <c r="M390" s="12">
        <f>VLOOKUP($H390, Original!$A:$J, MATCH(F$2, Original!$1:$1, 0), FALSE)</f>
        <v>1.4214</v>
      </c>
      <c r="N390" s="12">
        <f>VLOOKUP($H390, Original!$A:$J, MATCH(G$2, Original!$1:$1, 0), FALSE)</f>
        <v>5.1355199999999996</v>
      </c>
      <c r="AC390" s="21">
        <v>583</v>
      </c>
      <c r="AD390" s="12">
        <f>VLOOKUP($AC390, Original!$A:$J, MATCH(B$2, Original!$1:$1, 0), FALSE)</f>
        <v>1000</v>
      </c>
      <c r="AE390" s="12">
        <f>VLOOKUP($AC390, Original!$A:$J, MATCH(C$2, Original!$1:$1, 0), FALSE)</f>
        <v>4673.8</v>
      </c>
      <c r="AF390" s="12">
        <f>VLOOKUP($AC390, Original!$A:$J, MATCH(D$2, Original!$1:$1, 0), FALSE)</f>
        <v>105</v>
      </c>
      <c r="AG390" s="12">
        <f>VLOOKUP($AC390, Original!$A:$J, MATCH(E$2, Original!$1:$1, 0), FALSE)</f>
        <v>36</v>
      </c>
      <c r="AH390" s="12">
        <f>VLOOKUP($AC390, Original!$A:$J, MATCH(F$2, Original!$1:$1, 0), FALSE)</f>
        <v>5.4792800000000002</v>
      </c>
      <c r="AI390" s="12">
        <f>VLOOKUP($AC390, Original!$A:$J, MATCH(G$2, Original!$1:$1, 0), FALSE)</f>
        <v>5.3595300000000003</v>
      </c>
      <c r="AX390" s="21">
        <v>475</v>
      </c>
      <c r="AY390" s="12">
        <f>VLOOKUP($AX390, Original!$A:$J, MATCH(B$2, Original!$1:$1, 0), FALSE)</f>
        <v>2000</v>
      </c>
      <c r="AZ390" s="12">
        <f>VLOOKUP($AX390, Original!$A:$J, MATCH(C$2, Original!$1:$1, 0), FALSE)</f>
        <v>7322.7</v>
      </c>
      <c r="BA390" s="12">
        <f>VLOOKUP($AX390, Original!$A:$J, MATCH(D$2, Original!$1:$1, 0), FALSE)</f>
        <v>105</v>
      </c>
      <c r="BB390" s="12">
        <f>VLOOKUP($AX390, Original!$A:$J, MATCH(E$2, Original!$1:$1, 0), FALSE)</f>
        <v>13</v>
      </c>
      <c r="BC390" s="12">
        <f>VLOOKUP($AX390, Original!$A:$J, MATCH(F$2, Original!$1:$1, 0), FALSE)</f>
        <v>4.4492000000000003</v>
      </c>
      <c r="BD390" s="12">
        <f>VLOOKUP($AX390, Original!$A:$J, MATCH(G$2, Original!$1:$1, 0), FALSE)</f>
        <v>4.0726699999999996</v>
      </c>
    </row>
    <row r="391" spans="1:56" x14ac:dyDescent="0.35">
      <c r="A391" s="15">
        <v>988</v>
      </c>
      <c r="B391" s="12">
        <f>VLOOKUP($A391, Original!$A:$J, MATCH(B$2, Original!$1:$1, 0), FALSE)</f>
        <v>2000</v>
      </c>
      <c r="C391" s="12">
        <f>VLOOKUP($A391, Original!$A:$J, MATCH(C$2, Original!$1:$1, 0), FALSE)</f>
        <v>353.25</v>
      </c>
      <c r="D391" s="12">
        <f>VLOOKUP($A391, Original!$A:$J, MATCH(D$2, Original!$1:$1, 0), FALSE)</f>
        <v>130</v>
      </c>
      <c r="E391" s="12">
        <f>VLOOKUP($A391, Original!$A:$J, MATCH(E$2, Original!$1:$1, 0), FALSE)</f>
        <v>27</v>
      </c>
      <c r="F391" s="12">
        <f>VLOOKUP($A391, Original!$A:$J, MATCH(F$2, Original!$1:$1, 0), FALSE)</f>
        <v>3.0416500000000002</v>
      </c>
      <c r="G391" s="12">
        <f>VLOOKUP($A391, Original!$A:$J, MATCH(G$2, Original!$1:$1, 0), FALSE)</f>
        <v>4.95709</v>
      </c>
      <c r="H391" s="21">
        <v>749</v>
      </c>
      <c r="I391" s="12">
        <f>VLOOKUP($H391, Original!$A:$J, MATCH(B$2, Original!$1:$1, 0), FALSE)</f>
        <v>1000</v>
      </c>
      <c r="J391" s="12">
        <f>VLOOKUP($H391, Original!$A:$J, MATCH(C$2, Original!$1:$1, 0), FALSE)</f>
        <v>2119.5</v>
      </c>
      <c r="K391" s="12">
        <f>VLOOKUP($H391, Original!$A:$J, MATCH(D$2, Original!$1:$1, 0), FALSE)</f>
        <v>105</v>
      </c>
      <c r="L391" s="12">
        <f>VLOOKUP($H391, Original!$A:$J, MATCH(E$2, Original!$1:$1, 0), FALSE)</f>
        <v>73</v>
      </c>
      <c r="M391" s="12">
        <f>VLOOKUP($H391, Original!$A:$J, MATCH(F$2, Original!$1:$1, 0), FALSE)</f>
        <v>2.8113000000000001</v>
      </c>
      <c r="N391" s="12">
        <f>VLOOKUP($H391, Original!$A:$J, MATCH(G$2, Original!$1:$1, 0), FALSE)</f>
        <v>5.5791700000000004</v>
      </c>
      <c r="AC391" s="21">
        <v>584</v>
      </c>
      <c r="AD391" s="12">
        <f>VLOOKUP($AC391, Original!$A:$J, MATCH(B$2, Original!$1:$1, 0), FALSE)</f>
        <v>2000</v>
      </c>
      <c r="AE391" s="12">
        <f>VLOOKUP($AC391, Original!$A:$J, MATCH(C$2, Original!$1:$1, 0), FALSE)</f>
        <v>1059.7</v>
      </c>
      <c r="AF391" s="12">
        <f>VLOOKUP($AC391, Original!$A:$J, MATCH(D$2, Original!$1:$1, 0), FALSE)</f>
        <v>105</v>
      </c>
      <c r="AG391" s="12">
        <f>VLOOKUP($AC391, Original!$A:$J, MATCH(E$2, Original!$1:$1, 0), FALSE)</f>
        <v>37</v>
      </c>
      <c r="AH391" s="12">
        <f>VLOOKUP($AC391, Original!$A:$J, MATCH(F$2, Original!$1:$1, 0), FALSE)</f>
        <v>1.2331000000000001</v>
      </c>
      <c r="AI391" s="12">
        <f>VLOOKUP($AC391, Original!$A:$J, MATCH(G$2, Original!$1:$1, 0), FALSE)</f>
        <v>3.99885</v>
      </c>
      <c r="AX391" s="21">
        <v>476</v>
      </c>
      <c r="AY391" s="12">
        <f>VLOOKUP($AX391, Original!$A:$J, MATCH(B$2, Original!$1:$1, 0), FALSE)</f>
        <v>1000</v>
      </c>
      <c r="AZ391" s="12">
        <f>VLOOKUP($AX391, Original!$A:$J, MATCH(C$2, Original!$1:$1, 0), FALSE)</f>
        <v>20</v>
      </c>
      <c r="BA391" s="12">
        <f>VLOOKUP($AX391, Original!$A:$J, MATCH(D$2, Original!$1:$1, 0), FALSE)</f>
        <v>105</v>
      </c>
      <c r="BB391" s="12">
        <f>VLOOKUP($AX391, Original!$A:$J, MATCH(E$2, Original!$1:$1, 0), FALSE)</f>
        <v>14</v>
      </c>
      <c r="BC391" s="12">
        <f>VLOOKUP($AX391, Original!$A:$J, MATCH(F$2, Original!$1:$1, 0), FALSE)</f>
        <v>1.7609900000000001</v>
      </c>
      <c r="BD391" s="12">
        <f>VLOOKUP($AX391, Original!$A:$J, MATCH(G$2, Original!$1:$1, 0), FALSE)</f>
        <v>4.3128000000000002</v>
      </c>
    </row>
    <row r="392" spans="1:56" x14ac:dyDescent="0.35">
      <c r="A392" s="15">
        <v>992</v>
      </c>
      <c r="B392" s="12">
        <f>VLOOKUP($A392, Original!$A:$J, MATCH(B$2, Original!$1:$1, 0), FALSE)</f>
        <v>1000</v>
      </c>
      <c r="C392" s="12">
        <f>VLOOKUP($A392, Original!$A:$J, MATCH(C$2, Original!$1:$1, 0), FALSE)</f>
        <v>529.87</v>
      </c>
      <c r="D392" s="12">
        <f>VLOOKUP($A392, Original!$A:$J, MATCH(D$2, Original!$1:$1, 0), FALSE)</f>
        <v>130</v>
      </c>
      <c r="E392" s="12">
        <f>VLOOKUP($A392, Original!$A:$J, MATCH(E$2, Original!$1:$1, 0), FALSE)</f>
        <v>28</v>
      </c>
      <c r="F392" s="12">
        <f>VLOOKUP($A392, Original!$A:$J, MATCH(F$2, Original!$1:$1, 0), FALSE)</f>
        <v>2.1894300000000002</v>
      </c>
      <c r="G392" s="12">
        <f>VLOOKUP($A392, Original!$A:$J, MATCH(G$2, Original!$1:$1, 0), FALSE)</f>
        <v>4.6785300000000003</v>
      </c>
      <c r="H392" s="21">
        <v>751</v>
      </c>
      <c r="I392" s="12">
        <f>VLOOKUP($H392, Original!$A:$J, MATCH(B$2, Original!$1:$1, 0), FALSE)</f>
        <v>1000</v>
      </c>
      <c r="J392" s="12">
        <f>VLOOKUP($H392, Original!$A:$J, MATCH(C$2, Original!$1:$1, 0), FALSE)</f>
        <v>4673.8</v>
      </c>
      <c r="K392" s="12">
        <f>VLOOKUP($H392, Original!$A:$J, MATCH(D$2, Original!$1:$1, 0), FALSE)</f>
        <v>105</v>
      </c>
      <c r="L392" s="12">
        <f>VLOOKUP($H392, Original!$A:$J, MATCH(E$2, Original!$1:$1, 0), FALSE)</f>
        <v>73</v>
      </c>
      <c r="M392" s="12">
        <f>VLOOKUP($H392, Original!$A:$J, MATCH(F$2, Original!$1:$1, 0), FALSE)</f>
        <v>2.8113000000000001</v>
      </c>
      <c r="N392" s="12">
        <f>VLOOKUP($H392, Original!$A:$J, MATCH(G$2, Original!$1:$1, 0), FALSE)</f>
        <v>5.5791700000000004</v>
      </c>
      <c r="AC392" s="21">
        <v>585</v>
      </c>
      <c r="AD392" s="12">
        <f>VLOOKUP($AC392, Original!$A:$J, MATCH(B$2, Original!$1:$1, 0), FALSE)</f>
        <v>2000</v>
      </c>
      <c r="AE392" s="12">
        <f>VLOOKUP($AC392, Original!$A:$J, MATCH(C$2, Original!$1:$1, 0), FALSE)</f>
        <v>2296.1</v>
      </c>
      <c r="AF392" s="12">
        <f>VLOOKUP($AC392, Original!$A:$J, MATCH(D$2, Original!$1:$1, 0), FALSE)</f>
        <v>105</v>
      </c>
      <c r="AG392" s="12">
        <f>VLOOKUP($AC392, Original!$A:$J, MATCH(E$2, Original!$1:$1, 0), FALSE)</f>
        <v>37</v>
      </c>
      <c r="AH392" s="12">
        <f>VLOOKUP($AC392, Original!$A:$J, MATCH(F$2, Original!$1:$1, 0), FALSE)</f>
        <v>1.2331000000000001</v>
      </c>
      <c r="AI392" s="12">
        <f>VLOOKUP($AC392, Original!$A:$J, MATCH(G$2, Original!$1:$1, 0), FALSE)</f>
        <v>3.99885</v>
      </c>
      <c r="AX392" s="21">
        <v>477</v>
      </c>
      <c r="AY392" s="12">
        <f>VLOOKUP($AX392, Original!$A:$J, MATCH(B$2, Original!$1:$1, 0), FALSE)</f>
        <v>1000</v>
      </c>
      <c r="AZ392" s="12">
        <f>VLOOKUP($AX392, Original!$A:$J, MATCH(C$2, Original!$1:$1, 0), FALSE)</f>
        <v>1236.4000000000001</v>
      </c>
      <c r="BA392" s="12">
        <f>VLOOKUP($AX392, Original!$A:$J, MATCH(D$2, Original!$1:$1, 0), FALSE)</f>
        <v>105</v>
      </c>
      <c r="BB392" s="12">
        <f>VLOOKUP($AX392, Original!$A:$J, MATCH(E$2, Original!$1:$1, 0), FALSE)</f>
        <v>14</v>
      </c>
      <c r="BC392" s="12">
        <f>VLOOKUP($AX392, Original!$A:$J, MATCH(F$2, Original!$1:$1, 0), FALSE)</f>
        <v>1.7609900000000001</v>
      </c>
      <c r="BD392" s="12">
        <f>VLOOKUP($AX392, Original!$A:$J, MATCH(G$2, Original!$1:$1, 0), FALSE)</f>
        <v>4.3128000000000002</v>
      </c>
    </row>
    <row r="393" spans="1:56" x14ac:dyDescent="0.35">
      <c r="A393" s="15">
        <v>994</v>
      </c>
      <c r="B393" s="12">
        <f>VLOOKUP($A393, Original!$A:$J, MATCH(B$2, Original!$1:$1, 0), FALSE)</f>
        <v>1000</v>
      </c>
      <c r="C393" s="12">
        <f>VLOOKUP($A393, Original!$A:$J, MATCH(C$2, Original!$1:$1, 0), FALSE)</f>
        <v>3002.6</v>
      </c>
      <c r="D393" s="12">
        <f>VLOOKUP($A393, Original!$A:$J, MATCH(D$2, Original!$1:$1, 0), FALSE)</f>
        <v>130</v>
      </c>
      <c r="E393" s="12">
        <f>VLOOKUP($A393, Original!$A:$J, MATCH(E$2, Original!$1:$1, 0), FALSE)</f>
        <v>28</v>
      </c>
      <c r="F393" s="12">
        <f>VLOOKUP($A393, Original!$A:$J, MATCH(F$2, Original!$1:$1, 0), FALSE)</f>
        <v>2.1894300000000002</v>
      </c>
      <c r="G393" s="12">
        <f>VLOOKUP($A393, Original!$A:$J, MATCH(G$2, Original!$1:$1, 0), FALSE)</f>
        <v>4.6785300000000003</v>
      </c>
      <c r="H393" s="21">
        <v>752</v>
      </c>
      <c r="I393" s="12">
        <f>VLOOKUP($H393, Original!$A:$J, MATCH(B$2, Original!$1:$1, 0), FALSE)</f>
        <v>3000</v>
      </c>
      <c r="J393" s="12">
        <f>VLOOKUP($H393, Original!$A:$J, MATCH(C$2, Original!$1:$1, 0), FALSE)</f>
        <v>1059.7</v>
      </c>
      <c r="K393" s="12">
        <f>VLOOKUP($H393, Original!$A:$J, MATCH(D$2, Original!$1:$1, 0), FALSE)</f>
        <v>105</v>
      </c>
      <c r="L393" s="12">
        <f>VLOOKUP($H393, Original!$A:$J, MATCH(E$2, Original!$1:$1, 0), FALSE)</f>
        <v>74</v>
      </c>
      <c r="M393" s="12">
        <f>VLOOKUP($H393, Original!$A:$J, MATCH(F$2, Original!$1:$1, 0), FALSE)</f>
        <v>5.5746200000000004</v>
      </c>
      <c r="N393" s="12">
        <f>VLOOKUP($H393, Original!$A:$J, MATCH(G$2, Original!$1:$1, 0), FALSE)</f>
        <v>3.9794</v>
      </c>
      <c r="AC393" s="21">
        <v>587</v>
      </c>
      <c r="AD393" s="12">
        <f>VLOOKUP($AC393, Original!$A:$J, MATCH(B$2, Original!$1:$1, 0), FALSE)</f>
        <v>2000</v>
      </c>
      <c r="AE393" s="12">
        <f>VLOOKUP($AC393, Original!$A:$J, MATCH(C$2, Original!$1:$1, 0), FALSE)</f>
        <v>7322.7</v>
      </c>
      <c r="AF393" s="12">
        <f>VLOOKUP($AC393, Original!$A:$J, MATCH(D$2, Original!$1:$1, 0), FALSE)</f>
        <v>105</v>
      </c>
      <c r="AG393" s="12">
        <f>VLOOKUP($AC393, Original!$A:$J, MATCH(E$2, Original!$1:$1, 0), FALSE)</f>
        <v>37</v>
      </c>
      <c r="AH393" s="12">
        <f>VLOOKUP($AC393, Original!$A:$J, MATCH(F$2, Original!$1:$1, 0), FALSE)</f>
        <v>1.2331000000000001</v>
      </c>
      <c r="AI393" s="12">
        <f>VLOOKUP($AC393, Original!$A:$J, MATCH(G$2, Original!$1:$1, 0), FALSE)</f>
        <v>3.99885</v>
      </c>
      <c r="AX393" s="21">
        <v>478</v>
      </c>
      <c r="AY393" s="12">
        <f>VLOOKUP($AX393, Original!$A:$J, MATCH(B$2, Original!$1:$1, 0), FALSE)</f>
        <v>1000</v>
      </c>
      <c r="AZ393" s="12">
        <f>VLOOKUP($AX393, Original!$A:$J, MATCH(C$2, Original!$1:$1, 0), FALSE)</f>
        <v>2472.6999999999998</v>
      </c>
      <c r="BA393" s="12">
        <f>VLOOKUP($AX393, Original!$A:$J, MATCH(D$2, Original!$1:$1, 0), FALSE)</f>
        <v>105</v>
      </c>
      <c r="BB393" s="12">
        <f>VLOOKUP($AX393, Original!$A:$J, MATCH(E$2, Original!$1:$1, 0), FALSE)</f>
        <v>14</v>
      </c>
      <c r="BC393" s="12">
        <f>VLOOKUP($AX393, Original!$A:$J, MATCH(F$2, Original!$1:$1, 0), FALSE)</f>
        <v>1.7609900000000001</v>
      </c>
      <c r="BD393" s="12">
        <f>VLOOKUP($AX393, Original!$A:$J, MATCH(G$2, Original!$1:$1, 0), FALSE)</f>
        <v>4.3128000000000002</v>
      </c>
    </row>
    <row r="394" spans="1:56" x14ac:dyDescent="0.35">
      <c r="A394" s="15">
        <v>995</v>
      </c>
      <c r="B394" s="12">
        <f>VLOOKUP($A394, Original!$A:$J, MATCH(B$2, Original!$1:$1, 0), FALSE)</f>
        <v>1000</v>
      </c>
      <c r="C394" s="12">
        <f>VLOOKUP($A394, Original!$A:$J, MATCH(C$2, Original!$1:$1, 0), FALSE)</f>
        <v>4239</v>
      </c>
      <c r="D394" s="12">
        <f>VLOOKUP($A394, Original!$A:$J, MATCH(D$2, Original!$1:$1, 0), FALSE)</f>
        <v>130</v>
      </c>
      <c r="E394" s="12">
        <f>VLOOKUP($A394, Original!$A:$J, MATCH(E$2, Original!$1:$1, 0), FALSE)</f>
        <v>28</v>
      </c>
      <c r="F394" s="12">
        <f>VLOOKUP($A394, Original!$A:$J, MATCH(F$2, Original!$1:$1, 0), FALSE)</f>
        <v>2.1894300000000002</v>
      </c>
      <c r="G394" s="12">
        <f>VLOOKUP($A394, Original!$A:$J, MATCH(G$2, Original!$1:$1, 0), FALSE)</f>
        <v>4.6785300000000003</v>
      </c>
      <c r="H394" s="21">
        <v>753</v>
      </c>
      <c r="I394" s="12">
        <f>VLOOKUP($H394, Original!$A:$J, MATCH(B$2, Original!$1:$1, 0), FALSE)</f>
        <v>3000</v>
      </c>
      <c r="J394" s="12">
        <f>VLOOKUP($H394, Original!$A:$J, MATCH(C$2, Original!$1:$1, 0), FALSE)</f>
        <v>2296.1</v>
      </c>
      <c r="K394" s="12">
        <f>VLOOKUP($H394, Original!$A:$J, MATCH(D$2, Original!$1:$1, 0), FALSE)</f>
        <v>105</v>
      </c>
      <c r="L394" s="12">
        <f>VLOOKUP($H394, Original!$A:$J, MATCH(E$2, Original!$1:$1, 0), FALSE)</f>
        <v>74</v>
      </c>
      <c r="M394" s="12">
        <f>VLOOKUP($H394, Original!$A:$J, MATCH(F$2, Original!$1:$1, 0), FALSE)</f>
        <v>5.5746200000000004</v>
      </c>
      <c r="N394" s="12">
        <f>VLOOKUP($H394, Original!$A:$J, MATCH(G$2, Original!$1:$1, 0), FALSE)</f>
        <v>3.9794</v>
      </c>
      <c r="AC394" s="21">
        <v>588</v>
      </c>
      <c r="AD394" s="12">
        <f>VLOOKUP($AC394, Original!$A:$J, MATCH(B$2, Original!$1:$1, 0), FALSE)</f>
        <v>1000</v>
      </c>
      <c r="AE394" s="12">
        <f>VLOOKUP($AC394, Original!$A:$J, MATCH(C$2, Original!$1:$1, 0), FALSE)</f>
        <v>20</v>
      </c>
      <c r="AF394" s="12">
        <f>VLOOKUP($AC394, Original!$A:$J, MATCH(D$2, Original!$1:$1, 0), FALSE)</f>
        <v>105</v>
      </c>
      <c r="AG394" s="12">
        <f>VLOOKUP($AC394, Original!$A:$J, MATCH(E$2, Original!$1:$1, 0), FALSE)</f>
        <v>38</v>
      </c>
      <c r="AH394" s="12">
        <f>VLOOKUP($AC394, Original!$A:$J, MATCH(F$2, Original!$1:$1, 0), FALSE)</f>
        <v>2.04806</v>
      </c>
      <c r="AI394" s="12">
        <f>VLOOKUP($AC394, Original!$A:$J, MATCH(G$2, Original!$1:$1, 0), FALSE)</f>
        <v>5.2925199999999997</v>
      </c>
      <c r="AX394" s="21">
        <v>479</v>
      </c>
      <c r="AY394" s="12">
        <f>VLOOKUP($AX394, Original!$A:$J, MATCH(B$2, Original!$1:$1, 0), FALSE)</f>
        <v>1000</v>
      </c>
      <c r="AZ394" s="12">
        <f>VLOOKUP($AX394, Original!$A:$J, MATCH(C$2, Original!$1:$1, 0), FALSE)</f>
        <v>3709.1</v>
      </c>
      <c r="BA394" s="12">
        <f>VLOOKUP($AX394, Original!$A:$J, MATCH(D$2, Original!$1:$1, 0), FALSE)</f>
        <v>105</v>
      </c>
      <c r="BB394" s="12">
        <f>VLOOKUP($AX394, Original!$A:$J, MATCH(E$2, Original!$1:$1, 0), FALSE)</f>
        <v>14</v>
      </c>
      <c r="BC394" s="12">
        <f>VLOOKUP($AX394, Original!$A:$J, MATCH(F$2, Original!$1:$1, 0), FALSE)</f>
        <v>1.7609900000000001</v>
      </c>
      <c r="BD394" s="12">
        <f>VLOOKUP($AX394, Original!$A:$J, MATCH(G$2, Original!$1:$1, 0), FALSE)</f>
        <v>4.3128000000000002</v>
      </c>
    </row>
    <row r="395" spans="1:56" x14ac:dyDescent="0.35">
      <c r="A395" s="15">
        <v>1001</v>
      </c>
      <c r="B395" s="12">
        <f>VLOOKUP($A395, Original!$A:$J, MATCH(B$2, Original!$1:$1, 0), FALSE)</f>
        <v>3000</v>
      </c>
      <c r="C395" s="12">
        <f>VLOOKUP($A395, Original!$A:$J, MATCH(C$2, Original!$1:$1, 0), FALSE)</f>
        <v>2119.5</v>
      </c>
      <c r="D395" s="12">
        <f>VLOOKUP($A395, Original!$A:$J, MATCH(D$2, Original!$1:$1, 0), FALSE)</f>
        <v>130</v>
      </c>
      <c r="E395" s="12">
        <f>VLOOKUP($A395, Original!$A:$J, MATCH(E$2, Original!$1:$1, 0), FALSE)</f>
        <v>30</v>
      </c>
      <c r="F395" s="12">
        <f>VLOOKUP($A395, Original!$A:$J, MATCH(F$2, Original!$1:$1, 0), FALSE)</f>
        <v>3.3234400000000002</v>
      </c>
      <c r="G395" s="12">
        <f>VLOOKUP($A395, Original!$A:$J, MATCH(G$2, Original!$1:$1, 0), FALSE)</f>
        <v>5.2264499999999998</v>
      </c>
      <c r="H395" s="21">
        <v>754</v>
      </c>
      <c r="I395" s="12">
        <f>VLOOKUP($H395, Original!$A:$J, MATCH(B$2, Original!$1:$1, 0), FALSE)</f>
        <v>3000</v>
      </c>
      <c r="J395" s="12">
        <f>VLOOKUP($H395, Original!$A:$J, MATCH(C$2, Original!$1:$1, 0), FALSE)</f>
        <v>3532.5</v>
      </c>
      <c r="K395" s="12">
        <f>VLOOKUP($H395, Original!$A:$J, MATCH(D$2, Original!$1:$1, 0), FALSE)</f>
        <v>105</v>
      </c>
      <c r="L395" s="12">
        <f>VLOOKUP($H395, Original!$A:$J, MATCH(E$2, Original!$1:$1, 0), FALSE)</f>
        <v>74</v>
      </c>
      <c r="M395" s="12">
        <f>VLOOKUP($H395, Original!$A:$J, MATCH(F$2, Original!$1:$1, 0), FALSE)</f>
        <v>5.5746200000000004</v>
      </c>
      <c r="N395" s="12">
        <f>VLOOKUP($H395, Original!$A:$J, MATCH(G$2, Original!$1:$1, 0), FALSE)</f>
        <v>3.9794</v>
      </c>
      <c r="AC395" s="21">
        <v>589</v>
      </c>
      <c r="AD395" s="12">
        <f>VLOOKUP($AC395, Original!$A:$J, MATCH(B$2, Original!$1:$1, 0), FALSE)</f>
        <v>1000</v>
      </c>
      <c r="AE395" s="12">
        <f>VLOOKUP($AC395, Original!$A:$J, MATCH(C$2, Original!$1:$1, 0), FALSE)</f>
        <v>1236.4000000000001</v>
      </c>
      <c r="AF395" s="12">
        <f>VLOOKUP($AC395, Original!$A:$J, MATCH(D$2, Original!$1:$1, 0), FALSE)</f>
        <v>105</v>
      </c>
      <c r="AG395" s="12">
        <f>VLOOKUP($AC395, Original!$A:$J, MATCH(E$2, Original!$1:$1, 0), FALSE)</f>
        <v>38</v>
      </c>
      <c r="AH395" s="12">
        <f>VLOOKUP($AC395, Original!$A:$J, MATCH(F$2, Original!$1:$1, 0), FALSE)</f>
        <v>2.04806</v>
      </c>
      <c r="AI395" s="12">
        <f>VLOOKUP($AC395, Original!$A:$J, MATCH(G$2, Original!$1:$1, 0), FALSE)</f>
        <v>5.2925199999999997</v>
      </c>
      <c r="AX395" s="21">
        <v>480</v>
      </c>
      <c r="AY395" s="12">
        <f>VLOOKUP($AX395, Original!$A:$J, MATCH(B$2, Original!$1:$1, 0), FALSE)</f>
        <v>3000</v>
      </c>
      <c r="AZ395" s="12">
        <f>VLOOKUP($AX395, Original!$A:$J, MATCH(C$2, Original!$1:$1, 0), FALSE)</f>
        <v>176.62</v>
      </c>
      <c r="BA395" s="12">
        <f>VLOOKUP($AX395, Original!$A:$J, MATCH(D$2, Original!$1:$1, 0), FALSE)</f>
        <v>105</v>
      </c>
      <c r="BB395" s="12">
        <f>VLOOKUP($AX395, Original!$A:$J, MATCH(E$2, Original!$1:$1, 0), FALSE)</f>
        <v>15</v>
      </c>
      <c r="BC395" s="12">
        <f>VLOOKUP($AX395, Original!$A:$J, MATCH(F$2, Original!$1:$1, 0), FALSE)</f>
        <v>1.3214300000000001</v>
      </c>
      <c r="BD395" s="12">
        <f>VLOOKUP($AX395, Original!$A:$J, MATCH(G$2, Original!$1:$1, 0), FALSE)</f>
        <v>5.4983500000000003</v>
      </c>
    </row>
    <row r="396" spans="1:56" x14ac:dyDescent="0.35">
      <c r="A396" s="15">
        <v>1007</v>
      </c>
      <c r="B396" s="12">
        <f>VLOOKUP($A396, Original!$A:$J, MATCH(B$2, Original!$1:$1, 0), FALSE)</f>
        <v>2000</v>
      </c>
      <c r="C396" s="12">
        <f>VLOOKUP($A396, Original!$A:$J, MATCH(C$2, Original!$1:$1, 0), FALSE)</f>
        <v>7322.7</v>
      </c>
      <c r="D396" s="12">
        <f>VLOOKUP($A396, Original!$A:$J, MATCH(D$2, Original!$1:$1, 0), FALSE)</f>
        <v>130</v>
      </c>
      <c r="E396" s="12">
        <f>VLOOKUP($A396, Original!$A:$J, MATCH(E$2, Original!$1:$1, 0), FALSE)</f>
        <v>31</v>
      </c>
      <c r="F396" s="12">
        <f>VLOOKUP($A396, Original!$A:$J, MATCH(F$2, Original!$1:$1, 0), FALSE)</f>
        <v>3.1941700000000002</v>
      </c>
      <c r="G396" s="12">
        <f>VLOOKUP($A396, Original!$A:$J, MATCH(G$2, Original!$1:$1, 0), FALSE)</f>
        <v>5.7671299999999999</v>
      </c>
      <c r="H396" s="21">
        <v>756</v>
      </c>
      <c r="I396" s="12">
        <f>VLOOKUP($H396, Original!$A:$J, MATCH(B$2, Original!$1:$1, 0), FALSE)</f>
        <v>3000</v>
      </c>
      <c r="J396" s="12">
        <f>VLOOKUP($H396, Original!$A:$J, MATCH(C$2, Original!$1:$1, 0), FALSE)</f>
        <v>20</v>
      </c>
      <c r="K396" s="12">
        <f>VLOOKUP($H396, Original!$A:$J, MATCH(D$2, Original!$1:$1, 0), FALSE)</f>
        <v>105</v>
      </c>
      <c r="L396" s="12">
        <f>VLOOKUP($H396, Original!$A:$J, MATCH(E$2, Original!$1:$1, 0), FALSE)</f>
        <v>75</v>
      </c>
      <c r="M396" s="12">
        <f>VLOOKUP($H396, Original!$A:$J, MATCH(F$2, Original!$1:$1, 0), FALSE)</f>
        <v>2.1229800000000001</v>
      </c>
      <c r="N396" s="12">
        <f>VLOOKUP($H396, Original!$A:$J, MATCH(G$2, Original!$1:$1, 0), FALSE)</f>
        <v>4.3373799999999996</v>
      </c>
      <c r="AC396" s="21">
        <v>590</v>
      </c>
      <c r="AD396" s="12">
        <f>VLOOKUP($AC396, Original!$A:$J, MATCH(B$2, Original!$1:$1, 0), FALSE)</f>
        <v>1000</v>
      </c>
      <c r="AE396" s="12">
        <f>VLOOKUP($AC396, Original!$A:$J, MATCH(C$2, Original!$1:$1, 0), FALSE)</f>
        <v>2472.6999999999998</v>
      </c>
      <c r="AF396" s="12">
        <f>VLOOKUP($AC396, Original!$A:$J, MATCH(D$2, Original!$1:$1, 0), FALSE)</f>
        <v>105</v>
      </c>
      <c r="AG396" s="12">
        <f>VLOOKUP($AC396, Original!$A:$J, MATCH(E$2, Original!$1:$1, 0), FALSE)</f>
        <v>38</v>
      </c>
      <c r="AH396" s="12">
        <f>VLOOKUP($AC396, Original!$A:$J, MATCH(F$2, Original!$1:$1, 0), FALSE)</f>
        <v>2.04806</v>
      </c>
      <c r="AI396" s="12">
        <f>VLOOKUP($AC396, Original!$A:$J, MATCH(G$2, Original!$1:$1, 0), FALSE)</f>
        <v>5.2925199999999997</v>
      </c>
      <c r="AX396" s="21">
        <v>481</v>
      </c>
      <c r="AY396" s="12">
        <f>VLOOKUP($AX396, Original!$A:$J, MATCH(B$2, Original!$1:$1, 0), FALSE)</f>
        <v>3000</v>
      </c>
      <c r="AZ396" s="12">
        <f>VLOOKUP($AX396, Original!$A:$J, MATCH(C$2, Original!$1:$1, 0), FALSE)</f>
        <v>1413</v>
      </c>
      <c r="BA396" s="12">
        <f>VLOOKUP($AX396, Original!$A:$J, MATCH(D$2, Original!$1:$1, 0), FALSE)</f>
        <v>105</v>
      </c>
      <c r="BB396" s="12">
        <f>VLOOKUP($AX396, Original!$A:$J, MATCH(E$2, Original!$1:$1, 0), FALSE)</f>
        <v>15</v>
      </c>
      <c r="BC396" s="12">
        <f>VLOOKUP($AX396, Original!$A:$J, MATCH(F$2, Original!$1:$1, 0), FALSE)</f>
        <v>1.3214300000000001</v>
      </c>
      <c r="BD396" s="12">
        <f>VLOOKUP($AX396, Original!$A:$J, MATCH(G$2, Original!$1:$1, 0), FALSE)</f>
        <v>5.4983500000000003</v>
      </c>
    </row>
    <row r="397" spans="1:56" x14ac:dyDescent="0.35">
      <c r="A397" s="15">
        <v>1012</v>
      </c>
      <c r="B397" s="12">
        <f>VLOOKUP($A397, Original!$A:$J, MATCH(B$2, Original!$1:$1, 0), FALSE)</f>
        <v>0</v>
      </c>
      <c r="C397" s="12">
        <f>VLOOKUP($A397, Original!$A:$J, MATCH(C$2, Original!$1:$1, 0), FALSE)</f>
        <v>176.62</v>
      </c>
      <c r="D397" s="12">
        <f>VLOOKUP($A397, Original!$A:$J, MATCH(D$2, Original!$1:$1, 0), FALSE)</f>
        <v>130</v>
      </c>
      <c r="E397" s="12">
        <f>VLOOKUP($A397, Original!$A:$J, MATCH(E$2, Original!$1:$1, 0), FALSE)</f>
        <v>5</v>
      </c>
      <c r="F397" s="12">
        <f>VLOOKUP($A397, Original!$A:$J, MATCH(F$2, Original!$1:$1, 0), FALSE)</f>
        <v>4.5746700000000002</v>
      </c>
      <c r="G397" s="12">
        <f>VLOOKUP($A397, Original!$A:$J, MATCH(G$2, Original!$1:$1, 0), FALSE)</f>
        <v>4.1532400000000003</v>
      </c>
      <c r="H397" s="21">
        <v>761</v>
      </c>
      <c r="I397" s="12">
        <f>VLOOKUP($H397, Original!$A:$J, MATCH(B$2, Original!$1:$1, 0), FALSE)</f>
        <v>2000</v>
      </c>
      <c r="J397" s="12">
        <f>VLOOKUP($H397, Original!$A:$J, MATCH(C$2, Original!$1:$1, 0), FALSE)</f>
        <v>1413</v>
      </c>
      <c r="K397" s="12">
        <f>VLOOKUP($H397, Original!$A:$J, MATCH(D$2, Original!$1:$1, 0), FALSE)</f>
        <v>105</v>
      </c>
      <c r="L397" s="12">
        <f>VLOOKUP($H397, Original!$A:$J, MATCH(E$2, Original!$1:$1, 0), FALSE)</f>
        <v>76</v>
      </c>
      <c r="M397" s="12">
        <f>VLOOKUP($H397, Original!$A:$J, MATCH(F$2, Original!$1:$1, 0), FALSE)</f>
        <v>3.6848200000000002</v>
      </c>
      <c r="N397" s="12">
        <f>VLOOKUP($H397, Original!$A:$J, MATCH(G$2, Original!$1:$1, 0), FALSE)</f>
        <v>3.7266400000000002</v>
      </c>
      <c r="AC397" s="21">
        <v>591</v>
      </c>
      <c r="AD397" s="12">
        <f>VLOOKUP($AC397, Original!$A:$J, MATCH(B$2, Original!$1:$1, 0), FALSE)</f>
        <v>1000</v>
      </c>
      <c r="AE397" s="12">
        <f>VLOOKUP($AC397, Original!$A:$J, MATCH(C$2, Original!$1:$1, 0), FALSE)</f>
        <v>3709.1</v>
      </c>
      <c r="AF397" s="12">
        <f>VLOOKUP($AC397, Original!$A:$J, MATCH(D$2, Original!$1:$1, 0), FALSE)</f>
        <v>105</v>
      </c>
      <c r="AG397" s="12">
        <f>VLOOKUP($AC397, Original!$A:$J, MATCH(E$2, Original!$1:$1, 0), FALSE)</f>
        <v>38</v>
      </c>
      <c r="AH397" s="12">
        <f>VLOOKUP($AC397, Original!$A:$J, MATCH(F$2, Original!$1:$1, 0), FALSE)</f>
        <v>2.04806</v>
      </c>
      <c r="AI397" s="12">
        <f>VLOOKUP($AC397, Original!$A:$J, MATCH(G$2, Original!$1:$1, 0), FALSE)</f>
        <v>5.2925199999999997</v>
      </c>
      <c r="AX397" s="21">
        <v>482</v>
      </c>
      <c r="AY397" s="12">
        <f>VLOOKUP($AX397, Original!$A:$J, MATCH(B$2, Original!$1:$1, 0), FALSE)</f>
        <v>3000</v>
      </c>
      <c r="AZ397" s="12">
        <f>VLOOKUP($AX397, Original!$A:$J, MATCH(C$2, Original!$1:$1, 0), FALSE)</f>
        <v>2649.4</v>
      </c>
      <c r="BA397" s="12">
        <f>VLOOKUP($AX397, Original!$A:$J, MATCH(D$2, Original!$1:$1, 0), FALSE)</f>
        <v>105</v>
      </c>
      <c r="BB397" s="12">
        <f>VLOOKUP($AX397, Original!$A:$J, MATCH(E$2, Original!$1:$1, 0), FALSE)</f>
        <v>15</v>
      </c>
      <c r="BC397" s="12">
        <f>VLOOKUP($AX397, Original!$A:$J, MATCH(F$2, Original!$1:$1, 0), FALSE)</f>
        <v>1.3214300000000001</v>
      </c>
      <c r="BD397" s="12">
        <f>VLOOKUP($AX397, Original!$A:$J, MATCH(G$2, Original!$1:$1, 0), FALSE)</f>
        <v>5.4983500000000003</v>
      </c>
    </row>
    <row r="398" spans="1:56" x14ac:dyDescent="0.35">
      <c r="A398" s="15">
        <v>1020</v>
      </c>
      <c r="B398" s="12">
        <f>VLOOKUP($A398, Original!$A:$J, MATCH(B$2, Original!$1:$1, 0), FALSE)</f>
        <v>2000</v>
      </c>
      <c r="C398" s="12">
        <f>VLOOKUP($A398, Original!$A:$J, MATCH(C$2, Original!$1:$1, 0), FALSE)</f>
        <v>529.87</v>
      </c>
      <c r="D398" s="12">
        <f>VLOOKUP($A398, Original!$A:$J, MATCH(D$2, Original!$1:$1, 0), FALSE)</f>
        <v>130</v>
      </c>
      <c r="E398" s="12">
        <f>VLOOKUP($A398, Original!$A:$J, MATCH(E$2, Original!$1:$1, 0), FALSE)</f>
        <v>34</v>
      </c>
      <c r="F398" s="12">
        <f>VLOOKUP($A398, Original!$A:$J, MATCH(F$2, Original!$1:$1, 0), FALSE)</f>
        <v>4.21014</v>
      </c>
      <c r="G398" s="12">
        <f>VLOOKUP($A398, Original!$A:$J, MATCH(G$2, Original!$1:$1, 0), FALSE)</f>
        <v>4.9979199999999997</v>
      </c>
      <c r="H398" s="21">
        <v>763</v>
      </c>
      <c r="I398" s="12">
        <f>VLOOKUP($H398, Original!$A:$J, MATCH(B$2, Original!$1:$1, 0), FALSE)</f>
        <v>2000</v>
      </c>
      <c r="J398" s="12">
        <f>VLOOKUP($H398, Original!$A:$J, MATCH(C$2, Original!$1:$1, 0), FALSE)</f>
        <v>3885.7</v>
      </c>
      <c r="K398" s="12">
        <f>VLOOKUP($H398, Original!$A:$J, MATCH(D$2, Original!$1:$1, 0), FALSE)</f>
        <v>105</v>
      </c>
      <c r="L398" s="12">
        <f>VLOOKUP($H398, Original!$A:$J, MATCH(E$2, Original!$1:$1, 0), FALSE)</f>
        <v>76</v>
      </c>
      <c r="M398" s="12">
        <f>VLOOKUP($H398, Original!$A:$J, MATCH(F$2, Original!$1:$1, 0), FALSE)</f>
        <v>3.6848200000000002</v>
      </c>
      <c r="N398" s="12">
        <f>VLOOKUP($H398, Original!$A:$J, MATCH(G$2, Original!$1:$1, 0), FALSE)</f>
        <v>3.7266400000000002</v>
      </c>
      <c r="AC398" s="21">
        <v>592</v>
      </c>
      <c r="AD398" s="12">
        <f>VLOOKUP($AC398, Original!$A:$J, MATCH(B$2, Original!$1:$1, 0), FALSE)</f>
        <v>2000</v>
      </c>
      <c r="AE398" s="12">
        <f>VLOOKUP($AC398, Original!$A:$J, MATCH(C$2, Original!$1:$1, 0), FALSE)</f>
        <v>176.62</v>
      </c>
      <c r="AF398" s="12">
        <f>VLOOKUP($AC398, Original!$A:$J, MATCH(D$2, Original!$1:$1, 0), FALSE)</f>
        <v>105</v>
      </c>
      <c r="AG398" s="12">
        <f>VLOOKUP($AC398, Original!$A:$J, MATCH(E$2, Original!$1:$1, 0), FALSE)</f>
        <v>39</v>
      </c>
      <c r="AH398" s="12">
        <f>VLOOKUP($AC398, Original!$A:$J, MATCH(F$2, Original!$1:$1, 0), FALSE)</f>
        <v>5.57219</v>
      </c>
      <c r="AI398" s="12">
        <f>VLOOKUP($AC398, Original!$A:$J, MATCH(G$2, Original!$1:$1, 0), FALSE)</f>
        <v>4.24322</v>
      </c>
      <c r="AX398" s="21">
        <v>483</v>
      </c>
      <c r="AY398" s="12">
        <f>VLOOKUP($AX398, Original!$A:$J, MATCH(B$2, Original!$1:$1, 0), FALSE)</f>
        <v>3000</v>
      </c>
      <c r="AZ398" s="12">
        <f>VLOOKUP($AX398, Original!$A:$J, MATCH(C$2, Original!$1:$1, 0), FALSE)</f>
        <v>3885.7</v>
      </c>
      <c r="BA398" s="12">
        <f>VLOOKUP($AX398, Original!$A:$J, MATCH(D$2, Original!$1:$1, 0), FALSE)</f>
        <v>105</v>
      </c>
      <c r="BB398" s="12">
        <f>VLOOKUP($AX398, Original!$A:$J, MATCH(E$2, Original!$1:$1, 0), FALSE)</f>
        <v>15</v>
      </c>
      <c r="BC398" s="12">
        <f>VLOOKUP($AX398, Original!$A:$J, MATCH(F$2, Original!$1:$1, 0), FALSE)</f>
        <v>1.3214300000000001</v>
      </c>
      <c r="BD398" s="12">
        <f>VLOOKUP($AX398, Original!$A:$J, MATCH(G$2, Original!$1:$1, 0), FALSE)</f>
        <v>5.4983500000000003</v>
      </c>
    </row>
    <row r="399" spans="1:56" x14ac:dyDescent="0.35">
      <c r="A399" s="15">
        <v>1026</v>
      </c>
      <c r="B399" s="12">
        <f>VLOOKUP($A399, Original!$A:$J, MATCH(B$2, Original!$1:$1, 0), FALSE)</f>
        <v>3000</v>
      </c>
      <c r="C399" s="12">
        <f>VLOOKUP($A399, Original!$A:$J, MATCH(C$2, Original!$1:$1, 0), FALSE)</f>
        <v>3179.2</v>
      </c>
      <c r="D399" s="12">
        <f>VLOOKUP($A399, Original!$A:$J, MATCH(D$2, Original!$1:$1, 0), FALSE)</f>
        <v>130</v>
      </c>
      <c r="E399" s="12">
        <f>VLOOKUP($A399, Original!$A:$J, MATCH(E$2, Original!$1:$1, 0), FALSE)</f>
        <v>35</v>
      </c>
      <c r="F399" s="12">
        <f>VLOOKUP($A399, Original!$A:$J, MATCH(F$2, Original!$1:$1, 0), FALSE)</f>
        <v>4.4680499999999999</v>
      </c>
      <c r="G399" s="12">
        <f>VLOOKUP($A399, Original!$A:$J, MATCH(G$2, Original!$1:$1, 0), FALSE)</f>
        <v>4.9949399999999997</v>
      </c>
      <c r="H399" s="21">
        <v>765</v>
      </c>
      <c r="I399" s="12">
        <f>VLOOKUP($H399, Original!$A:$J, MATCH(B$2, Original!$1:$1, 0), FALSE)</f>
        <v>3000</v>
      </c>
      <c r="J399" s="12">
        <f>VLOOKUP($H399, Original!$A:$J, MATCH(C$2, Original!$1:$1, 0), FALSE)</f>
        <v>1589.6</v>
      </c>
      <c r="K399" s="12">
        <f>VLOOKUP($H399, Original!$A:$J, MATCH(D$2, Original!$1:$1, 0), FALSE)</f>
        <v>105</v>
      </c>
      <c r="L399" s="12">
        <f>VLOOKUP($H399, Original!$A:$J, MATCH(E$2, Original!$1:$1, 0), FALSE)</f>
        <v>77</v>
      </c>
      <c r="M399" s="12">
        <f>VLOOKUP($H399, Original!$A:$J, MATCH(F$2, Original!$1:$1, 0), FALSE)</f>
        <v>0.14468</v>
      </c>
      <c r="N399" s="12">
        <f>VLOOKUP($H399, Original!$A:$J, MATCH(G$2, Original!$1:$1, 0), FALSE)</f>
        <v>5.8796600000000003</v>
      </c>
      <c r="AC399" s="21">
        <v>593</v>
      </c>
      <c r="AD399" s="12">
        <f>VLOOKUP($AC399, Original!$A:$J, MATCH(B$2, Original!$1:$1, 0), FALSE)</f>
        <v>2000</v>
      </c>
      <c r="AE399" s="12">
        <f>VLOOKUP($AC399, Original!$A:$J, MATCH(C$2, Original!$1:$1, 0), FALSE)</f>
        <v>1413</v>
      </c>
      <c r="AF399" s="12">
        <f>VLOOKUP($AC399, Original!$A:$J, MATCH(D$2, Original!$1:$1, 0), FALSE)</f>
        <v>105</v>
      </c>
      <c r="AG399" s="12">
        <f>VLOOKUP($AC399, Original!$A:$J, MATCH(E$2, Original!$1:$1, 0), FALSE)</f>
        <v>39</v>
      </c>
      <c r="AH399" s="12">
        <f>VLOOKUP($AC399, Original!$A:$J, MATCH(F$2, Original!$1:$1, 0), FALSE)</f>
        <v>5.57219</v>
      </c>
      <c r="AI399" s="12">
        <f>VLOOKUP($AC399, Original!$A:$J, MATCH(G$2, Original!$1:$1, 0), FALSE)</f>
        <v>4.24322</v>
      </c>
      <c r="AX399" s="21">
        <v>484</v>
      </c>
      <c r="AY399" s="12">
        <f>VLOOKUP($AX399, Original!$A:$J, MATCH(B$2, Original!$1:$1, 0), FALSE)</f>
        <v>2000</v>
      </c>
      <c r="AZ399" s="12">
        <f>VLOOKUP($AX399, Original!$A:$J, MATCH(C$2, Original!$1:$1, 0), FALSE)</f>
        <v>353.25</v>
      </c>
      <c r="BA399" s="12">
        <f>VLOOKUP($AX399, Original!$A:$J, MATCH(D$2, Original!$1:$1, 0), FALSE)</f>
        <v>105</v>
      </c>
      <c r="BB399" s="12">
        <f>VLOOKUP($AX399, Original!$A:$J, MATCH(E$2, Original!$1:$1, 0), FALSE)</f>
        <v>16</v>
      </c>
      <c r="BC399" s="12">
        <f>VLOOKUP($AX399, Original!$A:$J, MATCH(F$2, Original!$1:$1, 0), FALSE)</f>
        <v>2.7003200000000001</v>
      </c>
      <c r="BD399" s="12">
        <f>VLOOKUP($AX399, Original!$A:$J, MATCH(G$2, Original!$1:$1, 0), FALSE)</f>
        <v>4.2904799999999996</v>
      </c>
    </row>
    <row r="400" spans="1:56" x14ac:dyDescent="0.35">
      <c r="A400" s="15">
        <v>1030</v>
      </c>
      <c r="B400" s="12">
        <f>VLOOKUP($A400, Original!$A:$J, MATCH(B$2, Original!$1:$1, 0), FALSE)</f>
        <v>1000</v>
      </c>
      <c r="C400" s="12">
        <f>VLOOKUP($A400, Original!$A:$J, MATCH(C$2, Original!$1:$1, 0), FALSE)</f>
        <v>3355.9</v>
      </c>
      <c r="D400" s="12">
        <f>VLOOKUP($A400, Original!$A:$J, MATCH(D$2, Original!$1:$1, 0), FALSE)</f>
        <v>130</v>
      </c>
      <c r="E400" s="12">
        <f>VLOOKUP($A400, Original!$A:$J, MATCH(E$2, Original!$1:$1, 0), FALSE)</f>
        <v>36</v>
      </c>
      <c r="F400" s="12">
        <f>VLOOKUP($A400, Original!$A:$J, MATCH(F$2, Original!$1:$1, 0), FALSE)</f>
        <v>5.4792800000000002</v>
      </c>
      <c r="G400" s="12">
        <f>VLOOKUP($A400, Original!$A:$J, MATCH(G$2, Original!$1:$1, 0), FALSE)</f>
        <v>5.3595300000000003</v>
      </c>
      <c r="H400" s="21">
        <v>766</v>
      </c>
      <c r="I400" s="12">
        <f>VLOOKUP($H400, Original!$A:$J, MATCH(B$2, Original!$1:$1, 0), FALSE)</f>
        <v>3000</v>
      </c>
      <c r="J400" s="12">
        <f>VLOOKUP($H400, Original!$A:$J, MATCH(C$2, Original!$1:$1, 0), FALSE)</f>
        <v>2826</v>
      </c>
      <c r="K400" s="12">
        <f>VLOOKUP($H400, Original!$A:$J, MATCH(D$2, Original!$1:$1, 0), FALSE)</f>
        <v>105</v>
      </c>
      <c r="L400" s="12">
        <f>VLOOKUP($H400, Original!$A:$J, MATCH(E$2, Original!$1:$1, 0), FALSE)</f>
        <v>77</v>
      </c>
      <c r="M400" s="12">
        <f>VLOOKUP($H400, Original!$A:$J, MATCH(F$2, Original!$1:$1, 0), FALSE)</f>
        <v>0.14468</v>
      </c>
      <c r="N400" s="12">
        <f>VLOOKUP($H400, Original!$A:$J, MATCH(G$2, Original!$1:$1, 0), FALSE)</f>
        <v>5.8796600000000003</v>
      </c>
      <c r="AC400" s="21">
        <v>595</v>
      </c>
      <c r="AD400" s="12">
        <f>VLOOKUP($AC400, Original!$A:$J, MATCH(B$2, Original!$1:$1, 0), FALSE)</f>
        <v>2000</v>
      </c>
      <c r="AE400" s="12">
        <f>VLOOKUP($AC400, Original!$A:$J, MATCH(C$2, Original!$1:$1, 0), FALSE)</f>
        <v>3885.7</v>
      </c>
      <c r="AF400" s="12">
        <f>VLOOKUP($AC400, Original!$A:$J, MATCH(D$2, Original!$1:$1, 0), FALSE)</f>
        <v>105</v>
      </c>
      <c r="AG400" s="12">
        <f>VLOOKUP($AC400, Original!$A:$J, MATCH(E$2, Original!$1:$1, 0), FALSE)</f>
        <v>39</v>
      </c>
      <c r="AH400" s="12">
        <f>VLOOKUP($AC400, Original!$A:$J, MATCH(F$2, Original!$1:$1, 0), FALSE)</f>
        <v>5.57219</v>
      </c>
      <c r="AI400" s="12">
        <f>VLOOKUP($AC400, Original!$A:$J, MATCH(G$2, Original!$1:$1, 0), FALSE)</f>
        <v>4.24322</v>
      </c>
      <c r="AX400" s="21">
        <v>486</v>
      </c>
      <c r="AY400" s="12">
        <f>VLOOKUP($AX400, Original!$A:$J, MATCH(B$2, Original!$1:$1, 0), FALSE)</f>
        <v>2000</v>
      </c>
      <c r="AZ400" s="12">
        <f>VLOOKUP($AX400, Original!$A:$J, MATCH(C$2, Original!$1:$1, 0), FALSE)</f>
        <v>2826</v>
      </c>
      <c r="BA400" s="12">
        <f>VLOOKUP($AX400, Original!$A:$J, MATCH(D$2, Original!$1:$1, 0), FALSE)</f>
        <v>105</v>
      </c>
      <c r="BB400" s="12">
        <f>VLOOKUP($AX400, Original!$A:$J, MATCH(E$2, Original!$1:$1, 0), FALSE)</f>
        <v>16</v>
      </c>
      <c r="BC400" s="12">
        <f>VLOOKUP($AX400, Original!$A:$J, MATCH(F$2, Original!$1:$1, 0), FALSE)</f>
        <v>2.7003200000000001</v>
      </c>
      <c r="BD400" s="12">
        <f>VLOOKUP($AX400, Original!$A:$J, MATCH(G$2, Original!$1:$1, 0), FALSE)</f>
        <v>4.2904799999999996</v>
      </c>
    </row>
    <row r="401" spans="1:56" x14ac:dyDescent="0.35">
      <c r="A401" s="15">
        <v>1031</v>
      </c>
      <c r="B401" s="12">
        <f>VLOOKUP($A401, Original!$A:$J, MATCH(B$2, Original!$1:$1, 0), FALSE)</f>
        <v>1000</v>
      </c>
      <c r="C401" s="12">
        <f>VLOOKUP($A401, Original!$A:$J, MATCH(C$2, Original!$1:$1, 0), FALSE)</f>
        <v>4673.8</v>
      </c>
      <c r="D401" s="12">
        <f>VLOOKUP($A401, Original!$A:$J, MATCH(D$2, Original!$1:$1, 0), FALSE)</f>
        <v>130</v>
      </c>
      <c r="E401" s="12">
        <f>VLOOKUP($A401, Original!$A:$J, MATCH(E$2, Original!$1:$1, 0), FALSE)</f>
        <v>36</v>
      </c>
      <c r="F401" s="12">
        <f>VLOOKUP($A401, Original!$A:$J, MATCH(F$2, Original!$1:$1, 0), FALSE)</f>
        <v>5.4792800000000002</v>
      </c>
      <c r="G401" s="12">
        <f>VLOOKUP($A401, Original!$A:$J, MATCH(G$2, Original!$1:$1, 0), FALSE)</f>
        <v>5.3595300000000003</v>
      </c>
      <c r="H401" s="21">
        <v>767</v>
      </c>
      <c r="I401" s="12">
        <f>VLOOKUP($H401, Original!$A:$J, MATCH(B$2, Original!$1:$1, 0), FALSE)</f>
        <v>3000</v>
      </c>
      <c r="J401" s="12">
        <f>VLOOKUP($H401, Original!$A:$J, MATCH(C$2, Original!$1:$1, 0), FALSE)</f>
        <v>4062.4</v>
      </c>
      <c r="K401" s="12">
        <f>VLOOKUP($H401, Original!$A:$J, MATCH(D$2, Original!$1:$1, 0), FALSE)</f>
        <v>105</v>
      </c>
      <c r="L401" s="12">
        <f>VLOOKUP($H401, Original!$A:$J, MATCH(E$2, Original!$1:$1, 0), FALSE)</f>
        <v>77</v>
      </c>
      <c r="M401" s="12">
        <f>VLOOKUP($H401, Original!$A:$J, MATCH(F$2, Original!$1:$1, 0), FALSE)</f>
        <v>0.14468</v>
      </c>
      <c r="N401" s="12">
        <f>VLOOKUP($H401, Original!$A:$J, MATCH(G$2, Original!$1:$1, 0), FALSE)</f>
        <v>5.8796600000000003</v>
      </c>
      <c r="AC401" s="21">
        <v>596</v>
      </c>
      <c r="AD401" s="12">
        <f>VLOOKUP($AC401, Original!$A:$J, MATCH(B$2, Original!$1:$1, 0), FALSE)</f>
        <v>500</v>
      </c>
      <c r="AE401" s="12">
        <f>VLOOKUP($AC401, Original!$A:$J, MATCH(C$2, Original!$1:$1, 0), FALSE)</f>
        <v>353.25</v>
      </c>
      <c r="AF401" s="12">
        <f>VLOOKUP($AC401, Original!$A:$J, MATCH(D$2, Original!$1:$1, 0), FALSE)</f>
        <v>105</v>
      </c>
      <c r="AG401" s="12">
        <f>VLOOKUP($AC401, Original!$A:$J, MATCH(E$2, Original!$1:$1, 0), FALSE)</f>
        <v>6</v>
      </c>
      <c r="AH401" s="12">
        <f>VLOOKUP($AC401, Original!$A:$J, MATCH(F$2, Original!$1:$1, 0), FALSE)</f>
        <v>1.2701899999999999</v>
      </c>
      <c r="AI401" s="12">
        <f>VLOOKUP($AC401, Original!$A:$J, MATCH(G$2, Original!$1:$1, 0), FALSE)</f>
        <v>4.32904</v>
      </c>
      <c r="AX401" s="21">
        <v>488</v>
      </c>
      <c r="AY401" s="12">
        <f>VLOOKUP($AX401, Original!$A:$J, MATCH(B$2, Original!$1:$1, 0), FALSE)</f>
        <v>3000</v>
      </c>
      <c r="AZ401" s="12">
        <f>VLOOKUP($AX401, Original!$A:$J, MATCH(C$2, Original!$1:$1, 0), FALSE)</f>
        <v>529.87</v>
      </c>
      <c r="BA401" s="12">
        <f>VLOOKUP($AX401, Original!$A:$J, MATCH(D$2, Original!$1:$1, 0), FALSE)</f>
        <v>105</v>
      </c>
      <c r="BB401" s="12">
        <f>VLOOKUP($AX401, Original!$A:$J, MATCH(E$2, Original!$1:$1, 0), FALSE)</f>
        <v>17</v>
      </c>
      <c r="BC401" s="12">
        <f>VLOOKUP($AX401, Original!$A:$J, MATCH(F$2, Original!$1:$1, 0), FALSE)</f>
        <v>2.5369700000000002</v>
      </c>
      <c r="BD401" s="12">
        <f>VLOOKUP($AX401, Original!$A:$J, MATCH(G$2, Original!$1:$1, 0), FALSE)</f>
        <v>4.2263599999999997</v>
      </c>
    </row>
    <row r="402" spans="1:56" x14ac:dyDescent="0.35">
      <c r="A402" s="15">
        <v>1034</v>
      </c>
      <c r="B402" s="12">
        <f>VLOOKUP($A402, Original!$A:$J, MATCH(B$2, Original!$1:$1, 0), FALSE)</f>
        <v>2000</v>
      </c>
      <c r="C402" s="12">
        <f>VLOOKUP($A402, Original!$A:$J, MATCH(C$2, Original!$1:$1, 0), FALSE)</f>
        <v>3532.5</v>
      </c>
      <c r="D402" s="12">
        <f>VLOOKUP($A402, Original!$A:$J, MATCH(D$2, Original!$1:$1, 0), FALSE)</f>
        <v>130</v>
      </c>
      <c r="E402" s="12">
        <f>VLOOKUP($A402, Original!$A:$J, MATCH(E$2, Original!$1:$1, 0), FALSE)</f>
        <v>37</v>
      </c>
      <c r="F402" s="12">
        <f>VLOOKUP($A402, Original!$A:$J, MATCH(F$2, Original!$1:$1, 0), FALSE)</f>
        <v>1.2331000000000001</v>
      </c>
      <c r="G402" s="12">
        <f>VLOOKUP($A402, Original!$A:$J, MATCH(G$2, Original!$1:$1, 0), FALSE)</f>
        <v>3.99885</v>
      </c>
      <c r="H402" s="21">
        <v>770</v>
      </c>
      <c r="I402" s="12">
        <f>VLOOKUP($H402, Original!$A:$J, MATCH(B$2, Original!$1:$1, 0), FALSE)</f>
        <v>1000</v>
      </c>
      <c r="J402" s="12">
        <f>VLOOKUP($H402, Original!$A:$J, MATCH(C$2, Original!$1:$1, 0), FALSE)</f>
        <v>3002.6</v>
      </c>
      <c r="K402" s="12">
        <f>VLOOKUP($H402, Original!$A:$J, MATCH(D$2, Original!$1:$1, 0), FALSE)</f>
        <v>105</v>
      </c>
      <c r="L402" s="12">
        <f>VLOOKUP($H402, Original!$A:$J, MATCH(E$2, Original!$1:$1, 0), FALSE)</f>
        <v>78</v>
      </c>
      <c r="M402" s="12">
        <f>VLOOKUP($H402, Original!$A:$J, MATCH(F$2, Original!$1:$1, 0), FALSE)</f>
        <v>4.8204000000000002</v>
      </c>
      <c r="N402" s="12">
        <f>VLOOKUP($H402, Original!$A:$J, MATCH(G$2, Original!$1:$1, 0), FALSE)</f>
        <v>3.5423900000000001</v>
      </c>
      <c r="AC402" s="21">
        <v>597</v>
      </c>
      <c r="AD402" s="12">
        <f>VLOOKUP($AC402, Original!$A:$J, MATCH(B$2, Original!$1:$1, 0), FALSE)</f>
        <v>500</v>
      </c>
      <c r="AE402" s="12">
        <f>VLOOKUP($AC402, Original!$A:$J, MATCH(C$2, Original!$1:$1, 0), FALSE)</f>
        <v>1589.6</v>
      </c>
      <c r="AF402" s="12">
        <f>VLOOKUP($AC402, Original!$A:$J, MATCH(D$2, Original!$1:$1, 0), FALSE)</f>
        <v>105</v>
      </c>
      <c r="AG402" s="12">
        <f>VLOOKUP($AC402, Original!$A:$J, MATCH(E$2, Original!$1:$1, 0), FALSE)</f>
        <v>6</v>
      </c>
      <c r="AH402" s="12">
        <f>VLOOKUP($AC402, Original!$A:$J, MATCH(F$2, Original!$1:$1, 0), FALSE)</f>
        <v>1.2701899999999999</v>
      </c>
      <c r="AI402" s="12">
        <f>VLOOKUP($AC402, Original!$A:$J, MATCH(G$2, Original!$1:$1, 0), FALSE)</f>
        <v>4.32904</v>
      </c>
      <c r="AX402" s="21">
        <v>489</v>
      </c>
      <c r="AY402" s="12">
        <f>VLOOKUP($AX402, Original!$A:$J, MATCH(B$2, Original!$1:$1, 0), FALSE)</f>
        <v>3000</v>
      </c>
      <c r="AZ402" s="12">
        <f>VLOOKUP($AX402, Original!$A:$J, MATCH(C$2, Original!$1:$1, 0), FALSE)</f>
        <v>1766.2</v>
      </c>
      <c r="BA402" s="12">
        <f>VLOOKUP($AX402, Original!$A:$J, MATCH(D$2, Original!$1:$1, 0), FALSE)</f>
        <v>105</v>
      </c>
      <c r="BB402" s="12">
        <f>VLOOKUP($AX402, Original!$A:$J, MATCH(E$2, Original!$1:$1, 0), FALSE)</f>
        <v>17</v>
      </c>
      <c r="BC402" s="12">
        <f>VLOOKUP($AX402, Original!$A:$J, MATCH(F$2, Original!$1:$1, 0), FALSE)</f>
        <v>2.5369700000000002</v>
      </c>
      <c r="BD402" s="12">
        <f>VLOOKUP($AX402, Original!$A:$J, MATCH(G$2, Original!$1:$1, 0), FALSE)</f>
        <v>4.2263599999999997</v>
      </c>
    </row>
    <row r="403" spans="1:56" x14ac:dyDescent="0.35">
      <c r="A403" s="15">
        <v>1036</v>
      </c>
      <c r="B403" s="12">
        <f>VLOOKUP($A403, Original!$A:$J, MATCH(B$2, Original!$1:$1, 0), FALSE)</f>
        <v>1000</v>
      </c>
      <c r="C403" s="12">
        <f>VLOOKUP($A403, Original!$A:$J, MATCH(C$2, Original!$1:$1, 0), FALSE)</f>
        <v>20</v>
      </c>
      <c r="D403" s="12">
        <f>VLOOKUP($A403, Original!$A:$J, MATCH(D$2, Original!$1:$1, 0), FALSE)</f>
        <v>130</v>
      </c>
      <c r="E403" s="12">
        <f>VLOOKUP($A403, Original!$A:$J, MATCH(E$2, Original!$1:$1, 0), FALSE)</f>
        <v>38</v>
      </c>
      <c r="F403" s="12">
        <f>VLOOKUP($A403, Original!$A:$J, MATCH(F$2, Original!$1:$1, 0), FALSE)</f>
        <v>2.04806</v>
      </c>
      <c r="G403" s="12">
        <f>VLOOKUP($A403, Original!$A:$J, MATCH(G$2, Original!$1:$1, 0), FALSE)</f>
        <v>5.2925199999999997</v>
      </c>
      <c r="H403" s="21">
        <v>771</v>
      </c>
      <c r="I403" s="12">
        <f>VLOOKUP($H403, Original!$A:$J, MATCH(B$2, Original!$1:$1, 0), FALSE)</f>
        <v>1000</v>
      </c>
      <c r="J403" s="12">
        <f>VLOOKUP($H403, Original!$A:$J, MATCH(C$2, Original!$1:$1, 0), FALSE)</f>
        <v>4239</v>
      </c>
      <c r="K403" s="12">
        <f>VLOOKUP($H403, Original!$A:$J, MATCH(D$2, Original!$1:$1, 0), FALSE)</f>
        <v>105</v>
      </c>
      <c r="L403" s="12">
        <f>VLOOKUP($H403, Original!$A:$J, MATCH(E$2, Original!$1:$1, 0), FALSE)</f>
        <v>78</v>
      </c>
      <c r="M403" s="12">
        <f>VLOOKUP($H403, Original!$A:$J, MATCH(F$2, Original!$1:$1, 0), FALSE)</f>
        <v>4.8204000000000002</v>
      </c>
      <c r="N403" s="12">
        <f>VLOOKUP($H403, Original!$A:$J, MATCH(G$2, Original!$1:$1, 0), FALSE)</f>
        <v>3.5423900000000001</v>
      </c>
      <c r="AC403" s="21">
        <v>598</v>
      </c>
      <c r="AD403" s="12">
        <f>VLOOKUP($AC403, Original!$A:$J, MATCH(B$2, Original!$1:$1, 0), FALSE)</f>
        <v>500</v>
      </c>
      <c r="AE403" s="12">
        <f>VLOOKUP($AC403, Original!$A:$J, MATCH(C$2, Original!$1:$1, 0), FALSE)</f>
        <v>2826</v>
      </c>
      <c r="AF403" s="12">
        <f>VLOOKUP($AC403, Original!$A:$J, MATCH(D$2, Original!$1:$1, 0), FALSE)</f>
        <v>105</v>
      </c>
      <c r="AG403" s="12">
        <f>VLOOKUP($AC403, Original!$A:$J, MATCH(E$2, Original!$1:$1, 0), FALSE)</f>
        <v>6</v>
      </c>
      <c r="AH403" s="12">
        <f>VLOOKUP($AC403, Original!$A:$J, MATCH(F$2, Original!$1:$1, 0), FALSE)</f>
        <v>1.2701899999999999</v>
      </c>
      <c r="AI403" s="12">
        <f>VLOOKUP($AC403, Original!$A:$J, MATCH(G$2, Original!$1:$1, 0), FALSE)</f>
        <v>4.32904</v>
      </c>
      <c r="AX403" s="21">
        <v>490</v>
      </c>
      <c r="AY403" s="12">
        <f>VLOOKUP($AX403, Original!$A:$J, MATCH(B$2, Original!$1:$1, 0), FALSE)</f>
        <v>3000</v>
      </c>
      <c r="AZ403" s="12">
        <f>VLOOKUP($AX403, Original!$A:$J, MATCH(C$2, Original!$1:$1, 0), FALSE)</f>
        <v>3002.6</v>
      </c>
      <c r="BA403" s="12">
        <f>VLOOKUP($AX403, Original!$A:$J, MATCH(D$2, Original!$1:$1, 0), FALSE)</f>
        <v>105</v>
      </c>
      <c r="BB403" s="12">
        <f>VLOOKUP($AX403, Original!$A:$J, MATCH(E$2, Original!$1:$1, 0), FALSE)</f>
        <v>17</v>
      </c>
      <c r="BC403" s="12">
        <f>VLOOKUP($AX403, Original!$A:$J, MATCH(F$2, Original!$1:$1, 0), FALSE)</f>
        <v>2.5369700000000002</v>
      </c>
      <c r="BD403" s="12">
        <f>VLOOKUP($AX403, Original!$A:$J, MATCH(G$2, Original!$1:$1, 0), FALSE)</f>
        <v>4.2263599999999997</v>
      </c>
    </row>
    <row r="404" spans="1:56" x14ac:dyDescent="0.35">
      <c r="A404" s="15">
        <v>1038</v>
      </c>
      <c r="B404" s="12">
        <f>VLOOKUP($A404, Original!$A:$J, MATCH(B$2, Original!$1:$1, 0), FALSE)</f>
        <v>1000</v>
      </c>
      <c r="C404" s="12">
        <f>VLOOKUP($A404, Original!$A:$J, MATCH(C$2, Original!$1:$1, 0), FALSE)</f>
        <v>2472.6999999999998</v>
      </c>
      <c r="D404" s="12">
        <f>VLOOKUP($A404, Original!$A:$J, MATCH(D$2, Original!$1:$1, 0), FALSE)</f>
        <v>130</v>
      </c>
      <c r="E404" s="12">
        <f>VLOOKUP($A404, Original!$A:$J, MATCH(E$2, Original!$1:$1, 0), FALSE)</f>
        <v>38</v>
      </c>
      <c r="F404" s="12">
        <f>VLOOKUP($A404, Original!$A:$J, MATCH(F$2, Original!$1:$1, 0), FALSE)</f>
        <v>2.04806</v>
      </c>
      <c r="G404" s="12">
        <f>VLOOKUP($A404, Original!$A:$J, MATCH(G$2, Original!$1:$1, 0), FALSE)</f>
        <v>5.2925199999999997</v>
      </c>
      <c r="H404" s="21">
        <v>773</v>
      </c>
      <c r="I404" s="12">
        <f>VLOOKUP($H404, Original!$A:$J, MATCH(B$2, Original!$1:$1, 0), FALSE)</f>
        <v>500</v>
      </c>
      <c r="J404" s="12">
        <f>VLOOKUP($H404, Original!$A:$J, MATCH(C$2, Original!$1:$1, 0), FALSE)</f>
        <v>1942.9</v>
      </c>
      <c r="K404" s="12">
        <f>VLOOKUP($H404, Original!$A:$J, MATCH(D$2, Original!$1:$1, 0), FALSE)</f>
        <v>105</v>
      </c>
      <c r="L404" s="12">
        <f>VLOOKUP($H404, Original!$A:$J, MATCH(E$2, Original!$1:$1, 0), FALSE)</f>
        <v>4</v>
      </c>
      <c r="M404" s="12">
        <f>VLOOKUP($H404, Original!$A:$J, MATCH(F$2, Original!$1:$1, 0), FALSE)</f>
        <v>2.3444600000000002</v>
      </c>
      <c r="N404" s="12">
        <f>VLOOKUP($H404, Original!$A:$J, MATCH(G$2, Original!$1:$1, 0), FALSE)</f>
        <v>3.9376000000000002</v>
      </c>
      <c r="AC404" s="21">
        <v>600</v>
      </c>
      <c r="AD404" s="12">
        <f>VLOOKUP($AC404, Original!$A:$J, MATCH(B$2, Original!$1:$1, 0), FALSE)</f>
        <v>3000</v>
      </c>
      <c r="AE404" s="12">
        <f>VLOOKUP($AC404, Original!$A:$J, MATCH(C$2, Original!$1:$1, 0), FALSE)</f>
        <v>529.87</v>
      </c>
      <c r="AF404" s="12">
        <f>VLOOKUP($AC404, Original!$A:$J, MATCH(D$2, Original!$1:$1, 0), FALSE)</f>
        <v>105</v>
      </c>
      <c r="AG404" s="12">
        <f>VLOOKUP($AC404, Original!$A:$J, MATCH(E$2, Original!$1:$1, 0), FALSE)</f>
        <v>40</v>
      </c>
      <c r="AH404" s="12">
        <f>VLOOKUP($AC404, Original!$A:$J, MATCH(F$2, Original!$1:$1, 0), FALSE)</f>
        <v>5.4168000000000003</v>
      </c>
      <c r="AI404" s="12">
        <f>VLOOKUP($AC404, Original!$A:$J, MATCH(G$2, Original!$1:$1, 0), FALSE)</f>
        <v>4.34795</v>
      </c>
      <c r="AX404" s="21">
        <v>491</v>
      </c>
      <c r="AY404" s="12">
        <f>VLOOKUP($AX404, Original!$A:$J, MATCH(B$2, Original!$1:$1, 0), FALSE)</f>
        <v>3000</v>
      </c>
      <c r="AZ404" s="12">
        <f>VLOOKUP($AX404, Original!$A:$J, MATCH(C$2, Original!$1:$1, 0), FALSE)</f>
        <v>4239</v>
      </c>
      <c r="BA404" s="12">
        <f>VLOOKUP($AX404, Original!$A:$J, MATCH(D$2, Original!$1:$1, 0), FALSE)</f>
        <v>105</v>
      </c>
      <c r="BB404" s="12">
        <f>VLOOKUP($AX404, Original!$A:$J, MATCH(E$2, Original!$1:$1, 0), FALSE)</f>
        <v>17</v>
      </c>
      <c r="BC404" s="12">
        <f>VLOOKUP($AX404, Original!$A:$J, MATCH(F$2, Original!$1:$1, 0), FALSE)</f>
        <v>2.5369700000000002</v>
      </c>
      <c r="BD404" s="12">
        <f>VLOOKUP($AX404, Original!$A:$J, MATCH(G$2, Original!$1:$1, 0), FALSE)</f>
        <v>4.2263599999999997</v>
      </c>
    </row>
    <row r="405" spans="1:56" x14ac:dyDescent="0.35">
      <c r="A405" s="15">
        <v>1040</v>
      </c>
      <c r="B405" s="12">
        <f>VLOOKUP($A405, Original!$A:$J, MATCH(B$2, Original!$1:$1, 0), FALSE)</f>
        <v>2000</v>
      </c>
      <c r="C405" s="12">
        <f>VLOOKUP($A405, Original!$A:$J, MATCH(C$2, Original!$1:$1, 0), FALSE)</f>
        <v>176.62</v>
      </c>
      <c r="D405" s="12">
        <f>VLOOKUP($A405, Original!$A:$J, MATCH(D$2, Original!$1:$1, 0), FALSE)</f>
        <v>130</v>
      </c>
      <c r="E405" s="12">
        <f>VLOOKUP($A405, Original!$A:$J, MATCH(E$2, Original!$1:$1, 0), FALSE)</f>
        <v>39</v>
      </c>
      <c r="F405" s="12">
        <f>VLOOKUP($A405, Original!$A:$J, MATCH(F$2, Original!$1:$1, 0), FALSE)</f>
        <v>5.57219</v>
      </c>
      <c r="G405" s="12">
        <f>VLOOKUP($A405, Original!$A:$J, MATCH(G$2, Original!$1:$1, 0), FALSE)</f>
        <v>4.24322</v>
      </c>
      <c r="H405" s="21">
        <v>775</v>
      </c>
      <c r="I405" s="12">
        <f>VLOOKUP($H405, Original!$A:$J, MATCH(B$2, Original!$1:$1, 0), FALSE)</f>
        <v>500</v>
      </c>
      <c r="J405" s="12">
        <f>VLOOKUP($H405, Original!$A:$J, MATCH(C$2, Original!$1:$1, 0), FALSE)</f>
        <v>4415.6000000000004</v>
      </c>
      <c r="K405" s="12">
        <f>VLOOKUP($H405, Original!$A:$J, MATCH(D$2, Original!$1:$1, 0), FALSE)</f>
        <v>105</v>
      </c>
      <c r="L405" s="12">
        <f>VLOOKUP($H405, Original!$A:$J, MATCH(E$2, Original!$1:$1, 0), FALSE)</f>
        <v>4</v>
      </c>
      <c r="M405" s="12">
        <f>VLOOKUP($H405, Original!$A:$J, MATCH(F$2, Original!$1:$1, 0), FALSE)</f>
        <v>2.3444600000000002</v>
      </c>
      <c r="N405" s="12">
        <f>VLOOKUP($H405, Original!$A:$J, MATCH(G$2, Original!$1:$1, 0), FALSE)</f>
        <v>3.9376000000000002</v>
      </c>
      <c r="AC405" s="21">
        <v>602</v>
      </c>
      <c r="AD405" s="12">
        <f>VLOOKUP($AC405, Original!$A:$J, MATCH(B$2, Original!$1:$1, 0), FALSE)</f>
        <v>3000</v>
      </c>
      <c r="AE405" s="12">
        <f>VLOOKUP($AC405, Original!$A:$J, MATCH(C$2, Original!$1:$1, 0), FALSE)</f>
        <v>3002.6</v>
      </c>
      <c r="AF405" s="12">
        <f>VLOOKUP($AC405, Original!$A:$J, MATCH(D$2, Original!$1:$1, 0), FALSE)</f>
        <v>105</v>
      </c>
      <c r="AG405" s="12">
        <f>VLOOKUP($AC405, Original!$A:$J, MATCH(E$2, Original!$1:$1, 0), FALSE)</f>
        <v>40</v>
      </c>
      <c r="AH405" s="12">
        <f>VLOOKUP($AC405, Original!$A:$J, MATCH(F$2, Original!$1:$1, 0), FALSE)</f>
        <v>5.4168000000000003</v>
      </c>
      <c r="AI405" s="12">
        <f>VLOOKUP($AC405, Original!$A:$J, MATCH(G$2, Original!$1:$1, 0), FALSE)</f>
        <v>4.34795</v>
      </c>
      <c r="AX405" s="21">
        <v>492</v>
      </c>
      <c r="AY405" s="12">
        <f>VLOOKUP($AX405, Original!$A:$J, MATCH(B$2, Original!$1:$1, 0), FALSE)</f>
        <v>2000</v>
      </c>
      <c r="AZ405" s="12">
        <f>VLOOKUP($AX405, Original!$A:$J, MATCH(C$2, Original!$1:$1, 0), FALSE)</f>
        <v>706.5</v>
      </c>
      <c r="BA405" s="12">
        <f>VLOOKUP($AX405, Original!$A:$J, MATCH(D$2, Original!$1:$1, 0), FALSE)</f>
        <v>105</v>
      </c>
      <c r="BB405" s="12">
        <f>VLOOKUP($AX405, Original!$A:$J, MATCH(E$2, Original!$1:$1, 0), FALSE)</f>
        <v>18</v>
      </c>
      <c r="BC405" s="12">
        <f>VLOOKUP($AX405, Original!$A:$J, MATCH(F$2, Original!$1:$1, 0), FALSE)</f>
        <v>3.7908599999999999</v>
      </c>
      <c r="BD405" s="12">
        <f>VLOOKUP($AX405, Original!$A:$J, MATCH(G$2, Original!$1:$1, 0), FALSE)</f>
        <v>5.06569</v>
      </c>
    </row>
    <row r="406" spans="1:56" x14ac:dyDescent="0.35">
      <c r="A406" s="15">
        <v>1044</v>
      </c>
      <c r="B406" s="12">
        <f>VLOOKUP($A406, Original!$A:$J, MATCH(B$2, Original!$1:$1, 0), FALSE)</f>
        <v>500</v>
      </c>
      <c r="C406" s="12">
        <f>VLOOKUP($A406, Original!$A:$J, MATCH(C$2, Original!$1:$1, 0), FALSE)</f>
        <v>353.25</v>
      </c>
      <c r="D406" s="12">
        <f>VLOOKUP($A406, Original!$A:$J, MATCH(D$2, Original!$1:$1, 0), FALSE)</f>
        <v>130</v>
      </c>
      <c r="E406" s="12">
        <f>VLOOKUP($A406, Original!$A:$J, MATCH(E$2, Original!$1:$1, 0), FALSE)</f>
        <v>6</v>
      </c>
      <c r="F406" s="12">
        <f>VLOOKUP($A406, Original!$A:$J, MATCH(F$2, Original!$1:$1, 0), FALSE)</f>
        <v>1.2701899999999999</v>
      </c>
      <c r="G406" s="12">
        <f>VLOOKUP($A406, Original!$A:$J, MATCH(G$2, Original!$1:$1, 0), FALSE)</f>
        <v>4.32904</v>
      </c>
      <c r="H406" s="21">
        <v>776</v>
      </c>
      <c r="I406" s="12">
        <f>VLOOKUP($H406, Original!$A:$J, MATCH(B$2, Original!$1:$1, 0), FALSE)</f>
        <v>3000</v>
      </c>
      <c r="J406" s="12">
        <f>VLOOKUP($H406, Original!$A:$J, MATCH(C$2, Original!$1:$1, 0), FALSE)</f>
        <v>883.12</v>
      </c>
      <c r="K406" s="12">
        <f>VLOOKUP($H406, Original!$A:$J, MATCH(D$2, Original!$1:$1, 0), FALSE)</f>
        <v>105</v>
      </c>
      <c r="L406" s="12">
        <f>VLOOKUP($H406, Original!$A:$J, MATCH(E$2, Original!$1:$1, 0), FALSE)</f>
        <v>79</v>
      </c>
      <c r="M406" s="12">
        <f>VLOOKUP($H406, Original!$A:$J, MATCH(F$2, Original!$1:$1, 0), FALSE)</f>
        <v>5.6858399999999998</v>
      </c>
      <c r="N406" s="12">
        <f>VLOOKUP($H406, Original!$A:$J, MATCH(G$2, Original!$1:$1, 0), FALSE)</f>
        <v>6.2666599999999999</v>
      </c>
      <c r="AC406" s="21">
        <v>603</v>
      </c>
      <c r="AD406" s="12">
        <f>VLOOKUP($AC406, Original!$A:$J, MATCH(B$2, Original!$1:$1, 0), FALSE)</f>
        <v>3000</v>
      </c>
      <c r="AE406" s="12">
        <f>VLOOKUP($AC406, Original!$A:$J, MATCH(C$2, Original!$1:$1, 0), FALSE)</f>
        <v>4239</v>
      </c>
      <c r="AF406" s="12">
        <f>VLOOKUP($AC406, Original!$A:$J, MATCH(D$2, Original!$1:$1, 0), FALSE)</f>
        <v>105</v>
      </c>
      <c r="AG406" s="12">
        <f>VLOOKUP($AC406, Original!$A:$J, MATCH(E$2, Original!$1:$1, 0), FALSE)</f>
        <v>40</v>
      </c>
      <c r="AH406" s="12">
        <f>VLOOKUP($AC406, Original!$A:$J, MATCH(F$2, Original!$1:$1, 0), FALSE)</f>
        <v>5.4168000000000003</v>
      </c>
      <c r="AI406" s="12">
        <f>VLOOKUP($AC406, Original!$A:$J, MATCH(G$2, Original!$1:$1, 0), FALSE)</f>
        <v>4.34795</v>
      </c>
      <c r="AX406" s="21">
        <v>493</v>
      </c>
      <c r="AY406" s="12">
        <f>VLOOKUP($AX406, Original!$A:$J, MATCH(B$2, Original!$1:$1, 0), FALSE)</f>
        <v>2000</v>
      </c>
      <c r="AZ406" s="12">
        <f>VLOOKUP($AX406, Original!$A:$J, MATCH(C$2, Original!$1:$1, 0), FALSE)</f>
        <v>1942.9</v>
      </c>
      <c r="BA406" s="12">
        <f>VLOOKUP($AX406, Original!$A:$J, MATCH(D$2, Original!$1:$1, 0), FALSE)</f>
        <v>105</v>
      </c>
      <c r="BB406" s="12">
        <f>VLOOKUP($AX406, Original!$A:$J, MATCH(E$2, Original!$1:$1, 0), FALSE)</f>
        <v>18</v>
      </c>
      <c r="BC406" s="12">
        <f>VLOOKUP($AX406, Original!$A:$J, MATCH(F$2, Original!$1:$1, 0), FALSE)</f>
        <v>3.7908599999999999</v>
      </c>
      <c r="BD406" s="12">
        <f>VLOOKUP($AX406, Original!$A:$J, MATCH(G$2, Original!$1:$1, 0), FALSE)</f>
        <v>5.06569</v>
      </c>
    </row>
    <row r="407" spans="1:56" x14ac:dyDescent="0.35">
      <c r="A407" s="15">
        <v>1045</v>
      </c>
      <c r="B407" s="12">
        <f>VLOOKUP($A407, Original!$A:$J, MATCH(B$2, Original!$1:$1, 0), FALSE)</f>
        <v>500</v>
      </c>
      <c r="C407" s="12">
        <f>VLOOKUP($A407, Original!$A:$J, MATCH(C$2, Original!$1:$1, 0), FALSE)</f>
        <v>1589.6</v>
      </c>
      <c r="D407" s="12">
        <f>VLOOKUP($A407, Original!$A:$J, MATCH(D$2, Original!$1:$1, 0), FALSE)</f>
        <v>130</v>
      </c>
      <c r="E407" s="12">
        <f>VLOOKUP($A407, Original!$A:$J, MATCH(E$2, Original!$1:$1, 0), FALSE)</f>
        <v>6</v>
      </c>
      <c r="F407" s="12">
        <f>VLOOKUP($A407, Original!$A:$J, MATCH(F$2, Original!$1:$1, 0), FALSE)</f>
        <v>1.2701899999999999</v>
      </c>
      <c r="G407" s="12">
        <f>VLOOKUP($A407, Original!$A:$J, MATCH(G$2, Original!$1:$1, 0), FALSE)</f>
        <v>4.32904</v>
      </c>
      <c r="H407" s="21">
        <v>777</v>
      </c>
      <c r="I407" s="12">
        <f>VLOOKUP($H407, Original!$A:$J, MATCH(B$2, Original!$1:$1, 0), FALSE)</f>
        <v>3000</v>
      </c>
      <c r="J407" s="12">
        <f>VLOOKUP($H407, Original!$A:$J, MATCH(C$2, Original!$1:$1, 0), FALSE)</f>
        <v>2119.5</v>
      </c>
      <c r="K407" s="12">
        <f>VLOOKUP($H407, Original!$A:$J, MATCH(D$2, Original!$1:$1, 0), FALSE)</f>
        <v>105</v>
      </c>
      <c r="L407" s="12">
        <f>VLOOKUP($H407, Original!$A:$J, MATCH(E$2, Original!$1:$1, 0), FALSE)</f>
        <v>79</v>
      </c>
      <c r="M407" s="12">
        <f>VLOOKUP($H407, Original!$A:$J, MATCH(F$2, Original!$1:$1, 0), FALSE)</f>
        <v>5.6858399999999998</v>
      </c>
      <c r="N407" s="12">
        <f>VLOOKUP($H407, Original!$A:$J, MATCH(G$2, Original!$1:$1, 0), FALSE)</f>
        <v>6.2666599999999999</v>
      </c>
      <c r="AC407" s="21">
        <v>605</v>
      </c>
      <c r="AD407" s="12">
        <f>VLOOKUP($AC407, Original!$A:$J, MATCH(B$2, Original!$1:$1, 0), FALSE)</f>
        <v>2000</v>
      </c>
      <c r="AE407" s="12">
        <f>VLOOKUP($AC407, Original!$A:$J, MATCH(C$2, Original!$1:$1, 0), FALSE)</f>
        <v>1942.9</v>
      </c>
      <c r="AF407" s="12">
        <f>VLOOKUP($AC407, Original!$A:$J, MATCH(D$2, Original!$1:$1, 0), FALSE)</f>
        <v>105</v>
      </c>
      <c r="AG407" s="12">
        <f>VLOOKUP($AC407, Original!$A:$J, MATCH(E$2, Original!$1:$1, 0), FALSE)</f>
        <v>41</v>
      </c>
      <c r="AH407" s="12">
        <f>VLOOKUP($AC407, Original!$A:$J, MATCH(F$2, Original!$1:$1, 0), FALSE)</f>
        <v>5.8098700000000001</v>
      </c>
      <c r="AI407" s="12">
        <f>VLOOKUP($AC407, Original!$A:$J, MATCH(G$2, Original!$1:$1, 0), FALSE)</f>
        <v>4.6330099999999996</v>
      </c>
      <c r="AX407" s="21">
        <v>494</v>
      </c>
      <c r="AY407" s="12">
        <f>VLOOKUP($AX407, Original!$A:$J, MATCH(B$2, Original!$1:$1, 0), FALSE)</f>
        <v>2000</v>
      </c>
      <c r="AZ407" s="12">
        <f>VLOOKUP($AX407, Original!$A:$J, MATCH(C$2, Original!$1:$1, 0), FALSE)</f>
        <v>3179.2</v>
      </c>
      <c r="BA407" s="12">
        <f>VLOOKUP($AX407, Original!$A:$J, MATCH(D$2, Original!$1:$1, 0), FALSE)</f>
        <v>105</v>
      </c>
      <c r="BB407" s="12">
        <f>VLOOKUP($AX407, Original!$A:$J, MATCH(E$2, Original!$1:$1, 0), FALSE)</f>
        <v>18</v>
      </c>
      <c r="BC407" s="12">
        <f>VLOOKUP($AX407, Original!$A:$J, MATCH(F$2, Original!$1:$1, 0), FALSE)</f>
        <v>3.7908599999999999</v>
      </c>
      <c r="BD407" s="12">
        <f>VLOOKUP($AX407, Original!$A:$J, MATCH(G$2, Original!$1:$1, 0), FALSE)</f>
        <v>5.06569</v>
      </c>
    </row>
    <row r="408" spans="1:56" x14ac:dyDescent="0.35">
      <c r="A408" s="15">
        <v>1046</v>
      </c>
      <c r="B408" s="12">
        <f>VLOOKUP($A408, Original!$A:$J, MATCH(B$2, Original!$1:$1, 0), FALSE)</f>
        <v>500</v>
      </c>
      <c r="C408" s="12">
        <f>VLOOKUP($A408, Original!$A:$J, MATCH(C$2, Original!$1:$1, 0), FALSE)</f>
        <v>2826</v>
      </c>
      <c r="D408" s="12">
        <f>VLOOKUP($A408, Original!$A:$J, MATCH(D$2, Original!$1:$1, 0), FALSE)</f>
        <v>130</v>
      </c>
      <c r="E408" s="12">
        <f>VLOOKUP($A408, Original!$A:$J, MATCH(E$2, Original!$1:$1, 0), FALSE)</f>
        <v>6</v>
      </c>
      <c r="F408" s="12">
        <f>VLOOKUP($A408, Original!$A:$J, MATCH(F$2, Original!$1:$1, 0), FALSE)</f>
        <v>1.2701899999999999</v>
      </c>
      <c r="G408" s="12">
        <f>VLOOKUP($A408, Original!$A:$J, MATCH(G$2, Original!$1:$1, 0), FALSE)</f>
        <v>4.32904</v>
      </c>
      <c r="H408" s="21">
        <v>778</v>
      </c>
      <c r="I408" s="12">
        <f>VLOOKUP($H408, Original!$A:$J, MATCH(B$2, Original!$1:$1, 0), FALSE)</f>
        <v>3000</v>
      </c>
      <c r="J408" s="12">
        <f>VLOOKUP($H408, Original!$A:$J, MATCH(C$2, Original!$1:$1, 0), FALSE)</f>
        <v>3355.9</v>
      </c>
      <c r="K408" s="12">
        <f>VLOOKUP($H408, Original!$A:$J, MATCH(D$2, Original!$1:$1, 0), FALSE)</f>
        <v>105</v>
      </c>
      <c r="L408" s="12">
        <f>VLOOKUP($H408, Original!$A:$J, MATCH(E$2, Original!$1:$1, 0), FALSE)</f>
        <v>79</v>
      </c>
      <c r="M408" s="12">
        <f>VLOOKUP($H408, Original!$A:$J, MATCH(F$2, Original!$1:$1, 0), FALSE)</f>
        <v>5.6858399999999998</v>
      </c>
      <c r="N408" s="12">
        <f>VLOOKUP($H408, Original!$A:$J, MATCH(G$2, Original!$1:$1, 0), FALSE)</f>
        <v>6.2666599999999999</v>
      </c>
      <c r="AC408" s="21">
        <v>606</v>
      </c>
      <c r="AD408" s="12">
        <f>VLOOKUP($AC408, Original!$A:$J, MATCH(B$2, Original!$1:$1, 0), FALSE)</f>
        <v>2000</v>
      </c>
      <c r="AE408" s="12">
        <f>VLOOKUP($AC408, Original!$A:$J, MATCH(C$2, Original!$1:$1, 0), FALSE)</f>
        <v>3179.2</v>
      </c>
      <c r="AF408" s="12">
        <f>VLOOKUP($AC408, Original!$A:$J, MATCH(D$2, Original!$1:$1, 0), FALSE)</f>
        <v>105</v>
      </c>
      <c r="AG408" s="12">
        <f>VLOOKUP($AC408, Original!$A:$J, MATCH(E$2, Original!$1:$1, 0), FALSE)</f>
        <v>41</v>
      </c>
      <c r="AH408" s="12">
        <f>VLOOKUP($AC408, Original!$A:$J, MATCH(F$2, Original!$1:$1, 0), FALSE)</f>
        <v>5.8098700000000001</v>
      </c>
      <c r="AI408" s="12">
        <f>VLOOKUP($AC408, Original!$A:$J, MATCH(G$2, Original!$1:$1, 0), FALSE)</f>
        <v>4.6330099999999996</v>
      </c>
      <c r="AX408" s="21">
        <v>495</v>
      </c>
      <c r="AY408" s="12">
        <f>VLOOKUP($AX408, Original!$A:$J, MATCH(B$2, Original!$1:$1, 0), FALSE)</f>
        <v>2000</v>
      </c>
      <c r="AZ408" s="12">
        <f>VLOOKUP($AX408, Original!$A:$J, MATCH(C$2, Original!$1:$1, 0), FALSE)</f>
        <v>4415.6000000000004</v>
      </c>
      <c r="BA408" s="12">
        <f>VLOOKUP($AX408, Original!$A:$J, MATCH(D$2, Original!$1:$1, 0), FALSE)</f>
        <v>105</v>
      </c>
      <c r="BB408" s="12">
        <f>VLOOKUP($AX408, Original!$A:$J, MATCH(E$2, Original!$1:$1, 0), FALSE)</f>
        <v>18</v>
      </c>
      <c r="BC408" s="12">
        <f>VLOOKUP($AX408, Original!$A:$J, MATCH(F$2, Original!$1:$1, 0), FALSE)</f>
        <v>3.7908599999999999</v>
      </c>
      <c r="BD408" s="12">
        <f>VLOOKUP($AX408, Original!$A:$J, MATCH(G$2, Original!$1:$1, 0), FALSE)</f>
        <v>5.06569</v>
      </c>
    </row>
    <row r="409" spans="1:56" x14ac:dyDescent="0.35">
      <c r="A409" s="15">
        <v>1047</v>
      </c>
      <c r="B409" s="12">
        <f>VLOOKUP($A409, Original!$A:$J, MATCH(B$2, Original!$1:$1, 0), FALSE)</f>
        <v>500</v>
      </c>
      <c r="C409" s="12">
        <f>VLOOKUP($A409, Original!$A:$J, MATCH(C$2, Original!$1:$1, 0), FALSE)</f>
        <v>4062.4</v>
      </c>
      <c r="D409" s="12">
        <f>VLOOKUP($A409, Original!$A:$J, MATCH(D$2, Original!$1:$1, 0), FALSE)</f>
        <v>130</v>
      </c>
      <c r="E409" s="12">
        <f>VLOOKUP($A409, Original!$A:$J, MATCH(E$2, Original!$1:$1, 0), FALSE)</f>
        <v>6</v>
      </c>
      <c r="F409" s="12">
        <f>VLOOKUP($A409, Original!$A:$J, MATCH(F$2, Original!$1:$1, 0), FALSE)</f>
        <v>1.2701899999999999</v>
      </c>
      <c r="G409" s="12">
        <f>VLOOKUP($A409, Original!$A:$J, MATCH(G$2, Original!$1:$1, 0), FALSE)</f>
        <v>4.32904</v>
      </c>
      <c r="H409" s="21">
        <v>779</v>
      </c>
      <c r="I409" s="12">
        <f>VLOOKUP($H409, Original!$A:$J, MATCH(B$2, Original!$1:$1, 0), FALSE)</f>
        <v>3000</v>
      </c>
      <c r="J409" s="12">
        <f>VLOOKUP($H409, Original!$A:$J, MATCH(C$2, Original!$1:$1, 0), FALSE)</f>
        <v>4673.8</v>
      </c>
      <c r="K409" s="12">
        <f>VLOOKUP($H409, Original!$A:$J, MATCH(D$2, Original!$1:$1, 0), FALSE)</f>
        <v>105</v>
      </c>
      <c r="L409" s="12">
        <f>VLOOKUP($H409, Original!$A:$J, MATCH(E$2, Original!$1:$1, 0), FALSE)</f>
        <v>79</v>
      </c>
      <c r="M409" s="12">
        <f>VLOOKUP($H409, Original!$A:$J, MATCH(F$2, Original!$1:$1, 0), FALSE)</f>
        <v>5.6858399999999998</v>
      </c>
      <c r="N409" s="12">
        <f>VLOOKUP($H409, Original!$A:$J, MATCH(G$2, Original!$1:$1, 0), FALSE)</f>
        <v>6.2666599999999999</v>
      </c>
      <c r="AC409" s="21">
        <v>607</v>
      </c>
      <c r="AD409" s="12">
        <f>VLOOKUP($AC409, Original!$A:$J, MATCH(B$2, Original!$1:$1, 0), FALSE)</f>
        <v>2000</v>
      </c>
      <c r="AE409" s="12">
        <f>VLOOKUP($AC409, Original!$A:$J, MATCH(C$2, Original!$1:$1, 0), FALSE)</f>
        <v>4415.6000000000004</v>
      </c>
      <c r="AF409" s="12">
        <f>VLOOKUP($AC409, Original!$A:$J, MATCH(D$2, Original!$1:$1, 0), FALSE)</f>
        <v>105</v>
      </c>
      <c r="AG409" s="12">
        <f>VLOOKUP($AC409, Original!$A:$J, MATCH(E$2, Original!$1:$1, 0), FALSE)</f>
        <v>41</v>
      </c>
      <c r="AH409" s="12">
        <f>VLOOKUP($AC409, Original!$A:$J, MATCH(F$2, Original!$1:$1, 0), FALSE)</f>
        <v>5.8098700000000001</v>
      </c>
      <c r="AI409" s="12">
        <f>VLOOKUP($AC409, Original!$A:$J, MATCH(G$2, Original!$1:$1, 0), FALSE)</f>
        <v>4.6330099999999996</v>
      </c>
      <c r="AX409" s="21">
        <v>497</v>
      </c>
      <c r="AY409" s="12">
        <f>VLOOKUP($AX409, Original!$A:$J, MATCH(B$2, Original!$1:$1, 0), FALSE)</f>
        <v>3000</v>
      </c>
      <c r="AZ409" s="12">
        <f>VLOOKUP($AX409, Original!$A:$J, MATCH(C$2, Original!$1:$1, 0), FALSE)</f>
        <v>2119.5</v>
      </c>
      <c r="BA409" s="12">
        <f>VLOOKUP($AX409, Original!$A:$J, MATCH(D$2, Original!$1:$1, 0), FALSE)</f>
        <v>105</v>
      </c>
      <c r="BB409" s="12">
        <f>VLOOKUP($AX409, Original!$A:$J, MATCH(E$2, Original!$1:$1, 0), FALSE)</f>
        <v>19</v>
      </c>
      <c r="BC409" s="12">
        <f>VLOOKUP($AX409, Original!$A:$J, MATCH(F$2, Original!$1:$1, 0), FALSE)</f>
        <v>5.0354200000000002</v>
      </c>
      <c r="BD409" s="12">
        <f>VLOOKUP($AX409, Original!$A:$J, MATCH(G$2, Original!$1:$1, 0), FALSE)</f>
        <v>3.8826299999999998</v>
      </c>
    </row>
    <row r="410" spans="1:56" x14ac:dyDescent="0.35">
      <c r="A410" s="15">
        <v>1051</v>
      </c>
      <c r="B410" s="12">
        <f>VLOOKUP($A410, Original!$A:$J, MATCH(B$2, Original!$1:$1, 0), FALSE)</f>
        <v>3000</v>
      </c>
      <c r="C410" s="12">
        <f>VLOOKUP($A410, Original!$A:$J, MATCH(C$2, Original!$1:$1, 0), FALSE)</f>
        <v>4239</v>
      </c>
      <c r="D410" s="12">
        <f>VLOOKUP($A410, Original!$A:$J, MATCH(D$2, Original!$1:$1, 0), FALSE)</f>
        <v>130</v>
      </c>
      <c r="E410" s="12">
        <f>VLOOKUP($A410, Original!$A:$J, MATCH(E$2, Original!$1:$1, 0), FALSE)</f>
        <v>40</v>
      </c>
      <c r="F410" s="12">
        <f>VLOOKUP($A410, Original!$A:$J, MATCH(F$2, Original!$1:$1, 0), FALSE)</f>
        <v>5.4168000000000003</v>
      </c>
      <c r="G410" s="12">
        <f>VLOOKUP($A410, Original!$A:$J, MATCH(G$2, Original!$1:$1, 0), FALSE)</f>
        <v>4.34795</v>
      </c>
      <c r="H410" s="21">
        <v>780</v>
      </c>
      <c r="I410" s="12">
        <f>VLOOKUP($H410, Original!$A:$J, MATCH(B$2, Original!$1:$1, 0), FALSE)</f>
        <v>1000</v>
      </c>
      <c r="J410" s="12">
        <f>VLOOKUP($H410, Original!$A:$J, MATCH(C$2, Original!$1:$1, 0), FALSE)</f>
        <v>1059.7</v>
      </c>
      <c r="K410" s="12">
        <f>VLOOKUP($H410, Original!$A:$J, MATCH(D$2, Original!$1:$1, 0), FALSE)</f>
        <v>105</v>
      </c>
      <c r="L410" s="12">
        <f>VLOOKUP($H410, Original!$A:$J, MATCH(E$2, Original!$1:$1, 0), FALSE)</f>
        <v>80</v>
      </c>
      <c r="M410" s="12">
        <f>VLOOKUP($H410, Original!$A:$J, MATCH(F$2, Original!$1:$1, 0), FALSE)</f>
        <v>6.1886900000000002</v>
      </c>
      <c r="N410" s="12">
        <f>VLOOKUP($H410, Original!$A:$J, MATCH(G$2, Original!$1:$1, 0), FALSE)</f>
        <v>5.4025999999999996</v>
      </c>
      <c r="AC410" s="21">
        <v>608</v>
      </c>
      <c r="AD410" s="12">
        <f>VLOOKUP($AC410, Original!$A:$J, MATCH(B$2, Original!$1:$1, 0), FALSE)</f>
        <v>3000</v>
      </c>
      <c r="AE410" s="12">
        <f>VLOOKUP($AC410, Original!$A:$J, MATCH(C$2, Original!$1:$1, 0), FALSE)</f>
        <v>883.12</v>
      </c>
      <c r="AF410" s="12">
        <f>VLOOKUP($AC410, Original!$A:$J, MATCH(D$2, Original!$1:$1, 0), FALSE)</f>
        <v>105</v>
      </c>
      <c r="AG410" s="12">
        <f>VLOOKUP($AC410, Original!$A:$J, MATCH(E$2, Original!$1:$1, 0), FALSE)</f>
        <v>42</v>
      </c>
      <c r="AH410" s="12">
        <f>VLOOKUP($AC410, Original!$A:$J, MATCH(F$2, Original!$1:$1, 0), FALSE)</f>
        <v>0.47193000000000002</v>
      </c>
      <c r="AI410" s="12">
        <f>VLOOKUP($AC410, Original!$A:$J, MATCH(G$2, Original!$1:$1, 0), FALSE)</f>
        <v>5.1642900000000003</v>
      </c>
      <c r="AX410" s="21">
        <v>498</v>
      </c>
      <c r="AY410" s="12">
        <f>VLOOKUP($AX410, Original!$A:$J, MATCH(B$2, Original!$1:$1, 0), FALSE)</f>
        <v>3000</v>
      </c>
      <c r="AZ410" s="12">
        <f>VLOOKUP($AX410, Original!$A:$J, MATCH(C$2, Original!$1:$1, 0), FALSE)</f>
        <v>3355.9</v>
      </c>
      <c r="BA410" s="12">
        <f>VLOOKUP($AX410, Original!$A:$J, MATCH(D$2, Original!$1:$1, 0), FALSE)</f>
        <v>105</v>
      </c>
      <c r="BB410" s="12">
        <f>VLOOKUP($AX410, Original!$A:$J, MATCH(E$2, Original!$1:$1, 0), FALSE)</f>
        <v>19</v>
      </c>
      <c r="BC410" s="12">
        <f>VLOOKUP($AX410, Original!$A:$J, MATCH(F$2, Original!$1:$1, 0), FALSE)</f>
        <v>5.0354200000000002</v>
      </c>
      <c r="BD410" s="12">
        <f>VLOOKUP($AX410, Original!$A:$J, MATCH(G$2, Original!$1:$1, 0), FALSE)</f>
        <v>3.8826299999999998</v>
      </c>
    </row>
    <row r="411" spans="1:56" x14ac:dyDescent="0.35">
      <c r="A411" s="15">
        <v>1062</v>
      </c>
      <c r="B411" s="12">
        <f>VLOOKUP($A411, Original!$A:$J, MATCH(B$2, Original!$1:$1, 0), FALSE)</f>
        <v>1000</v>
      </c>
      <c r="C411" s="12">
        <f>VLOOKUP($A411, Original!$A:$J, MATCH(C$2, Original!$1:$1, 0), FALSE)</f>
        <v>3532.5</v>
      </c>
      <c r="D411" s="12">
        <f>VLOOKUP($A411, Original!$A:$J, MATCH(D$2, Original!$1:$1, 0), FALSE)</f>
        <v>130</v>
      </c>
      <c r="E411" s="12">
        <f>VLOOKUP($A411, Original!$A:$J, MATCH(E$2, Original!$1:$1, 0), FALSE)</f>
        <v>43</v>
      </c>
      <c r="F411" s="12">
        <f>VLOOKUP($A411, Original!$A:$J, MATCH(F$2, Original!$1:$1, 0), FALSE)</f>
        <v>4.5130400000000002</v>
      </c>
      <c r="G411" s="12">
        <f>VLOOKUP($A411, Original!$A:$J, MATCH(G$2, Original!$1:$1, 0), FALSE)</f>
        <v>4.0675100000000004</v>
      </c>
      <c r="H411" s="21">
        <v>781</v>
      </c>
      <c r="I411" s="12">
        <f>VLOOKUP($H411, Original!$A:$J, MATCH(B$2, Original!$1:$1, 0), FALSE)</f>
        <v>1000</v>
      </c>
      <c r="J411" s="12">
        <f>VLOOKUP($H411, Original!$A:$J, MATCH(C$2, Original!$1:$1, 0), FALSE)</f>
        <v>2296.1</v>
      </c>
      <c r="K411" s="12">
        <f>VLOOKUP($H411, Original!$A:$J, MATCH(D$2, Original!$1:$1, 0), FALSE)</f>
        <v>105</v>
      </c>
      <c r="L411" s="12">
        <f>VLOOKUP($H411, Original!$A:$J, MATCH(E$2, Original!$1:$1, 0), FALSE)</f>
        <v>80</v>
      </c>
      <c r="M411" s="12">
        <f>VLOOKUP($H411, Original!$A:$J, MATCH(F$2, Original!$1:$1, 0), FALSE)</f>
        <v>6.1886900000000002</v>
      </c>
      <c r="N411" s="12">
        <f>VLOOKUP($H411, Original!$A:$J, MATCH(G$2, Original!$1:$1, 0), FALSE)</f>
        <v>5.4025999999999996</v>
      </c>
      <c r="AC411" s="21">
        <v>609</v>
      </c>
      <c r="AD411" s="12">
        <f>VLOOKUP($AC411, Original!$A:$J, MATCH(B$2, Original!$1:$1, 0), FALSE)</f>
        <v>3000</v>
      </c>
      <c r="AE411" s="12">
        <f>VLOOKUP($AC411, Original!$A:$J, MATCH(C$2, Original!$1:$1, 0), FALSE)</f>
        <v>2119.5</v>
      </c>
      <c r="AF411" s="12">
        <f>VLOOKUP($AC411, Original!$A:$J, MATCH(D$2, Original!$1:$1, 0), FALSE)</f>
        <v>105</v>
      </c>
      <c r="AG411" s="12">
        <f>VLOOKUP($AC411, Original!$A:$J, MATCH(E$2, Original!$1:$1, 0), FALSE)</f>
        <v>42</v>
      </c>
      <c r="AH411" s="12">
        <f>VLOOKUP($AC411, Original!$A:$J, MATCH(F$2, Original!$1:$1, 0), FALSE)</f>
        <v>0.47193000000000002</v>
      </c>
      <c r="AI411" s="12">
        <f>VLOOKUP($AC411, Original!$A:$J, MATCH(G$2, Original!$1:$1, 0), FALSE)</f>
        <v>5.1642900000000003</v>
      </c>
      <c r="AX411" s="21">
        <v>499</v>
      </c>
      <c r="AY411" s="12">
        <f>VLOOKUP($AX411, Original!$A:$J, MATCH(B$2, Original!$1:$1, 0), FALSE)</f>
        <v>3000</v>
      </c>
      <c r="AZ411" s="12">
        <f>VLOOKUP($AX411, Original!$A:$J, MATCH(C$2, Original!$1:$1, 0), FALSE)</f>
        <v>4673.8</v>
      </c>
      <c r="BA411" s="12">
        <f>VLOOKUP($AX411, Original!$A:$J, MATCH(D$2, Original!$1:$1, 0), FALSE)</f>
        <v>105</v>
      </c>
      <c r="BB411" s="12">
        <f>VLOOKUP($AX411, Original!$A:$J, MATCH(E$2, Original!$1:$1, 0), FALSE)</f>
        <v>19</v>
      </c>
      <c r="BC411" s="12">
        <f>VLOOKUP($AX411, Original!$A:$J, MATCH(F$2, Original!$1:$1, 0), FALSE)</f>
        <v>5.0354200000000002</v>
      </c>
      <c r="BD411" s="12">
        <f>VLOOKUP($AX411, Original!$A:$J, MATCH(G$2, Original!$1:$1, 0), FALSE)</f>
        <v>3.8826299999999998</v>
      </c>
    </row>
    <row r="412" spans="1:56" x14ac:dyDescent="0.35">
      <c r="A412" s="15">
        <v>1063</v>
      </c>
      <c r="B412" s="12">
        <f>VLOOKUP($A412, Original!$A:$J, MATCH(B$2, Original!$1:$1, 0), FALSE)</f>
        <v>1000</v>
      </c>
      <c r="C412" s="12">
        <f>VLOOKUP($A412, Original!$A:$J, MATCH(C$2, Original!$1:$1, 0), FALSE)</f>
        <v>7322.7</v>
      </c>
      <c r="D412" s="12">
        <f>VLOOKUP($A412, Original!$A:$J, MATCH(D$2, Original!$1:$1, 0), FALSE)</f>
        <v>130</v>
      </c>
      <c r="E412" s="12">
        <f>VLOOKUP($A412, Original!$A:$J, MATCH(E$2, Original!$1:$1, 0), FALSE)</f>
        <v>43</v>
      </c>
      <c r="F412" s="12">
        <f>VLOOKUP($A412, Original!$A:$J, MATCH(F$2, Original!$1:$1, 0), FALSE)</f>
        <v>4.5130400000000002</v>
      </c>
      <c r="G412" s="12">
        <f>VLOOKUP($A412, Original!$A:$J, MATCH(G$2, Original!$1:$1, 0), FALSE)</f>
        <v>4.0675100000000004</v>
      </c>
      <c r="H412" s="21">
        <v>782</v>
      </c>
      <c r="I412" s="12">
        <f>VLOOKUP($H412, Original!$A:$J, MATCH(B$2, Original!$1:$1, 0), FALSE)</f>
        <v>1000</v>
      </c>
      <c r="J412" s="12">
        <f>VLOOKUP($H412, Original!$A:$J, MATCH(C$2, Original!$1:$1, 0), FALSE)</f>
        <v>3532.5</v>
      </c>
      <c r="K412" s="12">
        <f>VLOOKUP($H412, Original!$A:$J, MATCH(D$2, Original!$1:$1, 0), FALSE)</f>
        <v>105</v>
      </c>
      <c r="L412" s="12">
        <f>VLOOKUP($H412, Original!$A:$J, MATCH(E$2, Original!$1:$1, 0), FALSE)</f>
        <v>80</v>
      </c>
      <c r="M412" s="12">
        <f>VLOOKUP($H412, Original!$A:$J, MATCH(F$2, Original!$1:$1, 0), FALSE)</f>
        <v>6.1886900000000002</v>
      </c>
      <c r="N412" s="12">
        <f>VLOOKUP($H412, Original!$A:$J, MATCH(G$2, Original!$1:$1, 0), FALSE)</f>
        <v>5.4025999999999996</v>
      </c>
      <c r="AC412" s="21">
        <v>610</v>
      </c>
      <c r="AD412" s="12">
        <f>VLOOKUP($AC412, Original!$A:$J, MATCH(B$2, Original!$1:$1, 0), FALSE)</f>
        <v>3000</v>
      </c>
      <c r="AE412" s="12">
        <f>VLOOKUP($AC412, Original!$A:$J, MATCH(C$2, Original!$1:$1, 0), FALSE)</f>
        <v>3355.9</v>
      </c>
      <c r="AF412" s="12">
        <f>VLOOKUP($AC412, Original!$A:$J, MATCH(D$2, Original!$1:$1, 0), FALSE)</f>
        <v>105</v>
      </c>
      <c r="AG412" s="12">
        <f>VLOOKUP($AC412, Original!$A:$J, MATCH(E$2, Original!$1:$1, 0), FALSE)</f>
        <v>42</v>
      </c>
      <c r="AH412" s="12">
        <f>VLOOKUP($AC412, Original!$A:$J, MATCH(F$2, Original!$1:$1, 0), FALSE)</f>
        <v>0.47193000000000002</v>
      </c>
      <c r="AI412" s="12">
        <f>VLOOKUP($AC412, Original!$A:$J, MATCH(G$2, Original!$1:$1, 0), FALSE)</f>
        <v>5.1642900000000003</v>
      </c>
      <c r="AX412" s="21">
        <v>500</v>
      </c>
      <c r="AY412" s="12">
        <f>VLOOKUP($AX412, Original!$A:$J, MATCH(B$2, Original!$1:$1, 0), FALSE)</f>
        <v>0</v>
      </c>
      <c r="AZ412" s="12">
        <f>VLOOKUP($AX412, Original!$A:$J, MATCH(C$2, Original!$1:$1, 0), FALSE)</f>
        <v>1059.7</v>
      </c>
      <c r="BA412" s="12">
        <f>VLOOKUP($AX412, Original!$A:$J, MATCH(D$2, Original!$1:$1, 0), FALSE)</f>
        <v>105</v>
      </c>
      <c r="BB412" s="12">
        <f>VLOOKUP($AX412, Original!$A:$J, MATCH(E$2, Original!$1:$1, 0), FALSE)</f>
        <v>2</v>
      </c>
      <c r="BC412" s="12">
        <f>VLOOKUP($AX412, Original!$A:$J, MATCH(F$2, Original!$1:$1, 0), FALSE)</f>
        <v>0.21049999999999999</v>
      </c>
      <c r="BD412" s="12">
        <f>VLOOKUP($AX412, Original!$A:$J, MATCH(G$2, Original!$1:$1, 0), FALSE)</f>
        <v>4.2131699999999999</v>
      </c>
    </row>
    <row r="413" spans="1:56" x14ac:dyDescent="0.35">
      <c r="A413" s="15">
        <v>1064</v>
      </c>
      <c r="B413" s="12">
        <f>VLOOKUP($A413, Original!$A:$J, MATCH(B$2, Original!$1:$1, 0), FALSE)</f>
        <v>2000</v>
      </c>
      <c r="C413" s="12">
        <f>VLOOKUP($A413, Original!$A:$J, MATCH(C$2, Original!$1:$1, 0), FALSE)</f>
        <v>20</v>
      </c>
      <c r="D413" s="12">
        <f>VLOOKUP($A413, Original!$A:$J, MATCH(D$2, Original!$1:$1, 0), FALSE)</f>
        <v>130</v>
      </c>
      <c r="E413" s="12">
        <f>VLOOKUP($A413, Original!$A:$J, MATCH(E$2, Original!$1:$1, 0), FALSE)</f>
        <v>44</v>
      </c>
      <c r="F413" s="12">
        <f>VLOOKUP($A413, Original!$A:$J, MATCH(F$2, Original!$1:$1, 0), FALSE)</f>
        <v>4.2856300000000003</v>
      </c>
      <c r="G413" s="12">
        <f>VLOOKUP($A413, Original!$A:$J, MATCH(G$2, Original!$1:$1, 0), FALSE)</f>
        <v>4.5012299999999996</v>
      </c>
      <c r="H413" s="21">
        <v>783</v>
      </c>
      <c r="I413" s="12">
        <f>VLOOKUP($H413, Original!$A:$J, MATCH(B$2, Original!$1:$1, 0), FALSE)</f>
        <v>1000</v>
      </c>
      <c r="J413" s="12">
        <f>VLOOKUP($H413, Original!$A:$J, MATCH(C$2, Original!$1:$1, 0), FALSE)</f>
        <v>7322.7</v>
      </c>
      <c r="K413" s="12">
        <f>VLOOKUP($H413, Original!$A:$J, MATCH(D$2, Original!$1:$1, 0), FALSE)</f>
        <v>105</v>
      </c>
      <c r="L413" s="12">
        <f>VLOOKUP($H413, Original!$A:$J, MATCH(E$2, Original!$1:$1, 0), FALSE)</f>
        <v>80</v>
      </c>
      <c r="M413" s="12">
        <f>VLOOKUP($H413, Original!$A:$J, MATCH(F$2, Original!$1:$1, 0), FALSE)</f>
        <v>6.1886900000000002</v>
      </c>
      <c r="N413" s="12">
        <f>VLOOKUP($H413, Original!$A:$J, MATCH(G$2, Original!$1:$1, 0), FALSE)</f>
        <v>5.4025999999999996</v>
      </c>
      <c r="AC413" s="21">
        <v>611</v>
      </c>
      <c r="AD413" s="12">
        <f>VLOOKUP($AC413, Original!$A:$J, MATCH(B$2, Original!$1:$1, 0), FALSE)</f>
        <v>3000</v>
      </c>
      <c r="AE413" s="12">
        <f>VLOOKUP($AC413, Original!$A:$J, MATCH(C$2, Original!$1:$1, 0), FALSE)</f>
        <v>4673.8</v>
      </c>
      <c r="AF413" s="12">
        <f>VLOOKUP($AC413, Original!$A:$J, MATCH(D$2, Original!$1:$1, 0), FALSE)</f>
        <v>105</v>
      </c>
      <c r="AG413" s="12">
        <f>VLOOKUP($AC413, Original!$A:$J, MATCH(E$2, Original!$1:$1, 0), FALSE)</f>
        <v>42</v>
      </c>
      <c r="AH413" s="12">
        <f>VLOOKUP($AC413, Original!$A:$J, MATCH(F$2, Original!$1:$1, 0), FALSE)</f>
        <v>0.47193000000000002</v>
      </c>
      <c r="AI413" s="12">
        <f>VLOOKUP($AC413, Original!$A:$J, MATCH(G$2, Original!$1:$1, 0), FALSE)</f>
        <v>5.1642900000000003</v>
      </c>
      <c r="AX413" s="21">
        <v>501</v>
      </c>
      <c r="AY413" s="12">
        <f>VLOOKUP($AX413, Original!$A:$J, MATCH(B$2, Original!$1:$1, 0), FALSE)</f>
        <v>0</v>
      </c>
      <c r="AZ413" s="12">
        <f>VLOOKUP($AX413, Original!$A:$J, MATCH(C$2, Original!$1:$1, 0), FALSE)</f>
        <v>2296.1</v>
      </c>
      <c r="BA413" s="12">
        <f>VLOOKUP($AX413, Original!$A:$J, MATCH(D$2, Original!$1:$1, 0), FALSE)</f>
        <v>105</v>
      </c>
      <c r="BB413" s="12">
        <f>VLOOKUP($AX413, Original!$A:$J, MATCH(E$2, Original!$1:$1, 0), FALSE)</f>
        <v>2</v>
      </c>
      <c r="BC413" s="12">
        <f>VLOOKUP($AX413, Original!$A:$J, MATCH(F$2, Original!$1:$1, 0), FALSE)</f>
        <v>0.21049999999999999</v>
      </c>
      <c r="BD413" s="12">
        <f>VLOOKUP($AX413, Original!$A:$J, MATCH(G$2, Original!$1:$1, 0), FALSE)</f>
        <v>4.2131699999999999</v>
      </c>
    </row>
    <row r="414" spans="1:56" x14ac:dyDescent="0.35">
      <c r="A414" s="15">
        <v>1067</v>
      </c>
      <c r="B414" s="12">
        <f>VLOOKUP($A414, Original!$A:$J, MATCH(B$2, Original!$1:$1, 0), FALSE)</f>
        <v>2000</v>
      </c>
      <c r="C414" s="12">
        <f>VLOOKUP($A414, Original!$A:$J, MATCH(C$2, Original!$1:$1, 0), FALSE)</f>
        <v>3709.1</v>
      </c>
      <c r="D414" s="12">
        <f>VLOOKUP($A414, Original!$A:$J, MATCH(D$2, Original!$1:$1, 0), FALSE)</f>
        <v>130</v>
      </c>
      <c r="E414" s="12">
        <f>VLOOKUP($A414, Original!$A:$J, MATCH(E$2, Original!$1:$1, 0), FALSE)</f>
        <v>44</v>
      </c>
      <c r="F414" s="12">
        <f>VLOOKUP($A414, Original!$A:$J, MATCH(F$2, Original!$1:$1, 0), FALSE)</f>
        <v>4.2856300000000003</v>
      </c>
      <c r="G414" s="12">
        <f>VLOOKUP($A414, Original!$A:$J, MATCH(G$2, Original!$1:$1, 0), FALSE)</f>
        <v>4.5012299999999996</v>
      </c>
      <c r="H414" s="21">
        <v>785</v>
      </c>
      <c r="I414" s="12">
        <f>VLOOKUP($H414, Original!$A:$J, MATCH(B$2, Original!$1:$1, 0), FALSE)</f>
        <v>2000</v>
      </c>
      <c r="J414" s="12">
        <f>VLOOKUP($H414, Original!$A:$J, MATCH(C$2, Original!$1:$1, 0), FALSE)</f>
        <v>1236.4000000000001</v>
      </c>
      <c r="K414" s="12">
        <f>VLOOKUP($H414, Original!$A:$J, MATCH(D$2, Original!$1:$1, 0), FALSE)</f>
        <v>105</v>
      </c>
      <c r="L414" s="12">
        <f>VLOOKUP($H414, Original!$A:$J, MATCH(E$2, Original!$1:$1, 0), FALSE)</f>
        <v>81</v>
      </c>
      <c r="M414" s="12">
        <f>VLOOKUP($H414, Original!$A:$J, MATCH(F$2, Original!$1:$1, 0), FALSE)</f>
        <v>1.88805</v>
      </c>
      <c r="N414" s="12">
        <f>VLOOKUP($H414, Original!$A:$J, MATCH(G$2, Original!$1:$1, 0), FALSE)</f>
        <v>4.5650599999999999</v>
      </c>
      <c r="AC414" s="21">
        <v>612</v>
      </c>
      <c r="AD414" s="12">
        <f>VLOOKUP($AC414, Original!$A:$J, MATCH(B$2, Original!$1:$1, 0), FALSE)</f>
        <v>1000</v>
      </c>
      <c r="AE414" s="12">
        <f>VLOOKUP($AC414, Original!$A:$J, MATCH(C$2, Original!$1:$1, 0), FALSE)</f>
        <v>1059.7</v>
      </c>
      <c r="AF414" s="12">
        <f>VLOOKUP($AC414, Original!$A:$J, MATCH(D$2, Original!$1:$1, 0), FALSE)</f>
        <v>105</v>
      </c>
      <c r="AG414" s="12">
        <f>VLOOKUP($AC414, Original!$A:$J, MATCH(E$2, Original!$1:$1, 0), FALSE)</f>
        <v>43</v>
      </c>
      <c r="AH414" s="12">
        <f>VLOOKUP($AC414, Original!$A:$J, MATCH(F$2, Original!$1:$1, 0), FALSE)</f>
        <v>4.5130400000000002</v>
      </c>
      <c r="AI414" s="12">
        <f>VLOOKUP($AC414, Original!$A:$J, MATCH(G$2, Original!$1:$1, 0), FALSE)</f>
        <v>4.0675100000000004</v>
      </c>
      <c r="AX414" s="21">
        <v>503</v>
      </c>
      <c r="AY414" s="12">
        <f>VLOOKUP($AX414, Original!$A:$J, MATCH(B$2, Original!$1:$1, 0), FALSE)</f>
        <v>0</v>
      </c>
      <c r="AZ414" s="12">
        <f>VLOOKUP($AX414, Original!$A:$J, MATCH(C$2, Original!$1:$1, 0), FALSE)</f>
        <v>7322.7</v>
      </c>
      <c r="BA414" s="12">
        <f>VLOOKUP($AX414, Original!$A:$J, MATCH(D$2, Original!$1:$1, 0), FALSE)</f>
        <v>105</v>
      </c>
      <c r="BB414" s="12">
        <f>VLOOKUP($AX414, Original!$A:$J, MATCH(E$2, Original!$1:$1, 0), FALSE)</f>
        <v>2</v>
      </c>
      <c r="BC414" s="12">
        <f>VLOOKUP($AX414, Original!$A:$J, MATCH(F$2, Original!$1:$1, 0), FALSE)</f>
        <v>0.21049999999999999</v>
      </c>
      <c r="BD414" s="12">
        <f>VLOOKUP($AX414, Original!$A:$J, MATCH(G$2, Original!$1:$1, 0), FALSE)</f>
        <v>4.2131699999999999</v>
      </c>
    </row>
    <row r="415" spans="1:56" x14ac:dyDescent="0.35">
      <c r="A415" s="15">
        <v>1068</v>
      </c>
      <c r="B415" s="12">
        <f>VLOOKUP($A415, Original!$A:$J, MATCH(B$2, Original!$1:$1, 0), FALSE)</f>
        <v>1000</v>
      </c>
      <c r="C415" s="12">
        <f>VLOOKUP($A415, Original!$A:$J, MATCH(C$2, Original!$1:$1, 0), FALSE)</f>
        <v>176.62</v>
      </c>
      <c r="D415" s="12">
        <f>VLOOKUP($A415, Original!$A:$J, MATCH(D$2, Original!$1:$1, 0), FALSE)</f>
        <v>130</v>
      </c>
      <c r="E415" s="12">
        <f>VLOOKUP($A415, Original!$A:$J, MATCH(E$2, Original!$1:$1, 0), FALSE)</f>
        <v>45</v>
      </c>
      <c r="F415" s="12">
        <f>VLOOKUP($A415, Original!$A:$J, MATCH(F$2, Original!$1:$1, 0), FALSE)</f>
        <v>3.6345399999999999</v>
      </c>
      <c r="G415" s="12">
        <f>VLOOKUP($A415, Original!$A:$J, MATCH(G$2, Original!$1:$1, 0), FALSE)</f>
        <v>6.0192600000000001</v>
      </c>
      <c r="H415" s="21">
        <v>788</v>
      </c>
      <c r="I415" s="12">
        <f>VLOOKUP($H415, Original!$A:$J, MATCH(B$2, Original!$1:$1, 0), FALSE)</f>
        <v>3000</v>
      </c>
      <c r="J415" s="12">
        <f>VLOOKUP($H415, Original!$A:$J, MATCH(C$2, Original!$1:$1, 0), FALSE)</f>
        <v>176.62</v>
      </c>
      <c r="K415" s="12">
        <f>VLOOKUP($H415, Original!$A:$J, MATCH(D$2, Original!$1:$1, 0), FALSE)</f>
        <v>105</v>
      </c>
      <c r="L415" s="12">
        <f>VLOOKUP($H415, Original!$A:$J, MATCH(E$2, Original!$1:$1, 0), FALSE)</f>
        <v>82</v>
      </c>
      <c r="M415" s="12">
        <f>VLOOKUP($H415, Original!$A:$J, MATCH(F$2, Original!$1:$1, 0), FALSE)</f>
        <v>2.3938000000000001</v>
      </c>
      <c r="N415" s="12">
        <f>VLOOKUP($H415, Original!$A:$J, MATCH(G$2, Original!$1:$1, 0), FALSE)</f>
        <v>4.6379099999999998</v>
      </c>
      <c r="AC415" s="21">
        <v>613</v>
      </c>
      <c r="AD415" s="12">
        <f>VLOOKUP($AC415, Original!$A:$J, MATCH(B$2, Original!$1:$1, 0), FALSE)</f>
        <v>1000</v>
      </c>
      <c r="AE415" s="12">
        <f>VLOOKUP($AC415, Original!$A:$J, MATCH(C$2, Original!$1:$1, 0), FALSE)</f>
        <v>2296.1</v>
      </c>
      <c r="AF415" s="12">
        <f>VLOOKUP($AC415, Original!$A:$J, MATCH(D$2, Original!$1:$1, 0), FALSE)</f>
        <v>105</v>
      </c>
      <c r="AG415" s="12">
        <f>VLOOKUP($AC415, Original!$A:$J, MATCH(E$2, Original!$1:$1, 0), FALSE)</f>
        <v>43</v>
      </c>
      <c r="AH415" s="12">
        <f>VLOOKUP($AC415, Original!$A:$J, MATCH(F$2, Original!$1:$1, 0), FALSE)</f>
        <v>4.5130400000000002</v>
      </c>
      <c r="AI415" s="12">
        <f>VLOOKUP($AC415, Original!$A:$J, MATCH(G$2, Original!$1:$1, 0), FALSE)</f>
        <v>4.0675100000000004</v>
      </c>
      <c r="AX415" s="21">
        <v>504</v>
      </c>
      <c r="AY415" s="12">
        <f>VLOOKUP($AX415, Original!$A:$J, MATCH(B$2, Original!$1:$1, 0), FALSE)</f>
        <v>2000</v>
      </c>
      <c r="AZ415" s="12">
        <f>VLOOKUP($AX415, Original!$A:$J, MATCH(C$2, Original!$1:$1, 0), FALSE)</f>
        <v>20</v>
      </c>
      <c r="BA415" s="12">
        <f>VLOOKUP($AX415, Original!$A:$J, MATCH(D$2, Original!$1:$1, 0), FALSE)</f>
        <v>105</v>
      </c>
      <c r="BB415" s="12">
        <f>VLOOKUP($AX415, Original!$A:$J, MATCH(E$2, Original!$1:$1, 0), FALSE)</f>
        <v>20</v>
      </c>
      <c r="BC415" s="12">
        <f>VLOOKUP($AX415, Original!$A:$J, MATCH(F$2, Original!$1:$1, 0), FALSE)</f>
        <v>2.8724500000000002</v>
      </c>
      <c r="BD415" s="12">
        <f>VLOOKUP($AX415, Original!$A:$J, MATCH(G$2, Original!$1:$1, 0), FALSE)</f>
        <v>3.4313600000000002</v>
      </c>
    </row>
    <row r="416" spans="1:56" x14ac:dyDescent="0.35">
      <c r="A416" s="15">
        <v>1070</v>
      </c>
      <c r="B416" s="12">
        <f>VLOOKUP($A416, Original!$A:$J, MATCH(B$2, Original!$1:$1, 0), FALSE)</f>
        <v>1000</v>
      </c>
      <c r="C416" s="12">
        <f>VLOOKUP($A416, Original!$A:$J, MATCH(C$2, Original!$1:$1, 0), FALSE)</f>
        <v>2649.4</v>
      </c>
      <c r="D416" s="12">
        <f>VLOOKUP($A416, Original!$A:$J, MATCH(D$2, Original!$1:$1, 0), FALSE)</f>
        <v>130</v>
      </c>
      <c r="E416" s="12">
        <f>VLOOKUP($A416, Original!$A:$J, MATCH(E$2, Original!$1:$1, 0), FALSE)</f>
        <v>45</v>
      </c>
      <c r="F416" s="12">
        <f>VLOOKUP($A416, Original!$A:$J, MATCH(F$2, Original!$1:$1, 0), FALSE)</f>
        <v>3.6345399999999999</v>
      </c>
      <c r="G416" s="12">
        <f>VLOOKUP($A416, Original!$A:$J, MATCH(G$2, Original!$1:$1, 0), FALSE)</f>
        <v>6.0192600000000001</v>
      </c>
      <c r="H416" s="21">
        <v>791</v>
      </c>
      <c r="I416" s="12">
        <f>VLOOKUP($H416, Original!$A:$J, MATCH(B$2, Original!$1:$1, 0), FALSE)</f>
        <v>3000</v>
      </c>
      <c r="J416" s="12">
        <f>VLOOKUP($H416, Original!$A:$J, MATCH(C$2, Original!$1:$1, 0), FALSE)</f>
        <v>3885.7</v>
      </c>
      <c r="K416" s="12">
        <f>VLOOKUP($H416, Original!$A:$J, MATCH(D$2, Original!$1:$1, 0), FALSE)</f>
        <v>105</v>
      </c>
      <c r="L416" s="12">
        <f>VLOOKUP($H416, Original!$A:$J, MATCH(E$2, Original!$1:$1, 0), FALSE)</f>
        <v>82</v>
      </c>
      <c r="M416" s="12">
        <f>VLOOKUP($H416, Original!$A:$J, MATCH(F$2, Original!$1:$1, 0), FALSE)</f>
        <v>2.3938000000000001</v>
      </c>
      <c r="N416" s="12">
        <f>VLOOKUP($H416, Original!$A:$J, MATCH(G$2, Original!$1:$1, 0), FALSE)</f>
        <v>4.6379099999999998</v>
      </c>
      <c r="AC416" s="21">
        <v>615</v>
      </c>
      <c r="AD416" s="12">
        <f>VLOOKUP($AC416, Original!$A:$J, MATCH(B$2, Original!$1:$1, 0), FALSE)</f>
        <v>1000</v>
      </c>
      <c r="AE416" s="12">
        <f>VLOOKUP($AC416, Original!$A:$J, MATCH(C$2, Original!$1:$1, 0), FALSE)</f>
        <v>7322.7</v>
      </c>
      <c r="AF416" s="12">
        <f>VLOOKUP($AC416, Original!$A:$J, MATCH(D$2, Original!$1:$1, 0), FALSE)</f>
        <v>105</v>
      </c>
      <c r="AG416" s="12">
        <f>VLOOKUP($AC416, Original!$A:$J, MATCH(E$2, Original!$1:$1, 0), FALSE)</f>
        <v>43</v>
      </c>
      <c r="AH416" s="12">
        <f>VLOOKUP($AC416, Original!$A:$J, MATCH(F$2, Original!$1:$1, 0), FALSE)</f>
        <v>4.5130400000000002</v>
      </c>
      <c r="AI416" s="12">
        <f>VLOOKUP($AC416, Original!$A:$J, MATCH(G$2, Original!$1:$1, 0), FALSE)</f>
        <v>4.0675100000000004</v>
      </c>
      <c r="AX416" s="21">
        <v>506</v>
      </c>
      <c r="AY416" s="12">
        <f>VLOOKUP($AX416, Original!$A:$J, MATCH(B$2, Original!$1:$1, 0), FALSE)</f>
        <v>2000</v>
      </c>
      <c r="AZ416" s="12">
        <f>VLOOKUP($AX416, Original!$A:$J, MATCH(C$2, Original!$1:$1, 0), FALSE)</f>
        <v>2472.6999999999998</v>
      </c>
      <c r="BA416" s="12">
        <f>VLOOKUP($AX416, Original!$A:$J, MATCH(D$2, Original!$1:$1, 0), FALSE)</f>
        <v>105</v>
      </c>
      <c r="BB416" s="12">
        <f>VLOOKUP($AX416, Original!$A:$J, MATCH(E$2, Original!$1:$1, 0), FALSE)</f>
        <v>20</v>
      </c>
      <c r="BC416" s="12">
        <f>VLOOKUP($AX416, Original!$A:$J, MATCH(F$2, Original!$1:$1, 0), FALSE)</f>
        <v>2.8724500000000002</v>
      </c>
      <c r="BD416" s="12">
        <f>VLOOKUP($AX416, Original!$A:$J, MATCH(G$2, Original!$1:$1, 0), FALSE)</f>
        <v>3.4313600000000002</v>
      </c>
    </row>
    <row r="417" spans="1:56" x14ac:dyDescent="0.35">
      <c r="A417" s="15">
        <v>1075</v>
      </c>
      <c r="B417" s="12">
        <f>VLOOKUP($A417, Original!$A:$J, MATCH(B$2, Original!$1:$1, 0), FALSE)</f>
        <v>3000</v>
      </c>
      <c r="C417" s="12">
        <f>VLOOKUP($A417, Original!$A:$J, MATCH(C$2, Original!$1:$1, 0), FALSE)</f>
        <v>4062.4</v>
      </c>
      <c r="D417" s="12">
        <f>VLOOKUP($A417, Original!$A:$J, MATCH(D$2, Original!$1:$1, 0), FALSE)</f>
        <v>130</v>
      </c>
      <c r="E417" s="12">
        <f>VLOOKUP($A417, Original!$A:$J, MATCH(E$2, Original!$1:$1, 0), FALSE)</f>
        <v>46</v>
      </c>
      <c r="F417" s="12">
        <f>VLOOKUP($A417, Original!$A:$J, MATCH(F$2, Original!$1:$1, 0), FALSE)</f>
        <v>1.8564400000000001</v>
      </c>
      <c r="G417" s="12">
        <f>VLOOKUP($A417, Original!$A:$J, MATCH(G$2, Original!$1:$1, 0), FALSE)</f>
        <v>5.1514600000000002</v>
      </c>
      <c r="H417" s="21">
        <v>793</v>
      </c>
      <c r="I417" s="12">
        <f>VLOOKUP($H417, Original!$A:$J, MATCH(B$2, Original!$1:$1, 0), FALSE)</f>
        <v>1000</v>
      </c>
      <c r="J417" s="12">
        <f>VLOOKUP($H417, Original!$A:$J, MATCH(C$2, Original!$1:$1, 0), FALSE)</f>
        <v>1589.6</v>
      </c>
      <c r="K417" s="12">
        <f>VLOOKUP($H417, Original!$A:$J, MATCH(D$2, Original!$1:$1, 0), FALSE)</f>
        <v>105</v>
      </c>
      <c r="L417" s="12">
        <f>VLOOKUP($H417, Original!$A:$J, MATCH(E$2, Original!$1:$1, 0), FALSE)</f>
        <v>83</v>
      </c>
      <c r="M417" s="12">
        <f>VLOOKUP($H417, Original!$A:$J, MATCH(F$2, Original!$1:$1, 0), FALSE)</f>
        <v>1.5167200000000001</v>
      </c>
      <c r="N417" s="12">
        <f>VLOOKUP($H417, Original!$A:$J, MATCH(G$2, Original!$1:$1, 0), FALSE)</f>
        <v>3.7915700000000001</v>
      </c>
      <c r="AC417" s="21">
        <v>616</v>
      </c>
      <c r="AD417" s="12">
        <f>VLOOKUP($AC417, Original!$A:$J, MATCH(B$2, Original!$1:$1, 0), FALSE)</f>
        <v>2000</v>
      </c>
      <c r="AE417" s="12">
        <f>VLOOKUP($AC417, Original!$A:$J, MATCH(C$2, Original!$1:$1, 0), FALSE)</f>
        <v>20</v>
      </c>
      <c r="AF417" s="12">
        <f>VLOOKUP($AC417, Original!$A:$J, MATCH(D$2, Original!$1:$1, 0), FALSE)</f>
        <v>105</v>
      </c>
      <c r="AG417" s="12">
        <f>VLOOKUP($AC417, Original!$A:$J, MATCH(E$2, Original!$1:$1, 0), FALSE)</f>
        <v>44</v>
      </c>
      <c r="AH417" s="12">
        <f>VLOOKUP($AC417, Original!$A:$J, MATCH(F$2, Original!$1:$1, 0), FALSE)</f>
        <v>4.2856300000000003</v>
      </c>
      <c r="AI417" s="12">
        <f>VLOOKUP($AC417, Original!$A:$J, MATCH(G$2, Original!$1:$1, 0), FALSE)</f>
        <v>4.5012299999999996</v>
      </c>
      <c r="AX417" s="21">
        <v>507</v>
      </c>
      <c r="AY417" s="12">
        <f>VLOOKUP($AX417, Original!$A:$J, MATCH(B$2, Original!$1:$1, 0), FALSE)</f>
        <v>2000</v>
      </c>
      <c r="AZ417" s="12">
        <f>VLOOKUP($AX417, Original!$A:$J, MATCH(C$2, Original!$1:$1, 0), FALSE)</f>
        <v>3709.1</v>
      </c>
      <c r="BA417" s="12">
        <f>VLOOKUP($AX417, Original!$A:$J, MATCH(D$2, Original!$1:$1, 0), FALSE)</f>
        <v>105</v>
      </c>
      <c r="BB417" s="12">
        <f>VLOOKUP($AX417, Original!$A:$J, MATCH(E$2, Original!$1:$1, 0), FALSE)</f>
        <v>20</v>
      </c>
      <c r="BC417" s="12">
        <f>VLOOKUP($AX417, Original!$A:$J, MATCH(F$2, Original!$1:$1, 0), FALSE)</f>
        <v>2.8724500000000002</v>
      </c>
      <c r="BD417" s="12">
        <f>VLOOKUP($AX417, Original!$A:$J, MATCH(G$2, Original!$1:$1, 0), FALSE)</f>
        <v>3.4313600000000002</v>
      </c>
    </row>
    <row r="418" spans="1:56" x14ac:dyDescent="0.35">
      <c r="A418" s="15">
        <v>1079</v>
      </c>
      <c r="B418" s="12">
        <f>VLOOKUP($A418, Original!$A:$J, MATCH(B$2, Original!$1:$1, 0), FALSE)</f>
        <v>2000</v>
      </c>
      <c r="C418" s="12">
        <f>VLOOKUP($A418, Original!$A:$J, MATCH(C$2, Original!$1:$1, 0), FALSE)</f>
        <v>4239</v>
      </c>
      <c r="D418" s="12">
        <f>VLOOKUP($A418, Original!$A:$J, MATCH(D$2, Original!$1:$1, 0), FALSE)</f>
        <v>130</v>
      </c>
      <c r="E418" s="12">
        <f>VLOOKUP($A418, Original!$A:$J, MATCH(E$2, Original!$1:$1, 0), FALSE)</f>
        <v>47</v>
      </c>
      <c r="F418" s="12">
        <f>VLOOKUP($A418, Original!$A:$J, MATCH(F$2, Original!$1:$1, 0), FALSE)</f>
        <v>2.1887099999999999</v>
      </c>
      <c r="G418" s="12">
        <f>VLOOKUP($A418, Original!$A:$J, MATCH(G$2, Original!$1:$1, 0), FALSE)</f>
        <v>6.1290300000000002</v>
      </c>
      <c r="H418" s="21">
        <v>794</v>
      </c>
      <c r="I418" s="12">
        <f>VLOOKUP($H418, Original!$A:$J, MATCH(B$2, Original!$1:$1, 0), FALSE)</f>
        <v>1000</v>
      </c>
      <c r="J418" s="12">
        <f>VLOOKUP($H418, Original!$A:$J, MATCH(C$2, Original!$1:$1, 0), FALSE)</f>
        <v>2826</v>
      </c>
      <c r="K418" s="12">
        <f>VLOOKUP($H418, Original!$A:$J, MATCH(D$2, Original!$1:$1, 0), FALSE)</f>
        <v>105</v>
      </c>
      <c r="L418" s="12">
        <f>VLOOKUP($H418, Original!$A:$J, MATCH(E$2, Original!$1:$1, 0), FALSE)</f>
        <v>83</v>
      </c>
      <c r="M418" s="12">
        <f>VLOOKUP($H418, Original!$A:$J, MATCH(F$2, Original!$1:$1, 0), FALSE)</f>
        <v>1.5167200000000001</v>
      </c>
      <c r="N418" s="12">
        <f>VLOOKUP($H418, Original!$A:$J, MATCH(G$2, Original!$1:$1, 0), FALSE)</f>
        <v>3.7915700000000001</v>
      </c>
      <c r="AC418" s="21">
        <v>618</v>
      </c>
      <c r="AD418" s="12">
        <f>VLOOKUP($AC418, Original!$A:$J, MATCH(B$2, Original!$1:$1, 0), FALSE)</f>
        <v>2000</v>
      </c>
      <c r="AE418" s="12">
        <f>VLOOKUP($AC418, Original!$A:$J, MATCH(C$2, Original!$1:$1, 0), FALSE)</f>
        <v>2472.6999999999998</v>
      </c>
      <c r="AF418" s="12">
        <f>VLOOKUP($AC418, Original!$A:$J, MATCH(D$2, Original!$1:$1, 0), FALSE)</f>
        <v>105</v>
      </c>
      <c r="AG418" s="12">
        <f>VLOOKUP($AC418, Original!$A:$J, MATCH(E$2, Original!$1:$1, 0), FALSE)</f>
        <v>44</v>
      </c>
      <c r="AH418" s="12">
        <f>VLOOKUP($AC418, Original!$A:$J, MATCH(F$2, Original!$1:$1, 0), FALSE)</f>
        <v>4.2856300000000003</v>
      </c>
      <c r="AI418" s="12">
        <f>VLOOKUP($AC418, Original!$A:$J, MATCH(G$2, Original!$1:$1, 0), FALSE)</f>
        <v>4.5012299999999996</v>
      </c>
      <c r="AX418" s="21">
        <v>508</v>
      </c>
      <c r="AY418" s="12">
        <f>VLOOKUP($AX418, Original!$A:$J, MATCH(B$2, Original!$1:$1, 0), FALSE)</f>
        <v>1000</v>
      </c>
      <c r="AZ418" s="12">
        <f>VLOOKUP($AX418, Original!$A:$J, MATCH(C$2, Original!$1:$1, 0), FALSE)</f>
        <v>176.62</v>
      </c>
      <c r="BA418" s="12">
        <f>VLOOKUP($AX418, Original!$A:$J, MATCH(D$2, Original!$1:$1, 0), FALSE)</f>
        <v>105</v>
      </c>
      <c r="BB418" s="12">
        <f>VLOOKUP($AX418, Original!$A:$J, MATCH(E$2, Original!$1:$1, 0), FALSE)</f>
        <v>21</v>
      </c>
      <c r="BC418" s="12">
        <f>VLOOKUP($AX418, Original!$A:$J, MATCH(F$2, Original!$1:$1, 0), FALSE)</f>
        <v>1.1664300000000001</v>
      </c>
      <c r="BD418" s="12">
        <f>VLOOKUP($AX418, Original!$A:$J, MATCH(G$2, Original!$1:$1, 0), FALSE)</f>
        <v>4.3586</v>
      </c>
    </row>
    <row r="419" spans="1:56" x14ac:dyDescent="0.35">
      <c r="A419" s="15">
        <v>1081</v>
      </c>
      <c r="B419" s="12">
        <f>VLOOKUP($A419, Original!$A:$J, MATCH(B$2, Original!$1:$1, 0), FALSE)</f>
        <v>1000</v>
      </c>
      <c r="C419" s="12">
        <f>VLOOKUP($A419, Original!$A:$J, MATCH(C$2, Original!$1:$1, 0), FALSE)</f>
        <v>1942.9</v>
      </c>
      <c r="D419" s="12">
        <f>VLOOKUP($A419, Original!$A:$J, MATCH(D$2, Original!$1:$1, 0), FALSE)</f>
        <v>130</v>
      </c>
      <c r="E419" s="12">
        <f>VLOOKUP($A419, Original!$A:$J, MATCH(E$2, Original!$1:$1, 0), FALSE)</f>
        <v>48</v>
      </c>
      <c r="F419" s="12">
        <f>VLOOKUP($A419, Original!$A:$J, MATCH(F$2, Original!$1:$1, 0), FALSE)</f>
        <v>4.7218099999999996</v>
      </c>
      <c r="G419" s="12">
        <f>VLOOKUP($A419, Original!$A:$J, MATCH(G$2, Original!$1:$1, 0), FALSE)</f>
        <v>4.5874100000000002</v>
      </c>
      <c r="H419" s="21">
        <v>795</v>
      </c>
      <c r="I419" s="12">
        <f>VLOOKUP($H419, Original!$A:$J, MATCH(B$2, Original!$1:$1, 0), FALSE)</f>
        <v>1000</v>
      </c>
      <c r="J419" s="12">
        <f>VLOOKUP($H419, Original!$A:$J, MATCH(C$2, Original!$1:$1, 0), FALSE)</f>
        <v>4062.4</v>
      </c>
      <c r="K419" s="12">
        <f>VLOOKUP($H419, Original!$A:$J, MATCH(D$2, Original!$1:$1, 0), FALSE)</f>
        <v>105</v>
      </c>
      <c r="L419" s="12">
        <f>VLOOKUP($H419, Original!$A:$J, MATCH(E$2, Original!$1:$1, 0), FALSE)</f>
        <v>83</v>
      </c>
      <c r="M419" s="12">
        <f>VLOOKUP($H419, Original!$A:$J, MATCH(F$2, Original!$1:$1, 0), FALSE)</f>
        <v>1.5167200000000001</v>
      </c>
      <c r="N419" s="12">
        <f>VLOOKUP($H419, Original!$A:$J, MATCH(G$2, Original!$1:$1, 0), FALSE)</f>
        <v>3.7915700000000001</v>
      </c>
      <c r="AC419" s="21">
        <v>620</v>
      </c>
      <c r="AD419" s="12">
        <f>VLOOKUP($AC419, Original!$A:$J, MATCH(B$2, Original!$1:$1, 0), FALSE)</f>
        <v>1000</v>
      </c>
      <c r="AE419" s="12">
        <f>VLOOKUP($AC419, Original!$A:$J, MATCH(C$2, Original!$1:$1, 0), FALSE)</f>
        <v>176.62</v>
      </c>
      <c r="AF419" s="12">
        <f>VLOOKUP($AC419, Original!$A:$J, MATCH(D$2, Original!$1:$1, 0), FALSE)</f>
        <v>105</v>
      </c>
      <c r="AG419" s="12">
        <f>VLOOKUP($AC419, Original!$A:$J, MATCH(E$2, Original!$1:$1, 0), FALSE)</f>
        <v>45</v>
      </c>
      <c r="AH419" s="12">
        <f>VLOOKUP($AC419, Original!$A:$J, MATCH(F$2, Original!$1:$1, 0), FALSE)</f>
        <v>3.6345399999999999</v>
      </c>
      <c r="AI419" s="12">
        <f>VLOOKUP($AC419, Original!$A:$J, MATCH(G$2, Original!$1:$1, 0), FALSE)</f>
        <v>6.0192600000000001</v>
      </c>
      <c r="AX419" s="21">
        <v>509</v>
      </c>
      <c r="AY419" s="12">
        <f>VLOOKUP($AX419, Original!$A:$J, MATCH(B$2, Original!$1:$1, 0), FALSE)</f>
        <v>1000</v>
      </c>
      <c r="AZ419" s="12">
        <f>VLOOKUP($AX419, Original!$A:$J, MATCH(C$2, Original!$1:$1, 0), FALSE)</f>
        <v>1413</v>
      </c>
      <c r="BA419" s="12">
        <f>VLOOKUP($AX419, Original!$A:$J, MATCH(D$2, Original!$1:$1, 0), FALSE)</f>
        <v>105</v>
      </c>
      <c r="BB419" s="12">
        <f>VLOOKUP($AX419, Original!$A:$J, MATCH(E$2, Original!$1:$1, 0), FALSE)</f>
        <v>21</v>
      </c>
      <c r="BC419" s="12">
        <f>VLOOKUP($AX419, Original!$A:$J, MATCH(F$2, Original!$1:$1, 0), FALSE)</f>
        <v>1.1664300000000001</v>
      </c>
      <c r="BD419" s="12">
        <f>VLOOKUP($AX419, Original!$A:$J, MATCH(G$2, Original!$1:$1, 0), FALSE)</f>
        <v>4.3586</v>
      </c>
    </row>
    <row r="420" spans="1:56" x14ac:dyDescent="0.35">
      <c r="A420" s="15">
        <v>1082</v>
      </c>
      <c r="B420" s="12">
        <f>VLOOKUP($A420, Original!$A:$J, MATCH(B$2, Original!$1:$1, 0), FALSE)</f>
        <v>1000</v>
      </c>
      <c r="C420" s="12">
        <f>VLOOKUP($A420, Original!$A:$J, MATCH(C$2, Original!$1:$1, 0), FALSE)</f>
        <v>3179.2</v>
      </c>
      <c r="D420" s="12">
        <f>VLOOKUP($A420, Original!$A:$J, MATCH(D$2, Original!$1:$1, 0), FALSE)</f>
        <v>130</v>
      </c>
      <c r="E420" s="12">
        <f>VLOOKUP($A420, Original!$A:$J, MATCH(E$2, Original!$1:$1, 0), FALSE)</f>
        <v>48</v>
      </c>
      <c r="F420" s="12">
        <f>VLOOKUP($A420, Original!$A:$J, MATCH(F$2, Original!$1:$1, 0), FALSE)</f>
        <v>4.7218099999999996</v>
      </c>
      <c r="G420" s="12">
        <f>VLOOKUP($A420, Original!$A:$J, MATCH(G$2, Original!$1:$1, 0), FALSE)</f>
        <v>4.5874100000000002</v>
      </c>
      <c r="H420" s="21">
        <v>797</v>
      </c>
      <c r="I420" s="12">
        <f>VLOOKUP($H420, Original!$A:$J, MATCH(B$2, Original!$1:$1, 0), FALSE)</f>
        <v>3000</v>
      </c>
      <c r="J420" s="12">
        <f>VLOOKUP($H420, Original!$A:$J, MATCH(C$2, Original!$1:$1, 0), FALSE)</f>
        <v>1766.2</v>
      </c>
      <c r="K420" s="12">
        <f>VLOOKUP($H420, Original!$A:$J, MATCH(D$2, Original!$1:$1, 0), FALSE)</f>
        <v>105</v>
      </c>
      <c r="L420" s="12">
        <f>VLOOKUP($H420, Original!$A:$J, MATCH(E$2, Original!$1:$1, 0), FALSE)</f>
        <v>84</v>
      </c>
      <c r="M420" s="12">
        <f>VLOOKUP($H420, Original!$A:$J, MATCH(F$2, Original!$1:$1, 0), FALSE)</f>
        <v>1.26898</v>
      </c>
      <c r="N420" s="12">
        <f>VLOOKUP($H420, Original!$A:$J, MATCH(G$2, Original!$1:$1, 0), FALSE)</f>
        <v>3.69903</v>
      </c>
      <c r="AC420" s="21">
        <v>621</v>
      </c>
      <c r="AD420" s="12">
        <f>VLOOKUP($AC420, Original!$A:$J, MATCH(B$2, Original!$1:$1, 0), FALSE)</f>
        <v>1000</v>
      </c>
      <c r="AE420" s="12">
        <f>VLOOKUP($AC420, Original!$A:$J, MATCH(C$2, Original!$1:$1, 0), FALSE)</f>
        <v>1413</v>
      </c>
      <c r="AF420" s="12">
        <f>VLOOKUP($AC420, Original!$A:$J, MATCH(D$2, Original!$1:$1, 0), FALSE)</f>
        <v>105</v>
      </c>
      <c r="AG420" s="12">
        <f>VLOOKUP($AC420, Original!$A:$J, MATCH(E$2, Original!$1:$1, 0), FALSE)</f>
        <v>45</v>
      </c>
      <c r="AH420" s="12">
        <f>VLOOKUP($AC420, Original!$A:$J, MATCH(F$2, Original!$1:$1, 0), FALSE)</f>
        <v>3.6345399999999999</v>
      </c>
      <c r="AI420" s="12">
        <f>VLOOKUP($AC420, Original!$A:$J, MATCH(G$2, Original!$1:$1, 0), FALSE)</f>
        <v>6.0192600000000001</v>
      </c>
      <c r="AX420" s="21">
        <v>511</v>
      </c>
      <c r="AY420" s="12">
        <f>VLOOKUP($AX420, Original!$A:$J, MATCH(B$2, Original!$1:$1, 0), FALSE)</f>
        <v>1000</v>
      </c>
      <c r="AZ420" s="12">
        <f>VLOOKUP($AX420, Original!$A:$J, MATCH(C$2, Original!$1:$1, 0), FALSE)</f>
        <v>3885.7</v>
      </c>
      <c r="BA420" s="12">
        <f>VLOOKUP($AX420, Original!$A:$J, MATCH(D$2, Original!$1:$1, 0), FALSE)</f>
        <v>105</v>
      </c>
      <c r="BB420" s="12">
        <f>VLOOKUP($AX420, Original!$A:$J, MATCH(E$2, Original!$1:$1, 0), FALSE)</f>
        <v>21</v>
      </c>
      <c r="BC420" s="12">
        <f>VLOOKUP($AX420, Original!$A:$J, MATCH(F$2, Original!$1:$1, 0), FALSE)</f>
        <v>1.1664300000000001</v>
      </c>
      <c r="BD420" s="12">
        <f>VLOOKUP($AX420, Original!$A:$J, MATCH(G$2, Original!$1:$1, 0), FALSE)</f>
        <v>4.3586</v>
      </c>
    </row>
    <row r="421" spans="1:56" x14ac:dyDescent="0.35">
      <c r="A421" s="15">
        <v>1092</v>
      </c>
      <c r="B421" s="12">
        <f>VLOOKUP($A421, Original!$A:$J, MATCH(B$2, Original!$1:$1, 0), FALSE)</f>
        <v>3000</v>
      </c>
      <c r="C421" s="12">
        <f>VLOOKUP($A421, Original!$A:$J, MATCH(C$2, Original!$1:$1, 0), FALSE)</f>
        <v>20</v>
      </c>
      <c r="D421" s="12">
        <f>VLOOKUP($A421, Original!$A:$J, MATCH(D$2, Original!$1:$1, 0), FALSE)</f>
        <v>130</v>
      </c>
      <c r="E421" s="12">
        <f>VLOOKUP($A421, Original!$A:$J, MATCH(E$2, Original!$1:$1, 0), FALSE)</f>
        <v>51</v>
      </c>
      <c r="F421" s="12">
        <f>VLOOKUP($A421, Original!$A:$J, MATCH(F$2, Original!$1:$1, 0), FALSE)</f>
        <v>2.65787</v>
      </c>
      <c r="G421" s="12">
        <f>VLOOKUP($A421, Original!$A:$J, MATCH(G$2, Original!$1:$1, 0), FALSE)</f>
        <v>4.9284100000000004</v>
      </c>
      <c r="H421" s="21">
        <v>798</v>
      </c>
      <c r="I421" s="12">
        <f>VLOOKUP($H421, Original!$A:$J, MATCH(B$2, Original!$1:$1, 0), FALSE)</f>
        <v>3000</v>
      </c>
      <c r="J421" s="12">
        <f>VLOOKUP($H421, Original!$A:$J, MATCH(C$2, Original!$1:$1, 0), FALSE)</f>
        <v>3002.6</v>
      </c>
      <c r="K421" s="12">
        <f>VLOOKUP($H421, Original!$A:$J, MATCH(D$2, Original!$1:$1, 0), FALSE)</f>
        <v>105</v>
      </c>
      <c r="L421" s="12">
        <f>VLOOKUP($H421, Original!$A:$J, MATCH(E$2, Original!$1:$1, 0), FALSE)</f>
        <v>84</v>
      </c>
      <c r="M421" s="12">
        <f>VLOOKUP($H421, Original!$A:$J, MATCH(F$2, Original!$1:$1, 0), FALSE)</f>
        <v>1.26898</v>
      </c>
      <c r="N421" s="12">
        <f>VLOOKUP($H421, Original!$A:$J, MATCH(G$2, Original!$1:$1, 0), FALSE)</f>
        <v>3.69903</v>
      </c>
      <c r="AC421" s="21">
        <v>622</v>
      </c>
      <c r="AD421" s="12">
        <f>VLOOKUP($AC421, Original!$A:$J, MATCH(B$2, Original!$1:$1, 0), FALSE)</f>
        <v>1000</v>
      </c>
      <c r="AE421" s="12">
        <f>VLOOKUP($AC421, Original!$A:$J, MATCH(C$2, Original!$1:$1, 0), FALSE)</f>
        <v>2649.4</v>
      </c>
      <c r="AF421" s="12">
        <f>VLOOKUP($AC421, Original!$A:$J, MATCH(D$2, Original!$1:$1, 0), FALSE)</f>
        <v>105</v>
      </c>
      <c r="AG421" s="12">
        <f>VLOOKUP($AC421, Original!$A:$J, MATCH(E$2, Original!$1:$1, 0), FALSE)</f>
        <v>45</v>
      </c>
      <c r="AH421" s="12">
        <f>VLOOKUP($AC421, Original!$A:$J, MATCH(F$2, Original!$1:$1, 0), FALSE)</f>
        <v>3.6345399999999999</v>
      </c>
      <c r="AI421" s="12">
        <f>VLOOKUP($AC421, Original!$A:$J, MATCH(G$2, Original!$1:$1, 0), FALSE)</f>
        <v>6.0192600000000001</v>
      </c>
      <c r="AX421" s="21">
        <v>512</v>
      </c>
      <c r="AY421" s="12">
        <f>VLOOKUP($AX421, Original!$A:$J, MATCH(B$2, Original!$1:$1, 0), FALSE)</f>
        <v>2000</v>
      </c>
      <c r="AZ421" s="12">
        <f>VLOOKUP($AX421, Original!$A:$J, MATCH(C$2, Original!$1:$1, 0), FALSE)</f>
        <v>353.25</v>
      </c>
      <c r="BA421" s="12">
        <f>VLOOKUP($AX421, Original!$A:$J, MATCH(D$2, Original!$1:$1, 0), FALSE)</f>
        <v>105</v>
      </c>
      <c r="BB421" s="12">
        <f>VLOOKUP($AX421, Original!$A:$J, MATCH(E$2, Original!$1:$1, 0), FALSE)</f>
        <v>22</v>
      </c>
      <c r="BC421" s="12">
        <f>VLOOKUP($AX421, Original!$A:$J, MATCH(F$2, Original!$1:$1, 0), FALSE)</f>
        <v>1.3821699999999999</v>
      </c>
      <c r="BD421" s="12">
        <f>VLOOKUP($AX421, Original!$A:$J, MATCH(G$2, Original!$1:$1, 0), FALSE)</f>
        <v>5.7697900000000004</v>
      </c>
    </row>
    <row r="422" spans="1:56" x14ac:dyDescent="0.35">
      <c r="A422" s="15">
        <v>1096</v>
      </c>
      <c r="B422" s="12">
        <f>VLOOKUP($A422, Original!$A:$J, MATCH(B$2, Original!$1:$1, 0), FALSE)</f>
        <v>2000</v>
      </c>
      <c r="C422" s="12">
        <f>VLOOKUP($A422, Original!$A:$J, MATCH(C$2, Original!$1:$1, 0), FALSE)</f>
        <v>176.62</v>
      </c>
      <c r="D422" s="12">
        <f>VLOOKUP($A422, Original!$A:$J, MATCH(D$2, Original!$1:$1, 0), FALSE)</f>
        <v>130</v>
      </c>
      <c r="E422" s="12">
        <f>VLOOKUP($A422, Original!$A:$J, MATCH(E$2, Original!$1:$1, 0), FALSE)</f>
        <v>52</v>
      </c>
      <c r="F422" s="12">
        <f>VLOOKUP($A422, Original!$A:$J, MATCH(F$2, Original!$1:$1, 0), FALSE)</f>
        <v>0.30809999999999998</v>
      </c>
      <c r="G422" s="12">
        <f>VLOOKUP($A422, Original!$A:$J, MATCH(G$2, Original!$1:$1, 0), FALSE)</f>
        <v>4.6508700000000003</v>
      </c>
      <c r="H422" s="21">
        <v>799</v>
      </c>
      <c r="I422" s="12">
        <f>VLOOKUP($H422, Original!$A:$J, MATCH(B$2, Original!$1:$1, 0), FALSE)</f>
        <v>3000</v>
      </c>
      <c r="J422" s="12">
        <f>VLOOKUP($H422, Original!$A:$J, MATCH(C$2, Original!$1:$1, 0), FALSE)</f>
        <v>4239</v>
      </c>
      <c r="K422" s="12">
        <f>VLOOKUP($H422, Original!$A:$J, MATCH(D$2, Original!$1:$1, 0), FALSE)</f>
        <v>105</v>
      </c>
      <c r="L422" s="12">
        <f>VLOOKUP($H422, Original!$A:$J, MATCH(E$2, Original!$1:$1, 0), FALSE)</f>
        <v>84</v>
      </c>
      <c r="M422" s="12">
        <f>VLOOKUP($H422, Original!$A:$J, MATCH(F$2, Original!$1:$1, 0), FALSE)</f>
        <v>1.26898</v>
      </c>
      <c r="N422" s="12">
        <f>VLOOKUP($H422, Original!$A:$J, MATCH(G$2, Original!$1:$1, 0), FALSE)</f>
        <v>3.69903</v>
      </c>
      <c r="AC422" s="21">
        <v>623</v>
      </c>
      <c r="AD422" s="12">
        <f>VLOOKUP($AC422, Original!$A:$J, MATCH(B$2, Original!$1:$1, 0), FALSE)</f>
        <v>1000</v>
      </c>
      <c r="AE422" s="12">
        <f>VLOOKUP($AC422, Original!$A:$J, MATCH(C$2, Original!$1:$1, 0), FALSE)</f>
        <v>3885.7</v>
      </c>
      <c r="AF422" s="12">
        <f>VLOOKUP($AC422, Original!$A:$J, MATCH(D$2, Original!$1:$1, 0), FALSE)</f>
        <v>105</v>
      </c>
      <c r="AG422" s="12">
        <f>VLOOKUP($AC422, Original!$A:$J, MATCH(E$2, Original!$1:$1, 0), FALSE)</f>
        <v>45</v>
      </c>
      <c r="AH422" s="12">
        <f>VLOOKUP($AC422, Original!$A:$J, MATCH(F$2, Original!$1:$1, 0), FALSE)</f>
        <v>3.6345399999999999</v>
      </c>
      <c r="AI422" s="12">
        <f>VLOOKUP($AC422, Original!$A:$J, MATCH(G$2, Original!$1:$1, 0), FALSE)</f>
        <v>6.0192600000000001</v>
      </c>
      <c r="AX422" s="21">
        <v>513</v>
      </c>
      <c r="AY422" s="12">
        <f>VLOOKUP($AX422, Original!$A:$J, MATCH(B$2, Original!$1:$1, 0), FALSE)</f>
        <v>2000</v>
      </c>
      <c r="AZ422" s="12">
        <f>VLOOKUP($AX422, Original!$A:$J, MATCH(C$2, Original!$1:$1, 0), FALSE)</f>
        <v>1589.6</v>
      </c>
      <c r="BA422" s="12">
        <f>VLOOKUP($AX422, Original!$A:$J, MATCH(D$2, Original!$1:$1, 0), FALSE)</f>
        <v>105</v>
      </c>
      <c r="BB422" s="12">
        <f>VLOOKUP($AX422, Original!$A:$J, MATCH(E$2, Original!$1:$1, 0), FALSE)</f>
        <v>22</v>
      </c>
      <c r="BC422" s="12">
        <f>VLOOKUP($AX422, Original!$A:$J, MATCH(F$2, Original!$1:$1, 0), FALSE)</f>
        <v>1.3821699999999999</v>
      </c>
      <c r="BD422" s="12">
        <f>VLOOKUP($AX422, Original!$A:$J, MATCH(G$2, Original!$1:$1, 0), FALSE)</f>
        <v>5.7697900000000004</v>
      </c>
    </row>
    <row r="423" spans="1:56" x14ac:dyDescent="0.35">
      <c r="A423" s="15">
        <v>1100</v>
      </c>
      <c r="B423" s="12">
        <f>VLOOKUP($A423, Original!$A:$J, MATCH(B$2, Original!$1:$1, 0), FALSE)</f>
        <v>1000</v>
      </c>
      <c r="C423" s="12">
        <f>VLOOKUP($A423, Original!$A:$J, MATCH(C$2, Original!$1:$1, 0), FALSE)</f>
        <v>353.25</v>
      </c>
      <c r="D423" s="12">
        <f>VLOOKUP($A423, Original!$A:$J, MATCH(D$2, Original!$1:$1, 0), FALSE)</f>
        <v>130</v>
      </c>
      <c r="E423" s="12">
        <f>VLOOKUP($A423, Original!$A:$J, MATCH(E$2, Original!$1:$1, 0), FALSE)</f>
        <v>53</v>
      </c>
      <c r="F423" s="12">
        <f>VLOOKUP($A423, Original!$A:$J, MATCH(F$2, Original!$1:$1, 0), FALSE)</f>
        <v>5.74871</v>
      </c>
      <c r="G423" s="12">
        <f>VLOOKUP($A423, Original!$A:$J, MATCH(G$2, Original!$1:$1, 0), FALSE)</f>
        <v>4.3745599999999998</v>
      </c>
      <c r="H423" s="21">
        <v>800</v>
      </c>
      <c r="I423" s="12">
        <f>VLOOKUP($H423, Original!$A:$J, MATCH(B$2, Original!$1:$1, 0), FALSE)</f>
        <v>1000</v>
      </c>
      <c r="J423" s="12">
        <f>VLOOKUP($H423, Original!$A:$J, MATCH(C$2, Original!$1:$1, 0), FALSE)</f>
        <v>706.5</v>
      </c>
      <c r="K423" s="12">
        <f>VLOOKUP($H423, Original!$A:$J, MATCH(D$2, Original!$1:$1, 0), FALSE)</f>
        <v>105</v>
      </c>
      <c r="L423" s="12">
        <f>VLOOKUP($H423, Original!$A:$J, MATCH(E$2, Original!$1:$1, 0), FALSE)</f>
        <v>85</v>
      </c>
      <c r="M423" s="12">
        <f>VLOOKUP($H423, Original!$A:$J, MATCH(F$2, Original!$1:$1, 0), FALSE)</f>
        <v>5.9334199999999999</v>
      </c>
      <c r="N423" s="12">
        <f>VLOOKUP($H423, Original!$A:$J, MATCH(G$2, Original!$1:$1, 0), FALSE)</f>
        <v>5.9399600000000001</v>
      </c>
      <c r="AC423" s="21">
        <v>624</v>
      </c>
      <c r="AD423" s="12">
        <f>VLOOKUP($AC423, Original!$A:$J, MATCH(B$2, Original!$1:$1, 0), FALSE)</f>
        <v>3000</v>
      </c>
      <c r="AE423" s="12">
        <f>VLOOKUP($AC423, Original!$A:$J, MATCH(C$2, Original!$1:$1, 0), FALSE)</f>
        <v>353.25</v>
      </c>
      <c r="AF423" s="12">
        <f>VLOOKUP($AC423, Original!$A:$J, MATCH(D$2, Original!$1:$1, 0), FALSE)</f>
        <v>105</v>
      </c>
      <c r="AG423" s="12">
        <f>VLOOKUP($AC423, Original!$A:$J, MATCH(E$2, Original!$1:$1, 0), FALSE)</f>
        <v>46</v>
      </c>
      <c r="AH423" s="12">
        <f>VLOOKUP($AC423, Original!$A:$J, MATCH(F$2, Original!$1:$1, 0), FALSE)</f>
        <v>1.8564400000000001</v>
      </c>
      <c r="AI423" s="12">
        <f>VLOOKUP($AC423, Original!$A:$J, MATCH(G$2, Original!$1:$1, 0), FALSE)</f>
        <v>5.1514600000000002</v>
      </c>
      <c r="AX423" s="21">
        <v>514</v>
      </c>
      <c r="AY423" s="12">
        <f>VLOOKUP($AX423, Original!$A:$J, MATCH(B$2, Original!$1:$1, 0), FALSE)</f>
        <v>2000</v>
      </c>
      <c r="AZ423" s="12">
        <f>VLOOKUP($AX423, Original!$A:$J, MATCH(C$2, Original!$1:$1, 0), FALSE)</f>
        <v>2826</v>
      </c>
      <c r="BA423" s="12">
        <f>VLOOKUP($AX423, Original!$A:$J, MATCH(D$2, Original!$1:$1, 0), FALSE)</f>
        <v>105</v>
      </c>
      <c r="BB423" s="12">
        <f>VLOOKUP($AX423, Original!$A:$J, MATCH(E$2, Original!$1:$1, 0), FALSE)</f>
        <v>22</v>
      </c>
      <c r="BC423" s="12">
        <f>VLOOKUP($AX423, Original!$A:$J, MATCH(F$2, Original!$1:$1, 0), FALSE)</f>
        <v>1.3821699999999999</v>
      </c>
      <c r="BD423" s="12">
        <f>VLOOKUP($AX423, Original!$A:$J, MATCH(G$2, Original!$1:$1, 0), FALSE)</f>
        <v>5.7697900000000004</v>
      </c>
    </row>
    <row r="424" spans="1:56" x14ac:dyDescent="0.35">
      <c r="A424" s="15">
        <v>1102</v>
      </c>
      <c r="B424" s="12">
        <f>VLOOKUP($A424, Original!$A:$J, MATCH(B$2, Original!$1:$1, 0), FALSE)</f>
        <v>1000</v>
      </c>
      <c r="C424" s="12">
        <f>VLOOKUP($A424, Original!$A:$J, MATCH(C$2, Original!$1:$1, 0), FALSE)</f>
        <v>2826</v>
      </c>
      <c r="D424" s="12">
        <f>VLOOKUP($A424, Original!$A:$J, MATCH(D$2, Original!$1:$1, 0), FALSE)</f>
        <v>130</v>
      </c>
      <c r="E424" s="12">
        <f>VLOOKUP($A424, Original!$A:$J, MATCH(E$2, Original!$1:$1, 0), FALSE)</f>
        <v>53</v>
      </c>
      <c r="F424" s="12">
        <f>VLOOKUP($A424, Original!$A:$J, MATCH(F$2, Original!$1:$1, 0), FALSE)</f>
        <v>5.74871</v>
      </c>
      <c r="G424" s="12">
        <f>VLOOKUP($A424, Original!$A:$J, MATCH(G$2, Original!$1:$1, 0), FALSE)</f>
        <v>4.3745599999999998</v>
      </c>
      <c r="H424" s="21">
        <v>801</v>
      </c>
      <c r="I424" s="12">
        <f>VLOOKUP($H424, Original!$A:$J, MATCH(B$2, Original!$1:$1, 0), FALSE)</f>
        <v>1000</v>
      </c>
      <c r="J424" s="12">
        <f>VLOOKUP($H424, Original!$A:$J, MATCH(C$2, Original!$1:$1, 0), FALSE)</f>
        <v>1942.9</v>
      </c>
      <c r="K424" s="12">
        <f>VLOOKUP($H424, Original!$A:$J, MATCH(D$2, Original!$1:$1, 0), FALSE)</f>
        <v>105</v>
      </c>
      <c r="L424" s="12">
        <f>VLOOKUP($H424, Original!$A:$J, MATCH(E$2, Original!$1:$1, 0), FALSE)</f>
        <v>85</v>
      </c>
      <c r="M424" s="12">
        <f>VLOOKUP($H424, Original!$A:$J, MATCH(F$2, Original!$1:$1, 0), FALSE)</f>
        <v>5.9334199999999999</v>
      </c>
      <c r="N424" s="12">
        <f>VLOOKUP($H424, Original!$A:$J, MATCH(G$2, Original!$1:$1, 0), FALSE)</f>
        <v>5.9399600000000001</v>
      </c>
      <c r="AC424" s="21">
        <v>625</v>
      </c>
      <c r="AD424" s="12">
        <f>VLOOKUP($AC424, Original!$A:$J, MATCH(B$2, Original!$1:$1, 0), FALSE)</f>
        <v>3000</v>
      </c>
      <c r="AE424" s="12">
        <f>VLOOKUP($AC424, Original!$A:$J, MATCH(C$2, Original!$1:$1, 0), FALSE)</f>
        <v>1589.6</v>
      </c>
      <c r="AF424" s="12">
        <f>VLOOKUP($AC424, Original!$A:$J, MATCH(D$2, Original!$1:$1, 0), FALSE)</f>
        <v>105</v>
      </c>
      <c r="AG424" s="12">
        <f>VLOOKUP($AC424, Original!$A:$J, MATCH(E$2, Original!$1:$1, 0), FALSE)</f>
        <v>46</v>
      </c>
      <c r="AH424" s="12">
        <f>VLOOKUP($AC424, Original!$A:$J, MATCH(F$2, Original!$1:$1, 0), FALSE)</f>
        <v>1.8564400000000001</v>
      </c>
      <c r="AI424" s="12">
        <f>VLOOKUP($AC424, Original!$A:$J, MATCH(G$2, Original!$1:$1, 0), FALSE)</f>
        <v>5.1514600000000002</v>
      </c>
      <c r="AX424" s="21">
        <v>516</v>
      </c>
      <c r="AY424" s="12">
        <f>VLOOKUP($AX424, Original!$A:$J, MATCH(B$2, Original!$1:$1, 0), FALSE)</f>
        <v>500</v>
      </c>
      <c r="AZ424" s="12">
        <f>VLOOKUP($AX424, Original!$A:$J, MATCH(C$2, Original!$1:$1, 0), FALSE)</f>
        <v>529.87</v>
      </c>
      <c r="BA424" s="12">
        <f>VLOOKUP($AX424, Original!$A:$J, MATCH(D$2, Original!$1:$1, 0), FALSE)</f>
        <v>105</v>
      </c>
      <c r="BB424" s="12">
        <f>VLOOKUP($AX424, Original!$A:$J, MATCH(E$2, Original!$1:$1, 0), FALSE)</f>
        <v>3</v>
      </c>
      <c r="BC424" s="12">
        <f>VLOOKUP($AX424, Original!$A:$J, MATCH(F$2, Original!$1:$1, 0), FALSE)</f>
        <v>5.7448100000000002</v>
      </c>
      <c r="BD424" s="12">
        <f>VLOOKUP($AX424, Original!$A:$J, MATCH(G$2, Original!$1:$1, 0), FALSE)</f>
        <v>3.30566</v>
      </c>
    </row>
    <row r="425" spans="1:56" x14ac:dyDescent="0.35">
      <c r="A425" s="15">
        <v>1103</v>
      </c>
      <c r="B425" s="12">
        <f>VLOOKUP($A425, Original!$A:$J, MATCH(B$2, Original!$1:$1, 0), FALSE)</f>
        <v>1000</v>
      </c>
      <c r="C425" s="12">
        <f>VLOOKUP($A425, Original!$A:$J, MATCH(C$2, Original!$1:$1, 0), FALSE)</f>
        <v>4062.4</v>
      </c>
      <c r="D425" s="12">
        <f>VLOOKUP($A425, Original!$A:$J, MATCH(D$2, Original!$1:$1, 0), FALSE)</f>
        <v>130</v>
      </c>
      <c r="E425" s="12">
        <f>VLOOKUP($A425, Original!$A:$J, MATCH(E$2, Original!$1:$1, 0), FALSE)</f>
        <v>53</v>
      </c>
      <c r="F425" s="12">
        <f>VLOOKUP($A425, Original!$A:$J, MATCH(F$2, Original!$1:$1, 0), FALSE)</f>
        <v>5.74871</v>
      </c>
      <c r="G425" s="12">
        <f>VLOOKUP($A425, Original!$A:$J, MATCH(G$2, Original!$1:$1, 0), FALSE)</f>
        <v>4.3745599999999998</v>
      </c>
      <c r="H425" s="21">
        <v>802</v>
      </c>
      <c r="I425" s="12">
        <f>VLOOKUP($H425, Original!$A:$J, MATCH(B$2, Original!$1:$1, 0), FALSE)</f>
        <v>1000</v>
      </c>
      <c r="J425" s="12">
        <f>VLOOKUP($H425, Original!$A:$J, MATCH(C$2, Original!$1:$1, 0), FALSE)</f>
        <v>3179.2</v>
      </c>
      <c r="K425" s="12">
        <f>VLOOKUP($H425, Original!$A:$J, MATCH(D$2, Original!$1:$1, 0), FALSE)</f>
        <v>105</v>
      </c>
      <c r="L425" s="12">
        <f>VLOOKUP($H425, Original!$A:$J, MATCH(E$2, Original!$1:$1, 0), FALSE)</f>
        <v>85</v>
      </c>
      <c r="M425" s="12">
        <f>VLOOKUP($H425, Original!$A:$J, MATCH(F$2, Original!$1:$1, 0), FALSE)</f>
        <v>5.9334199999999999</v>
      </c>
      <c r="N425" s="12">
        <f>VLOOKUP($H425, Original!$A:$J, MATCH(G$2, Original!$1:$1, 0), FALSE)</f>
        <v>5.9399600000000001</v>
      </c>
      <c r="AC425" s="21">
        <v>628</v>
      </c>
      <c r="AD425" s="12">
        <f>VLOOKUP($AC425, Original!$A:$J, MATCH(B$2, Original!$1:$1, 0), FALSE)</f>
        <v>2000</v>
      </c>
      <c r="AE425" s="12">
        <f>VLOOKUP($AC425, Original!$A:$J, MATCH(C$2, Original!$1:$1, 0), FALSE)</f>
        <v>529.87</v>
      </c>
      <c r="AF425" s="12">
        <f>VLOOKUP($AC425, Original!$A:$J, MATCH(D$2, Original!$1:$1, 0), FALSE)</f>
        <v>105</v>
      </c>
      <c r="AG425" s="12">
        <f>VLOOKUP($AC425, Original!$A:$J, MATCH(E$2, Original!$1:$1, 0), FALSE)</f>
        <v>47</v>
      </c>
      <c r="AH425" s="12">
        <f>VLOOKUP($AC425, Original!$A:$J, MATCH(F$2, Original!$1:$1, 0), FALSE)</f>
        <v>2.1887099999999999</v>
      </c>
      <c r="AI425" s="12">
        <f>VLOOKUP($AC425, Original!$A:$J, MATCH(G$2, Original!$1:$1, 0), FALSE)</f>
        <v>6.1290300000000002</v>
      </c>
      <c r="AX425" s="21">
        <v>517</v>
      </c>
      <c r="AY425" s="12">
        <f>VLOOKUP($AX425, Original!$A:$J, MATCH(B$2, Original!$1:$1, 0), FALSE)</f>
        <v>500</v>
      </c>
      <c r="AZ425" s="12">
        <f>VLOOKUP($AX425, Original!$A:$J, MATCH(C$2, Original!$1:$1, 0), FALSE)</f>
        <v>1766.2</v>
      </c>
      <c r="BA425" s="12">
        <f>VLOOKUP($AX425, Original!$A:$J, MATCH(D$2, Original!$1:$1, 0), FALSE)</f>
        <v>105</v>
      </c>
      <c r="BB425" s="12">
        <f>VLOOKUP($AX425, Original!$A:$J, MATCH(E$2, Original!$1:$1, 0), FALSE)</f>
        <v>3</v>
      </c>
      <c r="BC425" s="12">
        <f>VLOOKUP($AX425, Original!$A:$J, MATCH(F$2, Original!$1:$1, 0), FALSE)</f>
        <v>5.7448100000000002</v>
      </c>
      <c r="BD425" s="12">
        <f>VLOOKUP($AX425, Original!$A:$J, MATCH(G$2, Original!$1:$1, 0), FALSE)</f>
        <v>3.30566</v>
      </c>
    </row>
    <row r="426" spans="1:56" x14ac:dyDescent="0.35">
      <c r="A426" s="15">
        <v>1113</v>
      </c>
      <c r="B426" s="12">
        <f>VLOOKUP($A426, Original!$A:$J, MATCH(B$2, Original!$1:$1, 0), FALSE)</f>
        <v>0</v>
      </c>
      <c r="C426" s="12">
        <f>VLOOKUP($A426, Original!$A:$J, MATCH(C$2, Original!$1:$1, 0), FALSE)</f>
        <v>2119.5</v>
      </c>
      <c r="D426" s="12">
        <f>VLOOKUP($A426, Original!$A:$J, MATCH(D$2, Original!$1:$1, 0), FALSE)</f>
        <v>130</v>
      </c>
      <c r="E426" s="12">
        <f>VLOOKUP($A426, Original!$A:$J, MATCH(E$2, Original!$1:$1, 0), FALSE)</f>
        <v>1</v>
      </c>
      <c r="F426" s="12">
        <f>VLOOKUP($A426, Original!$A:$J, MATCH(F$2, Original!$1:$1, 0), FALSE)</f>
        <v>5.5285399999999996</v>
      </c>
      <c r="G426" s="12">
        <f>VLOOKUP($A426, Original!$A:$J, MATCH(G$2, Original!$1:$1, 0), FALSE)</f>
        <v>4.5326500000000003</v>
      </c>
      <c r="H426" s="21">
        <v>803</v>
      </c>
      <c r="I426" s="12">
        <f>VLOOKUP($H426, Original!$A:$J, MATCH(B$2, Original!$1:$1, 0), FALSE)</f>
        <v>1000</v>
      </c>
      <c r="J426" s="12">
        <f>VLOOKUP($H426, Original!$A:$J, MATCH(C$2, Original!$1:$1, 0), FALSE)</f>
        <v>4415.6000000000004</v>
      </c>
      <c r="K426" s="12">
        <f>VLOOKUP($H426, Original!$A:$J, MATCH(D$2, Original!$1:$1, 0), FALSE)</f>
        <v>105</v>
      </c>
      <c r="L426" s="12">
        <f>VLOOKUP($H426, Original!$A:$J, MATCH(E$2, Original!$1:$1, 0), FALSE)</f>
        <v>85</v>
      </c>
      <c r="M426" s="12">
        <f>VLOOKUP($H426, Original!$A:$J, MATCH(F$2, Original!$1:$1, 0), FALSE)</f>
        <v>5.9334199999999999</v>
      </c>
      <c r="N426" s="12">
        <f>VLOOKUP($H426, Original!$A:$J, MATCH(G$2, Original!$1:$1, 0), FALSE)</f>
        <v>5.9399600000000001</v>
      </c>
      <c r="AC426" s="21">
        <v>629</v>
      </c>
      <c r="AD426" s="12">
        <f>VLOOKUP($AC426, Original!$A:$J, MATCH(B$2, Original!$1:$1, 0), FALSE)</f>
        <v>2000</v>
      </c>
      <c r="AE426" s="12">
        <f>VLOOKUP($AC426, Original!$A:$J, MATCH(C$2, Original!$1:$1, 0), FALSE)</f>
        <v>1766.2</v>
      </c>
      <c r="AF426" s="12">
        <f>VLOOKUP($AC426, Original!$A:$J, MATCH(D$2, Original!$1:$1, 0), FALSE)</f>
        <v>105</v>
      </c>
      <c r="AG426" s="12">
        <f>VLOOKUP($AC426, Original!$A:$J, MATCH(E$2, Original!$1:$1, 0), FALSE)</f>
        <v>47</v>
      </c>
      <c r="AH426" s="12">
        <f>VLOOKUP($AC426, Original!$A:$J, MATCH(F$2, Original!$1:$1, 0), FALSE)</f>
        <v>2.1887099999999999</v>
      </c>
      <c r="AI426" s="12">
        <f>VLOOKUP($AC426, Original!$A:$J, MATCH(G$2, Original!$1:$1, 0), FALSE)</f>
        <v>6.1290300000000002</v>
      </c>
      <c r="AX426" s="21">
        <v>518</v>
      </c>
      <c r="AY426" s="12">
        <f>VLOOKUP($AX426, Original!$A:$J, MATCH(B$2, Original!$1:$1, 0), FALSE)</f>
        <v>500</v>
      </c>
      <c r="AZ426" s="12">
        <f>VLOOKUP($AX426, Original!$A:$J, MATCH(C$2, Original!$1:$1, 0), FALSE)</f>
        <v>3002.6</v>
      </c>
      <c r="BA426" s="12">
        <f>VLOOKUP($AX426, Original!$A:$J, MATCH(D$2, Original!$1:$1, 0), FALSE)</f>
        <v>105</v>
      </c>
      <c r="BB426" s="12">
        <f>VLOOKUP($AX426, Original!$A:$J, MATCH(E$2, Original!$1:$1, 0), FALSE)</f>
        <v>3</v>
      </c>
      <c r="BC426" s="12">
        <f>VLOOKUP($AX426, Original!$A:$J, MATCH(F$2, Original!$1:$1, 0), FALSE)</f>
        <v>5.7448100000000002</v>
      </c>
      <c r="BD426" s="12">
        <f>VLOOKUP($AX426, Original!$A:$J, MATCH(G$2, Original!$1:$1, 0), FALSE)</f>
        <v>3.30566</v>
      </c>
    </row>
    <row r="427" spans="1:56" x14ac:dyDescent="0.35">
      <c r="A427" s="15">
        <v>1118</v>
      </c>
      <c r="B427" s="12">
        <f>VLOOKUP($A427, Original!$A:$J, MATCH(B$2, Original!$1:$1, 0), FALSE)</f>
        <v>3000</v>
      </c>
      <c r="C427" s="12">
        <f>VLOOKUP($A427, Original!$A:$J, MATCH(C$2, Original!$1:$1, 0), FALSE)</f>
        <v>3532.5</v>
      </c>
      <c r="D427" s="12">
        <f>VLOOKUP($A427, Original!$A:$J, MATCH(D$2, Original!$1:$1, 0), FALSE)</f>
        <v>130</v>
      </c>
      <c r="E427" s="12">
        <f>VLOOKUP($A427, Original!$A:$J, MATCH(E$2, Original!$1:$1, 0), FALSE)</f>
        <v>56</v>
      </c>
      <c r="F427" s="12">
        <f>VLOOKUP($A427, Original!$A:$J, MATCH(F$2, Original!$1:$1, 0), FALSE)</f>
        <v>3.8813399999999998</v>
      </c>
      <c r="G427" s="12">
        <f>VLOOKUP($A427, Original!$A:$J, MATCH(G$2, Original!$1:$1, 0), FALSE)</f>
        <v>3.8570199999999999</v>
      </c>
      <c r="H427" s="21">
        <v>804</v>
      </c>
      <c r="I427" s="12">
        <f>VLOOKUP($H427, Original!$A:$J, MATCH(B$2, Original!$1:$1, 0), FALSE)</f>
        <v>2000</v>
      </c>
      <c r="J427" s="12">
        <f>VLOOKUP($H427, Original!$A:$J, MATCH(C$2, Original!$1:$1, 0), FALSE)</f>
        <v>883.12</v>
      </c>
      <c r="K427" s="12">
        <f>VLOOKUP($H427, Original!$A:$J, MATCH(D$2, Original!$1:$1, 0), FALSE)</f>
        <v>105</v>
      </c>
      <c r="L427" s="12">
        <f>VLOOKUP($H427, Original!$A:$J, MATCH(E$2, Original!$1:$1, 0), FALSE)</f>
        <v>86</v>
      </c>
      <c r="M427" s="12">
        <f>VLOOKUP($H427, Original!$A:$J, MATCH(F$2, Original!$1:$1, 0), FALSE)</f>
        <v>1.68225</v>
      </c>
      <c r="N427" s="12">
        <f>VLOOKUP($H427, Original!$A:$J, MATCH(G$2, Original!$1:$1, 0), FALSE)</f>
        <v>4.1767700000000003</v>
      </c>
      <c r="AC427" s="21">
        <v>631</v>
      </c>
      <c r="AD427" s="12">
        <f>VLOOKUP($AC427, Original!$A:$J, MATCH(B$2, Original!$1:$1, 0), FALSE)</f>
        <v>2000</v>
      </c>
      <c r="AE427" s="12">
        <f>VLOOKUP($AC427, Original!$A:$J, MATCH(C$2, Original!$1:$1, 0), FALSE)</f>
        <v>4239</v>
      </c>
      <c r="AF427" s="12">
        <f>VLOOKUP($AC427, Original!$A:$J, MATCH(D$2, Original!$1:$1, 0), FALSE)</f>
        <v>105</v>
      </c>
      <c r="AG427" s="12">
        <f>VLOOKUP($AC427, Original!$A:$J, MATCH(E$2, Original!$1:$1, 0), FALSE)</f>
        <v>47</v>
      </c>
      <c r="AH427" s="12">
        <f>VLOOKUP($AC427, Original!$A:$J, MATCH(F$2, Original!$1:$1, 0), FALSE)</f>
        <v>2.1887099999999999</v>
      </c>
      <c r="AI427" s="12">
        <f>VLOOKUP($AC427, Original!$A:$J, MATCH(G$2, Original!$1:$1, 0), FALSE)</f>
        <v>6.1290300000000002</v>
      </c>
      <c r="AX427" s="21">
        <v>519</v>
      </c>
      <c r="AY427" s="12">
        <f>VLOOKUP($AX427, Original!$A:$J, MATCH(B$2, Original!$1:$1, 0), FALSE)</f>
        <v>500</v>
      </c>
      <c r="AZ427" s="12">
        <f>VLOOKUP($AX427, Original!$A:$J, MATCH(C$2, Original!$1:$1, 0), FALSE)</f>
        <v>4239</v>
      </c>
      <c r="BA427" s="12">
        <f>VLOOKUP($AX427, Original!$A:$J, MATCH(D$2, Original!$1:$1, 0), FALSE)</f>
        <v>105</v>
      </c>
      <c r="BB427" s="12">
        <f>VLOOKUP($AX427, Original!$A:$J, MATCH(E$2, Original!$1:$1, 0), FALSE)</f>
        <v>3</v>
      </c>
      <c r="BC427" s="12">
        <f>VLOOKUP($AX427, Original!$A:$J, MATCH(F$2, Original!$1:$1, 0), FALSE)</f>
        <v>5.7448100000000002</v>
      </c>
      <c r="BD427" s="12">
        <f>VLOOKUP($AX427, Original!$A:$J, MATCH(G$2, Original!$1:$1, 0), FALSE)</f>
        <v>3.30566</v>
      </c>
    </row>
    <row r="428" spans="1:56" x14ac:dyDescent="0.35">
      <c r="A428" s="15">
        <v>1120</v>
      </c>
      <c r="B428" s="12">
        <f>VLOOKUP($A428, Original!$A:$J, MATCH(B$2, Original!$1:$1, 0), FALSE)</f>
        <v>1000</v>
      </c>
      <c r="C428" s="12">
        <f>VLOOKUP($A428, Original!$A:$J, MATCH(C$2, Original!$1:$1, 0), FALSE)</f>
        <v>20</v>
      </c>
      <c r="D428" s="12">
        <f>VLOOKUP($A428, Original!$A:$J, MATCH(D$2, Original!$1:$1, 0), FALSE)</f>
        <v>130</v>
      </c>
      <c r="E428" s="12">
        <f>VLOOKUP($A428, Original!$A:$J, MATCH(E$2, Original!$1:$1, 0), FALSE)</f>
        <v>57</v>
      </c>
      <c r="F428" s="12">
        <f>VLOOKUP($A428, Original!$A:$J, MATCH(F$2, Original!$1:$1, 0), FALSE)</f>
        <v>3.44408</v>
      </c>
      <c r="G428" s="12">
        <f>VLOOKUP($A428, Original!$A:$J, MATCH(G$2, Original!$1:$1, 0), FALSE)</f>
        <v>4.45303</v>
      </c>
      <c r="H428" s="21">
        <v>807</v>
      </c>
      <c r="I428" s="12">
        <f>VLOOKUP($H428, Original!$A:$J, MATCH(B$2, Original!$1:$1, 0), FALSE)</f>
        <v>2000</v>
      </c>
      <c r="J428" s="12">
        <f>VLOOKUP($H428, Original!$A:$J, MATCH(C$2, Original!$1:$1, 0), FALSE)</f>
        <v>4673.8</v>
      </c>
      <c r="K428" s="12">
        <f>VLOOKUP($H428, Original!$A:$J, MATCH(D$2, Original!$1:$1, 0), FALSE)</f>
        <v>105</v>
      </c>
      <c r="L428" s="12">
        <f>VLOOKUP($H428, Original!$A:$J, MATCH(E$2, Original!$1:$1, 0), FALSE)</f>
        <v>86</v>
      </c>
      <c r="M428" s="12">
        <f>VLOOKUP($H428, Original!$A:$J, MATCH(F$2, Original!$1:$1, 0), FALSE)</f>
        <v>1.68225</v>
      </c>
      <c r="N428" s="12">
        <f>VLOOKUP($H428, Original!$A:$J, MATCH(G$2, Original!$1:$1, 0), FALSE)</f>
        <v>4.1767700000000003</v>
      </c>
      <c r="AC428" s="21">
        <v>633</v>
      </c>
      <c r="AD428" s="12">
        <f>VLOOKUP($AC428, Original!$A:$J, MATCH(B$2, Original!$1:$1, 0), FALSE)</f>
        <v>1000</v>
      </c>
      <c r="AE428" s="12">
        <f>VLOOKUP($AC428, Original!$A:$J, MATCH(C$2, Original!$1:$1, 0), FALSE)</f>
        <v>1942.9</v>
      </c>
      <c r="AF428" s="12">
        <f>VLOOKUP($AC428, Original!$A:$J, MATCH(D$2, Original!$1:$1, 0), FALSE)</f>
        <v>105</v>
      </c>
      <c r="AG428" s="12">
        <f>VLOOKUP($AC428, Original!$A:$J, MATCH(E$2, Original!$1:$1, 0), FALSE)</f>
        <v>48</v>
      </c>
      <c r="AH428" s="12">
        <f>VLOOKUP($AC428, Original!$A:$J, MATCH(F$2, Original!$1:$1, 0), FALSE)</f>
        <v>4.7218099999999996</v>
      </c>
      <c r="AI428" s="12">
        <f>VLOOKUP($AC428, Original!$A:$J, MATCH(G$2, Original!$1:$1, 0), FALSE)</f>
        <v>4.5874100000000002</v>
      </c>
      <c r="AX428" s="21">
        <v>520</v>
      </c>
      <c r="AY428" s="12">
        <f>VLOOKUP($AX428, Original!$A:$J, MATCH(B$2, Original!$1:$1, 0), FALSE)</f>
        <v>3000</v>
      </c>
      <c r="AZ428" s="12">
        <f>VLOOKUP($AX428, Original!$A:$J, MATCH(C$2, Original!$1:$1, 0), FALSE)</f>
        <v>706.5</v>
      </c>
      <c r="BA428" s="12">
        <f>VLOOKUP($AX428, Original!$A:$J, MATCH(D$2, Original!$1:$1, 0), FALSE)</f>
        <v>105</v>
      </c>
      <c r="BB428" s="12">
        <f>VLOOKUP($AX428, Original!$A:$J, MATCH(E$2, Original!$1:$1, 0), FALSE)</f>
        <v>23</v>
      </c>
      <c r="BC428" s="12">
        <f>VLOOKUP($AX428, Original!$A:$J, MATCH(F$2, Original!$1:$1, 0), FALSE)</f>
        <v>5.2170100000000001</v>
      </c>
      <c r="BD428" s="12">
        <f>VLOOKUP($AX428, Original!$A:$J, MATCH(G$2, Original!$1:$1, 0), FALSE)</f>
        <v>5.8735200000000001</v>
      </c>
    </row>
    <row r="429" spans="1:56" x14ac:dyDescent="0.35">
      <c r="A429" s="15">
        <v>1122</v>
      </c>
      <c r="B429" s="12">
        <f>VLOOKUP($A429, Original!$A:$J, MATCH(B$2, Original!$1:$1, 0), FALSE)</f>
        <v>1000</v>
      </c>
      <c r="C429" s="12">
        <f>VLOOKUP($A429, Original!$A:$J, MATCH(C$2, Original!$1:$1, 0), FALSE)</f>
        <v>2472.6999999999998</v>
      </c>
      <c r="D429" s="12">
        <f>VLOOKUP($A429, Original!$A:$J, MATCH(D$2, Original!$1:$1, 0), FALSE)</f>
        <v>130</v>
      </c>
      <c r="E429" s="12">
        <f>VLOOKUP($A429, Original!$A:$J, MATCH(E$2, Original!$1:$1, 0), FALSE)</f>
        <v>57</v>
      </c>
      <c r="F429" s="12">
        <f>VLOOKUP($A429, Original!$A:$J, MATCH(F$2, Original!$1:$1, 0), FALSE)</f>
        <v>3.44408</v>
      </c>
      <c r="G429" s="12">
        <f>VLOOKUP($A429, Original!$A:$J, MATCH(G$2, Original!$1:$1, 0), FALSE)</f>
        <v>4.45303</v>
      </c>
      <c r="H429" s="21">
        <v>809</v>
      </c>
      <c r="I429" s="12">
        <f>VLOOKUP($H429, Original!$A:$J, MATCH(B$2, Original!$1:$1, 0), FALSE)</f>
        <v>3000</v>
      </c>
      <c r="J429" s="12">
        <f>VLOOKUP($H429, Original!$A:$J, MATCH(C$2, Original!$1:$1, 0), FALSE)</f>
        <v>2296.1</v>
      </c>
      <c r="K429" s="12">
        <f>VLOOKUP($H429, Original!$A:$J, MATCH(D$2, Original!$1:$1, 0), FALSE)</f>
        <v>105</v>
      </c>
      <c r="L429" s="12">
        <f>VLOOKUP($H429, Original!$A:$J, MATCH(E$2, Original!$1:$1, 0), FALSE)</f>
        <v>87</v>
      </c>
      <c r="M429" s="12">
        <f>VLOOKUP($H429, Original!$A:$J, MATCH(F$2, Original!$1:$1, 0), FALSE)</f>
        <v>1.06105</v>
      </c>
      <c r="N429" s="12">
        <f>VLOOKUP($H429, Original!$A:$J, MATCH(G$2, Original!$1:$1, 0), FALSE)</f>
        <v>4.0928500000000003</v>
      </c>
      <c r="AC429" s="21">
        <v>636</v>
      </c>
      <c r="AD429" s="12">
        <f>VLOOKUP($AC429, Original!$A:$J, MATCH(B$2, Original!$1:$1, 0), FALSE)</f>
        <v>2000</v>
      </c>
      <c r="AE429" s="12">
        <f>VLOOKUP($AC429, Original!$A:$J, MATCH(C$2, Original!$1:$1, 0), FALSE)</f>
        <v>883.12</v>
      </c>
      <c r="AF429" s="12">
        <f>VLOOKUP($AC429, Original!$A:$J, MATCH(D$2, Original!$1:$1, 0), FALSE)</f>
        <v>105</v>
      </c>
      <c r="AG429" s="12">
        <f>VLOOKUP($AC429, Original!$A:$J, MATCH(E$2, Original!$1:$1, 0), FALSE)</f>
        <v>49</v>
      </c>
      <c r="AH429" s="12">
        <f>VLOOKUP($AC429, Original!$A:$J, MATCH(F$2, Original!$1:$1, 0), FALSE)</f>
        <v>4.2742899999999997</v>
      </c>
      <c r="AI429" s="12">
        <f>VLOOKUP($AC429, Original!$A:$J, MATCH(G$2, Original!$1:$1, 0), FALSE)</f>
        <v>5.9254100000000003</v>
      </c>
      <c r="AX429" s="21">
        <v>521</v>
      </c>
      <c r="AY429" s="12">
        <f>VLOOKUP($AX429, Original!$A:$J, MATCH(B$2, Original!$1:$1, 0), FALSE)</f>
        <v>3000</v>
      </c>
      <c r="AZ429" s="12">
        <f>VLOOKUP($AX429, Original!$A:$J, MATCH(C$2, Original!$1:$1, 0), FALSE)</f>
        <v>1942.9</v>
      </c>
      <c r="BA429" s="12">
        <f>VLOOKUP($AX429, Original!$A:$J, MATCH(D$2, Original!$1:$1, 0), FALSE)</f>
        <v>105</v>
      </c>
      <c r="BB429" s="12">
        <f>VLOOKUP($AX429, Original!$A:$J, MATCH(E$2, Original!$1:$1, 0), FALSE)</f>
        <v>23</v>
      </c>
      <c r="BC429" s="12">
        <f>VLOOKUP($AX429, Original!$A:$J, MATCH(F$2, Original!$1:$1, 0), FALSE)</f>
        <v>5.2170100000000001</v>
      </c>
      <c r="BD429" s="12">
        <f>VLOOKUP($AX429, Original!$A:$J, MATCH(G$2, Original!$1:$1, 0), FALSE)</f>
        <v>5.8735200000000001</v>
      </c>
    </row>
    <row r="430" spans="1:56" x14ac:dyDescent="0.35">
      <c r="A430" s="15">
        <v>1130</v>
      </c>
      <c r="B430" s="12">
        <f>VLOOKUP($A430, Original!$A:$J, MATCH(B$2, Original!$1:$1, 0), FALSE)</f>
        <v>2000</v>
      </c>
      <c r="C430" s="12">
        <f>VLOOKUP($A430, Original!$A:$J, MATCH(C$2, Original!$1:$1, 0), FALSE)</f>
        <v>2826</v>
      </c>
      <c r="D430" s="12">
        <f>VLOOKUP($A430, Original!$A:$J, MATCH(D$2, Original!$1:$1, 0), FALSE)</f>
        <v>130</v>
      </c>
      <c r="E430" s="12">
        <f>VLOOKUP($A430, Original!$A:$J, MATCH(E$2, Original!$1:$1, 0), FALSE)</f>
        <v>59</v>
      </c>
      <c r="F430" s="12">
        <f>VLOOKUP($A430, Original!$A:$J, MATCH(F$2, Original!$1:$1, 0), FALSE)</f>
        <v>1.4507000000000001</v>
      </c>
      <c r="G430" s="12">
        <f>VLOOKUP($A430, Original!$A:$J, MATCH(G$2, Original!$1:$1, 0), FALSE)</f>
        <v>4.5797100000000004</v>
      </c>
      <c r="H430" s="21">
        <v>811</v>
      </c>
      <c r="I430" s="12">
        <f>VLOOKUP($H430, Original!$A:$J, MATCH(B$2, Original!$1:$1, 0), FALSE)</f>
        <v>3000</v>
      </c>
      <c r="J430" s="12">
        <f>VLOOKUP($H430, Original!$A:$J, MATCH(C$2, Original!$1:$1, 0), FALSE)</f>
        <v>7322.7</v>
      </c>
      <c r="K430" s="12">
        <f>VLOOKUP($H430, Original!$A:$J, MATCH(D$2, Original!$1:$1, 0), FALSE)</f>
        <v>105</v>
      </c>
      <c r="L430" s="12">
        <f>VLOOKUP($H430, Original!$A:$J, MATCH(E$2, Original!$1:$1, 0), FALSE)</f>
        <v>87</v>
      </c>
      <c r="M430" s="12">
        <f>VLOOKUP($H430, Original!$A:$J, MATCH(F$2, Original!$1:$1, 0), FALSE)</f>
        <v>1.06105</v>
      </c>
      <c r="N430" s="12">
        <f>VLOOKUP($H430, Original!$A:$J, MATCH(G$2, Original!$1:$1, 0), FALSE)</f>
        <v>4.0928500000000003</v>
      </c>
      <c r="AC430" s="21">
        <v>637</v>
      </c>
      <c r="AD430" s="12">
        <f>VLOOKUP($AC430, Original!$A:$J, MATCH(B$2, Original!$1:$1, 0), FALSE)</f>
        <v>2000</v>
      </c>
      <c r="AE430" s="12">
        <f>VLOOKUP($AC430, Original!$A:$J, MATCH(C$2, Original!$1:$1, 0), FALSE)</f>
        <v>2119.5</v>
      </c>
      <c r="AF430" s="12">
        <f>VLOOKUP($AC430, Original!$A:$J, MATCH(D$2, Original!$1:$1, 0), FALSE)</f>
        <v>105</v>
      </c>
      <c r="AG430" s="12">
        <f>VLOOKUP($AC430, Original!$A:$J, MATCH(E$2, Original!$1:$1, 0), FALSE)</f>
        <v>49</v>
      </c>
      <c r="AH430" s="12">
        <f>VLOOKUP($AC430, Original!$A:$J, MATCH(F$2, Original!$1:$1, 0), FALSE)</f>
        <v>4.2742899999999997</v>
      </c>
      <c r="AI430" s="12">
        <f>VLOOKUP($AC430, Original!$A:$J, MATCH(G$2, Original!$1:$1, 0), FALSE)</f>
        <v>5.9254100000000003</v>
      </c>
      <c r="AX430" s="21">
        <v>523</v>
      </c>
      <c r="AY430" s="12">
        <f>VLOOKUP($AX430, Original!$A:$J, MATCH(B$2, Original!$1:$1, 0), FALSE)</f>
        <v>3000</v>
      </c>
      <c r="AZ430" s="12">
        <f>VLOOKUP($AX430, Original!$A:$J, MATCH(C$2, Original!$1:$1, 0), FALSE)</f>
        <v>4415.6000000000004</v>
      </c>
      <c r="BA430" s="12">
        <f>VLOOKUP($AX430, Original!$A:$J, MATCH(D$2, Original!$1:$1, 0), FALSE)</f>
        <v>105</v>
      </c>
      <c r="BB430" s="12">
        <f>VLOOKUP($AX430, Original!$A:$J, MATCH(E$2, Original!$1:$1, 0), FALSE)</f>
        <v>23</v>
      </c>
      <c r="BC430" s="12">
        <f>VLOOKUP($AX430, Original!$A:$J, MATCH(F$2, Original!$1:$1, 0), FALSE)</f>
        <v>5.2170100000000001</v>
      </c>
      <c r="BD430" s="12">
        <f>VLOOKUP($AX430, Original!$A:$J, MATCH(G$2, Original!$1:$1, 0), FALSE)</f>
        <v>5.8735200000000001</v>
      </c>
    </row>
    <row r="431" spans="1:56" x14ac:dyDescent="0.35">
      <c r="A431" s="15">
        <v>1132</v>
      </c>
      <c r="B431" s="12">
        <f>VLOOKUP($A431, Original!$A:$J, MATCH(B$2, Original!$1:$1, 0), FALSE)</f>
        <v>1000</v>
      </c>
      <c r="C431" s="12">
        <f>VLOOKUP($A431, Original!$A:$J, MATCH(C$2, Original!$1:$1, 0), FALSE)</f>
        <v>529.87</v>
      </c>
      <c r="D431" s="12">
        <f>VLOOKUP($A431, Original!$A:$J, MATCH(D$2, Original!$1:$1, 0), FALSE)</f>
        <v>130</v>
      </c>
      <c r="E431" s="12">
        <f>VLOOKUP($A431, Original!$A:$J, MATCH(E$2, Original!$1:$1, 0), FALSE)</f>
        <v>60</v>
      </c>
      <c r="F431" s="12">
        <f>VLOOKUP($A431, Original!$A:$J, MATCH(F$2, Original!$1:$1, 0), FALSE)</f>
        <v>0.61170999999999998</v>
      </c>
      <c r="G431" s="12">
        <f>VLOOKUP($A431, Original!$A:$J, MATCH(G$2, Original!$1:$1, 0), FALSE)</f>
        <v>4.5106400000000004</v>
      </c>
      <c r="H431" s="21">
        <v>813</v>
      </c>
      <c r="I431" s="12">
        <f>VLOOKUP($H431, Original!$A:$J, MATCH(B$2, Original!$1:$1, 0), FALSE)</f>
        <v>3000</v>
      </c>
      <c r="J431" s="12">
        <f>VLOOKUP($H431, Original!$A:$J, MATCH(C$2, Original!$1:$1, 0), FALSE)</f>
        <v>1236.4000000000001</v>
      </c>
      <c r="K431" s="12">
        <f>VLOOKUP($H431, Original!$A:$J, MATCH(D$2, Original!$1:$1, 0), FALSE)</f>
        <v>105</v>
      </c>
      <c r="L431" s="12">
        <f>VLOOKUP($H431, Original!$A:$J, MATCH(E$2, Original!$1:$1, 0), FALSE)</f>
        <v>88</v>
      </c>
      <c r="M431" s="12">
        <f>VLOOKUP($H431, Original!$A:$J, MATCH(F$2, Original!$1:$1, 0), FALSE)</f>
        <v>1.58741</v>
      </c>
      <c r="N431" s="12">
        <f>VLOOKUP($H431, Original!$A:$J, MATCH(G$2, Original!$1:$1, 0), FALSE)</f>
        <v>4.7782400000000003</v>
      </c>
      <c r="AC431" s="21">
        <v>638</v>
      </c>
      <c r="AD431" s="12">
        <f>VLOOKUP($AC431, Original!$A:$J, MATCH(B$2, Original!$1:$1, 0), FALSE)</f>
        <v>2000</v>
      </c>
      <c r="AE431" s="12">
        <f>VLOOKUP($AC431, Original!$A:$J, MATCH(C$2, Original!$1:$1, 0), FALSE)</f>
        <v>3355.9</v>
      </c>
      <c r="AF431" s="12">
        <f>VLOOKUP($AC431, Original!$A:$J, MATCH(D$2, Original!$1:$1, 0), FALSE)</f>
        <v>105</v>
      </c>
      <c r="AG431" s="12">
        <f>VLOOKUP($AC431, Original!$A:$J, MATCH(E$2, Original!$1:$1, 0), FALSE)</f>
        <v>49</v>
      </c>
      <c r="AH431" s="12">
        <f>VLOOKUP($AC431, Original!$A:$J, MATCH(F$2, Original!$1:$1, 0), FALSE)</f>
        <v>4.2742899999999997</v>
      </c>
      <c r="AI431" s="12">
        <f>VLOOKUP($AC431, Original!$A:$J, MATCH(G$2, Original!$1:$1, 0), FALSE)</f>
        <v>5.9254100000000003</v>
      </c>
      <c r="AX431" s="21">
        <v>524</v>
      </c>
      <c r="AY431" s="12">
        <f>VLOOKUP($AX431, Original!$A:$J, MATCH(B$2, Original!$1:$1, 0), FALSE)</f>
        <v>2000</v>
      </c>
      <c r="AZ431" s="12">
        <f>VLOOKUP($AX431, Original!$A:$J, MATCH(C$2, Original!$1:$1, 0), FALSE)</f>
        <v>883.12</v>
      </c>
      <c r="BA431" s="12">
        <f>VLOOKUP($AX431, Original!$A:$J, MATCH(D$2, Original!$1:$1, 0), FALSE)</f>
        <v>105</v>
      </c>
      <c r="BB431" s="12">
        <f>VLOOKUP($AX431, Original!$A:$J, MATCH(E$2, Original!$1:$1, 0), FALSE)</f>
        <v>24</v>
      </c>
      <c r="BC431" s="12">
        <f>VLOOKUP($AX431, Original!$A:$J, MATCH(F$2, Original!$1:$1, 0), FALSE)</f>
        <v>0.79518999999999995</v>
      </c>
      <c r="BD431" s="12">
        <f>VLOOKUP($AX431, Original!$A:$J, MATCH(G$2, Original!$1:$1, 0), FALSE)</f>
        <v>5.3004699999999998</v>
      </c>
    </row>
    <row r="432" spans="1:56" x14ac:dyDescent="0.35">
      <c r="A432" s="15">
        <v>1134</v>
      </c>
      <c r="B432" s="12">
        <f>VLOOKUP($A432, Original!$A:$J, MATCH(B$2, Original!$1:$1, 0), FALSE)</f>
        <v>1000</v>
      </c>
      <c r="C432" s="12">
        <f>VLOOKUP($A432, Original!$A:$J, MATCH(C$2, Original!$1:$1, 0), FALSE)</f>
        <v>3002.6</v>
      </c>
      <c r="D432" s="12">
        <f>VLOOKUP($A432, Original!$A:$J, MATCH(D$2, Original!$1:$1, 0), FALSE)</f>
        <v>130</v>
      </c>
      <c r="E432" s="12">
        <f>VLOOKUP($A432, Original!$A:$J, MATCH(E$2, Original!$1:$1, 0), FALSE)</f>
        <v>60</v>
      </c>
      <c r="F432" s="12">
        <f>VLOOKUP($A432, Original!$A:$J, MATCH(F$2, Original!$1:$1, 0), FALSE)</f>
        <v>0.61170999999999998</v>
      </c>
      <c r="G432" s="12">
        <f>VLOOKUP($A432, Original!$A:$J, MATCH(G$2, Original!$1:$1, 0), FALSE)</f>
        <v>4.5106400000000004</v>
      </c>
      <c r="H432" s="21">
        <v>814</v>
      </c>
      <c r="I432" s="12">
        <f>VLOOKUP($H432, Original!$A:$J, MATCH(B$2, Original!$1:$1, 0), FALSE)</f>
        <v>3000</v>
      </c>
      <c r="J432" s="12">
        <f>VLOOKUP($H432, Original!$A:$J, MATCH(C$2, Original!$1:$1, 0), FALSE)</f>
        <v>2472.6999999999998</v>
      </c>
      <c r="K432" s="12">
        <f>VLOOKUP($H432, Original!$A:$J, MATCH(D$2, Original!$1:$1, 0), FALSE)</f>
        <v>105</v>
      </c>
      <c r="L432" s="12">
        <f>VLOOKUP($H432, Original!$A:$J, MATCH(E$2, Original!$1:$1, 0), FALSE)</f>
        <v>88</v>
      </c>
      <c r="M432" s="12">
        <f>VLOOKUP($H432, Original!$A:$J, MATCH(F$2, Original!$1:$1, 0), FALSE)</f>
        <v>1.58741</v>
      </c>
      <c r="N432" s="12">
        <f>VLOOKUP($H432, Original!$A:$J, MATCH(G$2, Original!$1:$1, 0), FALSE)</f>
        <v>4.7782400000000003</v>
      </c>
      <c r="AC432" s="21">
        <v>639</v>
      </c>
      <c r="AD432" s="12">
        <f>VLOOKUP($AC432, Original!$A:$J, MATCH(B$2, Original!$1:$1, 0), FALSE)</f>
        <v>2000</v>
      </c>
      <c r="AE432" s="12">
        <f>VLOOKUP($AC432, Original!$A:$J, MATCH(C$2, Original!$1:$1, 0), FALSE)</f>
        <v>4673.8</v>
      </c>
      <c r="AF432" s="12">
        <f>VLOOKUP($AC432, Original!$A:$J, MATCH(D$2, Original!$1:$1, 0), FALSE)</f>
        <v>105</v>
      </c>
      <c r="AG432" s="12">
        <f>VLOOKUP($AC432, Original!$A:$J, MATCH(E$2, Original!$1:$1, 0), FALSE)</f>
        <v>49</v>
      </c>
      <c r="AH432" s="12">
        <f>VLOOKUP($AC432, Original!$A:$J, MATCH(F$2, Original!$1:$1, 0), FALSE)</f>
        <v>4.2742899999999997</v>
      </c>
      <c r="AI432" s="12">
        <f>VLOOKUP($AC432, Original!$A:$J, MATCH(G$2, Original!$1:$1, 0), FALSE)</f>
        <v>5.9254100000000003</v>
      </c>
      <c r="AX432" s="21">
        <v>525</v>
      </c>
      <c r="AY432" s="12">
        <f>VLOOKUP($AX432, Original!$A:$J, MATCH(B$2, Original!$1:$1, 0), FALSE)</f>
        <v>2000</v>
      </c>
      <c r="AZ432" s="12">
        <f>VLOOKUP($AX432, Original!$A:$J, MATCH(C$2, Original!$1:$1, 0), FALSE)</f>
        <v>2119.5</v>
      </c>
      <c r="BA432" s="12">
        <f>VLOOKUP($AX432, Original!$A:$J, MATCH(D$2, Original!$1:$1, 0), FALSE)</f>
        <v>105</v>
      </c>
      <c r="BB432" s="12">
        <f>VLOOKUP($AX432, Original!$A:$J, MATCH(E$2, Original!$1:$1, 0), FALSE)</f>
        <v>24</v>
      </c>
      <c r="BC432" s="12">
        <f>VLOOKUP($AX432, Original!$A:$J, MATCH(F$2, Original!$1:$1, 0), FALSE)</f>
        <v>0.79518999999999995</v>
      </c>
      <c r="BD432" s="12">
        <f>VLOOKUP($AX432, Original!$A:$J, MATCH(G$2, Original!$1:$1, 0), FALSE)</f>
        <v>5.3004699999999998</v>
      </c>
    </row>
    <row r="433" spans="1:56" x14ac:dyDescent="0.35">
      <c r="A433" s="15">
        <v>1141</v>
      </c>
      <c r="B433" s="12">
        <f>VLOOKUP($A433, Original!$A:$J, MATCH(B$2, Original!$1:$1, 0), FALSE)</f>
        <v>2000</v>
      </c>
      <c r="C433" s="12">
        <f>VLOOKUP($A433, Original!$A:$J, MATCH(C$2, Original!$1:$1, 0), FALSE)</f>
        <v>2119.5</v>
      </c>
      <c r="D433" s="12">
        <f>VLOOKUP($A433, Original!$A:$J, MATCH(D$2, Original!$1:$1, 0), FALSE)</f>
        <v>130</v>
      </c>
      <c r="E433" s="12">
        <f>VLOOKUP($A433, Original!$A:$J, MATCH(E$2, Original!$1:$1, 0), FALSE)</f>
        <v>62</v>
      </c>
      <c r="F433" s="12">
        <f>VLOOKUP($A433, Original!$A:$J, MATCH(F$2, Original!$1:$1, 0), FALSE)</f>
        <v>5.4671000000000003</v>
      </c>
      <c r="G433" s="12">
        <f>VLOOKUP($A433, Original!$A:$J, MATCH(G$2, Original!$1:$1, 0), FALSE)</f>
        <v>4.8470000000000004</v>
      </c>
      <c r="H433" s="21">
        <v>817</v>
      </c>
      <c r="I433" s="12">
        <f>VLOOKUP($H433, Original!$A:$J, MATCH(B$2, Original!$1:$1, 0), FALSE)</f>
        <v>2000</v>
      </c>
      <c r="J433" s="12">
        <f>VLOOKUP($H433, Original!$A:$J, MATCH(C$2, Original!$1:$1, 0), FALSE)</f>
        <v>1413</v>
      </c>
      <c r="K433" s="12">
        <f>VLOOKUP($H433, Original!$A:$J, MATCH(D$2, Original!$1:$1, 0), FALSE)</f>
        <v>105</v>
      </c>
      <c r="L433" s="12">
        <f>VLOOKUP($H433, Original!$A:$J, MATCH(E$2, Original!$1:$1, 0), FALSE)</f>
        <v>89</v>
      </c>
      <c r="M433" s="12">
        <f>VLOOKUP($H433, Original!$A:$J, MATCH(F$2, Original!$1:$1, 0), FALSE)</f>
        <v>0.68772</v>
      </c>
      <c r="N433" s="12">
        <f>VLOOKUP($H433, Original!$A:$J, MATCH(G$2, Original!$1:$1, 0), FALSE)</f>
        <v>3.9026700000000001</v>
      </c>
      <c r="AC433" s="21">
        <v>640</v>
      </c>
      <c r="AD433" s="12">
        <f>VLOOKUP($AC433, Original!$A:$J, MATCH(B$2, Original!$1:$1, 0), FALSE)</f>
        <v>3000</v>
      </c>
      <c r="AE433" s="12">
        <f>VLOOKUP($AC433, Original!$A:$J, MATCH(C$2, Original!$1:$1, 0), FALSE)</f>
        <v>1059.7</v>
      </c>
      <c r="AF433" s="12">
        <f>VLOOKUP($AC433, Original!$A:$J, MATCH(D$2, Original!$1:$1, 0), FALSE)</f>
        <v>105</v>
      </c>
      <c r="AG433" s="12">
        <f>VLOOKUP($AC433, Original!$A:$J, MATCH(E$2, Original!$1:$1, 0), FALSE)</f>
        <v>50</v>
      </c>
      <c r="AH433" s="12">
        <f>VLOOKUP($AC433, Original!$A:$J, MATCH(F$2, Original!$1:$1, 0), FALSE)</f>
        <v>2.99126</v>
      </c>
      <c r="AI433" s="12">
        <f>VLOOKUP($AC433, Original!$A:$J, MATCH(G$2, Original!$1:$1, 0), FALSE)</f>
        <v>4.2063800000000002</v>
      </c>
      <c r="AX433" s="21">
        <v>526</v>
      </c>
      <c r="AY433" s="12">
        <f>VLOOKUP($AX433, Original!$A:$J, MATCH(B$2, Original!$1:$1, 0), FALSE)</f>
        <v>2000</v>
      </c>
      <c r="AZ433" s="12">
        <f>VLOOKUP($AX433, Original!$A:$J, MATCH(C$2, Original!$1:$1, 0), FALSE)</f>
        <v>3355.9</v>
      </c>
      <c r="BA433" s="12">
        <f>VLOOKUP($AX433, Original!$A:$J, MATCH(D$2, Original!$1:$1, 0), FALSE)</f>
        <v>105</v>
      </c>
      <c r="BB433" s="12">
        <f>VLOOKUP($AX433, Original!$A:$J, MATCH(E$2, Original!$1:$1, 0), FALSE)</f>
        <v>24</v>
      </c>
      <c r="BC433" s="12">
        <f>VLOOKUP($AX433, Original!$A:$J, MATCH(F$2, Original!$1:$1, 0), FALSE)</f>
        <v>0.79518999999999995</v>
      </c>
      <c r="BD433" s="12">
        <f>VLOOKUP($AX433, Original!$A:$J, MATCH(G$2, Original!$1:$1, 0), FALSE)</f>
        <v>5.3004699999999998</v>
      </c>
    </row>
    <row r="434" spans="1:56" x14ac:dyDescent="0.35">
      <c r="A434" s="15">
        <v>1142</v>
      </c>
      <c r="B434" s="12">
        <f>VLOOKUP($A434, Original!$A:$J, MATCH(B$2, Original!$1:$1, 0), FALSE)</f>
        <v>2000</v>
      </c>
      <c r="C434" s="12">
        <f>VLOOKUP($A434, Original!$A:$J, MATCH(C$2, Original!$1:$1, 0), FALSE)</f>
        <v>3355.9</v>
      </c>
      <c r="D434" s="12">
        <f>VLOOKUP($A434, Original!$A:$J, MATCH(D$2, Original!$1:$1, 0), FALSE)</f>
        <v>130</v>
      </c>
      <c r="E434" s="12">
        <f>VLOOKUP($A434, Original!$A:$J, MATCH(E$2, Original!$1:$1, 0), FALSE)</f>
        <v>62</v>
      </c>
      <c r="F434" s="12">
        <f>VLOOKUP($A434, Original!$A:$J, MATCH(F$2, Original!$1:$1, 0), FALSE)</f>
        <v>5.4671000000000003</v>
      </c>
      <c r="G434" s="12">
        <f>VLOOKUP($A434, Original!$A:$J, MATCH(G$2, Original!$1:$1, 0), FALSE)</f>
        <v>4.8470000000000004</v>
      </c>
      <c r="H434" s="21">
        <v>818</v>
      </c>
      <c r="I434" s="12">
        <f>VLOOKUP($H434, Original!$A:$J, MATCH(B$2, Original!$1:$1, 0), FALSE)</f>
        <v>2000</v>
      </c>
      <c r="J434" s="12">
        <f>VLOOKUP($H434, Original!$A:$J, MATCH(C$2, Original!$1:$1, 0), FALSE)</f>
        <v>2649.4</v>
      </c>
      <c r="K434" s="12">
        <f>VLOOKUP($H434, Original!$A:$J, MATCH(D$2, Original!$1:$1, 0), FALSE)</f>
        <v>105</v>
      </c>
      <c r="L434" s="12">
        <f>VLOOKUP($H434, Original!$A:$J, MATCH(E$2, Original!$1:$1, 0), FALSE)</f>
        <v>89</v>
      </c>
      <c r="M434" s="12">
        <f>VLOOKUP($H434, Original!$A:$J, MATCH(F$2, Original!$1:$1, 0), FALSE)</f>
        <v>0.68772</v>
      </c>
      <c r="N434" s="12">
        <f>VLOOKUP($H434, Original!$A:$J, MATCH(G$2, Original!$1:$1, 0), FALSE)</f>
        <v>3.9026700000000001</v>
      </c>
      <c r="AC434" s="21">
        <v>641</v>
      </c>
      <c r="AD434" s="12">
        <f>VLOOKUP($AC434, Original!$A:$J, MATCH(B$2, Original!$1:$1, 0), FALSE)</f>
        <v>3000</v>
      </c>
      <c r="AE434" s="12">
        <f>VLOOKUP($AC434, Original!$A:$J, MATCH(C$2, Original!$1:$1, 0), FALSE)</f>
        <v>2296.1</v>
      </c>
      <c r="AF434" s="12">
        <f>VLOOKUP($AC434, Original!$A:$J, MATCH(D$2, Original!$1:$1, 0), FALSE)</f>
        <v>105</v>
      </c>
      <c r="AG434" s="12">
        <f>VLOOKUP($AC434, Original!$A:$J, MATCH(E$2, Original!$1:$1, 0), FALSE)</f>
        <v>50</v>
      </c>
      <c r="AH434" s="12">
        <f>VLOOKUP($AC434, Original!$A:$J, MATCH(F$2, Original!$1:$1, 0), FALSE)</f>
        <v>2.99126</v>
      </c>
      <c r="AI434" s="12">
        <f>VLOOKUP($AC434, Original!$A:$J, MATCH(G$2, Original!$1:$1, 0), FALSE)</f>
        <v>4.2063800000000002</v>
      </c>
      <c r="AX434" s="21">
        <v>527</v>
      </c>
      <c r="AY434" s="12">
        <f>VLOOKUP($AX434, Original!$A:$J, MATCH(B$2, Original!$1:$1, 0), FALSE)</f>
        <v>2000</v>
      </c>
      <c r="AZ434" s="12">
        <f>VLOOKUP($AX434, Original!$A:$J, MATCH(C$2, Original!$1:$1, 0), FALSE)</f>
        <v>4673.8</v>
      </c>
      <c r="BA434" s="12">
        <f>VLOOKUP($AX434, Original!$A:$J, MATCH(D$2, Original!$1:$1, 0), FALSE)</f>
        <v>105</v>
      </c>
      <c r="BB434" s="12">
        <f>VLOOKUP($AX434, Original!$A:$J, MATCH(E$2, Original!$1:$1, 0), FALSE)</f>
        <v>24</v>
      </c>
      <c r="BC434" s="12">
        <f>VLOOKUP($AX434, Original!$A:$J, MATCH(F$2, Original!$1:$1, 0), FALSE)</f>
        <v>0.79518999999999995</v>
      </c>
      <c r="BD434" s="12">
        <f>VLOOKUP($AX434, Original!$A:$J, MATCH(G$2, Original!$1:$1, 0), FALSE)</f>
        <v>5.3004699999999998</v>
      </c>
    </row>
    <row r="435" spans="1:56" x14ac:dyDescent="0.35">
      <c r="A435" s="15">
        <v>1144</v>
      </c>
      <c r="B435" s="12">
        <f>VLOOKUP($A435, Original!$A:$J, MATCH(B$2, Original!$1:$1, 0), FALSE)</f>
        <v>500</v>
      </c>
      <c r="C435" s="12">
        <f>VLOOKUP($A435, Original!$A:$J, MATCH(C$2, Original!$1:$1, 0), FALSE)</f>
        <v>1059.7</v>
      </c>
      <c r="D435" s="12">
        <f>VLOOKUP($A435, Original!$A:$J, MATCH(D$2, Original!$1:$1, 0), FALSE)</f>
        <v>130</v>
      </c>
      <c r="E435" s="12">
        <f>VLOOKUP($A435, Original!$A:$J, MATCH(E$2, Original!$1:$1, 0), FALSE)</f>
        <v>2</v>
      </c>
      <c r="F435" s="12">
        <f>VLOOKUP($A435, Original!$A:$J, MATCH(F$2, Original!$1:$1, 0), FALSE)</f>
        <v>0.21049999999999999</v>
      </c>
      <c r="G435" s="12">
        <f>VLOOKUP($A435, Original!$A:$J, MATCH(G$2, Original!$1:$1, 0), FALSE)</f>
        <v>4.2131699999999999</v>
      </c>
      <c r="H435" s="21">
        <v>819</v>
      </c>
      <c r="I435" s="12">
        <f>VLOOKUP($H435, Original!$A:$J, MATCH(B$2, Original!$1:$1, 0), FALSE)</f>
        <v>2000</v>
      </c>
      <c r="J435" s="12">
        <f>VLOOKUP($H435, Original!$A:$J, MATCH(C$2, Original!$1:$1, 0), FALSE)</f>
        <v>3885.7</v>
      </c>
      <c r="K435" s="12">
        <f>VLOOKUP($H435, Original!$A:$J, MATCH(D$2, Original!$1:$1, 0), FALSE)</f>
        <v>105</v>
      </c>
      <c r="L435" s="12">
        <f>VLOOKUP($H435, Original!$A:$J, MATCH(E$2, Original!$1:$1, 0), FALSE)</f>
        <v>89</v>
      </c>
      <c r="M435" s="12">
        <f>VLOOKUP($H435, Original!$A:$J, MATCH(F$2, Original!$1:$1, 0), FALSE)</f>
        <v>0.68772</v>
      </c>
      <c r="N435" s="12">
        <f>VLOOKUP($H435, Original!$A:$J, MATCH(G$2, Original!$1:$1, 0), FALSE)</f>
        <v>3.9026700000000001</v>
      </c>
      <c r="AC435" s="21">
        <v>644</v>
      </c>
      <c r="AD435" s="12">
        <f>VLOOKUP($AC435, Original!$A:$J, MATCH(B$2, Original!$1:$1, 0), FALSE)</f>
        <v>3000</v>
      </c>
      <c r="AE435" s="12">
        <f>VLOOKUP($AC435, Original!$A:$J, MATCH(C$2, Original!$1:$1, 0), FALSE)</f>
        <v>20</v>
      </c>
      <c r="AF435" s="12">
        <f>VLOOKUP($AC435, Original!$A:$J, MATCH(D$2, Original!$1:$1, 0), FALSE)</f>
        <v>105</v>
      </c>
      <c r="AG435" s="12">
        <f>VLOOKUP($AC435, Original!$A:$J, MATCH(E$2, Original!$1:$1, 0), FALSE)</f>
        <v>51</v>
      </c>
      <c r="AH435" s="12">
        <f>VLOOKUP($AC435, Original!$A:$J, MATCH(F$2, Original!$1:$1, 0), FALSE)</f>
        <v>2.65787</v>
      </c>
      <c r="AI435" s="12">
        <f>VLOOKUP($AC435, Original!$A:$J, MATCH(G$2, Original!$1:$1, 0), FALSE)</f>
        <v>4.9284100000000004</v>
      </c>
      <c r="AX435" s="21">
        <v>528</v>
      </c>
      <c r="AY435" s="12">
        <f>VLOOKUP($AX435, Original!$A:$J, MATCH(B$2, Original!$1:$1, 0), FALSE)</f>
        <v>3000</v>
      </c>
      <c r="AZ435" s="12">
        <f>VLOOKUP($AX435, Original!$A:$J, MATCH(C$2, Original!$1:$1, 0), FALSE)</f>
        <v>1059.7</v>
      </c>
      <c r="BA435" s="12">
        <f>VLOOKUP($AX435, Original!$A:$J, MATCH(D$2, Original!$1:$1, 0), FALSE)</f>
        <v>105</v>
      </c>
      <c r="BB435" s="12">
        <f>VLOOKUP($AX435, Original!$A:$J, MATCH(E$2, Original!$1:$1, 0), FALSE)</f>
        <v>25</v>
      </c>
      <c r="BC435" s="12">
        <f>VLOOKUP($AX435, Original!$A:$J, MATCH(F$2, Original!$1:$1, 0), FALSE)</f>
        <v>0.37406</v>
      </c>
      <c r="BD435" s="12">
        <f>VLOOKUP($AX435, Original!$A:$J, MATCH(G$2, Original!$1:$1, 0), FALSE)</f>
        <v>4.6145300000000002</v>
      </c>
    </row>
    <row r="436" spans="1:56" x14ac:dyDescent="0.35">
      <c r="A436" s="15">
        <v>1145</v>
      </c>
      <c r="B436" s="12">
        <f>VLOOKUP($A436, Original!$A:$J, MATCH(B$2, Original!$1:$1, 0), FALSE)</f>
        <v>500</v>
      </c>
      <c r="C436" s="12">
        <f>VLOOKUP($A436, Original!$A:$J, MATCH(C$2, Original!$1:$1, 0), FALSE)</f>
        <v>2296.1</v>
      </c>
      <c r="D436" s="12">
        <f>VLOOKUP($A436, Original!$A:$J, MATCH(D$2, Original!$1:$1, 0), FALSE)</f>
        <v>130</v>
      </c>
      <c r="E436" s="12">
        <f>VLOOKUP($A436, Original!$A:$J, MATCH(E$2, Original!$1:$1, 0), FALSE)</f>
        <v>2</v>
      </c>
      <c r="F436" s="12">
        <f>VLOOKUP($A436, Original!$A:$J, MATCH(F$2, Original!$1:$1, 0), FALSE)</f>
        <v>0.21049999999999999</v>
      </c>
      <c r="G436" s="12">
        <f>VLOOKUP($A436, Original!$A:$J, MATCH(G$2, Original!$1:$1, 0), FALSE)</f>
        <v>4.2131699999999999</v>
      </c>
      <c r="H436" s="21">
        <v>821</v>
      </c>
      <c r="I436" s="12">
        <f>VLOOKUP($H436, Original!$A:$J, MATCH(B$2, Original!$1:$1, 0), FALSE)</f>
        <v>3000</v>
      </c>
      <c r="J436" s="12">
        <f>VLOOKUP($H436, Original!$A:$J, MATCH(C$2, Original!$1:$1, 0), FALSE)</f>
        <v>1589.6</v>
      </c>
      <c r="K436" s="12">
        <f>VLOOKUP($H436, Original!$A:$J, MATCH(D$2, Original!$1:$1, 0), FALSE)</f>
        <v>105</v>
      </c>
      <c r="L436" s="12">
        <f>VLOOKUP($H436, Original!$A:$J, MATCH(E$2, Original!$1:$1, 0), FALSE)</f>
        <v>90</v>
      </c>
      <c r="M436" s="12">
        <f>VLOOKUP($H436, Original!$A:$J, MATCH(F$2, Original!$1:$1, 0), FALSE)</f>
        <v>6.0032399999999999</v>
      </c>
      <c r="N436" s="12">
        <f>VLOOKUP($H436, Original!$A:$J, MATCH(G$2, Original!$1:$1, 0), FALSE)</f>
        <v>4.1757799999999996</v>
      </c>
      <c r="AC436" s="21">
        <v>645</v>
      </c>
      <c r="AD436" s="12">
        <f>VLOOKUP($AC436, Original!$A:$J, MATCH(B$2, Original!$1:$1, 0), FALSE)</f>
        <v>3000</v>
      </c>
      <c r="AE436" s="12">
        <f>VLOOKUP($AC436, Original!$A:$J, MATCH(C$2, Original!$1:$1, 0), FALSE)</f>
        <v>1236.4000000000001</v>
      </c>
      <c r="AF436" s="12">
        <f>VLOOKUP($AC436, Original!$A:$J, MATCH(D$2, Original!$1:$1, 0), FALSE)</f>
        <v>105</v>
      </c>
      <c r="AG436" s="12">
        <f>VLOOKUP($AC436, Original!$A:$J, MATCH(E$2, Original!$1:$1, 0), FALSE)</f>
        <v>51</v>
      </c>
      <c r="AH436" s="12">
        <f>VLOOKUP($AC436, Original!$A:$J, MATCH(F$2, Original!$1:$1, 0), FALSE)</f>
        <v>2.65787</v>
      </c>
      <c r="AI436" s="12">
        <f>VLOOKUP($AC436, Original!$A:$J, MATCH(G$2, Original!$1:$1, 0), FALSE)</f>
        <v>4.9284100000000004</v>
      </c>
      <c r="AX436" s="21">
        <v>529</v>
      </c>
      <c r="AY436" s="12">
        <f>VLOOKUP($AX436, Original!$A:$J, MATCH(B$2, Original!$1:$1, 0), FALSE)</f>
        <v>3000</v>
      </c>
      <c r="AZ436" s="12">
        <f>VLOOKUP($AX436, Original!$A:$J, MATCH(C$2, Original!$1:$1, 0), FALSE)</f>
        <v>2296.1</v>
      </c>
      <c r="BA436" s="12">
        <f>VLOOKUP($AX436, Original!$A:$J, MATCH(D$2, Original!$1:$1, 0), FALSE)</f>
        <v>105</v>
      </c>
      <c r="BB436" s="12">
        <f>VLOOKUP($AX436, Original!$A:$J, MATCH(E$2, Original!$1:$1, 0), FALSE)</f>
        <v>25</v>
      </c>
      <c r="BC436" s="12">
        <f>VLOOKUP($AX436, Original!$A:$J, MATCH(F$2, Original!$1:$1, 0), FALSE)</f>
        <v>0.37406</v>
      </c>
      <c r="BD436" s="12">
        <f>VLOOKUP($AX436, Original!$A:$J, MATCH(G$2, Original!$1:$1, 0), FALSE)</f>
        <v>4.6145300000000002</v>
      </c>
    </row>
    <row r="437" spans="1:56" x14ac:dyDescent="0.35">
      <c r="A437" s="15">
        <v>1153</v>
      </c>
      <c r="B437" s="12">
        <f>VLOOKUP($A437, Original!$A:$J, MATCH(B$2, Original!$1:$1, 0), FALSE)</f>
        <v>2000</v>
      </c>
      <c r="C437" s="12">
        <f>VLOOKUP($A437, Original!$A:$J, MATCH(C$2, Original!$1:$1, 0), FALSE)</f>
        <v>1413</v>
      </c>
      <c r="D437" s="12">
        <f>VLOOKUP($A437, Original!$A:$J, MATCH(D$2, Original!$1:$1, 0), FALSE)</f>
        <v>130</v>
      </c>
      <c r="E437" s="12">
        <f>VLOOKUP($A437, Original!$A:$J, MATCH(E$2, Original!$1:$1, 0), FALSE)</f>
        <v>64</v>
      </c>
      <c r="F437" s="12">
        <f>VLOOKUP($A437, Original!$A:$J, MATCH(F$2, Original!$1:$1, 0), FALSE)</f>
        <v>4.7547699999999997</v>
      </c>
      <c r="G437" s="12">
        <f>VLOOKUP($A437, Original!$A:$J, MATCH(G$2, Original!$1:$1, 0), FALSE)</f>
        <v>4.4330299999999996</v>
      </c>
      <c r="H437" s="21">
        <v>822</v>
      </c>
      <c r="I437" s="12">
        <f>VLOOKUP($H437, Original!$A:$J, MATCH(B$2, Original!$1:$1, 0), FALSE)</f>
        <v>3000</v>
      </c>
      <c r="J437" s="12">
        <f>VLOOKUP($H437, Original!$A:$J, MATCH(C$2, Original!$1:$1, 0), FALSE)</f>
        <v>2826</v>
      </c>
      <c r="K437" s="12">
        <f>VLOOKUP($H437, Original!$A:$J, MATCH(D$2, Original!$1:$1, 0), FALSE)</f>
        <v>105</v>
      </c>
      <c r="L437" s="12">
        <f>VLOOKUP($H437, Original!$A:$J, MATCH(E$2, Original!$1:$1, 0), FALSE)</f>
        <v>90</v>
      </c>
      <c r="M437" s="12">
        <f>VLOOKUP($H437, Original!$A:$J, MATCH(F$2, Original!$1:$1, 0), FALSE)</f>
        <v>6.0032399999999999</v>
      </c>
      <c r="N437" s="12">
        <f>VLOOKUP($H437, Original!$A:$J, MATCH(G$2, Original!$1:$1, 0), FALSE)</f>
        <v>4.1757799999999996</v>
      </c>
      <c r="AC437" s="21">
        <v>646</v>
      </c>
      <c r="AD437" s="12">
        <f>VLOOKUP($AC437, Original!$A:$J, MATCH(B$2, Original!$1:$1, 0), FALSE)</f>
        <v>3000</v>
      </c>
      <c r="AE437" s="12">
        <f>VLOOKUP($AC437, Original!$A:$J, MATCH(C$2, Original!$1:$1, 0), FALSE)</f>
        <v>2472.6999999999998</v>
      </c>
      <c r="AF437" s="12">
        <f>VLOOKUP($AC437, Original!$A:$J, MATCH(D$2, Original!$1:$1, 0), FALSE)</f>
        <v>105</v>
      </c>
      <c r="AG437" s="12">
        <f>VLOOKUP($AC437, Original!$A:$J, MATCH(E$2, Original!$1:$1, 0), FALSE)</f>
        <v>51</v>
      </c>
      <c r="AH437" s="12">
        <f>VLOOKUP($AC437, Original!$A:$J, MATCH(F$2, Original!$1:$1, 0), FALSE)</f>
        <v>2.65787</v>
      </c>
      <c r="AI437" s="12">
        <f>VLOOKUP($AC437, Original!$A:$J, MATCH(G$2, Original!$1:$1, 0), FALSE)</f>
        <v>4.9284100000000004</v>
      </c>
      <c r="AX437" s="21">
        <v>530</v>
      </c>
      <c r="AY437" s="12">
        <f>VLOOKUP($AX437, Original!$A:$J, MATCH(B$2, Original!$1:$1, 0), FALSE)</f>
        <v>3000</v>
      </c>
      <c r="AZ437" s="12">
        <f>VLOOKUP($AX437, Original!$A:$J, MATCH(C$2, Original!$1:$1, 0), FALSE)</f>
        <v>3532.5</v>
      </c>
      <c r="BA437" s="12">
        <f>VLOOKUP($AX437, Original!$A:$J, MATCH(D$2, Original!$1:$1, 0), FALSE)</f>
        <v>105</v>
      </c>
      <c r="BB437" s="12">
        <f>VLOOKUP($AX437, Original!$A:$J, MATCH(E$2, Original!$1:$1, 0), FALSE)</f>
        <v>25</v>
      </c>
      <c r="BC437" s="12">
        <f>VLOOKUP($AX437, Original!$A:$J, MATCH(F$2, Original!$1:$1, 0), FALSE)</f>
        <v>0.37406</v>
      </c>
      <c r="BD437" s="12">
        <f>VLOOKUP($AX437, Original!$A:$J, MATCH(G$2, Original!$1:$1, 0), FALSE)</f>
        <v>4.6145300000000002</v>
      </c>
    </row>
    <row r="438" spans="1:56" x14ac:dyDescent="0.35">
      <c r="A438" s="15">
        <v>1154</v>
      </c>
      <c r="B438" s="12">
        <f>VLOOKUP($A438, Original!$A:$J, MATCH(B$2, Original!$1:$1, 0), FALSE)</f>
        <v>2000</v>
      </c>
      <c r="C438" s="12">
        <f>VLOOKUP($A438, Original!$A:$J, MATCH(C$2, Original!$1:$1, 0), FALSE)</f>
        <v>2649.4</v>
      </c>
      <c r="D438" s="12">
        <f>VLOOKUP($A438, Original!$A:$J, MATCH(D$2, Original!$1:$1, 0), FALSE)</f>
        <v>130</v>
      </c>
      <c r="E438" s="12">
        <f>VLOOKUP($A438, Original!$A:$J, MATCH(E$2, Original!$1:$1, 0), FALSE)</f>
        <v>64</v>
      </c>
      <c r="F438" s="12">
        <f>VLOOKUP($A438, Original!$A:$J, MATCH(F$2, Original!$1:$1, 0), FALSE)</f>
        <v>4.7547699999999997</v>
      </c>
      <c r="G438" s="12">
        <f>VLOOKUP($A438, Original!$A:$J, MATCH(G$2, Original!$1:$1, 0), FALSE)</f>
        <v>4.4330299999999996</v>
      </c>
      <c r="H438" s="21">
        <v>823</v>
      </c>
      <c r="I438" s="12">
        <f>VLOOKUP($H438, Original!$A:$J, MATCH(B$2, Original!$1:$1, 0), FALSE)</f>
        <v>3000</v>
      </c>
      <c r="J438" s="12">
        <f>VLOOKUP($H438, Original!$A:$J, MATCH(C$2, Original!$1:$1, 0), FALSE)</f>
        <v>4062.4</v>
      </c>
      <c r="K438" s="12">
        <f>VLOOKUP($H438, Original!$A:$J, MATCH(D$2, Original!$1:$1, 0), FALSE)</f>
        <v>105</v>
      </c>
      <c r="L438" s="12">
        <f>VLOOKUP($H438, Original!$A:$J, MATCH(E$2, Original!$1:$1, 0), FALSE)</f>
        <v>90</v>
      </c>
      <c r="M438" s="12">
        <f>VLOOKUP($H438, Original!$A:$J, MATCH(F$2, Original!$1:$1, 0), FALSE)</f>
        <v>6.0032399999999999</v>
      </c>
      <c r="N438" s="12">
        <f>VLOOKUP($H438, Original!$A:$J, MATCH(G$2, Original!$1:$1, 0), FALSE)</f>
        <v>4.1757799999999996</v>
      </c>
      <c r="AC438" s="21">
        <v>647</v>
      </c>
      <c r="AD438" s="12">
        <f>VLOOKUP($AC438, Original!$A:$J, MATCH(B$2, Original!$1:$1, 0), FALSE)</f>
        <v>3000</v>
      </c>
      <c r="AE438" s="12">
        <f>VLOOKUP($AC438, Original!$A:$J, MATCH(C$2, Original!$1:$1, 0), FALSE)</f>
        <v>3709.1</v>
      </c>
      <c r="AF438" s="12">
        <f>VLOOKUP($AC438, Original!$A:$J, MATCH(D$2, Original!$1:$1, 0), FALSE)</f>
        <v>105</v>
      </c>
      <c r="AG438" s="12">
        <f>VLOOKUP($AC438, Original!$A:$J, MATCH(E$2, Original!$1:$1, 0), FALSE)</f>
        <v>51</v>
      </c>
      <c r="AH438" s="12">
        <f>VLOOKUP($AC438, Original!$A:$J, MATCH(F$2, Original!$1:$1, 0), FALSE)</f>
        <v>2.65787</v>
      </c>
      <c r="AI438" s="12">
        <f>VLOOKUP($AC438, Original!$A:$J, MATCH(G$2, Original!$1:$1, 0), FALSE)</f>
        <v>4.9284100000000004</v>
      </c>
      <c r="AX438" s="21">
        <v>531</v>
      </c>
      <c r="AY438" s="12">
        <f>VLOOKUP($AX438, Original!$A:$J, MATCH(B$2, Original!$1:$1, 0), FALSE)</f>
        <v>3000</v>
      </c>
      <c r="AZ438" s="12">
        <f>VLOOKUP($AX438, Original!$A:$J, MATCH(C$2, Original!$1:$1, 0), FALSE)</f>
        <v>7322.7</v>
      </c>
      <c r="BA438" s="12">
        <f>VLOOKUP($AX438, Original!$A:$J, MATCH(D$2, Original!$1:$1, 0), FALSE)</f>
        <v>105</v>
      </c>
      <c r="BB438" s="12">
        <f>VLOOKUP($AX438, Original!$A:$J, MATCH(E$2, Original!$1:$1, 0), FALSE)</f>
        <v>25</v>
      </c>
      <c r="BC438" s="12">
        <f>VLOOKUP($AX438, Original!$A:$J, MATCH(F$2, Original!$1:$1, 0), FALSE)</f>
        <v>0.37406</v>
      </c>
      <c r="BD438" s="12">
        <f>VLOOKUP($AX438, Original!$A:$J, MATCH(G$2, Original!$1:$1, 0), FALSE)</f>
        <v>4.6145300000000002</v>
      </c>
    </row>
    <row r="439" spans="1:56" x14ac:dyDescent="0.35">
      <c r="A439" s="15">
        <v>1155</v>
      </c>
      <c r="B439" s="12">
        <f>VLOOKUP($A439, Original!$A:$J, MATCH(B$2, Original!$1:$1, 0), FALSE)</f>
        <v>2000</v>
      </c>
      <c r="C439" s="12">
        <f>VLOOKUP($A439, Original!$A:$J, MATCH(C$2, Original!$1:$1, 0), FALSE)</f>
        <v>3885.7</v>
      </c>
      <c r="D439" s="12">
        <f>VLOOKUP($A439, Original!$A:$J, MATCH(D$2, Original!$1:$1, 0), FALSE)</f>
        <v>130</v>
      </c>
      <c r="E439" s="12">
        <f>VLOOKUP($A439, Original!$A:$J, MATCH(E$2, Original!$1:$1, 0), FALSE)</f>
        <v>64</v>
      </c>
      <c r="F439" s="12">
        <f>VLOOKUP($A439, Original!$A:$J, MATCH(F$2, Original!$1:$1, 0), FALSE)</f>
        <v>4.7547699999999997</v>
      </c>
      <c r="G439" s="12">
        <f>VLOOKUP($A439, Original!$A:$J, MATCH(G$2, Original!$1:$1, 0), FALSE)</f>
        <v>4.4330299999999996</v>
      </c>
      <c r="H439" s="21">
        <v>824</v>
      </c>
      <c r="I439" s="12">
        <f>VLOOKUP($H439, Original!$A:$J, MATCH(B$2, Original!$1:$1, 0), FALSE)</f>
        <v>0</v>
      </c>
      <c r="J439" s="12">
        <f>VLOOKUP($H439, Original!$A:$J, MATCH(C$2, Original!$1:$1, 0), FALSE)</f>
        <v>529.87</v>
      </c>
      <c r="K439" s="12">
        <f>VLOOKUP($H439, Original!$A:$J, MATCH(D$2, Original!$1:$1, 0), FALSE)</f>
        <v>105</v>
      </c>
      <c r="L439" s="12">
        <f>VLOOKUP($H439, Original!$A:$J, MATCH(E$2, Original!$1:$1, 0), FALSE)</f>
        <v>5</v>
      </c>
      <c r="M439" s="12">
        <f>VLOOKUP($H439, Original!$A:$J, MATCH(F$2, Original!$1:$1, 0), FALSE)</f>
        <v>5.7448100000000002</v>
      </c>
      <c r="N439" s="12">
        <f>VLOOKUP($H439, Original!$A:$J, MATCH(G$2, Original!$1:$1, 0), FALSE)</f>
        <v>3.30566</v>
      </c>
      <c r="AC439" s="21">
        <v>649</v>
      </c>
      <c r="AD439" s="12">
        <f>VLOOKUP($AC439, Original!$A:$J, MATCH(B$2, Original!$1:$1, 0), FALSE)</f>
        <v>2000</v>
      </c>
      <c r="AE439" s="12">
        <f>VLOOKUP($AC439, Original!$A:$J, MATCH(C$2, Original!$1:$1, 0), FALSE)</f>
        <v>1413</v>
      </c>
      <c r="AF439" s="12">
        <f>VLOOKUP($AC439, Original!$A:$J, MATCH(D$2, Original!$1:$1, 0), FALSE)</f>
        <v>105</v>
      </c>
      <c r="AG439" s="12">
        <f>VLOOKUP($AC439, Original!$A:$J, MATCH(E$2, Original!$1:$1, 0), FALSE)</f>
        <v>52</v>
      </c>
      <c r="AH439" s="12">
        <f>VLOOKUP($AC439, Original!$A:$J, MATCH(F$2, Original!$1:$1, 0), FALSE)</f>
        <v>0.30809999999999998</v>
      </c>
      <c r="AI439" s="12">
        <f>VLOOKUP($AC439, Original!$A:$J, MATCH(G$2, Original!$1:$1, 0), FALSE)</f>
        <v>4.6508700000000003</v>
      </c>
      <c r="AX439" s="21">
        <v>532</v>
      </c>
      <c r="AY439" s="12">
        <f>VLOOKUP($AX439, Original!$A:$J, MATCH(B$2, Original!$1:$1, 0), FALSE)</f>
        <v>500</v>
      </c>
      <c r="AZ439" s="12">
        <f>VLOOKUP($AX439, Original!$A:$J, MATCH(C$2, Original!$1:$1, 0), FALSE)</f>
        <v>20</v>
      </c>
      <c r="BA439" s="12">
        <f>VLOOKUP($AX439, Original!$A:$J, MATCH(D$2, Original!$1:$1, 0), FALSE)</f>
        <v>105</v>
      </c>
      <c r="BB439" s="12">
        <f>VLOOKUP($AX439, Original!$A:$J, MATCH(E$2, Original!$1:$1, 0), FALSE)</f>
        <v>4</v>
      </c>
      <c r="BC439" s="12">
        <f>VLOOKUP($AX439, Original!$A:$J, MATCH(F$2, Original!$1:$1, 0), FALSE)</f>
        <v>0.33423999999999998</v>
      </c>
      <c r="BD439" s="12">
        <f>VLOOKUP($AX439, Original!$A:$J, MATCH(G$2, Original!$1:$1, 0), FALSE)</f>
        <v>5.16106</v>
      </c>
    </row>
    <row r="440" spans="1:56" x14ac:dyDescent="0.35">
      <c r="A440" s="15">
        <v>1156</v>
      </c>
      <c r="B440" s="12">
        <f>VLOOKUP($A440, Original!$A:$J, MATCH(B$2, Original!$1:$1, 0), FALSE)</f>
        <v>1000</v>
      </c>
      <c r="C440" s="12">
        <f>VLOOKUP($A440, Original!$A:$J, MATCH(C$2, Original!$1:$1, 0), FALSE)</f>
        <v>353.25</v>
      </c>
      <c r="D440" s="12">
        <f>VLOOKUP($A440, Original!$A:$J, MATCH(D$2, Original!$1:$1, 0), FALSE)</f>
        <v>130</v>
      </c>
      <c r="E440" s="12">
        <f>VLOOKUP($A440, Original!$A:$J, MATCH(E$2, Original!$1:$1, 0), FALSE)</f>
        <v>65</v>
      </c>
      <c r="F440" s="12">
        <f>VLOOKUP($A440, Original!$A:$J, MATCH(F$2, Original!$1:$1, 0), FALSE)</f>
        <v>0.65456999999999999</v>
      </c>
      <c r="G440" s="12">
        <f>VLOOKUP($A440, Original!$A:$J, MATCH(G$2, Original!$1:$1, 0), FALSE)</f>
        <v>5.5271400000000002</v>
      </c>
      <c r="H440" s="21">
        <v>825</v>
      </c>
      <c r="I440" s="12">
        <f>VLOOKUP($H440, Original!$A:$J, MATCH(B$2, Original!$1:$1, 0), FALSE)</f>
        <v>0</v>
      </c>
      <c r="J440" s="12">
        <f>VLOOKUP($H440, Original!$A:$J, MATCH(C$2, Original!$1:$1, 0), FALSE)</f>
        <v>1766.2</v>
      </c>
      <c r="K440" s="12">
        <f>VLOOKUP($H440, Original!$A:$J, MATCH(D$2, Original!$1:$1, 0), FALSE)</f>
        <v>105</v>
      </c>
      <c r="L440" s="12">
        <f>VLOOKUP($H440, Original!$A:$J, MATCH(E$2, Original!$1:$1, 0), FALSE)</f>
        <v>5</v>
      </c>
      <c r="M440" s="12">
        <f>VLOOKUP($H440, Original!$A:$J, MATCH(F$2, Original!$1:$1, 0), FALSE)</f>
        <v>5.7448100000000002</v>
      </c>
      <c r="N440" s="12">
        <f>VLOOKUP($H440, Original!$A:$J, MATCH(G$2, Original!$1:$1, 0), FALSE)</f>
        <v>3.30566</v>
      </c>
      <c r="AC440" s="21">
        <v>651</v>
      </c>
      <c r="AD440" s="12">
        <f>VLOOKUP($AC440, Original!$A:$J, MATCH(B$2, Original!$1:$1, 0), FALSE)</f>
        <v>2000</v>
      </c>
      <c r="AE440" s="12">
        <f>VLOOKUP($AC440, Original!$A:$J, MATCH(C$2, Original!$1:$1, 0), FALSE)</f>
        <v>3885.7</v>
      </c>
      <c r="AF440" s="12">
        <f>VLOOKUP($AC440, Original!$A:$J, MATCH(D$2, Original!$1:$1, 0), FALSE)</f>
        <v>105</v>
      </c>
      <c r="AG440" s="12">
        <f>VLOOKUP($AC440, Original!$A:$J, MATCH(E$2, Original!$1:$1, 0), FALSE)</f>
        <v>52</v>
      </c>
      <c r="AH440" s="12">
        <f>VLOOKUP($AC440, Original!$A:$J, MATCH(F$2, Original!$1:$1, 0), FALSE)</f>
        <v>0.30809999999999998</v>
      </c>
      <c r="AI440" s="12">
        <f>VLOOKUP($AC440, Original!$A:$J, MATCH(G$2, Original!$1:$1, 0), FALSE)</f>
        <v>4.6508700000000003</v>
      </c>
      <c r="AX440" s="21">
        <v>533</v>
      </c>
      <c r="AY440" s="12">
        <f>VLOOKUP($AX440, Original!$A:$J, MATCH(B$2, Original!$1:$1, 0), FALSE)</f>
        <v>500</v>
      </c>
      <c r="AZ440" s="12">
        <f>VLOOKUP($AX440, Original!$A:$J, MATCH(C$2, Original!$1:$1, 0), FALSE)</f>
        <v>1236.4000000000001</v>
      </c>
      <c r="BA440" s="12">
        <f>VLOOKUP($AX440, Original!$A:$J, MATCH(D$2, Original!$1:$1, 0), FALSE)</f>
        <v>105</v>
      </c>
      <c r="BB440" s="12">
        <f>VLOOKUP($AX440, Original!$A:$J, MATCH(E$2, Original!$1:$1, 0), FALSE)</f>
        <v>4</v>
      </c>
      <c r="BC440" s="12">
        <f>VLOOKUP($AX440, Original!$A:$J, MATCH(F$2, Original!$1:$1, 0), FALSE)</f>
        <v>0.33423999999999998</v>
      </c>
      <c r="BD440" s="12">
        <f>VLOOKUP($AX440, Original!$A:$J, MATCH(G$2, Original!$1:$1, 0), FALSE)</f>
        <v>5.16106</v>
      </c>
    </row>
    <row r="441" spans="1:56" x14ac:dyDescent="0.35">
      <c r="A441" s="15">
        <v>1158</v>
      </c>
      <c r="B441" s="12">
        <f>VLOOKUP($A441, Original!$A:$J, MATCH(B$2, Original!$1:$1, 0), FALSE)</f>
        <v>1000</v>
      </c>
      <c r="C441" s="12">
        <f>VLOOKUP($A441, Original!$A:$J, MATCH(C$2, Original!$1:$1, 0), FALSE)</f>
        <v>2826</v>
      </c>
      <c r="D441" s="12">
        <f>VLOOKUP($A441, Original!$A:$J, MATCH(D$2, Original!$1:$1, 0), FALSE)</f>
        <v>130</v>
      </c>
      <c r="E441" s="12">
        <f>VLOOKUP($A441, Original!$A:$J, MATCH(E$2, Original!$1:$1, 0), FALSE)</f>
        <v>65</v>
      </c>
      <c r="F441" s="12">
        <f>VLOOKUP($A441, Original!$A:$J, MATCH(F$2, Original!$1:$1, 0), FALSE)</f>
        <v>0.65456999999999999</v>
      </c>
      <c r="G441" s="12">
        <f>VLOOKUP($A441, Original!$A:$J, MATCH(G$2, Original!$1:$1, 0), FALSE)</f>
        <v>5.5271400000000002</v>
      </c>
      <c r="H441" s="21">
        <v>826</v>
      </c>
      <c r="I441" s="12">
        <f>VLOOKUP($H441, Original!$A:$J, MATCH(B$2, Original!$1:$1, 0), FALSE)</f>
        <v>0</v>
      </c>
      <c r="J441" s="12">
        <f>VLOOKUP($H441, Original!$A:$J, MATCH(C$2, Original!$1:$1, 0), FALSE)</f>
        <v>3002.6</v>
      </c>
      <c r="K441" s="12">
        <f>VLOOKUP($H441, Original!$A:$J, MATCH(D$2, Original!$1:$1, 0), FALSE)</f>
        <v>105</v>
      </c>
      <c r="L441" s="12">
        <f>VLOOKUP($H441, Original!$A:$J, MATCH(E$2, Original!$1:$1, 0), FALSE)</f>
        <v>5</v>
      </c>
      <c r="M441" s="12">
        <f>VLOOKUP($H441, Original!$A:$J, MATCH(F$2, Original!$1:$1, 0), FALSE)</f>
        <v>5.7448100000000002</v>
      </c>
      <c r="N441" s="12">
        <f>VLOOKUP($H441, Original!$A:$J, MATCH(G$2, Original!$1:$1, 0), FALSE)</f>
        <v>3.30566</v>
      </c>
      <c r="AC441" s="21">
        <v>653</v>
      </c>
      <c r="AD441" s="12">
        <f>VLOOKUP($AC441, Original!$A:$J, MATCH(B$2, Original!$1:$1, 0), FALSE)</f>
        <v>1000</v>
      </c>
      <c r="AE441" s="12">
        <f>VLOOKUP($AC441, Original!$A:$J, MATCH(C$2, Original!$1:$1, 0), FALSE)</f>
        <v>1589.6</v>
      </c>
      <c r="AF441" s="12">
        <f>VLOOKUP($AC441, Original!$A:$J, MATCH(D$2, Original!$1:$1, 0), FALSE)</f>
        <v>105</v>
      </c>
      <c r="AG441" s="12">
        <f>VLOOKUP($AC441, Original!$A:$J, MATCH(E$2, Original!$1:$1, 0), FALSE)</f>
        <v>53</v>
      </c>
      <c r="AH441" s="12">
        <f>VLOOKUP($AC441, Original!$A:$J, MATCH(F$2, Original!$1:$1, 0), FALSE)</f>
        <v>5.74871</v>
      </c>
      <c r="AI441" s="12">
        <f>VLOOKUP($AC441, Original!$A:$J, MATCH(G$2, Original!$1:$1, 0), FALSE)</f>
        <v>4.3745599999999998</v>
      </c>
      <c r="AX441" s="21">
        <v>534</v>
      </c>
      <c r="AY441" s="12">
        <f>VLOOKUP($AX441, Original!$A:$J, MATCH(B$2, Original!$1:$1, 0), FALSE)</f>
        <v>500</v>
      </c>
      <c r="AZ441" s="12">
        <f>VLOOKUP($AX441, Original!$A:$J, MATCH(C$2, Original!$1:$1, 0), FALSE)</f>
        <v>2472.6999999999998</v>
      </c>
      <c r="BA441" s="12">
        <f>VLOOKUP($AX441, Original!$A:$J, MATCH(D$2, Original!$1:$1, 0), FALSE)</f>
        <v>105</v>
      </c>
      <c r="BB441" s="12">
        <f>VLOOKUP($AX441, Original!$A:$J, MATCH(E$2, Original!$1:$1, 0), FALSE)</f>
        <v>4</v>
      </c>
      <c r="BC441" s="12">
        <f>VLOOKUP($AX441, Original!$A:$J, MATCH(F$2, Original!$1:$1, 0), FALSE)</f>
        <v>0.33423999999999998</v>
      </c>
      <c r="BD441" s="12">
        <f>VLOOKUP($AX441, Original!$A:$J, MATCH(G$2, Original!$1:$1, 0), FALSE)</f>
        <v>5.16106</v>
      </c>
    </row>
    <row r="442" spans="1:56" x14ac:dyDescent="0.35">
      <c r="A442" s="15">
        <v>1160</v>
      </c>
      <c r="B442" s="12">
        <f>VLOOKUP($A442, Original!$A:$J, MATCH(B$2, Original!$1:$1, 0), FALSE)</f>
        <v>3000</v>
      </c>
      <c r="C442" s="12">
        <f>VLOOKUP($A442, Original!$A:$J, MATCH(C$2, Original!$1:$1, 0), FALSE)</f>
        <v>529.87</v>
      </c>
      <c r="D442" s="12">
        <f>VLOOKUP($A442, Original!$A:$J, MATCH(D$2, Original!$1:$1, 0), FALSE)</f>
        <v>130</v>
      </c>
      <c r="E442" s="12">
        <f>VLOOKUP($A442, Original!$A:$J, MATCH(E$2, Original!$1:$1, 0), FALSE)</f>
        <v>66</v>
      </c>
      <c r="F442" s="12">
        <f>VLOOKUP($A442, Original!$A:$J, MATCH(F$2, Original!$1:$1, 0), FALSE)</f>
        <v>3.32193</v>
      </c>
      <c r="G442" s="12">
        <f>VLOOKUP($A442, Original!$A:$J, MATCH(G$2, Original!$1:$1, 0), FALSE)</f>
        <v>3.9438900000000001</v>
      </c>
      <c r="H442" s="21">
        <v>827</v>
      </c>
      <c r="I442" s="12">
        <f>VLOOKUP($H442, Original!$A:$J, MATCH(B$2, Original!$1:$1, 0), FALSE)</f>
        <v>0</v>
      </c>
      <c r="J442" s="12">
        <f>VLOOKUP($H442, Original!$A:$J, MATCH(C$2, Original!$1:$1, 0), FALSE)</f>
        <v>4239</v>
      </c>
      <c r="K442" s="12">
        <f>VLOOKUP($H442, Original!$A:$J, MATCH(D$2, Original!$1:$1, 0), FALSE)</f>
        <v>105</v>
      </c>
      <c r="L442" s="12">
        <f>VLOOKUP($H442, Original!$A:$J, MATCH(E$2, Original!$1:$1, 0), FALSE)</f>
        <v>5</v>
      </c>
      <c r="M442" s="12">
        <f>VLOOKUP($H442, Original!$A:$J, MATCH(F$2, Original!$1:$1, 0), FALSE)</f>
        <v>5.7448100000000002</v>
      </c>
      <c r="N442" s="12">
        <f>VLOOKUP($H442, Original!$A:$J, MATCH(G$2, Original!$1:$1, 0), FALSE)</f>
        <v>3.30566</v>
      </c>
      <c r="AC442" s="21">
        <v>654</v>
      </c>
      <c r="AD442" s="12">
        <f>VLOOKUP($AC442, Original!$A:$J, MATCH(B$2, Original!$1:$1, 0), FALSE)</f>
        <v>1000</v>
      </c>
      <c r="AE442" s="12">
        <f>VLOOKUP($AC442, Original!$A:$J, MATCH(C$2, Original!$1:$1, 0), FALSE)</f>
        <v>2826</v>
      </c>
      <c r="AF442" s="12">
        <f>VLOOKUP($AC442, Original!$A:$J, MATCH(D$2, Original!$1:$1, 0), FALSE)</f>
        <v>105</v>
      </c>
      <c r="AG442" s="12">
        <f>VLOOKUP($AC442, Original!$A:$J, MATCH(E$2, Original!$1:$1, 0), FALSE)</f>
        <v>53</v>
      </c>
      <c r="AH442" s="12">
        <f>VLOOKUP($AC442, Original!$A:$J, MATCH(F$2, Original!$1:$1, 0), FALSE)</f>
        <v>5.74871</v>
      </c>
      <c r="AI442" s="12">
        <f>VLOOKUP($AC442, Original!$A:$J, MATCH(G$2, Original!$1:$1, 0), FALSE)</f>
        <v>4.3745599999999998</v>
      </c>
      <c r="AX442" s="21">
        <v>535</v>
      </c>
      <c r="AY442" s="12">
        <f>VLOOKUP($AX442, Original!$A:$J, MATCH(B$2, Original!$1:$1, 0), FALSE)</f>
        <v>500</v>
      </c>
      <c r="AZ442" s="12">
        <f>VLOOKUP($AX442, Original!$A:$J, MATCH(C$2, Original!$1:$1, 0), FALSE)</f>
        <v>3709.1</v>
      </c>
      <c r="BA442" s="12">
        <f>VLOOKUP($AX442, Original!$A:$J, MATCH(D$2, Original!$1:$1, 0), FALSE)</f>
        <v>105</v>
      </c>
      <c r="BB442" s="12">
        <f>VLOOKUP($AX442, Original!$A:$J, MATCH(E$2, Original!$1:$1, 0), FALSE)</f>
        <v>4</v>
      </c>
      <c r="BC442" s="12">
        <f>VLOOKUP($AX442, Original!$A:$J, MATCH(F$2, Original!$1:$1, 0), FALSE)</f>
        <v>0.33423999999999998</v>
      </c>
      <c r="BD442" s="12">
        <f>VLOOKUP($AX442, Original!$A:$J, MATCH(G$2, Original!$1:$1, 0), FALSE)</f>
        <v>5.16106</v>
      </c>
    </row>
    <row r="443" spans="1:56" x14ac:dyDescent="0.35">
      <c r="A443" s="15">
        <v>1167</v>
      </c>
      <c r="B443" s="12">
        <f>VLOOKUP($A443, Original!$A:$J, MATCH(B$2, Original!$1:$1, 0), FALSE)</f>
        <v>0</v>
      </c>
      <c r="C443" s="12">
        <f>VLOOKUP($A443, Original!$A:$J, MATCH(C$2, Original!$1:$1, 0), FALSE)</f>
        <v>4415.6000000000004</v>
      </c>
      <c r="D443" s="12">
        <f>VLOOKUP($A443, Original!$A:$J, MATCH(D$2, Original!$1:$1, 0), FALSE)</f>
        <v>130</v>
      </c>
      <c r="E443" s="12">
        <f>VLOOKUP($A443, Original!$A:$J, MATCH(E$2, Original!$1:$1, 0), FALSE)</f>
        <v>7</v>
      </c>
      <c r="F443" s="12">
        <f>VLOOKUP($A443, Original!$A:$J, MATCH(F$2, Original!$1:$1, 0), FALSE)</f>
        <v>2.3444600000000002</v>
      </c>
      <c r="G443" s="12">
        <f>VLOOKUP($A443, Original!$A:$J, MATCH(G$2, Original!$1:$1, 0), FALSE)</f>
        <v>3.9376000000000002</v>
      </c>
      <c r="H443" s="21">
        <v>829</v>
      </c>
      <c r="I443" s="12">
        <f>VLOOKUP($H443, Original!$A:$J, MATCH(B$2, Original!$1:$1, 0), FALSE)</f>
        <v>2000</v>
      </c>
      <c r="J443" s="12">
        <f>VLOOKUP($H443, Original!$A:$J, MATCH(C$2, Original!$1:$1, 0), FALSE)</f>
        <v>1942.9</v>
      </c>
      <c r="K443" s="12">
        <f>VLOOKUP($H443, Original!$A:$J, MATCH(D$2, Original!$1:$1, 0), FALSE)</f>
        <v>105</v>
      </c>
      <c r="L443" s="12">
        <f>VLOOKUP($H443, Original!$A:$J, MATCH(E$2, Original!$1:$1, 0), FALSE)</f>
        <v>91</v>
      </c>
      <c r="M443" s="12">
        <f>VLOOKUP($H443, Original!$A:$J, MATCH(F$2, Original!$1:$1, 0), FALSE)</f>
        <v>0.37730999999999998</v>
      </c>
      <c r="N443" s="12">
        <f>VLOOKUP($H443, Original!$A:$J, MATCH(G$2, Original!$1:$1, 0), FALSE)</f>
        <v>5.0966800000000001</v>
      </c>
      <c r="AC443" s="21">
        <v>655</v>
      </c>
      <c r="AD443" s="12">
        <f>VLOOKUP($AC443, Original!$A:$J, MATCH(B$2, Original!$1:$1, 0), FALSE)</f>
        <v>1000</v>
      </c>
      <c r="AE443" s="12">
        <f>VLOOKUP($AC443, Original!$A:$J, MATCH(C$2, Original!$1:$1, 0), FALSE)</f>
        <v>4062.4</v>
      </c>
      <c r="AF443" s="12">
        <f>VLOOKUP($AC443, Original!$A:$J, MATCH(D$2, Original!$1:$1, 0), FALSE)</f>
        <v>105</v>
      </c>
      <c r="AG443" s="12">
        <f>VLOOKUP($AC443, Original!$A:$J, MATCH(E$2, Original!$1:$1, 0), FALSE)</f>
        <v>53</v>
      </c>
      <c r="AH443" s="12">
        <f>VLOOKUP($AC443, Original!$A:$J, MATCH(F$2, Original!$1:$1, 0), FALSE)</f>
        <v>5.74871</v>
      </c>
      <c r="AI443" s="12">
        <f>VLOOKUP($AC443, Original!$A:$J, MATCH(G$2, Original!$1:$1, 0), FALSE)</f>
        <v>4.3745599999999998</v>
      </c>
      <c r="AX443" s="21">
        <v>536</v>
      </c>
      <c r="AY443" s="12">
        <f>VLOOKUP($AX443, Original!$A:$J, MATCH(B$2, Original!$1:$1, 0), FALSE)</f>
        <v>3000</v>
      </c>
      <c r="AZ443" s="12">
        <f>VLOOKUP($AX443, Original!$A:$J, MATCH(C$2, Original!$1:$1, 0), FALSE)</f>
        <v>176.62</v>
      </c>
      <c r="BA443" s="12">
        <f>VLOOKUP($AX443, Original!$A:$J, MATCH(D$2, Original!$1:$1, 0), FALSE)</f>
        <v>105</v>
      </c>
      <c r="BB443" s="12">
        <f>VLOOKUP($AX443, Original!$A:$J, MATCH(E$2, Original!$1:$1, 0), FALSE)</f>
        <v>26</v>
      </c>
      <c r="BC443" s="12">
        <f>VLOOKUP($AX443, Original!$A:$J, MATCH(F$2, Original!$1:$1, 0), FALSE)</f>
        <v>6.19991</v>
      </c>
      <c r="BD443" s="12">
        <f>VLOOKUP($AX443, Original!$A:$J, MATCH(G$2, Original!$1:$1, 0), FALSE)</f>
        <v>3.81223</v>
      </c>
    </row>
    <row r="444" spans="1:56" x14ac:dyDescent="0.35">
      <c r="A444" s="15">
        <v>1175</v>
      </c>
      <c r="B444" s="12">
        <f>VLOOKUP($A444, Original!$A:$J, MATCH(B$2, Original!$1:$1, 0), FALSE)</f>
        <v>2000</v>
      </c>
      <c r="C444" s="12">
        <f>VLOOKUP($A444, Original!$A:$J, MATCH(C$2, Original!$1:$1, 0), FALSE)</f>
        <v>7322.7</v>
      </c>
      <c r="D444" s="12">
        <f>VLOOKUP($A444, Original!$A:$J, MATCH(D$2, Original!$1:$1, 0), FALSE)</f>
        <v>130</v>
      </c>
      <c r="E444" s="12">
        <f>VLOOKUP($A444, Original!$A:$J, MATCH(E$2, Original!$1:$1, 0), FALSE)</f>
        <v>68</v>
      </c>
      <c r="F444" s="12">
        <f>VLOOKUP($A444, Original!$A:$J, MATCH(F$2, Original!$1:$1, 0), FALSE)</f>
        <v>0.74009999999999998</v>
      </c>
      <c r="G444" s="12">
        <f>VLOOKUP($A444, Original!$A:$J, MATCH(G$2, Original!$1:$1, 0), FALSE)</f>
        <v>4.8098799999999997</v>
      </c>
      <c r="H444" s="21">
        <v>831</v>
      </c>
      <c r="I444" s="12">
        <f>VLOOKUP($H444, Original!$A:$J, MATCH(B$2, Original!$1:$1, 0), FALSE)</f>
        <v>2000</v>
      </c>
      <c r="J444" s="12">
        <f>VLOOKUP($H444, Original!$A:$J, MATCH(C$2, Original!$1:$1, 0), FALSE)</f>
        <v>4415.6000000000004</v>
      </c>
      <c r="K444" s="12">
        <f>VLOOKUP($H444, Original!$A:$J, MATCH(D$2, Original!$1:$1, 0), FALSE)</f>
        <v>105</v>
      </c>
      <c r="L444" s="12">
        <f>VLOOKUP($H444, Original!$A:$J, MATCH(E$2, Original!$1:$1, 0), FALSE)</f>
        <v>91</v>
      </c>
      <c r="M444" s="12">
        <f>VLOOKUP($H444, Original!$A:$J, MATCH(F$2, Original!$1:$1, 0), FALSE)</f>
        <v>0.37730999999999998</v>
      </c>
      <c r="N444" s="12">
        <f>VLOOKUP($H444, Original!$A:$J, MATCH(G$2, Original!$1:$1, 0), FALSE)</f>
        <v>5.0966800000000001</v>
      </c>
      <c r="AC444" s="21">
        <v>656</v>
      </c>
      <c r="AD444" s="12">
        <f>VLOOKUP($AC444, Original!$A:$J, MATCH(B$2, Original!$1:$1, 0), FALSE)</f>
        <v>3000</v>
      </c>
      <c r="AE444" s="12">
        <f>VLOOKUP($AC444, Original!$A:$J, MATCH(C$2, Original!$1:$1, 0), FALSE)</f>
        <v>529.87</v>
      </c>
      <c r="AF444" s="12">
        <f>VLOOKUP($AC444, Original!$A:$J, MATCH(D$2, Original!$1:$1, 0), FALSE)</f>
        <v>105</v>
      </c>
      <c r="AG444" s="12">
        <f>VLOOKUP($AC444, Original!$A:$J, MATCH(E$2, Original!$1:$1, 0), FALSE)</f>
        <v>54</v>
      </c>
      <c r="AH444" s="12">
        <f>VLOOKUP($AC444, Original!$A:$J, MATCH(F$2, Original!$1:$1, 0), FALSE)</f>
        <v>4.4612400000000001</v>
      </c>
      <c r="AI444" s="12">
        <f>VLOOKUP($AC444, Original!$A:$J, MATCH(G$2, Original!$1:$1, 0), FALSE)</f>
        <v>3.5349300000000001</v>
      </c>
      <c r="AX444" s="21">
        <v>537</v>
      </c>
      <c r="AY444" s="12">
        <f>VLOOKUP($AX444, Original!$A:$J, MATCH(B$2, Original!$1:$1, 0), FALSE)</f>
        <v>3000</v>
      </c>
      <c r="AZ444" s="12">
        <f>VLOOKUP($AX444, Original!$A:$J, MATCH(C$2, Original!$1:$1, 0), FALSE)</f>
        <v>1413</v>
      </c>
      <c r="BA444" s="12">
        <f>VLOOKUP($AX444, Original!$A:$J, MATCH(D$2, Original!$1:$1, 0), FALSE)</f>
        <v>105</v>
      </c>
      <c r="BB444" s="12">
        <f>VLOOKUP($AX444, Original!$A:$J, MATCH(E$2, Original!$1:$1, 0), FALSE)</f>
        <v>26</v>
      </c>
      <c r="BC444" s="12">
        <f>VLOOKUP($AX444, Original!$A:$J, MATCH(F$2, Original!$1:$1, 0), FALSE)</f>
        <v>6.19991</v>
      </c>
      <c r="BD444" s="12">
        <f>VLOOKUP($AX444, Original!$A:$J, MATCH(G$2, Original!$1:$1, 0), FALSE)</f>
        <v>3.81223</v>
      </c>
    </row>
    <row r="445" spans="1:56" x14ac:dyDescent="0.35">
      <c r="A445" s="15">
        <v>1176</v>
      </c>
      <c r="B445" s="12">
        <f>VLOOKUP($A445, Original!$A:$J, MATCH(B$2, Original!$1:$1, 0), FALSE)</f>
        <v>2000</v>
      </c>
      <c r="C445" s="12">
        <f>VLOOKUP($A445, Original!$A:$J, MATCH(C$2, Original!$1:$1, 0), FALSE)</f>
        <v>20</v>
      </c>
      <c r="D445" s="12">
        <f>VLOOKUP($A445, Original!$A:$J, MATCH(D$2, Original!$1:$1, 0), FALSE)</f>
        <v>130</v>
      </c>
      <c r="E445" s="12">
        <f>VLOOKUP($A445, Original!$A:$J, MATCH(E$2, Original!$1:$1, 0), FALSE)</f>
        <v>69</v>
      </c>
      <c r="F445" s="12">
        <f>VLOOKUP($A445, Original!$A:$J, MATCH(F$2, Original!$1:$1, 0), FALSE)</f>
        <v>3.0788099999999998</v>
      </c>
      <c r="G445" s="12">
        <f>VLOOKUP($A445, Original!$A:$J, MATCH(G$2, Original!$1:$1, 0), FALSE)</f>
        <v>4.4990100000000002</v>
      </c>
      <c r="H445" s="21">
        <v>832</v>
      </c>
      <c r="I445" s="12">
        <f>VLOOKUP($H445, Original!$A:$J, MATCH(B$2, Original!$1:$1, 0), FALSE)</f>
        <v>3000</v>
      </c>
      <c r="J445" s="12">
        <f>VLOOKUP($H445, Original!$A:$J, MATCH(C$2, Original!$1:$1, 0), FALSE)</f>
        <v>883.12</v>
      </c>
      <c r="K445" s="12">
        <f>VLOOKUP($H445, Original!$A:$J, MATCH(D$2, Original!$1:$1, 0), FALSE)</f>
        <v>105</v>
      </c>
      <c r="L445" s="12">
        <f>VLOOKUP($H445, Original!$A:$J, MATCH(E$2, Original!$1:$1, 0), FALSE)</f>
        <v>92</v>
      </c>
      <c r="M445" s="12">
        <f>VLOOKUP($H445, Original!$A:$J, MATCH(F$2, Original!$1:$1, 0), FALSE)</f>
        <v>1.5820099999999999</v>
      </c>
      <c r="N445" s="12">
        <f>VLOOKUP($H445, Original!$A:$J, MATCH(G$2, Original!$1:$1, 0), FALSE)</f>
        <v>4.0347600000000003</v>
      </c>
      <c r="AC445" s="21">
        <v>657</v>
      </c>
      <c r="AD445" s="12">
        <f>VLOOKUP($AC445, Original!$A:$J, MATCH(B$2, Original!$1:$1, 0), FALSE)</f>
        <v>3000</v>
      </c>
      <c r="AE445" s="12">
        <f>VLOOKUP($AC445, Original!$A:$J, MATCH(C$2, Original!$1:$1, 0), FALSE)</f>
        <v>1766.2</v>
      </c>
      <c r="AF445" s="12">
        <f>VLOOKUP($AC445, Original!$A:$J, MATCH(D$2, Original!$1:$1, 0), FALSE)</f>
        <v>105</v>
      </c>
      <c r="AG445" s="12">
        <f>VLOOKUP($AC445, Original!$A:$J, MATCH(E$2, Original!$1:$1, 0), FALSE)</f>
        <v>54</v>
      </c>
      <c r="AH445" s="12">
        <f>VLOOKUP($AC445, Original!$A:$J, MATCH(F$2, Original!$1:$1, 0), FALSE)</f>
        <v>4.4612400000000001</v>
      </c>
      <c r="AI445" s="12">
        <f>VLOOKUP($AC445, Original!$A:$J, MATCH(G$2, Original!$1:$1, 0), FALSE)</f>
        <v>3.5349300000000001</v>
      </c>
      <c r="AX445" s="21">
        <v>538</v>
      </c>
      <c r="AY445" s="12">
        <f>VLOOKUP($AX445, Original!$A:$J, MATCH(B$2, Original!$1:$1, 0), FALSE)</f>
        <v>3000</v>
      </c>
      <c r="AZ445" s="12">
        <f>VLOOKUP($AX445, Original!$A:$J, MATCH(C$2, Original!$1:$1, 0), FALSE)</f>
        <v>2649.4</v>
      </c>
      <c r="BA445" s="12">
        <f>VLOOKUP($AX445, Original!$A:$J, MATCH(D$2, Original!$1:$1, 0), FALSE)</f>
        <v>105</v>
      </c>
      <c r="BB445" s="12">
        <f>VLOOKUP($AX445, Original!$A:$J, MATCH(E$2, Original!$1:$1, 0), FALSE)</f>
        <v>26</v>
      </c>
      <c r="BC445" s="12">
        <f>VLOOKUP($AX445, Original!$A:$J, MATCH(F$2, Original!$1:$1, 0), FALSE)</f>
        <v>6.19991</v>
      </c>
      <c r="BD445" s="12">
        <f>VLOOKUP($AX445, Original!$A:$J, MATCH(G$2, Original!$1:$1, 0), FALSE)</f>
        <v>3.81223</v>
      </c>
    </row>
    <row r="446" spans="1:56" x14ac:dyDescent="0.35">
      <c r="A446" s="15">
        <v>1185</v>
      </c>
      <c r="B446" s="12">
        <f>VLOOKUP($A446, Original!$A:$J, MATCH(B$2, Original!$1:$1, 0), FALSE)</f>
        <v>0</v>
      </c>
      <c r="C446" s="12">
        <f>VLOOKUP($A446, Original!$A:$J, MATCH(C$2, Original!$1:$1, 0), FALSE)</f>
        <v>1589.6</v>
      </c>
      <c r="D446" s="12">
        <f>VLOOKUP($A446, Original!$A:$J, MATCH(D$2, Original!$1:$1, 0), FALSE)</f>
        <v>130</v>
      </c>
      <c r="E446" s="12">
        <f>VLOOKUP($A446, Original!$A:$J, MATCH(E$2, Original!$1:$1, 0), FALSE)</f>
        <v>3</v>
      </c>
      <c r="F446" s="12">
        <f>VLOOKUP($A446, Original!$A:$J, MATCH(F$2, Original!$1:$1, 0), FALSE)</f>
        <v>1.2701899999999999</v>
      </c>
      <c r="G446" s="12">
        <f>VLOOKUP($A446, Original!$A:$J, MATCH(G$2, Original!$1:$1, 0), FALSE)</f>
        <v>4.32904</v>
      </c>
      <c r="H446" s="21">
        <v>833</v>
      </c>
      <c r="I446" s="12">
        <f>VLOOKUP($H446, Original!$A:$J, MATCH(B$2, Original!$1:$1, 0), FALSE)</f>
        <v>3000</v>
      </c>
      <c r="J446" s="12">
        <f>VLOOKUP($H446, Original!$A:$J, MATCH(C$2, Original!$1:$1, 0), FALSE)</f>
        <v>2119.5</v>
      </c>
      <c r="K446" s="12">
        <f>VLOOKUP($H446, Original!$A:$J, MATCH(D$2, Original!$1:$1, 0), FALSE)</f>
        <v>105</v>
      </c>
      <c r="L446" s="12">
        <f>VLOOKUP($H446, Original!$A:$J, MATCH(E$2, Original!$1:$1, 0), FALSE)</f>
        <v>92</v>
      </c>
      <c r="M446" s="12">
        <f>VLOOKUP($H446, Original!$A:$J, MATCH(F$2, Original!$1:$1, 0), FALSE)</f>
        <v>1.5820099999999999</v>
      </c>
      <c r="N446" s="12">
        <f>VLOOKUP($H446, Original!$A:$J, MATCH(G$2, Original!$1:$1, 0), FALSE)</f>
        <v>4.0347600000000003</v>
      </c>
      <c r="AC446" s="21">
        <v>658</v>
      </c>
      <c r="AD446" s="12">
        <f>VLOOKUP($AC446, Original!$A:$J, MATCH(B$2, Original!$1:$1, 0), FALSE)</f>
        <v>3000</v>
      </c>
      <c r="AE446" s="12">
        <f>VLOOKUP($AC446, Original!$A:$J, MATCH(C$2, Original!$1:$1, 0), FALSE)</f>
        <v>3002.6</v>
      </c>
      <c r="AF446" s="12">
        <f>VLOOKUP($AC446, Original!$A:$J, MATCH(D$2, Original!$1:$1, 0), FALSE)</f>
        <v>105</v>
      </c>
      <c r="AG446" s="12">
        <f>VLOOKUP($AC446, Original!$A:$J, MATCH(E$2, Original!$1:$1, 0), FALSE)</f>
        <v>54</v>
      </c>
      <c r="AH446" s="12">
        <f>VLOOKUP($AC446, Original!$A:$J, MATCH(F$2, Original!$1:$1, 0), FALSE)</f>
        <v>4.4612400000000001</v>
      </c>
      <c r="AI446" s="12">
        <f>VLOOKUP($AC446, Original!$A:$J, MATCH(G$2, Original!$1:$1, 0), FALSE)</f>
        <v>3.5349300000000001</v>
      </c>
      <c r="AX446" s="21">
        <v>539</v>
      </c>
      <c r="AY446" s="12">
        <f>VLOOKUP($AX446, Original!$A:$J, MATCH(B$2, Original!$1:$1, 0), FALSE)</f>
        <v>3000</v>
      </c>
      <c r="AZ446" s="12">
        <f>VLOOKUP($AX446, Original!$A:$J, MATCH(C$2, Original!$1:$1, 0), FALSE)</f>
        <v>3885.7</v>
      </c>
      <c r="BA446" s="12">
        <f>VLOOKUP($AX446, Original!$A:$J, MATCH(D$2, Original!$1:$1, 0), FALSE)</f>
        <v>105</v>
      </c>
      <c r="BB446" s="12">
        <f>VLOOKUP($AX446, Original!$A:$J, MATCH(E$2, Original!$1:$1, 0), FALSE)</f>
        <v>26</v>
      </c>
      <c r="BC446" s="12">
        <f>VLOOKUP($AX446, Original!$A:$J, MATCH(F$2, Original!$1:$1, 0), FALSE)</f>
        <v>6.19991</v>
      </c>
      <c r="BD446" s="12">
        <f>VLOOKUP($AX446, Original!$A:$J, MATCH(G$2, Original!$1:$1, 0), FALSE)</f>
        <v>3.81223</v>
      </c>
    </row>
    <row r="447" spans="1:56" x14ac:dyDescent="0.35">
      <c r="A447" s="15">
        <v>1188</v>
      </c>
      <c r="B447" s="12">
        <f>VLOOKUP($A447, Original!$A:$J, MATCH(B$2, Original!$1:$1, 0), FALSE)</f>
        <v>2000</v>
      </c>
      <c r="C447" s="12">
        <f>VLOOKUP($A447, Original!$A:$J, MATCH(C$2, Original!$1:$1, 0), FALSE)</f>
        <v>529.87</v>
      </c>
      <c r="D447" s="12">
        <f>VLOOKUP($A447, Original!$A:$J, MATCH(D$2, Original!$1:$1, 0), FALSE)</f>
        <v>130</v>
      </c>
      <c r="E447" s="12">
        <f>VLOOKUP($A447, Original!$A:$J, MATCH(E$2, Original!$1:$1, 0), FALSE)</f>
        <v>71</v>
      </c>
      <c r="F447" s="12">
        <f>VLOOKUP($A447, Original!$A:$J, MATCH(F$2, Original!$1:$1, 0), FALSE)</f>
        <v>2.8489599999999999</v>
      </c>
      <c r="G447" s="12">
        <f>VLOOKUP($A447, Original!$A:$J, MATCH(G$2, Original!$1:$1, 0), FALSE)</f>
        <v>5.3815900000000001</v>
      </c>
      <c r="H447" s="21">
        <v>839</v>
      </c>
      <c r="I447" s="12">
        <f>VLOOKUP($H447, Original!$A:$J, MATCH(B$2, Original!$1:$1, 0), FALSE)</f>
        <v>1000</v>
      </c>
      <c r="J447" s="12">
        <f>VLOOKUP($H447, Original!$A:$J, MATCH(C$2, Original!$1:$1, 0), FALSE)</f>
        <v>7322.7</v>
      </c>
      <c r="K447" s="12">
        <f>VLOOKUP($H447, Original!$A:$J, MATCH(D$2, Original!$1:$1, 0), FALSE)</f>
        <v>105</v>
      </c>
      <c r="L447" s="12">
        <f>VLOOKUP($H447, Original!$A:$J, MATCH(E$2, Original!$1:$1, 0), FALSE)</f>
        <v>93</v>
      </c>
      <c r="M447" s="12">
        <f>VLOOKUP($H447, Original!$A:$J, MATCH(F$2, Original!$1:$1, 0), FALSE)</f>
        <v>0.58675999999999995</v>
      </c>
      <c r="N447" s="12">
        <f>VLOOKUP($H447, Original!$A:$J, MATCH(G$2, Original!$1:$1, 0), FALSE)</f>
        <v>3.9575</v>
      </c>
      <c r="AC447" s="21">
        <v>659</v>
      </c>
      <c r="AD447" s="12">
        <f>VLOOKUP($AC447, Original!$A:$J, MATCH(B$2, Original!$1:$1, 0), FALSE)</f>
        <v>3000</v>
      </c>
      <c r="AE447" s="12">
        <f>VLOOKUP($AC447, Original!$A:$J, MATCH(C$2, Original!$1:$1, 0), FALSE)</f>
        <v>4239</v>
      </c>
      <c r="AF447" s="12">
        <f>VLOOKUP($AC447, Original!$A:$J, MATCH(D$2, Original!$1:$1, 0), FALSE)</f>
        <v>105</v>
      </c>
      <c r="AG447" s="12">
        <f>VLOOKUP($AC447, Original!$A:$J, MATCH(E$2, Original!$1:$1, 0), FALSE)</f>
        <v>54</v>
      </c>
      <c r="AH447" s="12">
        <f>VLOOKUP($AC447, Original!$A:$J, MATCH(F$2, Original!$1:$1, 0), FALSE)</f>
        <v>4.4612400000000001</v>
      </c>
      <c r="AI447" s="12">
        <f>VLOOKUP($AC447, Original!$A:$J, MATCH(G$2, Original!$1:$1, 0), FALSE)</f>
        <v>3.5349300000000001</v>
      </c>
      <c r="AX447" s="21">
        <v>540</v>
      </c>
      <c r="AY447" s="12">
        <f>VLOOKUP($AX447, Original!$A:$J, MATCH(B$2, Original!$1:$1, 0), FALSE)</f>
        <v>2000</v>
      </c>
      <c r="AZ447" s="12">
        <f>VLOOKUP($AX447, Original!$A:$J, MATCH(C$2, Original!$1:$1, 0), FALSE)</f>
        <v>353.25</v>
      </c>
      <c r="BA447" s="12">
        <f>VLOOKUP($AX447, Original!$A:$J, MATCH(D$2, Original!$1:$1, 0), FALSE)</f>
        <v>105</v>
      </c>
      <c r="BB447" s="12">
        <f>VLOOKUP($AX447, Original!$A:$J, MATCH(E$2, Original!$1:$1, 0), FALSE)</f>
        <v>27</v>
      </c>
      <c r="BC447" s="12">
        <f>VLOOKUP($AX447, Original!$A:$J, MATCH(F$2, Original!$1:$1, 0), FALSE)</f>
        <v>3.0416500000000002</v>
      </c>
      <c r="BD447" s="12">
        <f>VLOOKUP($AX447, Original!$A:$J, MATCH(G$2, Original!$1:$1, 0), FALSE)</f>
        <v>4.95709</v>
      </c>
    </row>
    <row r="448" spans="1:56" x14ac:dyDescent="0.35">
      <c r="A448" s="15">
        <v>1191</v>
      </c>
      <c r="B448" s="12">
        <f>VLOOKUP($A448, Original!$A:$J, MATCH(B$2, Original!$1:$1, 0), FALSE)</f>
        <v>2000</v>
      </c>
      <c r="C448" s="12">
        <f>VLOOKUP($A448, Original!$A:$J, MATCH(C$2, Original!$1:$1, 0), FALSE)</f>
        <v>4239</v>
      </c>
      <c r="D448" s="12">
        <f>VLOOKUP($A448, Original!$A:$J, MATCH(D$2, Original!$1:$1, 0), FALSE)</f>
        <v>130</v>
      </c>
      <c r="E448" s="12">
        <f>VLOOKUP($A448, Original!$A:$J, MATCH(E$2, Original!$1:$1, 0), FALSE)</f>
        <v>71</v>
      </c>
      <c r="F448" s="12">
        <f>VLOOKUP($A448, Original!$A:$J, MATCH(F$2, Original!$1:$1, 0), FALSE)</f>
        <v>2.8489599999999999</v>
      </c>
      <c r="G448" s="12">
        <f>VLOOKUP($A448, Original!$A:$J, MATCH(G$2, Original!$1:$1, 0), FALSE)</f>
        <v>5.3815900000000001</v>
      </c>
      <c r="H448" s="21">
        <v>841</v>
      </c>
      <c r="I448" s="12">
        <f>VLOOKUP($H448, Original!$A:$J, MATCH(B$2, Original!$1:$1, 0), FALSE)</f>
        <v>0</v>
      </c>
      <c r="J448" s="12">
        <f>VLOOKUP($H448, Original!$A:$J, MATCH(C$2, Original!$1:$1, 0), FALSE)</f>
        <v>1236.4000000000001</v>
      </c>
      <c r="K448" s="12">
        <f>VLOOKUP($H448, Original!$A:$J, MATCH(D$2, Original!$1:$1, 0), FALSE)</f>
        <v>105</v>
      </c>
      <c r="L448" s="12">
        <f>VLOOKUP($H448, Original!$A:$J, MATCH(E$2, Original!$1:$1, 0), FALSE)</f>
        <v>6</v>
      </c>
      <c r="M448" s="12">
        <f>VLOOKUP($H448, Original!$A:$J, MATCH(F$2, Original!$1:$1, 0), FALSE)</f>
        <v>0.33423999999999998</v>
      </c>
      <c r="N448" s="12">
        <f>VLOOKUP($H448, Original!$A:$J, MATCH(G$2, Original!$1:$1, 0), FALSE)</f>
        <v>5.16106</v>
      </c>
      <c r="AC448" s="21">
        <v>660</v>
      </c>
      <c r="AD448" s="12">
        <f>VLOOKUP($AC448, Original!$A:$J, MATCH(B$2, Original!$1:$1, 0), FALSE)</f>
        <v>2000</v>
      </c>
      <c r="AE448" s="12">
        <f>VLOOKUP($AC448, Original!$A:$J, MATCH(C$2, Original!$1:$1, 0), FALSE)</f>
        <v>706.5</v>
      </c>
      <c r="AF448" s="12">
        <f>VLOOKUP($AC448, Original!$A:$J, MATCH(D$2, Original!$1:$1, 0), FALSE)</f>
        <v>105</v>
      </c>
      <c r="AG448" s="12">
        <f>VLOOKUP($AC448, Original!$A:$J, MATCH(E$2, Original!$1:$1, 0), FALSE)</f>
        <v>55</v>
      </c>
      <c r="AH448" s="12">
        <f>VLOOKUP($AC448, Original!$A:$J, MATCH(F$2, Original!$1:$1, 0), FALSE)</f>
        <v>5.0228400000000004</v>
      </c>
      <c r="AI448" s="12">
        <f>VLOOKUP($AC448, Original!$A:$J, MATCH(G$2, Original!$1:$1, 0), FALSE)</f>
        <v>4.0378800000000004</v>
      </c>
      <c r="AX448" s="21">
        <v>541</v>
      </c>
      <c r="AY448" s="12">
        <f>VLOOKUP($AX448, Original!$A:$J, MATCH(B$2, Original!$1:$1, 0), FALSE)</f>
        <v>2000</v>
      </c>
      <c r="AZ448" s="12">
        <f>VLOOKUP($AX448, Original!$A:$J, MATCH(C$2, Original!$1:$1, 0), FALSE)</f>
        <v>1589.6</v>
      </c>
      <c r="BA448" s="12">
        <f>VLOOKUP($AX448, Original!$A:$J, MATCH(D$2, Original!$1:$1, 0), FALSE)</f>
        <v>105</v>
      </c>
      <c r="BB448" s="12">
        <f>VLOOKUP($AX448, Original!$A:$J, MATCH(E$2, Original!$1:$1, 0), FALSE)</f>
        <v>27</v>
      </c>
      <c r="BC448" s="12">
        <f>VLOOKUP($AX448, Original!$A:$J, MATCH(F$2, Original!$1:$1, 0), FALSE)</f>
        <v>3.0416500000000002</v>
      </c>
      <c r="BD448" s="12">
        <f>VLOOKUP($AX448, Original!$A:$J, MATCH(G$2, Original!$1:$1, 0), FALSE)</f>
        <v>4.95709</v>
      </c>
    </row>
    <row r="449" spans="1:56" x14ac:dyDescent="0.35">
      <c r="A449" s="15">
        <v>1197</v>
      </c>
      <c r="B449" s="12">
        <f>VLOOKUP($A449, Original!$A:$J, MATCH(B$2, Original!$1:$1, 0), FALSE)</f>
        <v>1000</v>
      </c>
      <c r="C449" s="12">
        <f>VLOOKUP($A449, Original!$A:$J, MATCH(C$2, Original!$1:$1, 0), FALSE)</f>
        <v>2119.5</v>
      </c>
      <c r="D449" s="12">
        <f>VLOOKUP($A449, Original!$A:$J, MATCH(D$2, Original!$1:$1, 0), FALSE)</f>
        <v>130</v>
      </c>
      <c r="E449" s="12">
        <f>VLOOKUP($A449, Original!$A:$J, MATCH(E$2, Original!$1:$1, 0), FALSE)</f>
        <v>73</v>
      </c>
      <c r="F449" s="12">
        <f>VLOOKUP($A449, Original!$A:$J, MATCH(F$2, Original!$1:$1, 0), FALSE)</f>
        <v>2.8113000000000001</v>
      </c>
      <c r="G449" s="12">
        <f>VLOOKUP($A449, Original!$A:$J, MATCH(G$2, Original!$1:$1, 0), FALSE)</f>
        <v>5.5791700000000004</v>
      </c>
      <c r="H449" s="21">
        <v>843</v>
      </c>
      <c r="I449" s="12">
        <f>VLOOKUP($H449, Original!$A:$J, MATCH(B$2, Original!$1:$1, 0), FALSE)</f>
        <v>0</v>
      </c>
      <c r="J449" s="12">
        <f>VLOOKUP($H449, Original!$A:$J, MATCH(C$2, Original!$1:$1, 0), FALSE)</f>
        <v>3709.1</v>
      </c>
      <c r="K449" s="12">
        <f>VLOOKUP($H449, Original!$A:$J, MATCH(D$2, Original!$1:$1, 0), FALSE)</f>
        <v>105</v>
      </c>
      <c r="L449" s="12">
        <f>VLOOKUP($H449, Original!$A:$J, MATCH(E$2, Original!$1:$1, 0), FALSE)</f>
        <v>6</v>
      </c>
      <c r="M449" s="12">
        <f>VLOOKUP($H449, Original!$A:$J, MATCH(F$2, Original!$1:$1, 0), FALSE)</f>
        <v>0.33423999999999998</v>
      </c>
      <c r="N449" s="12">
        <f>VLOOKUP($H449, Original!$A:$J, MATCH(G$2, Original!$1:$1, 0), FALSE)</f>
        <v>5.16106</v>
      </c>
      <c r="AC449" s="21">
        <v>661</v>
      </c>
      <c r="AD449" s="12">
        <f>VLOOKUP($AC449, Original!$A:$J, MATCH(B$2, Original!$1:$1, 0), FALSE)</f>
        <v>2000</v>
      </c>
      <c r="AE449" s="12">
        <f>VLOOKUP($AC449, Original!$A:$J, MATCH(C$2, Original!$1:$1, 0), FALSE)</f>
        <v>1942.9</v>
      </c>
      <c r="AF449" s="12">
        <f>VLOOKUP($AC449, Original!$A:$J, MATCH(D$2, Original!$1:$1, 0), FALSE)</f>
        <v>105</v>
      </c>
      <c r="AG449" s="12">
        <f>VLOOKUP($AC449, Original!$A:$J, MATCH(E$2, Original!$1:$1, 0), FALSE)</f>
        <v>55</v>
      </c>
      <c r="AH449" s="12">
        <f>VLOOKUP($AC449, Original!$A:$J, MATCH(F$2, Original!$1:$1, 0), FALSE)</f>
        <v>5.0228400000000004</v>
      </c>
      <c r="AI449" s="12">
        <f>VLOOKUP($AC449, Original!$A:$J, MATCH(G$2, Original!$1:$1, 0), FALSE)</f>
        <v>4.0378800000000004</v>
      </c>
      <c r="AX449" s="21">
        <v>542</v>
      </c>
      <c r="AY449" s="12">
        <f>VLOOKUP($AX449, Original!$A:$J, MATCH(B$2, Original!$1:$1, 0), FALSE)</f>
        <v>2000</v>
      </c>
      <c r="AZ449" s="12">
        <f>VLOOKUP($AX449, Original!$A:$J, MATCH(C$2, Original!$1:$1, 0), FALSE)</f>
        <v>2826</v>
      </c>
      <c r="BA449" s="12">
        <f>VLOOKUP($AX449, Original!$A:$J, MATCH(D$2, Original!$1:$1, 0), FALSE)</f>
        <v>105</v>
      </c>
      <c r="BB449" s="12">
        <f>VLOOKUP($AX449, Original!$A:$J, MATCH(E$2, Original!$1:$1, 0), FALSE)</f>
        <v>27</v>
      </c>
      <c r="BC449" s="12">
        <f>VLOOKUP($AX449, Original!$A:$J, MATCH(F$2, Original!$1:$1, 0), FALSE)</f>
        <v>3.0416500000000002</v>
      </c>
      <c r="BD449" s="12">
        <f>VLOOKUP($AX449, Original!$A:$J, MATCH(G$2, Original!$1:$1, 0), FALSE)</f>
        <v>4.95709</v>
      </c>
    </row>
    <row r="450" spans="1:56" x14ac:dyDescent="0.35">
      <c r="A450" s="15">
        <v>1198</v>
      </c>
      <c r="B450" s="12">
        <f>VLOOKUP($A450, Original!$A:$J, MATCH(B$2, Original!$1:$1, 0), FALSE)</f>
        <v>1000</v>
      </c>
      <c r="C450" s="12">
        <f>VLOOKUP($A450, Original!$A:$J, MATCH(C$2, Original!$1:$1, 0), FALSE)</f>
        <v>3355.9</v>
      </c>
      <c r="D450" s="12">
        <f>VLOOKUP($A450, Original!$A:$J, MATCH(D$2, Original!$1:$1, 0), FALSE)</f>
        <v>130</v>
      </c>
      <c r="E450" s="12">
        <f>VLOOKUP($A450, Original!$A:$J, MATCH(E$2, Original!$1:$1, 0), FALSE)</f>
        <v>73</v>
      </c>
      <c r="F450" s="12">
        <f>VLOOKUP($A450, Original!$A:$J, MATCH(F$2, Original!$1:$1, 0), FALSE)</f>
        <v>2.8113000000000001</v>
      </c>
      <c r="G450" s="12">
        <f>VLOOKUP($A450, Original!$A:$J, MATCH(G$2, Original!$1:$1, 0), FALSE)</f>
        <v>5.5791700000000004</v>
      </c>
      <c r="H450" s="21">
        <v>845</v>
      </c>
      <c r="I450" s="12">
        <f>VLOOKUP($H450, Original!$A:$J, MATCH(B$2, Original!$1:$1, 0), FALSE)</f>
        <v>3000</v>
      </c>
      <c r="J450" s="12">
        <f>VLOOKUP($H450, Original!$A:$J, MATCH(C$2, Original!$1:$1, 0), FALSE)</f>
        <v>1413</v>
      </c>
      <c r="K450" s="12">
        <f>VLOOKUP($H450, Original!$A:$J, MATCH(D$2, Original!$1:$1, 0), FALSE)</f>
        <v>105</v>
      </c>
      <c r="L450" s="12">
        <f>VLOOKUP($H450, Original!$A:$J, MATCH(E$2, Original!$1:$1, 0), FALSE)</f>
        <v>94</v>
      </c>
      <c r="M450" s="12">
        <f>VLOOKUP($H450, Original!$A:$J, MATCH(F$2, Original!$1:$1, 0), FALSE)</f>
        <v>2.69231</v>
      </c>
      <c r="N450" s="12">
        <f>VLOOKUP($H450, Original!$A:$J, MATCH(G$2, Original!$1:$1, 0), FALSE)</f>
        <v>3.8317700000000001</v>
      </c>
      <c r="AC450" s="21">
        <v>662</v>
      </c>
      <c r="AD450" s="12">
        <f>VLOOKUP($AC450, Original!$A:$J, MATCH(B$2, Original!$1:$1, 0), FALSE)</f>
        <v>2000</v>
      </c>
      <c r="AE450" s="12">
        <f>VLOOKUP($AC450, Original!$A:$J, MATCH(C$2, Original!$1:$1, 0), FALSE)</f>
        <v>3179.2</v>
      </c>
      <c r="AF450" s="12">
        <f>VLOOKUP($AC450, Original!$A:$J, MATCH(D$2, Original!$1:$1, 0), FALSE)</f>
        <v>105</v>
      </c>
      <c r="AG450" s="12">
        <f>VLOOKUP($AC450, Original!$A:$J, MATCH(E$2, Original!$1:$1, 0), FALSE)</f>
        <v>55</v>
      </c>
      <c r="AH450" s="12">
        <f>VLOOKUP($AC450, Original!$A:$J, MATCH(F$2, Original!$1:$1, 0), FALSE)</f>
        <v>5.0228400000000004</v>
      </c>
      <c r="AI450" s="12">
        <f>VLOOKUP($AC450, Original!$A:$J, MATCH(G$2, Original!$1:$1, 0), FALSE)</f>
        <v>4.0378800000000004</v>
      </c>
      <c r="AX450" s="21">
        <v>543</v>
      </c>
      <c r="AY450" s="12">
        <f>VLOOKUP($AX450, Original!$A:$J, MATCH(B$2, Original!$1:$1, 0), FALSE)</f>
        <v>2000</v>
      </c>
      <c r="AZ450" s="12">
        <f>VLOOKUP($AX450, Original!$A:$J, MATCH(C$2, Original!$1:$1, 0), FALSE)</f>
        <v>4062.4</v>
      </c>
      <c r="BA450" s="12">
        <f>VLOOKUP($AX450, Original!$A:$J, MATCH(D$2, Original!$1:$1, 0), FALSE)</f>
        <v>105</v>
      </c>
      <c r="BB450" s="12">
        <f>VLOOKUP($AX450, Original!$A:$J, MATCH(E$2, Original!$1:$1, 0), FALSE)</f>
        <v>27</v>
      </c>
      <c r="BC450" s="12">
        <f>VLOOKUP($AX450, Original!$A:$J, MATCH(F$2, Original!$1:$1, 0), FALSE)</f>
        <v>3.0416500000000002</v>
      </c>
      <c r="BD450" s="12">
        <f>VLOOKUP($AX450, Original!$A:$J, MATCH(G$2, Original!$1:$1, 0), FALSE)</f>
        <v>4.95709</v>
      </c>
    </row>
    <row r="451" spans="1:56" x14ac:dyDescent="0.35">
      <c r="A451" s="15">
        <v>1199</v>
      </c>
      <c r="B451" s="12">
        <f>VLOOKUP($A451, Original!$A:$J, MATCH(B$2, Original!$1:$1, 0), FALSE)</f>
        <v>1000</v>
      </c>
      <c r="C451" s="12">
        <f>VLOOKUP($A451, Original!$A:$J, MATCH(C$2, Original!$1:$1, 0), FALSE)</f>
        <v>4673.8</v>
      </c>
      <c r="D451" s="12">
        <f>VLOOKUP($A451, Original!$A:$J, MATCH(D$2, Original!$1:$1, 0), FALSE)</f>
        <v>130</v>
      </c>
      <c r="E451" s="12">
        <f>VLOOKUP($A451, Original!$A:$J, MATCH(E$2, Original!$1:$1, 0), FALSE)</f>
        <v>73</v>
      </c>
      <c r="F451" s="12">
        <f>VLOOKUP($A451, Original!$A:$J, MATCH(F$2, Original!$1:$1, 0), FALSE)</f>
        <v>2.8113000000000001</v>
      </c>
      <c r="G451" s="12">
        <f>VLOOKUP($A451, Original!$A:$J, MATCH(G$2, Original!$1:$1, 0), FALSE)</f>
        <v>5.5791700000000004</v>
      </c>
      <c r="H451" s="21">
        <v>846</v>
      </c>
      <c r="I451" s="12">
        <f>VLOOKUP($H451, Original!$A:$J, MATCH(B$2, Original!$1:$1, 0), FALSE)</f>
        <v>3000</v>
      </c>
      <c r="J451" s="12">
        <f>VLOOKUP($H451, Original!$A:$J, MATCH(C$2, Original!$1:$1, 0), FALSE)</f>
        <v>2649.4</v>
      </c>
      <c r="K451" s="12">
        <f>VLOOKUP($H451, Original!$A:$J, MATCH(D$2, Original!$1:$1, 0), FALSE)</f>
        <v>105</v>
      </c>
      <c r="L451" s="12">
        <f>VLOOKUP($H451, Original!$A:$J, MATCH(E$2, Original!$1:$1, 0), FALSE)</f>
        <v>94</v>
      </c>
      <c r="M451" s="12">
        <f>VLOOKUP($H451, Original!$A:$J, MATCH(F$2, Original!$1:$1, 0), FALSE)</f>
        <v>2.69231</v>
      </c>
      <c r="N451" s="12">
        <f>VLOOKUP($H451, Original!$A:$J, MATCH(G$2, Original!$1:$1, 0), FALSE)</f>
        <v>3.8317700000000001</v>
      </c>
      <c r="AC451" s="21">
        <v>663</v>
      </c>
      <c r="AD451" s="12">
        <f>VLOOKUP($AC451, Original!$A:$J, MATCH(B$2, Original!$1:$1, 0), FALSE)</f>
        <v>2000</v>
      </c>
      <c r="AE451" s="12">
        <f>VLOOKUP($AC451, Original!$A:$J, MATCH(C$2, Original!$1:$1, 0), FALSE)</f>
        <v>4415.6000000000004</v>
      </c>
      <c r="AF451" s="12">
        <f>VLOOKUP($AC451, Original!$A:$J, MATCH(D$2, Original!$1:$1, 0), FALSE)</f>
        <v>105</v>
      </c>
      <c r="AG451" s="12">
        <f>VLOOKUP($AC451, Original!$A:$J, MATCH(E$2, Original!$1:$1, 0), FALSE)</f>
        <v>55</v>
      </c>
      <c r="AH451" s="12">
        <f>VLOOKUP($AC451, Original!$A:$J, MATCH(F$2, Original!$1:$1, 0), FALSE)</f>
        <v>5.0228400000000004</v>
      </c>
      <c r="AI451" s="12">
        <f>VLOOKUP($AC451, Original!$A:$J, MATCH(G$2, Original!$1:$1, 0), FALSE)</f>
        <v>4.0378800000000004</v>
      </c>
      <c r="AX451" s="21">
        <v>544</v>
      </c>
      <c r="AY451" s="12">
        <f>VLOOKUP($AX451, Original!$A:$J, MATCH(B$2, Original!$1:$1, 0), FALSE)</f>
        <v>1000</v>
      </c>
      <c r="AZ451" s="12">
        <f>VLOOKUP($AX451, Original!$A:$J, MATCH(C$2, Original!$1:$1, 0), FALSE)</f>
        <v>529.87</v>
      </c>
      <c r="BA451" s="12">
        <f>VLOOKUP($AX451, Original!$A:$J, MATCH(D$2, Original!$1:$1, 0), FALSE)</f>
        <v>105</v>
      </c>
      <c r="BB451" s="12">
        <f>VLOOKUP($AX451, Original!$A:$J, MATCH(E$2, Original!$1:$1, 0), FALSE)</f>
        <v>28</v>
      </c>
      <c r="BC451" s="12">
        <f>VLOOKUP($AX451, Original!$A:$J, MATCH(F$2, Original!$1:$1, 0), FALSE)</f>
        <v>2.1894300000000002</v>
      </c>
      <c r="BD451" s="12">
        <f>VLOOKUP($AX451, Original!$A:$J, MATCH(G$2, Original!$1:$1, 0), FALSE)</f>
        <v>4.6785300000000003</v>
      </c>
    </row>
    <row r="452" spans="1:56" x14ac:dyDescent="0.35">
      <c r="A452" s="15">
        <v>1205</v>
      </c>
      <c r="B452" s="12">
        <f>VLOOKUP($A452, Original!$A:$J, MATCH(B$2, Original!$1:$1, 0), FALSE)</f>
        <v>3000</v>
      </c>
      <c r="C452" s="12">
        <f>VLOOKUP($A452, Original!$A:$J, MATCH(C$2, Original!$1:$1, 0), FALSE)</f>
        <v>1236.4000000000001</v>
      </c>
      <c r="D452" s="12">
        <f>VLOOKUP($A452, Original!$A:$J, MATCH(D$2, Original!$1:$1, 0), FALSE)</f>
        <v>130</v>
      </c>
      <c r="E452" s="12">
        <f>VLOOKUP($A452, Original!$A:$J, MATCH(E$2, Original!$1:$1, 0), FALSE)</f>
        <v>75</v>
      </c>
      <c r="F452" s="12">
        <f>VLOOKUP($A452, Original!$A:$J, MATCH(F$2, Original!$1:$1, 0), FALSE)</f>
        <v>2.1229800000000001</v>
      </c>
      <c r="G452" s="12">
        <f>VLOOKUP($A452, Original!$A:$J, MATCH(G$2, Original!$1:$1, 0), FALSE)</f>
        <v>4.3373799999999996</v>
      </c>
      <c r="H452" s="21">
        <v>847</v>
      </c>
      <c r="I452" s="12">
        <f>VLOOKUP($H452, Original!$A:$J, MATCH(B$2, Original!$1:$1, 0), FALSE)</f>
        <v>3000</v>
      </c>
      <c r="J452" s="12">
        <f>VLOOKUP($H452, Original!$A:$J, MATCH(C$2, Original!$1:$1, 0), FALSE)</f>
        <v>3885.7</v>
      </c>
      <c r="K452" s="12">
        <f>VLOOKUP($H452, Original!$A:$J, MATCH(D$2, Original!$1:$1, 0), FALSE)</f>
        <v>105</v>
      </c>
      <c r="L452" s="12">
        <f>VLOOKUP($H452, Original!$A:$J, MATCH(E$2, Original!$1:$1, 0), FALSE)</f>
        <v>94</v>
      </c>
      <c r="M452" s="12">
        <f>VLOOKUP($H452, Original!$A:$J, MATCH(F$2, Original!$1:$1, 0), FALSE)</f>
        <v>2.69231</v>
      </c>
      <c r="N452" s="12">
        <f>VLOOKUP($H452, Original!$A:$J, MATCH(G$2, Original!$1:$1, 0), FALSE)</f>
        <v>3.8317700000000001</v>
      </c>
      <c r="AC452" s="21">
        <v>664</v>
      </c>
      <c r="AD452" s="12">
        <f>VLOOKUP($AC452, Original!$A:$J, MATCH(B$2, Original!$1:$1, 0), FALSE)</f>
        <v>0</v>
      </c>
      <c r="AE452" s="12">
        <f>VLOOKUP($AC452, Original!$A:$J, MATCH(C$2, Original!$1:$1, 0), FALSE)</f>
        <v>883.12</v>
      </c>
      <c r="AF452" s="12">
        <f>VLOOKUP($AC452, Original!$A:$J, MATCH(D$2, Original!$1:$1, 0), FALSE)</f>
        <v>105</v>
      </c>
      <c r="AG452" s="12">
        <f>VLOOKUP($AC452, Original!$A:$J, MATCH(E$2, Original!$1:$1, 0), FALSE)</f>
        <v>1</v>
      </c>
      <c r="AH452" s="12">
        <f>VLOOKUP($AC452, Original!$A:$J, MATCH(F$2, Original!$1:$1, 0), FALSE)</f>
        <v>5.5285399999999996</v>
      </c>
      <c r="AI452" s="12">
        <f>VLOOKUP($AC452, Original!$A:$J, MATCH(G$2, Original!$1:$1, 0), FALSE)</f>
        <v>4.5326500000000003</v>
      </c>
      <c r="AX452" s="21">
        <v>545</v>
      </c>
      <c r="AY452" s="12">
        <f>VLOOKUP($AX452, Original!$A:$J, MATCH(B$2, Original!$1:$1, 0), FALSE)</f>
        <v>1000</v>
      </c>
      <c r="AZ452" s="12">
        <f>VLOOKUP($AX452, Original!$A:$J, MATCH(C$2, Original!$1:$1, 0), FALSE)</f>
        <v>1766.2</v>
      </c>
      <c r="BA452" s="12">
        <f>VLOOKUP($AX452, Original!$A:$J, MATCH(D$2, Original!$1:$1, 0), FALSE)</f>
        <v>105</v>
      </c>
      <c r="BB452" s="12">
        <f>VLOOKUP($AX452, Original!$A:$J, MATCH(E$2, Original!$1:$1, 0), FALSE)</f>
        <v>28</v>
      </c>
      <c r="BC452" s="12">
        <f>VLOOKUP($AX452, Original!$A:$J, MATCH(F$2, Original!$1:$1, 0), FALSE)</f>
        <v>2.1894300000000002</v>
      </c>
      <c r="BD452" s="12">
        <f>VLOOKUP($AX452, Original!$A:$J, MATCH(G$2, Original!$1:$1, 0), FALSE)</f>
        <v>4.6785300000000003</v>
      </c>
    </row>
    <row r="453" spans="1:56" x14ac:dyDescent="0.35">
      <c r="A453" s="15">
        <v>1206</v>
      </c>
      <c r="B453" s="12">
        <f>VLOOKUP($A453, Original!$A:$J, MATCH(B$2, Original!$1:$1, 0), FALSE)</f>
        <v>3000</v>
      </c>
      <c r="C453" s="12">
        <f>VLOOKUP($A453, Original!$A:$J, MATCH(C$2, Original!$1:$1, 0), FALSE)</f>
        <v>2472.6999999999998</v>
      </c>
      <c r="D453" s="12">
        <f>VLOOKUP($A453, Original!$A:$J, MATCH(D$2, Original!$1:$1, 0), FALSE)</f>
        <v>130</v>
      </c>
      <c r="E453" s="12">
        <f>VLOOKUP($A453, Original!$A:$J, MATCH(E$2, Original!$1:$1, 0), FALSE)</f>
        <v>75</v>
      </c>
      <c r="F453" s="12">
        <f>VLOOKUP($A453, Original!$A:$J, MATCH(F$2, Original!$1:$1, 0), FALSE)</f>
        <v>2.1229800000000001</v>
      </c>
      <c r="G453" s="12">
        <f>VLOOKUP($A453, Original!$A:$J, MATCH(G$2, Original!$1:$1, 0), FALSE)</f>
        <v>4.3373799999999996</v>
      </c>
      <c r="H453" s="21">
        <v>849</v>
      </c>
      <c r="I453" s="12">
        <f>VLOOKUP($H453, Original!$A:$J, MATCH(B$2, Original!$1:$1, 0), FALSE)</f>
        <v>2000</v>
      </c>
      <c r="J453" s="12">
        <f>VLOOKUP($H453, Original!$A:$J, MATCH(C$2, Original!$1:$1, 0), FALSE)</f>
        <v>1589.6</v>
      </c>
      <c r="K453" s="12">
        <f>VLOOKUP($H453, Original!$A:$J, MATCH(D$2, Original!$1:$1, 0), FALSE)</f>
        <v>105</v>
      </c>
      <c r="L453" s="12">
        <f>VLOOKUP($H453, Original!$A:$J, MATCH(E$2, Original!$1:$1, 0), FALSE)</f>
        <v>95</v>
      </c>
      <c r="M453" s="12">
        <f>VLOOKUP($H453, Original!$A:$J, MATCH(F$2, Original!$1:$1, 0), FALSE)</f>
        <v>1.89744</v>
      </c>
      <c r="N453" s="12">
        <f>VLOOKUP($H453, Original!$A:$J, MATCH(G$2, Original!$1:$1, 0), FALSE)</f>
        <v>3.7432099999999999</v>
      </c>
      <c r="AC453" s="21">
        <v>665</v>
      </c>
      <c r="AD453" s="12">
        <f>VLOOKUP($AC453, Original!$A:$J, MATCH(B$2, Original!$1:$1, 0), FALSE)</f>
        <v>0</v>
      </c>
      <c r="AE453" s="12">
        <f>VLOOKUP($AC453, Original!$A:$J, MATCH(C$2, Original!$1:$1, 0), FALSE)</f>
        <v>2119.5</v>
      </c>
      <c r="AF453" s="12">
        <f>VLOOKUP($AC453, Original!$A:$J, MATCH(D$2, Original!$1:$1, 0), FALSE)</f>
        <v>105</v>
      </c>
      <c r="AG453" s="12">
        <f>VLOOKUP($AC453, Original!$A:$J, MATCH(E$2, Original!$1:$1, 0), FALSE)</f>
        <v>1</v>
      </c>
      <c r="AH453" s="12">
        <f>VLOOKUP($AC453, Original!$A:$J, MATCH(F$2, Original!$1:$1, 0), FALSE)</f>
        <v>5.5285399999999996</v>
      </c>
      <c r="AI453" s="12">
        <f>VLOOKUP($AC453, Original!$A:$J, MATCH(G$2, Original!$1:$1, 0), FALSE)</f>
        <v>4.5326500000000003</v>
      </c>
      <c r="AX453" s="21">
        <v>546</v>
      </c>
      <c r="AY453" s="12">
        <f>VLOOKUP($AX453, Original!$A:$J, MATCH(B$2, Original!$1:$1, 0), FALSE)</f>
        <v>1000</v>
      </c>
      <c r="AZ453" s="12">
        <f>VLOOKUP($AX453, Original!$A:$J, MATCH(C$2, Original!$1:$1, 0), FALSE)</f>
        <v>3002.6</v>
      </c>
      <c r="BA453" s="12">
        <f>VLOOKUP($AX453, Original!$A:$J, MATCH(D$2, Original!$1:$1, 0), FALSE)</f>
        <v>105</v>
      </c>
      <c r="BB453" s="12">
        <f>VLOOKUP($AX453, Original!$A:$J, MATCH(E$2, Original!$1:$1, 0), FALSE)</f>
        <v>28</v>
      </c>
      <c r="BC453" s="12">
        <f>VLOOKUP($AX453, Original!$A:$J, MATCH(F$2, Original!$1:$1, 0), FALSE)</f>
        <v>2.1894300000000002</v>
      </c>
      <c r="BD453" s="12">
        <f>VLOOKUP($AX453, Original!$A:$J, MATCH(G$2, Original!$1:$1, 0), FALSE)</f>
        <v>4.6785300000000003</v>
      </c>
    </row>
    <row r="454" spans="1:56" x14ac:dyDescent="0.35">
      <c r="A454" s="15">
        <v>1207</v>
      </c>
      <c r="B454" s="12">
        <f>VLOOKUP($A454, Original!$A:$J, MATCH(B$2, Original!$1:$1, 0), FALSE)</f>
        <v>3000</v>
      </c>
      <c r="C454" s="12">
        <f>VLOOKUP($A454, Original!$A:$J, MATCH(C$2, Original!$1:$1, 0), FALSE)</f>
        <v>3709.1</v>
      </c>
      <c r="D454" s="12">
        <f>VLOOKUP($A454, Original!$A:$J, MATCH(D$2, Original!$1:$1, 0), FALSE)</f>
        <v>130</v>
      </c>
      <c r="E454" s="12">
        <f>VLOOKUP($A454, Original!$A:$J, MATCH(E$2, Original!$1:$1, 0), FALSE)</f>
        <v>75</v>
      </c>
      <c r="F454" s="12">
        <f>VLOOKUP($A454, Original!$A:$J, MATCH(F$2, Original!$1:$1, 0), FALSE)</f>
        <v>2.1229800000000001</v>
      </c>
      <c r="G454" s="12">
        <f>VLOOKUP($A454, Original!$A:$J, MATCH(G$2, Original!$1:$1, 0), FALSE)</f>
        <v>4.3373799999999996</v>
      </c>
      <c r="H454" s="21">
        <v>850</v>
      </c>
      <c r="I454" s="12">
        <f>VLOOKUP($H454, Original!$A:$J, MATCH(B$2, Original!$1:$1, 0), FALSE)</f>
        <v>2000</v>
      </c>
      <c r="J454" s="12">
        <f>VLOOKUP($H454, Original!$A:$J, MATCH(C$2, Original!$1:$1, 0), FALSE)</f>
        <v>2826</v>
      </c>
      <c r="K454" s="12">
        <f>VLOOKUP($H454, Original!$A:$J, MATCH(D$2, Original!$1:$1, 0), FALSE)</f>
        <v>105</v>
      </c>
      <c r="L454" s="12">
        <f>VLOOKUP($H454, Original!$A:$J, MATCH(E$2, Original!$1:$1, 0), FALSE)</f>
        <v>95</v>
      </c>
      <c r="M454" s="12">
        <f>VLOOKUP($H454, Original!$A:$J, MATCH(F$2, Original!$1:$1, 0), FALSE)</f>
        <v>1.89744</v>
      </c>
      <c r="N454" s="12">
        <f>VLOOKUP($H454, Original!$A:$J, MATCH(G$2, Original!$1:$1, 0), FALSE)</f>
        <v>3.7432099999999999</v>
      </c>
      <c r="AC454" s="21">
        <v>666</v>
      </c>
      <c r="AD454" s="12">
        <f>VLOOKUP($AC454, Original!$A:$J, MATCH(B$2, Original!$1:$1, 0), FALSE)</f>
        <v>0</v>
      </c>
      <c r="AE454" s="12">
        <f>VLOOKUP($AC454, Original!$A:$J, MATCH(C$2, Original!$1:$1, 0), FALSE)</f>
        <v>3355.9</v>
      </c>
      <c r="AF454" s="12">
        <f>VLOOKUP($AC454, Original!$A:$J, MATCH(D$2, Original!$1:$1, 0), FALSE)</f>
        <v>105</v>
      </c>
      <c r="AG454" s="12">
        <f>VLOOKUP($AC454, Original!$A:$J, MATCH(E$2, Original!$1:$1, 0), FALSE)</f>
        <v>1</v>
      </c>
      <c r="AH454" s="12">
        <f>VLOOKUP($AC454, Original!$A:$J, MATCH(F$2, Original!$1:$1, 0), FALSE)</f>
        <v>5.5285399999999996</v>
      </c>
      <c r="AI454" s="12">
        <f>VLOOKUP($AC454, Original!$A:$J, MATCH(G$2, Original!$1:$1, 0), FALSE)</f>
        <v>4.5326500000000003</v>
      </c>
      <c r="AX454" s="21">
        <v>547</v>
      </c>
      <c r="AY454" s="12">
        <f>VLOOKUP($AX454, Original!$A:$J, MATCH(B$2, Original!$1:$1, 0), FALSE)</f>
        <v>1000</v>
      </c>
      <c r="AZ454" s="12">
        <f>VLOOKUP($AX454, Original!$A:$J, MATCH(C$2, Original!$1:$1, 0), FALSE)</f>
        <v>4239</v>
      </c>
      <c r="BA454" s="12">
        <f>VLOOKUP($AX454, Original!$A:$J, MATCH(D$2, Original!$1:$1, 0), FALSE)</f>
        <v>105</v>
      </c>
      <c r="BB454" s="12">
        <f>VLOOKUP($AX454, Original!$A:$J, MATCH(E$2, Original!$1:$1, 0), FALSE)</f>
        <v>28</v>
      </c>
      <c r="BC454" s="12">
        <f>VLOOKUP($AX454, Original!$A:$J, MATCH(F$2, Original!$1:$1, 0), FALSE)</f>
        <v>2.1894300000000002</v>
      </c>
      <c r="BD454" s="12">
        <f>VLOOKUP($AX454, Original!$A:$J, MATCH(G$2, Original!$1:$1, 0), FALSE)</f>
        <v>4.6785300000000003</v>
      </c>
    </row>
    <row r="455" spans="1:56" x14ac:dyDescent="0.35">
      <c r="A455" s="15">
        <v>1208</v>
      </c>
      <c r="B455" s="12">
        <f>VLOOKUP($A455, Original!$A:$J, MATCH(B$2, Original!$1:$1, 0), FALSE)</f>
        <v>2000</v>
      </c>
      <c r="C455" s="12">
        <f>VLOOKUP($A455, Original!$A:$J, MATCH(C$2, Original!$1:$1, 0), FALSE)</f>
        <v>176.62</v>
      </c>
      <c r="D455" s="12">
        <f>VLOOKUP($A455, Original!$A:$J, MATCH(D$2, Original!$1:$1, 0), FALSE)</f>
        <v>130</v>
      </c>
      <c r="E455" s="12">
        <f>VLOOKUP($A455, Original!$A:$J, MATCH(E$2, Original!$1:$1, 0), FALSE)</f>
        <v>76</v>
      </c>
      <c r="F455" s="12">
        <f>VLOOKUP($A455, Original!$A:$J, MATCH(F$2, Original!$1:$1, 0), FALSE)</f>
        <v>3.6848200000000002</v>
      </c>
      <c r="G455" s="12">
        <f>VLOOKUP($A455, Original!$A:$J, MATCH(G$2, Original!$1:$1, 0), FALSE)</f>
        <v>3.7266400000000002</v>
      </c>
      <c r="H455" s="21">
        <v>851</v>
      </c>
      <c r="I455" s="12">
        <f>VLOOKUP($H455, Original!$A:$J, MATCH(B$2, Original!$1:$1, 0), FALSE)</f>
        <v>2000</v>
      </c>
      <c r="J455" s="12">
        <f>VLOOKUP($H455, Original!$A:$J, MATCH(C$2, Original!$1:$1, 0), FALSE)</f>
        <v>4062.4</v>
      </c>
      <c r="K455" s="12">
        <f>VLOOKUP($H455, Original!$A:$J, MATCH(D$2, Original!$1:$1, 0), FALSE)</f>
        <v>105</v>
      </c>
      <c r="L455" s="12">
        <f>VLOOKUP($H455, Original!$A:$J, MATCH(E$2, Original!$1:$1, 0), FALSE)</f>
        <v>95</v>
      </c>
      <c r="M455" s="12">
        <f>VLOOKUP($H455, Original!$A:$J, MATCH(F$2, Original!$1:$1, 0), FALSE)</f>
        <v>1.89744</v>
      </c>
      <c r="N455" s="12">
        <f>VLOOKUP($H455, Original!$A:$J, MATCH(G$2, Original!$1:$1, 0), FALSE)</f>
        <v>3.7432099999999999</v>
      </c>
      <c r="AC455" s="21">
        <v>667</v>
      </c>
      <c r="AD455" s="12">
        <f>VLOOKUP($AC455, Original!$A:$J, MATCH(B$2, Original!$1:$1, 0), FALSE)</f>
        <v>0</v>
      </c>
      <c r="AE455" s="12">
        <f>VLOOKUP($AC455, Original!$A:$J, MATCH(C$2, Original!$1:$1, 0), FALSE)</f>
        <v>4673.8</v>
      </c>
      <c r="AF455" s="12">
        <f>VLOOKUP($AC455, Original!$A:$J, MATCH(D$2, Original!$1:$1, 0), FALSE)</f>
        <v>105</v>
      </c>
      <c r="AG455" s="12">
        <f>VLOOKUP($AC455, Original!$A:$J, MATCH(E$2, Original!$1:$1, 0), FALSE)</f>
        <v>1</v>
      </c>
      <c r="AH455" s="12">
        <f>VLOOKUP($AC455, Original!$A:$J, MATCH(F$2, Original!$1:$1, 0), FALSE)</f>
        <v>5.5285399999999996</v>
      </c>
      <c r="AI455" s="12">
        <f>VLOOKUP($AC455, Original!$A:$J, MATCH(G$2, Original!$1:$1, 0), FALSE)</f>
        <v>4.5326500000000003</v>
      </c>
      <c r="AX455" s="21">
        <v>548</v>
      </c>
      <c r="AY455" s="12">
        <f>VLOOKUP($AX455, Original!$A:$J, MATCH(B$2, Original!$1:$1, 0), FALSE)</f>
        <v>2000</v>
      </c>
      <c r="AZ455" s="12">
        <f>VLOOKUP($AX455, Original!$A:$J, MATCH(C$2, Original!$1:$1, 0), FALSE)</f>
        <v>706.5</v>
      </c>
      <c r="BA455" s="12">
        <f>VLOOKUP($AX455, Original!$A:$J, MATCH(D$2, Original!$1:$1, 0), FALSE)</f>
        <v>105</v>
      </c>
      <c r="BB455" s="12">
        <f>VLOOKUP($AX455, Original!$A:$J, MATCH(E$2, Original!$1:$1, 0), FALSE)</f>
        <v>29</v>
      </c>
      <c r="BC455" s="12">
        <f>VLOOKUP($AX455, Original!$A:$J, MATCH(F$2, Original!$1:$1, 0), FALSE)</f>
        <v>2.6419700000000002</v>
      </c>
      <c r="BD455" s="12">
        <f>VLOOKUP($AX455, Original!$A:$J, MATCH(G$2, Original!$1:$1, 0), FALSE)</f>
        <v>3.8396699999999999</v>
      </c>
    </row>
    <row r="456" spans="1:56" x14ac:dyDescent="0.35">
      <c r="A456" s="15">
        <v>1212</v>
      </c>
      <c r="B456" s="12">
        <f>VLOOKUP($A456, Original!$A:$J, MATCH(B$2, Original!$1:$1, 0), FALSE)</f>
        <v>3000</v>
      </c>
      <c r="C456" s="12">
        <f>VLOOKUP($A456, Original!$A:$J, MATCH(C$2, Original!$1:$1, 0), FALSE)</f>
        <v>353.25</v>
      </c>
      <c r="D456" s="12">
        <f>VLOOKUP($A456, Original!$A:$J, MATCH(D$2, Original!$1:$1, 0), FALSE)</f>
        <v>130</v>
      </c>
      <c r="E456" s="12">
        <f>VLOOKUP($A456, Original!$A:$J, MATCH(E$2, Original!$1:$1, 0), FALSE)</f>
        <v>77</v>
      </c>
      <c r="F456" s="12">
        <f>VLOOKUP($A456, Original!$A:$J, MATCH(F$2, Original!$1:$1, 0), FALSE)</f>
        <v>0.14468</v>
      </c>
      <c r="G456" s="12">
        <f>VLOOKUP($A456, Original!$A:$J, MATCH(G$2, Original!$1:$1, 0), FALSE)</f>
        <v>5.8796600000000003</v>
      </c>
      <c r="H456" s="21">
        <v>854</v>
      </c>
      <c r="I456" s="12">
        <f>VLOOKUP($H456, Original!$A:$J, MATCH(B$2, Original!$1:$1, 0), FALSE)</f>
        <v>3000</v>
      </c>
      <c r="J456" s="12">
        <f>VLOOKUP($H456, Original!$A:$J, MATCH(C$2, Original!$1:$1, 0), FALSE)</f>
        <v>3002.6</v>
      </c>
      <c r="K456" s="12">
        <f>VLOOKUP($H456, Original!$A:$J, MATCH(D$2, Original!$1:$1, 0), FALSE)</f>
        <v>105</v>
      </c>
      <c r="L456" s="12">
        <f>VLOOKUP($H456, Original!$A:$J, MATCH(E$2, Original!$1:$1, 0), FALSE)</f>
        <v>96</v>
      </c>
      <c r="M456" s="12">
        <f>VLOOKUP($H456, Original!$A:$J, MATCH(F$2, Original!$1:$1, 0), FALSE)</f>
        <v>0.92379</v>
      </c>
      <c r="N456" s="12">
        <f>VLOOKUP($H456, Original!$A:$J, MATCH(G$2, Original!$1:$1, 0), FALSE)</f>
        <v>4.5119499999999997</v>
      </c>
      <c r="AC456" s="21">
        <v>668</v>
      </c>
      <c r="AD456" s="12">
        <f>VLOOKUP($AC456, Original!$A:$J, MATCH(B$2, Original!$1:$1, 0), FALSE)</f>
        <v>3000</v>
      </c>
      <c r="AE456" s="12">
        <f>VLOOKUP($AC456, Original!$A:$J, MATCH(C$2, Original!$1:$1, 0), FALSE)</f>
        <v>1059.7</v>
      </c>
      <c r="AF456" s="12">
        <f>VLOOKUP($AC456, Original!$A:$J, MATCH(D$2, Original!$1:$1, 0), FALSE)</f>
        <v>105</v>
      </c>
      <c r="AG456" s="12">
        <f>VLOOKUP($AC456, Original!$A:$J, MATCH(E$2, Original!$1:$1, 0), FALSE)</f>
        <v>56</v>
      </c>
      <c r="AH456" s="12">
        <f>VLOOKUP($AC456, Original!$A:$J, MATCH(F$2, Original!$1:$1, 0), FALSE)</f>
        <v>3.8813399999999998</v>
      </c>
      <c r="AI456" s="12">
        <f>VLOOKUP($AC456, Original!$A:$J, MATCH(G$2, Original!$1:$1, 0), FALSE)</f>
        <v>3.8570199999999999</v>
      </c>
      <c r="AX456" s="21">
        <v>549</v>
      </c>
      <c r="AY456" s="12">
        <f>VLOOKUP($AX456, Original!$A:$J, MATCH(B$2, Original!$1:$1, 0), FALSE)</f>
        <v>2000</v>
      </c>
      <c r="AZ456" s="12">
        <f>VLOOKUP($AX456, Original!$A:$J, MATCH(C$2, Original!$1:$1, 0), FALSE)</f>
        <v>1942.9</v>
      </c>
      <c r="BA456" s="12">
        <f>VLOOKUP($AX456, Original!$A:$J, MATCH(D$2, Original!$1:$1, 0), FALSE)</f>
        <v>105</v>
      </c>
      <c r="BB456" s="12">
        <f>VLOOKUP($AX456, Original!$A:$J, MATCH(E$2, Original!$1:$1, 0), FALSE)</f>
        <v>29</v>
      </c>
      <c r="BC456" s="12">
        <f>VLOOKUP($AX456, Original!$A:$J, MATCH(F$2, Original!$1:$1, 0), FALSE)</f>
        <v>2.6419700000000002</v>
      </c>
      <c r="BD456" s="12">
        <f>VLOOKUP($AX456, Original!$A:$J, MATCH(G$2, Original!$1:$1, 0), FALSE)</f>
        <v>3.8396699999999999</v>
      </c>
    </row>
    <row r="457" spans="1:56" x14ac:dyDescent="0.35">
      <c r="A457" s="15">
        <v>1216</v>
      </c>
      <c r="B457" s="12">
        <f>VLOOKUP($A457, Original!$A:$J, MATCH(B$2, Original!$1:$1, 0), FALSE)</f>
        <v>1000</v>
      </c>
      <c r="C457" s="12">
        <f>VLOOKUP($A457, Original!$A:$J, MATCH(C$2, Original!$1:$1, 0), FALSE)</f>
        <v>529.87</v>
      </c>
      <c r="D457" s="12">
        <f>VLOOKUP($A457, Original!$A:$J, MATCH(D$2, Original!$1:$1, 0), FALSE)</f>
        <v>130</v>
      </c>
      <c r="E457" s="12">
        <f>VLOOKUP($A457, Original!$A:$J, MATCH(E$2, Original!$1:$1, 0), FALSE)</f>
        <v>78</v>
      </c>
      <c r="F457" s="12">
        <f>VLOOKUP($A457, Original!$A:$J, MATCH(F$2, Original!$1:$1, 0), FALSE)</f>
        <v>4.8204000000000002</v>
      </c>
      <c r="G457" s="12">
        <f>VLOOKUP($A457, Original!$A:$J, MATCH(G$2, Original!$1:$1, 0), FALSE)</f>
        <v>3.5423900000000001</v>
      </c>
      <c r="H457" s="21">
        <v>855</v>
      </c>
      <c r="I457" s="12">
        <f>VLOOKUP($H457, Original!$A:$J, MATCH(B$2, Original!$1:$1, 0), FALSE)</f>
        <v>3000</v>
      </c>
      <c r="J457" s="12">
        <f>VLOOKUP($H457, Original!$A:$J, MATCH(C$2, Original!$1:$1, 0), FALSE)</f>
        <v>4239</v>
      </c>
      <c r="K457" s="12">
        <f>VLOOKUP($H457, Original!$A:$J, MATCH(D$2, Original!$1:$1, 0), FALSE)</f>
        <v>105</v>
      </c>
      <c r="L457" s="12">
        <f>VLOOKUP($H457, Original!$A:$J, MATCH(E$2, Original!$1:$1, 0), FALSE)</f>
        <v>96</v>
      </c>
      <c r="M457" s="12">
        <f>VLOOKUP($H457, Original!$A:$J, MATCH(F$2, Original!$1:$1, 0), FALSE)</f>
        <v>0.92379</v>
      </c>
      <c r="N457" s="12">
        <f>VLOOKUP($H457, Original!$A:$J, MATCH(G$2, Original!$1:$1, 0), FALSE)</f>
        <v>4.5119499999999997</v>
      </c>
      <c r="AC457" s="21">
        <v>669</v>
      </c>
      <c r="AD457" s="12">
        <f>VLOOKUP($AC457, Original!$A:$J, MATCH(B$2, Original!$1:$1, 0), FALSE)</f>
        <v>3000</v>
      </c>
      <c r="AE457" s="12">
        <f>VLOOKUP($AC457, Original!$A:$J, MATCH(C$2, Original!$1:$1, 0), FALSE)</f>
        <v>2296.1</v>
      </c>
      <c r="AF457" s="12">
        <f>VLOOKUP($AC457, Original!$A:$J, MATCH(D$2, Original!$1:$1, 0), FALSE)</f>
        <v>105</v>
      </c>
      <c r="AG457" s="12">
        <f>VLOOKUP($AC457, Original!$A:$J, MATCH(E$2, Original!$1:$1, 0), FALSE)</f>
        <v>56</v>
      </c>
      <c r="AH457" s="12">
        <f>VLOOKUP($AC457, Original!$A:$J, MATCH(F$2, Original!$1:$1, 0), FALSE)</f>
        <v>3.8813399999999998</v>
      </c>
      <c r="AI457" s="12">
        <f>VLOOKUP($AC457, Original!$A:$J, MATCH(G$2, Original!$1:$1, 0), FALSE)</f>
        <v>3.8570199999999999</v>
      </c>
      <c r="AX457" s="21">
        <v>551</v>
      </c>
      <c r="AY457" s="12">
        <f>VLOOKUP($AX457, Original!$A:$J, MATCH(B$2, Original!$1:$1, 0), FALSE)</f>
        <v>2000</v>
      </c>
      <c r="AZ457" s="12">
        <f>VLOOKUP($AX457, Original!$A:$J, MATCH(C$2, Original!$1:$1, 0), FALSE)</f>
        <v>4415.6000000000004</v>
      </c>
      <c r="BA457" s="12">
        <f>VLOOKUP($AX457, Original!$A:$J, MATCH(D$2, Original!$1:$1, 0), FALSE)</f>
        <v>105</v>
      </c>
      <c r="BB457" s="12">
        <f>VLOOKUP($AX457, Original!$A:$J, MATCH(E$2, Original!$1:$1, 0), FALSE)</f>
        <v>29</v>
      </c>
      <c r="BC457" s="12">
        <f>VLOOKUP($AX457, Original!$A:$J, MATCH(F$2, Original!$1:$1, 0), FALSE)</f>
        <v>2.6419700000000002</v>
      </c>
      <c r="BD457" s="12">
        <f>VLOOKUP($AX457, Original!$A:$J, MATCH(G$2, Original!$1:$1, 0), FALSE)</f>
        <v>3.8396699999999999</v>
      </c>
    </row>
    <row r="458" spans="1:56" x14ac:dyDescent="0.35">
      <c r="A458" s="15">
        <v>1218</v>
      </c>
      <c r="B458" s="12">
        <f>VLOOKUP($A458, Original!$A:$J, MATCH(B$2, Original!$1:$1, 0), FALSE)</f>
        <v>1000</v>
      </c>
      <c r="C458" s="12">
        <f>VLOOKUP($A458, Original!$A:$J, MATCH(C$2, Original!$1:$1, 0), FALSE)</f>
        <v>3002.6</v>
      </c>
      <c r="D458" s="12">
        <f>VLOOKUP($A458, Original!$A:$J, MATCH(D$2, Original!$1:$1, 0), FALSE)</f>
        <v>130</v>
      </c>
      <c r="E458" s="12">
        <f>VLOOKUP($A458, Original!$A:$J, MATCH(E$2, Original!$1:$1, 0), FALSE)</f>
        <v>78</v>
      </c>
      <c r="F458" s="12">
        <f>VLOOKUP($A458, Original!$A:$J, MATCH(F$2, Original!$1:$1, 0), FALSE)</f>
        <v>4.8204000000000002</v>
      </c>
      <c r="G458" s="12">
        <f>VLOOKUP($A458, Original!$A:$J, MATCH(G$2, Original!$1:$1, 0), FALSE)</f>
        <v>3.5423900000000001</v>
      </c>
      <c r="H458" s="21">
        <v>857</v>
      </c>
      <c r="I458" s="12">
        <f>VLOOKUP($H458, Original!$A:$J, MATCH(B$2, Original!$1:$1, 0), FALSE)</f>
        <v>1000</v>
      </c>
      <c r="J458" s="12">
        <f>VLOOKUP($H458, Original!$A:$J, MATCH(C$2, Original!$1:$1, 0), FALSE)</f>
        <v>1942.9</v>
      </c>
      <c r="K458" s="12">
        <f>VLOOKUP($H458, Original!$A:$J, MATCH(D$2, Original!$1:$1, 0), FALSE)</f>
        <v>105</v>
      </c>
      <c r="L458" s="12">
        <f>VLOOKUP($H458, Original!$A:$J, MATCH(E$2, Original!$1:$1, 0), FALSE)</f>
        <v>97</v>
      </c>
      <c r="M458" s="12">
        <f>VLOOKUP($H458, Original!$A:$J, MATCH(F$2, Original!$1:$1, 0), FALSE)</f>
        <v>5.0779999999999999E-2</v>
      </c>
      <c r="N458" s="12">
        <f>VLOOKUP($H458, Original!$A:$J, MATCH(G$2, Original!$1:$1, 0), FALSE)</f>
        <v>4.3944700000000001</v>
      </c>
      <c r="AC458" s="21">
        <v>670</v>
      </c>
      <c r="AD458" s="12">
        <f>VLOOKUP($AC458, Original!$A:$J, MATCH(B$2, Original!$1:$1, 0), FALSE)</f>
        <v>3000</v>
      </c>
      <c r="AE458" s="12">
        <f>VLOOKUP($AC458, Original!$A:$J, MATCH(C$2, Original!$1:$1, 0), FALSE)</f>
        <v>3532.5</v>
      </c>
      <c r="AF458" s="12">
        <f>VLOOKUP($AC458, Original!$A:$J, MATCH(D$2, Original!$1:$1, 0), FALSE)</f>
        <v>105</v>
      </c>
      <c r="AG458" s="12">
        <f>VLOOKUP($AC458, Original!$A:$J, MATCH(E$2, Original!$1:$1, 0), FALSE)</f>
        <v>56</v>
      </c>
      <c r="AH458" s="12">
        <f>VLOOKUP($AC458, Original!$A:$J, MATCH(F$2, Original!$1:$1, 0), FALSE)</f>
        <v>3.8813399999999998</v>
      </c>
      <c r="AI458" s="12">
        <f>VLOOKUP($AC458, Original!$A:$J, MATCH(G$2, Original!$1:$1, 0), FALSE)</f>
        <v>3.8570199999999999</v>
      </c>
      <c r="AX458" s="21">
        <v>552</v>
      </c>
      <c r="AY458" s="12">
        <f>VLOOKUP($AX458, Original!$A:$J, MATCH(B$2, Original!$1:$1, 0), FALSE)</f>
        <v>3000</v>
      </c>
      <c r="AZ458" s="12">
        <f>VLOOKUP($AX458, Original!$A:$J, MATCH(C$2, Original!$1:$1, 0), FALSE)</f>
        <v>883.12</v>
      </c>
      <c r="BA458" s="12">
        <f>VLOOKUP($AX458, Original!$A:$J, MATCH(D$2, Original!$1:$1, 0), FALSE)</f>
        <v>105</v>
      </c>
      <c r="BB458" s="12">
        <f>VLOOKUP($AX458, Original!$A:$J, MATCH(E$2, Original!$1:$1, 0), FALSE)</f>
        <v>30</v>
      </c>
      <c r="BC458" s="12">
        <f>VLOOKUP($AX458, Original!$A:$J, MATCH(F$2, Original!$1:$1, 0), FALSE)</f>
        <v>3.3234400000000002</v>
      </c>
      <c r="BD458" s="12">
        <f>VLOOKUP($AX458, Original!$A:$J, MATCH(G$2, Original!$1:$1, 0), FALSE)</f>
        <v>5.2264499999999998</v>
      </c>
    </row>
    <row r="459" spans="1:56" x14ac:dyDescent="0.35">
      <c r="A459" s="15">
        <v>1220</v>
      </c>
      <c r="B459" s="12">
        <f>VLOOKUP($A459, Original!$A:$J, MATCH(B$2, Original!$1:$1, 0), FALSE)</f>
        <v>500</v>
      </c>
      <c r="C459" s="12">
        <f>VLOOKUP($A459, Original!$A:$J, MATCH(C$2, Original!$1:$1, 0), FALSE)</f>
        <v>706.5</v>
      </c>
      <c r="D459" s="12">
        <f>VLOOKUP($A459, Original!$A:$J, MATCH(D$2, Original!$1:$1, 0), FALSE)</f>
        <v>130</v>
      </c>
      <c r="E459" s="12">
        <f>VLOOKUP($A459, Original!$A:$J, MATCH(E$2, Original!$1:$1, 0), FALSE)</f>
        <v>4</v>
      </c>
      <c r="F459" s="12">
        <f>VLOOKUP($A459, Original!$A:$J, MATCH(F$2, Original!$1:$1, 0), FALSE)</f>
        <v>2.3444600000000002</v>
      </c>
      <c r="G459" s="12">
        <f>VLOOKUP($A459, Original!$A:$J, MATCH(G$2, Original!$1:$1, 0), FALSE)</f>
        <v>3.9376000000000002</v>
      </c>
      <c r="H459" s="21">
        <v>858</v>
      </c>
      <c r="I459" s="12">
        <f>VLOOKUP($H459, Original!$A:$J, MATCH(B$2, Original!$1:$1, 0), FALSE)</f>
        <v>1000</v>
      </c>
      <c r="J459" s="12">
        <f>VLOOKUP($H459, Original!$A:$J, MATCH(C$2, Original!$1:$1, 0), FALSE)</f>
        <v>3179.2</v>
      </c>
      <c r="K459" s="12">
        <f>VLOOKUP($H459, Original!$A:$J, MATCH(D$2, Original!$1:$1, 0), FALSE)</f>
        <v>105</v>
      </c>
      <c r="L459" s="12">
        <f>VLOOKUP($H459, Original!$A:$J, MATCH(E$2, Original!$1:$1, 0), FALSE)</f>
        <v>97</v>
      </c>
      <c r="M459" s="12">
        <f>VLOOKUP($H459, Original!$A:$J, MATCH(F$2, Original!$1:$1, 0), FALSE)</f>
        <v>5.0779999999999999E-2</v>
      </c>
      <c r="N459" s="12">
        <f>VLOOKUP($H459, Original!$A:$J, MATCH(G$2, Original!$1:$1, 0), FALSE)</f>
        <v>4.3944700000000001</v>
      </c>
      <c r="AC459" s="21">
        <v>671</v>
      </c>
      <c r="AD459" s="12">
        <f>VLOOKUP($AC459, Original!$A:$J, MATCH(B$2, Original!$1:$1, 0), FALSE)</f>
        <v>3000</v>
      </c>
      <c r="AE459" s="12">
        <f>VLOOKUP($AC459, Original!$A:$J, MATCH(C$2, Original!$1:$1, 0), FALSE)</f>
        <v>7322.7</v>
      </c>
      <c r="AF459" s="12">
        <f>VLOOKUP($AC459, Original!$A:$J, MATCH(D$2, Original!$1:$1, 0), FALSE)</f>
        <v>105</v>
      </c>
      <c r="AG459" s="12">
        <f>VLOOKUP($AC459, Original!$A:$J, MATCH(E$2, Original!$1:$1, 0), FALSE)</f>
        <v>56</v>
      </c>
      <c r="AH459" s="12">
        <f>VLOOKUP($AC459, Original!$A:$J, MATCH(F$2, Original!$1:$1, 0), FALSE)</f>
        <v>3.8813399999999998</v>
      </c>
      <c r="AI459" s="12">
        <f>VLOOKUP($AC459, Original!$A:$J, MATCH(G$2, Original!$1:$1, 0), FALSE)</f>
        <v>3.8570199999999999</v>
      </c>
      <c r="AX459" s="21">
        <v>553</v>
      </c>
      <c r="AY459" s="12">
        <f>VLOOKUP($AX459, Original!$A:$J, MATCH(B$2, Original!$1:$1, 0), FALSE)</f>
        <v>3000</v>
      </c>
      <c r="AZ459" s="12">
        <f>VLOOKUP($AX459, Original!$A:$J, MATCH(C$2, Original!$1:$1, 0), FALSE)</f>
        <v>2119.5</v>
      </c>
      <c r="BA459" s="12">
        <f>VLOOKUP($AX459, Original!$A:$J, MATCH(D$2, Original!$1:$1, 0), FALSE)</f>
        <v>105</v>
      </c>
      <c r="BB459" s="12">
        <f>VLOOKUP($AX459, Original!$A:$J, MATCH(E$2, Original!$1:$1, 0), FALSE)</f>
        <v>30</v>
      </c>
      <c r="BC459" s="12">
        <f>VLOOKUP($AX459, Original!$A:$J, MATCH(F$2, Original!$1:$1, 0), FALSE)</f>
        <v>3.3234400000000002</v>
      </c>
      <c r="BD459" s="12">
        <f>VLOOKUP($AX459, Original!$A:$J, MATCH(G$2, Original!$1:$1, 0), FALSE)</f>
        <v>5.2264499999999998</v>
      </c>
    </row>
    <row r="460" spans="1:56" x14ac:dyDescent="0.35">
      <c r="A460" s="15">
        <v>1224</v>
      </c>
      <c r="B460" s="12">
        <f>VLOOKUP($A460, Original!$A:$J, MATCH(B$2, Original!$1:$1, 0), FALSE)</f>
        <v>3000</v>
      </c>
      <c r="C460" s="12">
        <f>VLOOKUP($A460, Original!$A:$J, MATCH(C$2, Original!$1:$1, 0), FALSE)</f>
        <v>883.12</v>
      </c>
      <c r="D460" s="12">
        <f>VLOOKUP($A460, Original!$A:$J, MATCH(D$2, Original!$1:$1, 0), FALSE)</f>
        <v>130</v>
      </c>
      <c r="E460" s="12">
        <f>VLOOKUP($A460, Original!$A:$J, MATCH(E$2, Original!$1:$1, 0), FALSE)</f>
        <v>79</v>
      </c>
      <c r="F460" s="12">
        <f>VLOOKUP($A460, Original!$A:$J, MATCH(F$2, Original!$1:$1, 0), FALSE)</f>
        <v>5.6858399999999998</v>
      </c>
      <c r="G460" s="12">
        <f>VLOOKUP($A460, Original!$A:$J, MATCH(G$2, Original!$1:$1, 0), FALSE)</f>
        <v>6.2666599999999999</v>
      </c>
      <c r="H460" s="21">
        <v>860</v>
      </c>
      <c r="I460" s="12">
        <f>VLOOKUP($H460, Original!$A:$J, MATCH(B$2, Original!$1:$1, 0), FALSE)</f>
        <v>2000</v>
      </c>
      <c r="J460" s="12">
        <f>VLOOKUP($H460, Original!$A:$J, MATCH(C$2, Original!$1:$1, 0), FALSE)</f>
        <v>883.12</v>
      </c>
      <c r="K460" s="12">
        <f>VLOOKUP($H460, Original!$A:$J, MATCH(D$2, Original!$1:$1, 0), FALSE)</f>
        <v>105</v>
      </c>
      <c r="L460" s="12">
        <f>VLOOKUP($H460, Original!$A:$J, MATCH(E$2, Original!$1:$1, 0), FALSE)</f>
        <v>98</v>
      </c>
      <c r="M460" s="12">
        <f>VLOOKUP($H460, Original!$A:$J, MATCH(F$2, Original!$1:$1, 0), FALSE)</f>
        <v>2.3235199999999998</v>
      </c>
      <c r="N460" s="12">
        <f>VLOOKUP($H460, Original!$A:$J, MATCH(G$2, Original!$1:$1, 0), FALSE)</f>
        <v>5.6777499999999996</v>
      </c>
      <c r="AC460" s="21">
        <v>672</v>
      </c>
      <c r="AD460" s="12">
        <f>VLOOKUP($AC460, Original!$A:$J, MATCH(B$2, Original!$1:$1, 0), FALSE)</f>
        <v>1000</v>
      </c>
      <c r="AE460" s="12">
        <f>VLOOKUP($AC460, Original!$A:$J, MATCH(C$2, Original!$1:$1, 0), FALSE)</f>
        <v>20</v>
      </c>
      <c r="AF460" s="12">
        <f>VLOOKUP($AC460, Original!$A:$J, MATCH(D$2, Original!$1:$1, 0), FALSE)</f>
        <v>105</v>
      </c>
      <c r="AG460" s="12">
        <f>VLOOKUP($AC460, Original!$A:$J, MATCH(E$2, Original!$1:$1, 0), FALSE)</f>
        <v>57</v>
      </c>
      <c r="AH460" s="12">
        <f>VLOOKUP($AC460, Original!$A:$J, MATCH(F$2, Original!$1:$1, 0), FALSE)</f>
        <v>3.44408</v>
      </c>
      <c r="AI460" s="12">
        <f>VLOOKUP($AC460, Original!$A:$J, MATCH(G$2, Original!$1:$1, 0), FALSE)</f>
        <v>4.45303</v>
      </c>
      <c r="AX460" s="21">
        <v>554</v>
      </c>
      <c r="AY460" s="12">
        <f>VLOOKUP($AX460, Original!$A:$J, MATCH(B$2, Original!$1:$1, 0), FALSE)</f>
        <v>3000</v>
      </c>
      <c r="AZ460" s="12">
        <f>VLOOKUP($AX460, Original!$A:$J, MATCH(C$2, Original!$1:$1, 0), FALSE)</f>
        <v>3355.9</v>
      </c>
      <c r="BA460" s="12">
        <f>VLOOKUP($AX460, Original!$A:$J, MATCH(D$2, Original!$1:$1, 0), FALSE)</f>
        <v>105</v>
      </c>
      <c r="BB460" s="12">
        <f>VLOOKUP($AX460, Original!$A:$J, MATCH(E$2, Original!$1:$1, 0), FALSE)</f>
        <v>30</v>
      </c>
      <c r="BC460" s="12">
        <f>VLOOKUP($AX460, Original!$A:$J, MATCH(F$2, Original!$1:$1, 0), FALSE)</f>
        <v>3.3234400000000002</v>
      </c>
      <c r="BD460" s="12">
        <f>VLOOKUP($AX460, Original!$A:$J, MATCH(G$2, Original!$1:$1, 0), FALSE)</f>
        <v>5.2264499999999998</v>
      </c>
    </row>
    <row r="461" spans="1:56" x14ac:dyDescent="0.35">
      <c r="A461" s="15">
        <v>1229</v>
      </c>
      <c r="B461" s="12">
        <f>VLOOKUP($A461, Original!$A:$J, MATCH(B$2, Original!$1:$1, 0), FALSE)</f>
        <v>1000</v>
      </c>
      <c r="C461" s="12">
        <f>VLOOKUP($A461, Original!$A:$J, MATCH(C$2, Original!$1:$1, 0), FALSE)</f>
        <v>2296.1</v>
      </c>
      <c r="D461" s="12">
        <f>VLOOKUP($A461, Original!$A:$J, MATCH(D$2, Original!$1:$1, 0), FALSE)</f>
        <v>130</v>
      </c>
      <c r="E461" s="12">
        <f>VLOOKUP($A461, Original!$A:$J, MATCH(E$2, Original!$1:$1, 0), FALSE)</f>
        <v>80</v>
      </c>
      <c r="F461" s="12">
        <f>VLOOKUP($A461, Original!$A:$J, MATCH(F$2, Original!$1:$1, 0), FALSE)</f>
        <v>6.1886900000000002</v>
      </c>
      <c r="G461" s="12">
        <f>VLOOKUP($A461, Original!$A:$J, MATCH(G$2, Original!$1:$1, 0), FALSE)</f>
        <v>5.4025999999999996</v>
      </c>
      <c r="H461" s="21">
        <v>864</v>
      </c>
      <c r="I461" s="12">
        <f>VLOOKUP($H461, Original!$A:$J, MATCH(B$2, Original!$1:$1, 0), FALSE)</f>
        <v>3000</v>
      </c>
      <c r="J461" s="12">
        <f>VLOOKUP($H461, Original!$A:$J, MATCH(C$2, Original!$1:$1, 0), FALSE)</f>
        <v>1059.7</v>
      </c>
      <c r="K461" s="12">
        <f>VLOOKUP($H461, Original!$A:$J, MATCH(D$2, Original!$1:$1, 0), FALSE)</f>
        <v>105</v>
      </c>
      <c r="L461" s="12">
        <f>VLOOKUP($H461, Original!$A:$J, MATCH(E$2, Original!$1:$1, 0), FALSE)</f>
        <v>99</v>
      </c>
      <c r="M461" s="12">
        <f>VLOOKUP($H461, Original!$A:$J, MATCH(F$2, Original!$1:$1, 0), FALSE)</f>
        <v>4.8766600000000002</v>
      </c>
      <c r="N461" s="12">
        <f>VLOOKUP($H461, Original!$A:$J, MATCH(G$2, Original!$1:$1, 0), FALSE)</f>
        <v>5.0182500000000001</v>
      </c>
      <c r="AC461" s="21">
        <v>673</v>
      </c>
      <c r="AD461" s="12">
        <f>VLOOKUP($AC461, Original!$A:$J, MATCH(B$2, Original!$1:$1, 0), FALSE)</f>
        <v>1000</v>
      </c>
      <c r="AE461" s="12">
        <f>VLOOKUP($AC461, Original!$A:$J, MATCH(C$2, Original!$1:$1, 0), FALSE)</f>
        <v>1236.4000000000001</v>
      </c>
      <c r="AF461" s="12">
        <f>VLOOKUP($AC461, Original!$A:$J, MATCH(D$2, Original!$1:$1, 0), FALSE)</f>
        <v>105</v>
      </c>
      <c r="AG461" s="12">
        <f>VLOOKUP($AC461, Original!$A:$J, MATCH(E$2, Original!$1:$1, 0), FALSE)</f>
        <v>57</v>
      </c>
      <c r="AH461" s="12">
        <f>VLOOKUP($AC461, Original!$A:$J, MATCH(F$2, Original!$1:$1, 0), FALSE)</f>
        <v>3.44408</v>
      </c>
      <c r="AI461" s="12">
        <f>VLOOKUP($AC461, Original!$A:$J, MATCH(G$2, Original!$1:$1, 0), FALSE)</f>
        <v>4.45303</v>
      </c>
      <c r="AX461" s="21">
        <v>555</v>
      </c>
      <c r="AY461" s="12">
        <f>VLOOKUP($AX461, Original!$A:$J, MATCH(B$2, Original!$1:$1, 0), FALSE)</f>
        <v>3000</v>
      </c>
      <c r="AZ461" s="12">
        <f>VLOOKUP($AX461, Original!$A:$J, MATCH(C$2, Original!$1:$1, 0), FALSE)</f>
        <v>4673.8</v>
      </c>
      <c r="BA461" s="12">
        <f>VLOOKUP($AX461, Original!$A:$J, MATCH(D$2, Original!$1:$1, 0), FALSE)</f>
        <v>105</v>
      </c>
      <c r="BB461" s="12">
        <f>VLOOKUP($AX461, Original!$A:$J, MATCH(E$2, Original!$1:$1, 0), FALSE)</f>
        <v>30</v>
      </c>
      <c r="BC461" s="12">
        <f>VLOOKUP($AX461, Original!$A:$J, MATCH(F$2, Original!$1:$1, 0), FALSE)</f>
        <v>3.3234400000000002</v>
      </c>
      <c r="BD461" s="12">
        <f>VLOOKUP($AX461, Original!$A:$J, MATCH(G$2, Original!$1:$1, 0), FALSE)</f>
        <v>5.2264499999999998</v>
      </c>
    </row>
    <row r="462" spans="1:56" x14ac:dyDescent="0.35">
      <c r="A462" s="15">
        <v>1230</v>
      </c>
      <c r="B462" s="12">
        <f>VLOOKUP($A462, Original!$A:$J, MATCH(B$2, Original!$1:$1, 0), FALSE)</f>
        <v>1000</v>
      </c>
      <c r="C462" s="12">
        <f>VLOOKUP($A462, Original!$A:$J, MATCH(C$2, Original!$1:$1, 0), FALSE)</f>
        <v>3532.5</v>
      </c>
      <c r="D462" s="12">
        <f>VLOOKUP($A462, Original!$A:$J, MATCH(D$2, Original!$1:$1, 0), FALSE)</f>
        <v>130</v>
      </c>
      <c r="E462" s="12">
        <f>VLOOKUP($A462, Original!$A:$J, MATCH(E$2, Original!$1:$1, 0), FALSE)</f>
        <v>80</v>
      </c>
      <c r="F462" s="12">
        <f>VLOOKUP($A462, Original!$A:$J, MATCH(F$2, Original!$1:$1, 0), FALSE)</f>
        <v>6.1886900000000002</v>
      </c>
      <c r="G462" s="12">
        <f>VLOOKUP($A462, Original!$A:$J, MATCH(G$2, Original!$1:$1, 0), FALSE)</f>
        <v>5.4025999999999996</v>
      </c>
      <c r="H462" s="21">
        <v>869</v>
      </c>
      <c r="I462" s="12">
        <f>VLOOKUP($H462, Original!$A:$J, MATCH(B$2, Original!$1:$1, 0), FALSE)</f>
        <v>2000</v>
      </c>
      <c r="J462" s="12">
        <f>VLOOKUP($H462, Original!$A:$J, MATCH(C$2, Original!$1:$1, 0), FALSE)</f>
        <v>1236.4000000000001</v>
      </c>
      <c r="K462" s="12">
        <f>VLOOKUP($H462, Original!$A:$J, MATCH(D$2, Original!$1:$1, 0), FALSE)</f>
        <v>105</v>
      </c>
      <c r="L462" s="12">
        <f>VLOOKUP($H462, Original!$A:$J, MATCH(E$2, Original!$1:$1, 0), FALSE)</f>
        <v>100</v>
      </c>
      <c r="M462" s="12">
        <f>VLOOKUP($H462, Original!$A:$J, MATCH(F$2, Original!$1:$1, 0), FALSE)</f>
        <v>3.36538</v>
      </c>
      <c r="N462" s="12">
        <f>VLOOKUP($H462, Original!$A:$J, MATCH(G$2, Original!$1:$1, 0), FALSE)</f>
        <v>5.2737699999999998</v>
      </c>
      <c r="AC462" s="21">
        <v>674</v>
      </c>
      <c r="AD462" s="12">
        <f>VLOOKUP($AC462, Original!$A:$J, MATCH(B$2, Original!$1:$1, 0), FALSE)</f>
        <v>1000</v>
      </c>
      <c r="AE462" s="12">
        <f>VLOOKUP($AC462, Original!$A:$J, MATCH(C$2, Original!$1:$1, 0), FALSE)</f>
        <v>2472.6999999999998</v>
      </c>
      <c r="AF462" s="12">
        <f>VLOOKUP($AC462, Original!$A:$J, MATCH(D$2, Original!$1:$1, 0), FALSE)</f>
        <v>105</v>
      </c>
      <c r="AG462" s="12">
        <f>VLOOKUP($AC462, Original!$A:$J, MATCH(E$2, Original!$1:$1, 0), FALSE)</f>
        <v>57</v>
      </c>
      <c r="AH462" s="12">
        <f>VLOOKUP($AC462, Original!$A:$J, MATCH(F$2, Original!$1:$1, 0), FALSE)</f>
        <v>3.44408</v>
      </c>
      <c r="AI462" s="12">
        <f>VLOOKUP($AC462, Original!$A:$J, MATCH(G$2, Original!$1:$1, 0), FALSE)</f>
        <v>4.45303</v>
      </c>
      <c r="AX462" s="21">
        <v>556</v>
      </c>
      <c r="AY462" s="12">
        <f>VLOOKUP($AX462, Original!$A:$J, MATCH(B$2, Original!$1:$1, 0), FALSE)</f>
        <v>2000</v>
      </c>
      <c r="AZ462" s="12">
        <f>VLOOKUP($AX462, Original!$A:$J, MATCH(C$2, Original!$1:$1, 0), FALSE)</f>
        <v>1059.7</v>
      </c>
      <c r="BA462" s="12">
        <f>VLOOKUP($AX462, Original!$A:$J, MATCH(D$2, Original!$1:$1, 0), FALSE)</f>
        <v>105</v>
      </c>
      <c r="BB462" s="12">
        <f>VLOOKUP($AX462, Original!$A:$J, MATCH(E$2, Original!$1:$1, 0), FALSE)</f>
        <v>31</v>
      </c>
      <c r="BC462" s="12">
        <f>VLOOKUP($AX462, Original!$A:$J, MATCH(F$2, Original!$1:$1, 0), FALSE)</f>
        <v>3.1941700000000002</v>
      </c>
      <c r="BD462" s="12">
        <f>VLOOKUP($AX462, Original!$A:$J, MATCH(G$2, Original!$1:$1, 0), FALSE)</f>
        <v>5.7671299999999999</v>
      </c>
    </row>
    <row r="463" spans="1:56" x14ac:dyDescent="0.35">
      <c r="A463" s="15">
        <v>1231</v>
      </c>
      <c r="B463" s="12">
        <f>VLOOKUP($A463, Original!$A:$J, MATCH(B$2, Original!$1:$1, 0), FALSE)</f>
        <v>1000</v>
      </c>
      <c r="C463" s="12">
        <f>VLOOKUP($A463, Original!$A:$J, MATCH(C$2, Original!$1:$1, 0), FALSE)</f>
        <v>7322.7</v>
      </c>
      <c r="D463" s="12">
        <f>VLOOKUP($A463, Original!$A:$J, MATCH(D$2, Original!$1:$1, 0), FALSE)</f>
        <v>130</v>
      </c>
      <c r="E463" s="12">
        <f>VLOOKUP($A463, Original!$A:$J, MATCH(E$2, Original!$1:$1, 0), FALSE)</f>
        <v>80</v>
      </c>
      <c r="F463" s="12">
        <f>VLOOKUP($A463, Original!$A:$J, MATCH(F$2, Original!$1:$1, 0), FALSE)</f>
        <v>6.1886900000000002</v>
      </c>
      <c r="G463" s="12">
        <f>VLOOKUP($A463, Original!$A:$J, MATCH(G$2, Original!$1:$1, 0), FALSE)</f>
        <v>5.4025999999999996</v>
      </c>
      <c r="H463" s="21">
        <v>871</v>
      </c>
      <c r="I463" s="12">
        <f>VLOOKUP($H463, Original!$A:$J, MATCH(B$2, Original!$1:$1, 0), FALSE)</f>
        <v>2000</v>
      </c>
      <c r="J463" s="12">
        <f>VLOOKUP($H463, Original!$A:$J, MATCH(C$2, Original!$1:$1, 0), FALSE)</f>
        <v>3709.1</v>
      </c>
      <c r="K463" s="12">
        <f>VLOOKUP($H463, Original!$A:$J, MATCH(D$2, Original!$1:$1, 0), FALSE)</f>
        <v>105</v>
      </c>
      <c r="L463" s="12">
        <f>VLOOKUP($H463, Original!$A:$J, MATCH(E$2, Original!$1:$1, 0), FALSE)</f>
        <v>100</v>
      </c>
      <c r="M463" s="12">
        <f>VLOOKUP($H463, Original!$A:$J, MATCH(F$2, Original!$1:$1, 0), FALSE)</f>
        <v>3.36538</v>
      </c>
      <c r="N463" s="12">
        <f>VLOOKUP($H463, Original!$A:$J, MATCH(G$2, Original!$1:$1, 0), FALSE)</f>
        <v>5.2737699999999998</v>
      </c>
      <c r="AC463" s="21">
        <v>675</v>
      </c>
      <c r="AD463" s="12">
        <f>VLOOKUP($AC463, Original!$A:$J, MATCH(B$2, Original!$1:$1, 0), FALSE)</f>
        <v>1000</v>
      </c>
      <c r="AE463" s="12">
        <f>VLOOKUP($AC463, Original!$A:$J, MATCH(C$2, Original!$1:$1, 0), FALSE)</f>
        <v>3709.1</v>
      </c>
      <c r="AF463" s="12">
        <f>VLOOKUP($AC463, Original!$A:$J, MATCH(D$2, Original!$1:$1, 0), FALSE)</f>
        <v>105</v>
      </c>
      <c r="AG463" s="12">
        <f>VLOOKUP($AC463, Original!$A:$J, MATCH(E$2, Original!$1:$1, 0), FALSE)</f>
        <v>57</v>
      </c>
      <c r="AH463" s="12">
        <f>VLOOKUP($AC463, Original!$A:$J, MATCH(F$2, Original!$1:$1, 0), FALSE)</f>
        <v>3.44408</v>
      </c>
      <c r="AI463" s="12">
        <f>VLOOKUP($AC463, Original!$A:$J, MATCH(G$2, Original!$1:$1, 0), FALSE)</f>
        <v>4.45303</v>
      </c>
      <c r="AX463" s="21">
        <v>557</v>
      </c>
      <c r="AY463" s="12">
        <f>VLOOKUP($AX463, Original!$A:$J, MATCH(B$2, Original!$1:$1, 0), FALSE)</f>
        <v>2000</v>
      </c>
      <c r="AZ463" s="12">
        <f>VLOOKUP($AX463, Original!$A:$J, MATCH(C$2, Original!$1:$1, 0), FALSE)</f>
        <v>2296.1</v>
      </c>
      <c r="BA463" s="12">
        <f>VLOOKUP($AX463, Original!$A:$J, MATCH(D$2, Original!$1:$1, 0), FALSE)</f>
        <v>105</v>
      </c>
      <c r="BB463" s="12">
        <f>VLOOKUP($AX463, Original!$A:$J, MATCH(E$2, Original!$1:$1, 0), FALSE)</f>
        <v>31</v>
      </c>
      <c r="BC463" s="12">
        <f>VLOOKUP($AX463, Original!$A:$J, MATCH(F$2, Original!$1:$1, 0), FALSE)</f>
        <v>3.1941700000000002</v>
      </c>
      <c r="BD463" s="12">
        <f>VLOOKUP($AX463, Original!$A:$J, MATCH(G$2, Original!$1:$1, 0), FALSE)</f>
        <v>5.7671299999999999</v>
      </c>
    </row>
    <row r="464" spans="1:56" x14ac:dyDescent="0.35">
      <c r="A464" s="15">
        <v>1232</v>
      </c>
      <c r="B464" s="12">
        <f>VLOOKUP($A464, Original!$A:$J, MATCH(B$2, Original!$1:$1, 0), FALSE)</f>
        <v>2000</v>
      </c>
      <c r="C464" s="12">
        <f>VLOOKUP($A464, Original!$A:$J, MATCH(C$2, Original!$1:$1, 0), FALSE)</f>
        <v>20</v>
      </c>
      <c r="D464" s="12">
        <f>VLOOKUP($A464, Original!$A:$J, MATCH(D$2, Original!$1:$1, 0), FALSE)</f>
        <v>130</v>
      </c>
      <c r="E464" s="12">
        <f>VLOOKUP($A464, Original!$A:$J, MATCH(E$2, Original!$1:$1, 0), FALSE)</f>
        <v>81</v>
      </c>
      <c r="F464" s="12">
        <f>VLOOKUP($A464, Original!$A:$J, MATCH(F$2, Original!$1:$1, 0), FALSE)</f>
        <v>1.88805</v>
      </c>
      <c r="G464" s="12">
        <f>VLOOKUP($A464, Original!$A:$J, MATCH(G$2, Original!$1:$1, 0), FALSE)</f>
        <v>4.5650599999999999</v>
      </c>
      <c r="H464" s="21">
        <v>875</v>
      </c>
      <c r="I464" s="12">
        <f>VLOOKUP($H464, Original!$A:$J, MATCH(B$2, Original!$1:$1, 0), FALSE)</f>
        <v>500</v>
      </c>
      <c r="J464" s="12">
        <f>VLOOKUP($H464, Original!$A:$J, MATCH(C$2, Original!$1:$1, 0), FALSE)</f>
        <v>3885.7</v>
      </c>
      <c r="K464" s="12">
        <f>VLOOKUP($H464, Original!$A:$J, MATCH(D$2, Original!$1:$1, 0), FALSE)</f>
        <v>105</v>
      </c>
      <c r="L464" s="12">
        <f>VLOOKUP($H464, Original!$A:$J, MATCH(E$2, Original!$1:$1, 0), FALSE)</f>
        <v>7</v>
      </c>
      <c r="M464" s="12">
        <f>VLOOKUP($H464, Original!$A:$J, MATCH(F$2, Original!$1:$1, 0), FALSE)</f>
        <v>4.5746700000000002</v>
      </c>
      <c r="N464" s="12">
        <f>VLOOKUP($H464, Original!$A:$J, MATCH(G$2, Original!$1:$1, 0), FALSE)</f>
        <v>4.1532400000000003</v>
      </c>
      <c r="AC464" s="21">
        <v>676</v>
      </c>
      <c r="AD464" s="12">
        <f>VLOOKUP($AC464, Original!$A:$J, MATCH(B$2, Original!$1:$1, 0), FALSE)</f>
        <v>3000</v>
      </c>
      <c r="AE464" s="12">
        <f>VLOOKUP($AC464, Original!$A:$J, MATCH(C$2, Original!$1:$1, 0), FALSE)</f>
        <v>176.62</v>
      </c>
      <c r="AF464" s="12">
        <f>VLOOKUP($AC464, Original!$A:$J, MATCH(D$2, Original!$1:$1, 0), FALSE)</f>
        <v>105</v>
      </c>
      <c r="AG464" s="12">
        <f>VLOOKUP($AC464, Original!$A:$J, MATCH(E$2, Original!$1:$1, 0), FALSE)</f>
        <v>58</v>
      </c>
      <c r="AH464" s="12">
        <f>VLOOKUP($AC464, Original!$A:$J, MATCH(F$2, Original!$1:$1, 0), FALSE)</f>
        <v>3.7506900000000001</v>
      </c>
      <c r="AI464" s="12">
        <f>VLOOKUP($AC464, Original!$A:$J, MATCH(G$2, Original!$1:$1, 0), FALSE)</f>
        <v>5.1342600000000003</v>
      </c>
      <c r="AX464" s="21">
        <v>558</v>
      </c>
      <c r="AY464" s="12">
        <f>VLOOKUP($AX464, Original!$A:$J, MATCH(B$2, Original!$1:$1, 0), FALSE)</f>
        <v>2000</v>
      </c>
      <c r="AZ464" s="12">
        <f>VLOOKUP($AX464, Original!$A:$J, MATCH(C$2, Original!$1:$1, 0), FALSE)</f>
        <v>3532.5</v>
      </c>
      <c r="BA464" s="12">
        <f>VLOOKUP($AX464, Original!$A:$J, MATCH(D$2, Original!$1:$1, 0), FALSE)</f>
        <v>105</v>
      </c>
      <c r="BB464" s="12">
        <f>VLOOKUP($AX464, Original!$A:$J, MATCH(E$2, Original!$1:$1, 0), FALSE)</f>
        <v>31</v>
      </c>
      <c r="BC464" s="12">
        <f>VLOOKUP($AX464, Original!$A:$J, MATCH(F$2, Original!$1:$1, 0), FALSE)</f>
        <v>3.1941700000000002</v>
      </c>
      <c r="BD464" s="12">
        <f>VLOOKUP($AX464, Original!$A:$J, MATCH(G$2, Original!$1:$1, 0), FALSE)</f>
        <v>5.7671299999999999</v>
      </c>
    </row>
    <row r="465" spans="1:56" x14ac:dyDescent="0.35">
      <c r="A465" s="15">
        <v>1237</v>
      </c>
      <c r="B465" s="12">
        <f>VLOOKUP($A465, Original!$A:$J, MATCH(B$2, Original!$1:$1, 0), FALSE)</f>
        <v>3000</v>
      </c>
      <c r="C465" s="12">
        <f>VLOOKUP($A465, Original!$A:$J, MATCH(C$2, Original!$1:$1, 0), FALSE)</f>
        <v>1413</v>
      </c>
      <c r="D465" s="12">
        <f>VLOOKUP($A465, Original!$A:$J, MATCH(D$2, Original!$1:$1, 0), FALSE)</f>
        <v>130</v>
      </c>
      <c r="E465" s="12">
        <f>VLOOKUP($A465, Original!$A:$J, MATCH(E$2, Original!$1:$1, 0), FALSE)</f>
        <v>82</v>
      </c>
      <c r="F465" s="12">
        <f>VLOOKUP($A465, Original!$A:$J, MATCH(F$2, Original!$1:$1, 0), FALSE)</f>
        <v>2.3938000000000001</v>
      </c>
      <c r="G465" s="12">
        <f>VLOOKUP($A465, Original!$A:$J, MATCH(G$2, Original!$1:$1, 0), FALSE)</f>
        <v>4.6379099999999998</v>
      </c>
      <c r="H465" s="21">
        <v>877</v>
      </c>
      <c r="I465" s="12">
        <f>VLOOKUP($H465, Original!$A:$J, MATCH(B$2, Original!$1:$1, 0), FALSE)</f>
        <v>3000</v>
      </c>
      <c r="J465" s="12">
        <f>VLOOKUP($H465, Original!$A:$J, MATCH(C$2, Original!$1:$1, 0), FALSE)</f>
        <v>1589.6</v>
      </c>
      <c r="K465" s="12">
        <f>VLOOKUP($H465, Original!$A:$J, MATCH(D$2, Original!$1:$1, 0), FALSE)</f>
        <v>105</v>
      </c>
      <c r="L465" s="12">
        <f>VLOOKUP($H465, Original!$A:$J, MATCH(E$2, Original!$1:$1, 0), FALSE)</f>
        <v>101</v>
      </c>
      <c r="M465" s="12">
        <f>VLOOKUP($H465, Original!$A:$J, MATCH(F$2, Original!$1:$1, 0), FALSE)</f>
        <v>5.2349300000000003</v>
      </c>
      <c r="N465" s="12">
        <f>VLOOKUP($H465, Original!$A:$J, MATCH(G$2, Original!$1:$1, 0), FALSE)</f>
        <v>5.48163</v>
      </c>
      <c r="AC465" s="21">
        <v>677</v>
      </c>
      <c r="AD465" s="12">
        <f>VLOOKUP($AC465, Original!$A:$J, MATCH(B$2, Original!$1:$1, 0), FALSE)</f>
        <v>3000</v>
      </c>
      <c r="AE465" s="12">
        <f>VLOOKUP($AC465, Original!$A:$J, MATCH(C$2, Original!$1:$1, 0), FALSE)</f>
        <v>1413</v>
      </c>
      <c r="AF465" s="12">
        <f>VLOOKUP($AC465, Original!$A:$J, MATCH(D$2, Original!$1:$1, 0), FALSE)</f>
        <v>105</v>
      </c>
      <c r="AG465" s="12">
        <f>VLOOKUP($AC465, Original!$A:$J, MATCH(E$2, Original!$1:$1, 0), FALSE)</f>
        <v>58</v>
      </c>
      <c r="AH465" s="12">
        <f>VLOOKUP($AC465, Original!$A:$J, MATCH(F$2, Original!$1:$1, 0), FALSE)</f>
        <v>3.7506900000000001</v>
      </c>
      <c r="AI465" s="12">
        <f>VLOOKUP($AC465, Original!$A:$J, MATCH(G$2, Original!$1:$1, 0), FALSE)</f>
        <v>5.1342600000000003</v>
      </c>
      <c r="AX465" s="21">
        <v>559</v>
      </c>
      <c r="AY465" s="12">
        <f>VLOOKUP($AX465, Original!$A:$J, MATCH(B$2, Original!$1:$1, 0), FALSE)</f>
        <v>2000</v>
      </c>
      <c r="AZ465" s="12">
        <f>VLOOKUP($AX465, Original!$A:$J, MATCH(C$2, Original!$1:$1, 0), FALSE)</f>
        <v>7322.7</v>
      </c>
      <c r="BA465" s="12">
        <f>VLOOKUP($AX465, Original!$A:$J, MATCH(D$2, Original!$1:$1, 0), FALSE)</f>
        <v>105</v>
      </c>
      <c r="BB465" s="12">
        <f>VLOOKUP($AX465, Original!$A:$J, MATCH(E$2, Original!$1:$1, 0), FALSE)</f>
        <v>31</v>
      </c>
      <c r="BC465" s="12">
        <f>VLOOKUP($AX465, Original!$A:$J, MATCH(F$2, Original!$1:$1, 0), FALSE)</f>
        <v>3.1941700000000002</v>
      </c>
      <c r="BD465" s="12">
        <f>VLOOKUP($AX465, Original!$A:$J, MATCH(G$2, Original!$1:$1, 0), FALSE)</f>
        <v>5.7671299999999999</v>
      </c>
    </row>
    <row r="466" spans="1:56" x14ac:dyDescent="0.35">
      <c r="A466" s="15">
        <v>1238</v>
      </c>
      <c r="B466" s="12">
        <f>VLOOKUP($A466, Original!$A:$J, MATCH(B$2, Original!$1:$1, 0), FALSE)</f>
        <v>3000</v>
      </c>
      <c r="C466" s="12">
        <f>VLOOKUP($A466, Original!$A:$J, MATCH(C$2, Original!$1:$1, 0), FALSE)</f>
        <v>2649.4</v>
      </c>
      <c r="D466" s="12">
        <f>VLOOKUP($A466, Original!$A:$J, MATCH(D$2, Original!$1:$1, 0), FALSE)</f>
        <v>130</v>
      </c>
      <c r="E466" s="12">
        <f>VLOOKUP($A466, Original!$A:$J, MATCH(E$2, Original!$1:$1, 0), FALSE)</f>
        <v>82</v>
      </c>
      <c r="F466" s="12">
        <f>VLOOKUP($A466, Original!$A:$J, MATCH(F$2, Original!$1:$1, 0), FALSE)</f>
        <v>2.3938000000000001</v>
      </c>
      <c r="G466" s="12">
        <f>VLOOKUP($A466, Original!$A:$J, MATCH(G$2, Original!$1:$1, 0), FALSE)</f>
        <v>4.6379099999999998</v>
      </c>
      <c r="H466" s="21">
        <v>879</v>
      </c>
      <c r="I466" s="12">
        <f>VLOOKUP($H466, Original!$A:$J, MATCH(B$2, Original!$1:$1, 0), FALSE)</f>
        <v>3000</v>
      </c>
      <c r="J466" s="12">
        <f>VLOOKUP($H466, Original!$A:$J, MATCH(C$2, Original!$1:$1, 0), FALSE)</f>
        <v>4062.4</v>
      </c>
      <c r="K466" s="12">
        <f>VLOOKUP($H466, Original!$A:$J, MATCH(D$2, Original!$1:$1, 0), FALSE)</f>
        <v>105</v>
      </c>
      <c r="L466" s="12">
        <f>VLOOKUP($H466, Original!$A:$J, MATCH(E$2, Original!$1:$1, 0), FALSE)</f>
        <v>101</v>
      </c>
      <c r="M466" s="12">
        <f>VLOOKUP($H466, Original!$A:$J, MATCH(F$2, Original!$1:$1, 0), FALSE)</f>
        <v>5.2349300000000003</v>
      </c>
      <c r="N466" s="12">
        <f>VLOOKUP($H466, Original!$A:$J, MATCH(G$2, Original!$1:$1, 0), FALSE)</f>
        <v>5.48163</v>
      </c>
      <c r="AC466" s="21">
        <v>678</v>
      </c>
      <c r="AD466" s="12">
        <f>VLOOKUP($AC466, Original!$A:$J, MATCH(B$2, Original!$1:$1, 0), FALSE)</f>
        <v>3000</v>
      </c>
      <c r="AE466" s="12">
        <f>VLOOKUP($AC466, Original!$A:$J, MATCH(C$2, Original!$1:$1, 0), FALSE)</f>
        <v>2649.4</v>
      </c>
      <c r="AF466" s="12">
        <f>VLOOKUP($AC466, Original!$A:$J, MATCH(D$2, Original!$1:$1, 0), FALSE)</f>
        <v>105</v>
      </c>
      <c r="AG466" s="12">
        <f>VLOOKUP($AC466, Original!$A:$J, MATCH(E$2, Original!$1:$1, 0), FALSE)</f>
        <v>58</v>
      </c>
      <c r="AH466" s="12">
        <f>VLOOKUP($AC466, Original!$A:$J, MATCH(F$2, Original!$1:$1, 0), FALSE)</f>
        <v>3.7506900000000001</v>
      </c>
      <c r="AI466" s="12">
        <f>VLOOKUP($AC466, Original!$A:$J, MATCH(G$2, Original!$1:$1, 0), FALSE)</f>
        <v>5.1342600000000003</v>
      </c>
      <c r="AX466" s="21">
        <v>560</v>
      </c>
      <c r="AY466" s="12">
        <f>VLOOKUP($AX466, Original!$A:$J, MATCH(B$2, Original!$1:$1, 0), FALSE)</f>
        <v>3000</v>
      </c>
      <c r="AZ466" s="12">
        <f>VLOOKUP($AX466, Original!$A:$J, MATCH(C$2, Original!$1:$1, 0), FALSE)</f>
        <v>20</v>
      </c>
      <c r="BA466" s="12">
        <f>VLOOKUP($AX466, Original!$A:$J, MATCH(D$2, Original!$1:$1, 0), FALSE)</f>
        <v>105</v>
      </c>
      <c r="BB466" s="12">
        <f>VLOOKUP($AX466, Original!$A:$J, MATCH(E$2, Original!$1:$1, 0), FALSE)</f>
        <v>32</v>
      </c>
      <c r="BC466" s="12">
        <f>VLOOKUP($AX466, Original!$A:$J, MATCH(F$2, Original!$1:$1, 0), FALSE)</f>
        <v>0.57799</v>
      </c>
      <c r="BD466" s="12">
        <f>VLOOKUP($AX466, Original!$A:$J, MATCH(G$2, Original!$1:$1, 0), FALSE)</f>
        <v>3.8920599999999999</v>
      </c>
    </row>
    <row r="467" spans="1:56" x14ac:dyDescent="0.35">
      <c r="A467" s="15">
        <v>1239</v>
      </c>
      <c r="B467" s="12">
        <f>VLOOKUP($A467, Original!$A:$J, MATCH(B$2, Original!$1:$1, 0), FALSE)</f>
        <v>3000</v>
      </c>
      <c r="C467" s="12">
        <f>VLOOKUP($A467, Original!$A:$J, MATCH(C$2, Original!$1:$1, 0), FALSE)</f>
        <v>3885.7</v>
      </c>
      <c r="D467" s="12">
        <f>VLOOKUP($A467, Original!$A:$J, MATCH(D$2, Original!$1:$1, 0), FALSE)</f>
        <v>130</v>
      </c>
      <c r="E467" s="12">
        <f>VLOOKUP($A467, Original!$A:$J, MATCH(E$2, Original!$1:$1, 0), FALSE)</f>
        <v>82</v>
      </c>
      <c r="F467" s="12">
        <f>VLOOKUP($A467, Original!$A:$J, MATCH(F$2, Original!$1:$1, 0), FALSE)</f>
        <v>2.3938000000000001</v>
      </c>
      <c r="G467" s="12">
        <f>VLOOKUP($A467, Original!$A:$J, MATCH(G$2, Original!$1:$1, 0), FALSE)</f>
        <v>4.6379099999999998</v>
      </c>
      <c r="H467" s="21">
        <v>880</v>
      </c>
      <c r="I467" s="12">
        <f>VLOOKUP($H467, Original!$A:$J, MATCH(B$2, Original!$1:$1, 0), FALSE)</f>
        <v>2000</v>
      </c>
      <c r="J467" s="12">
        <f>VLOOKUP($H467, Original!$A:$J, MATCH(C$2, Original!$1:$1, 0), FALSE)</f>
        <v>529.87</v>
      </c>
      <c r="K467" s="12">
        <f>VLOOKUP($H467, Original!$A:$J, MATCH(D$2, Original!$1:$1, 0), FALSE)</f>
        <v>105</v>
      </c>
      <c r="L467" s="12">
        <f>VLOOKUP($H467, Original!$A:$J, MATCH(E$2, Original!$1:$1, 0), FALSE)</f>
        <v>102</v>
      </c>
      <c r="M467" s="12">
        <f>VLOOKUP($H467, Original!$A:$J, MATCH(F$2, Original!$1:$1, 0), FALSE)</f>
        <v>5.2118500000000001</v>
      </c>
      <c r="N467" s="12">
        <f>VLOOKUP($H467, Original!$A:$J, MATCH(G$2, Original!$1:$1, 0), FALSE)</f>
        <v>4.4660099999999998</v>
      </c>
      <c r="AC467" s="21">
        <v>679</v>
      </c>
      <c r="AD467" s="12">
        <f>VLOOKUP($AC467, Original!$A:$J, MATCH(B$2, Original!$1:$1, 0), FALSE)</f>
        <v>3000</v>
      </c>
      <c r="AE467" s="12">
        <f>VLOOKUP($AC467, Original!$A:$J, MATCH(C$2, Original!$1:$1, 0), FALSE)</f>
        <v>3885.7</v>
      </c>
      <c r="AF467" s="12">
        <f>VLOOKUP($AC467, Original!$A:$J, MATCH(D$2, Original!$1:$1, 0), FALSE)</f>
        <v>105</v>
      </c>
      <c r="AG467" s="12">
        <f>VLOOKUP($AC467, Original!$A:$J, MATCH(E$2, Original!$1:$1, 0), FALSE)</f>
        <v>58</v>
      </c>
      <c r="AH467" s="12">
        <f>VLOOKUP($AC467, Original!$A:$J, MATCH(F$2, Original!$1:$1, 0), FALSE)</f>
        <v>3.7506900000000001</v>
      </c>
      <c r="AI467" s="12">
        <f>VLOOKUP($AC467, Original!$A:$J, MATCH(G$2, Original!$1:$1, 0), FALSE)</f>
        <v>5.1342600000000003</v>
      </c>
      <c r="AX467" s="21">
        <v>561</v>
      </c>
      <c r="AY467" s="12">
        <f>VLOOKUP($AX467, Original!$A:$J, MATCH(B$2, Original!$1:$1, 0), FALSE)</f>
        <v>3000</v>
      </c>
      <c r="AZ467" s="12">
        <f>VLOOKUP($AX467, Original!$A:$J, MATCH(C$2, Original!$1:$1, 0), FALSE)</f>
        <v>1236.4000000000001</v>
      </c>
      <c r="BA467" s="12">
        <f>VLOOKUP($AX467, Original!$A:$J, MATCH(D$2, Original!$1:$1, 0), FALSE)</f>
        <v>105</v>
      </c>
      <c r="BB467" s="12">
        <f>VLOOKUP($AX467, Original!$A:$J, MATCH(E$2, Original!$1:$1, 0), FALSE)</f>
        <v>32</v>
      </c>
      <c r="BC467" s="12">
        <f>VLOOKUP($AX467, Original!$A:$J, MATCH(F$2, Original!$1:$1, 0), FALSE)</f>
        <v>0.57799</v>
      </c>
      <c r="BD467" s="12">
        <f>VLOOKUP($AX467, Original!$A:$J, MATCH(G$2, Original!$1:$1, 0), FALSE)</f>
        <v>3.8920599999999999</v>
      </c>
    </row>
    <row r="468" spans="1:56" x14ac:dyDescent="0.35">
      <c r="A468" s="15">
        <v>1240</v>
      </c>
      <c r="B468" s="12">
        <f>VLOOKUP($A468, Original!$A:$J, MATCH(B$2, Original!$1:$1, 0), FALSE)</f>
        <v>1000</v>
      </c>
      <c r="C468" s="12">
        <f>VLOOKUP($A468, Original!$A:$J, MATCH(C$2, Original!$1:$1, 0), FALSE)</f>
        <v>353.25</v>
      </c>
      <c r="D468" s="12">
        <f>VLOOKUP($A468, Original!$A:$J, MATCH(D$2, Original!$1:$1, 0), FALSE)</f>
        <v>130</v>
      </c>
      <c r="E468" s="12">
        <f>VLOOKUP($A468, Original!$A:$J, MATCH(E$2, Original!$1:$1, 0), FALSE)</f>
        <v>83</v>
      </c>
      <c r="F468" s="12">
        <f>VLOOKUP($A468, Original!$A:$J, MATCH(F$2, Original!$1:$1, 0), FALSE)</f>
        <v>1.5167200000000001</v>
      </c>
      <c r="G468" s="12">
        <f>VLOOKUP($A468, Original!$A:$J, MATCH(G$2, Original!$1:$1, 0), FALSE)</f>
        <v>3.7915700000000001</v>
      </c>
      <c r="H468" s="21">
        <v>885</v>
      </c>
      <c r="I468" s="12">
        <f>VLOOKUP($H468, Original!$A:$J, MATCH(B$2, Original!$1:$1, 0), FALSE)</f>
        <v>3000</v>
      </c>
      <c r="J468" s="12">
        <f>VLOOKUP($H468, Original!$A:$J, MATCH(C$2, Original!$1:$1, 0), FALSE)</f>
        <v>1942.9</v>
      </c>
      <c r="K468" s="12">
        <f>VLOOKUP($H468, Original!$A:$J, MATCH(D$2, Original!$1:$1, 0), FALSE)</f>
        <v>105</v>
      </c>
      <c r="L468" s="12">
        <f>VLOOKUP($H468, Original!$A:$J, MATCH(E$2, Original!$1:$1, 0), FALSE)</f>
        <v>103</v>
      </c>
      <c r="M468" s="12">
        <f>VLOOKUP($H468, Original!$A:$J, MATCH(F$2, Original!$1:$1, 0), FALSE)</f>
        <v>5.1409900000000004</v>
      </c>
      <c r="N468" s="12">
        <f>VLOOKUP($H468, Original!$A:$J, MATCH(G$2, Original!$1:$1, 0), FALSE)</f>
        <v>4.6672799999999999</v>
      </c>
      <c r="AC468" s="21">
        <v>680</v>
      </c>
      <c r="AD468" s="12">
        <f>VLOOKUP($AC468, Original!$A:$J, MATCH(B$2, Original!$1:$1, 0), FALSE)</f>
        <v>2000</v>
      </c>
      <c r="AE468" s="12">
        <f>VLOOKUP($AC468, Original!$A:$J, MATCH(C$2, Original!$1:$1, 0), FALSE)</f>
        <v>353.25</v>
      </c>
      <c r="AF468" s="12">
        <f>VLOOKUP($AC468, Original!$A:$J, MATCH(D$2, Original!$1:$1, 0), FALSE)</f>
        <v>105</v>
      </c>
      <c r="AG468" s="12">
        <f>VLOOKUP($AC468, Original!$A:$J, MATCH(E$2, Original!$1:$1, 0), FALSE)</f>
        <v>59</v>
      </c>
      <c r="AH468" s="12">
        <f>VLOOKUP($AC468, Original!$A:$J, MATCH(F$2, Original!$1:$1, 0), FALSE)</f>
        <v>1.4507000000000001</v>
      </c>
      <c r="AI468" s="12">
        <f>VLOOKUP($AC468, Original!$A:$J, MATCH(G$2, Original!$1:$1, 0), FALSE)</f>
        <v>4.5797100000000004</v>
      </c>
      <c r="AX468" s="21">
        <v>562</v>
      </c>
      <c r="AY468" s="12">
        <f>VLOOKUP($AX468, Original!$A:$J, MATCH(B$2, Original!$1:$1, 0), FALSE)</f>
        <v>3000</v>
      </c>
      <c r="AZ468" s="12">
        <f>VLOOKUP($AX468, Original!$A:$J, MATCH(C$2, Original!$1:$1, 0), FALSE)</f>
        <v>2472.6999999999998</v>
      </c>
      <c r="BA468" s="12">
        <f>VLOOKUP($AX468, Original!$A:$J, MATCH(D$2, Original!$1:$1, 0), FALSE)</f>
        <v>105</v>
      </c>
      <c r="BB468" s="12">
        <f>VLOOKUP($AX468, Original!$A:$J, MATCH(E$2, Original!$1:$1, 0), FALSE)</f>
        <v>32</v>
      </c>
      <c r="BC468" s="12">
        <f>VLOOKUP($AX468, Original!$A:$J, MATCH(F$2, Original!$1:$1, 0), FALSE)</f>
        <v>0.57799</v>
      </c>
      <c r="BD468" s="12">
        <f>VLOOKUP($AX468, Original!$A:$J, MATCH(G$2, Original!$1:$1, 0), FALSE)</f>
        <v>3.8920599999999999</v>
      </c>
    </row>
    <row r="469" spans="1:56" x14ac:dyDescent="0.35">
      <c r="A469" s="15">
        <v>1242</v>
      </c>
      <c r="B469" s="12">
        <f>VLOOKUP($A469, Original!$A:$J, MATCH(B$2, Original!$1:$1, 0), FALSE)</f>
        <v>1000</v>
      </c>
      <c r="C469" s="12">
        <f>VLOOKUP($A469, Original!$A:$J, MATCH(C$2, Original!$1:$1, 0), FALSE)</f>
        <v>2826</v>
      </c>
      <c r="D469" s="12">
        <f>VLOOKUP($A469, Original!$A:$J, MATCH(D$2, Original!$1:$1, 0), FALSE)</f>
        <v>130</v>
      </c>
      <c r="E469" s="12">
        <f>VLOOKUP($A469, Original!$A:$J, MATCH(E$2, Original!$1:$1, 0), FALSE)</f>
        <v>83</v>
      </c>
      <c r="F469" s="12">
        <f>VLOOKUP($A469, Original!$A:$J, MATCH(F$2, Original!$1:$1, 0), FALSE)</f>
        <v>1.5167200000000001</v>
      </c>
      <c r="G469" s="12">
        <f>VLOOKUP($A469, Original!$A:$J, MATCH(G$2, Original!$1:$1, 0), FALSE)</f>
        <v>3.7915700000000001</v>
      </c>
      <c r="H469" s="21">
        <v>888</v>
      </c>
      <c r="I469" s="12">
        <f>VLOOKUP($H469, Original!$A:$J, MATCH(B$2, Original!$1:$1, 0), FALSE)</f>
        <v>1000</v>
      </c>
      <c r="J469" s="12">
        <f>VLOOKUP($H469, Original!$A:$J, MATCH(C$2, Original!$1:$1, 0), FALSE)</f>
        <v>883.12</v>
      </c>
      <c r="K469" s="12">
        <f>VLOOKUP($H469, Original!$A:$J, MATCH(D$2, Original!$1:$1, 0), FALSE)</f>
        <v>105</v>
      </c>
      <c r="L469" s="12">
        <f>VLOOKUP($H469, Original!$A:$J, MATCH(E$2, Original!$1:$1, 0), FALSE)</f>
        <v>104</v>
      </c>
      <c r="M469" s="12">
        <f>VLOOKUP($H469, Original!$A:$J, MATCH(F$2, Original!$1:$1, 0), FALSE)</f>
        <v>0.95108000000000004</v>
      </c>
      <c r="N469" s="12">
        <f>VLOOKUP($H469, Original!$A:$J, MATCH(G$2, Original!$1:$1, 0), FALSE)</f>
        <v>4.9501600000000003</v>
      </c>
      <c r="AC469" s="21">
        <v>681</v>
      </c>
      <c r="AD469" s="12">
        <f>VLOOKUP($AC469, Original!$A:$J, MATCH(B$2, Original!$1:$1, 0), FALSE)</f>
        <v>2000</v>
      </c>
      <c r="AE469" s="12">
        <f>VLOOKUP($AC469, Original!$A:$J, MATCH(C$2, Original!$1:$1, 0), FALSE)</f>
        <v>1589.6</v>
      </c>
      <c r="AF469" s="12">
        <f>VLOOKUP($AC469, Original!$A:$J, MATCH(D$2, Original!$1:$1, 0), FALSE)</f>
        <v>105</v>
      </c>
      <c r="AG469" s="12">
        <f>VLOOKUP($AC469, Original!$A:$J, MATCH(E$2, Original!$1:$1, 0), FALSE)</f>
        <v>59</v>
      </c>
      <c r="AH469" s="12">
        <f>VLOOKUP($AC469, Original!$A:$J, MATCH(F$2, Original!$1:$1, 0), FALSE)</f>
        <v>1.4507000000000001</v>
      </c>
      <c r="AI469" s="12">
        <f>VLOOKUP($AC469, Original!$A:$J, MATCH(G$2, Original!$1:$1, 0), FALSE)</f>
        <v>4.5797100000000004</v>
      </c>
      <c r="AX469" s="21">
        <v>563</v>
      </c>
      <c r="AY469" s="12">
        <f>VLOOKUP($AX469, Original!$A:$J, MATCH(B$2, Original!$1:$1, 0), FALSE)</f>
        <v>3000</v>
      </c>
      <c r="AZ469" s="12">
        <f>VLOOKUP($AX469, Original!$A:$J, MATCH(C$2, Original!$1:$1, 0), FALSE)</f>
        <v>3709.1</v>
      </c>
      <c r="BA469" s="12">
        <f>VLOOKUP($AX469, Original!$A:$J, MATCH(D$2, Original!$1:$1, 0), FALSE)</f>
        <v>105</v>
      </c>
      <c r="BB469" s="12">
        <f>VLOOKUP($AX469, Original!$A:$J, MATCH(E$2, Original!$1:$1, 0), FALSE)</f>
        <v>32</v>
      </c>
      <c r="BC469" s="12">
        <f>VLOOKUP($AX469, Original!$A:$J, MATCH(F$2, Original!$1:$1, 0), FALSE)</f>
        <v>0.57799</v>
      </c>
      <c r="BD469" s="12">
        <f>VLOOKUP($AX469, Original!$A:$J, MATCH(G$2, Original!$1:$1, 0), FALSE)</f>
        <v>3.8920599999999999</v>
      </c>
    </row>
    <row r="470" spans="1:56" x14ac:dyDescent="0.35">
      <c r="A470" s="15">
        <v>1250</v>
      </c>
      <c r="B470" s="12">
        <f>VLOOKUP($A470, Original!$A:$J, MATCH(B$2, Original!$1:$1, 0), FALSE)</f>
        <v>1000</v>
      </c>
      <c r="C470" s="12">
        <f>VLOOKUP($A470, Original!$A:$J, MATCH(C$2, Original!$1:$1, 0), FALSE)</f>
        <v>3179.2</v>
      </c>
      <c r="D470" s="12">
        <f>VLOOKUP($A470, Original!$A:$J, MATCH(D$2, Original!$1:$1, 0), FALSE)</f>
        <v>130</v>
      </c>
      <c r="E470" s="12">
        <f>VLOOKUP($A470, Original!$A:$J, MATCH(E$2, Original!$1:$1, 0), FALSE)</f>
        <v>85</v>
      </c>
      <c r="F470" s="12">
        <f>VLOOKUP($A470, Original!$A:$J, MATCH(F$2, Original!$1:$1, 0), FALSE)</f>
        <v>5.9334199999999999</v>
      </c>
      <c r="G470" s="12">
        <f>VLOOKUP($A470, Original!$A:$J, MATCH(G$2, Original!$1:$1, 0), FALSE)</f>
        <v>5.9399600000000001</v>
      </c>
      <c r="H470" s="21">
        <v>889</v>
      </c>
      <c r="I470" s="12">
        <f>VLOOKUP($H470, Original!$A:$J, MATCH(B$2, Original!$1:$1, 0), FALSE)</f>
        <v>1000</v>
      </c>
      <c r="J470" s="12">
        <f>VLOOKUP($H470, Original!$A:$J, MATCH(C$2, Original!$1:$1, 0), FALSE)</f>
        <v>2119.5</v>
      </c>
      <c r="K470" s="12">
        <f>VLOOKUP($H470, Original!$A:$J, MATCH(D$2, Original!$1:$1, 0), FALSE)</f>
        <v>105</v>
      </c>
      <c r="L470" s="12">
        <f>VLOOKUP($H470, Original!$A:$J, MATCH(E$2, Original!$1:$1, 0), FALSE)</f>
        <v>104</v>
      </c>
      <c r="M470" s="12">
        <f>VLOOKUP($H470, Original!$A:$J, MATCH(F$2, Original!$1:$1, 0), FALSE)</f>
        <v>0.95108000000000004</v>
      </c>
      <c r="N470" s="12">
        <f>VLOOKUP($H470, Original!$A:$J, MATCH(G$2, Original!$1:$1, 0), FALSE)</f>
        <v>4.9501600000000003</v>
      </c>
      <c r="AC470" s="21">
        <v>682</v>
      </c>
      <c r="AD470" s="12">
        <f>VLOOKUP($AC470, Original!$A:$J, MATCH(B$2, Original!$1:$1, 0), FALSE)</f>
        <v>2000</v>
      </c>
      <c r="AE470" s="12">
        <f>VLOOKUP($AC470, Original!$A:$J, MATCH(C$2, Original!$1:$1, 0), FALSE)</f>
        <v>2826</v>
      </c>
      <c r="AF470" s="12">
        <f>VLOOKUP($AC470, Original!$A:$J, MATCH(D$2, Original!$1:$1, 0), FALSE)</f>
        <v>105</v>
      </c>
      <c r="AG470" s="12">
        <f>VLOOKUP($AC470, Original!$A:$J, MATCH(E$2, Original!$1:$1, 0), FALSE)</f>
        <v>59</v>
      </c>
      <c r="AH470" s="12">
        <f>VLOOKUP($AC470, Original!$A:$J, MATCH(F$2, Original!$1:$1, 0), FALSE)</f>
        <v>1.4507000000000001</v>
      </c>
      <c r="AI470" s="12">
        <f>VLOOKUP($AC470, Original!$A:$J, MATCH(G$2, Original!$1:$1, 0), FALSE)</f>
        <v>4.5797100000000004</v>
      </c>
      <c r="AX470" s="21">
        <v>564</v>
      </c>
      <c r="AY470" s="12">
        <f>VLOOKUP($AX470, Original!$A:$J, MATCH(B$2, Original!$1:$1, 0), FALSE)</f>
        <v>0</v>
      </c>
      <c r="AZ470" s="12">
        <f>VLOOKUP($AX470, Original!$A:$J, MATCH(C$2, Original!$1:$1, 0), FALSE)</f>
        <v>176.62</v>
      </c>
      <c r="BA470" s="12">
        <f>VLOOKUP($AX470, Original!$A:$J, MATCH(D$2, Original!$1:$1, 0), FALSE)</f>
        <v>105</v>
      </c>
      <c r="BB470" s="12">
        <f>VLOOKUP($AX470, Original!$A:$J, MATCH(E$2, Original!$1:$1, 0), FALSE)</f>
        <v>5</v>
      </c>
      <c r="BC470" s="12">
        <f>VLOOKUP($AX470, Original!$A:$J, MATCH(F$2, Original!$1:$1, 0), FALSE)</f>
        <v>4.5746700000000002</v>
      </c>
      <c r="BD470" s="12">
        <f>VLOOKUP($AX470, Original!$A:$J, MATCH(G$2, Original!$1:$1, 0), FALSE)</f>
        <v>4.1532400000000003</v>
      </c>
    </row>
    <row r="471" spans="1:56" x14ac:dyDescent="0.35">
      <c r="A471" s="15">
        <v>1251</v>
      </c>
      <c r="B471" s="12">
        <f>VLOOKUP($A471, Original!$A:$J, MATCH(B$2, Original!$1:$1, 0), FALSE)</f>
        <v>1000</v>
      </c>
      <c r="C471" s="12">
        <f>VLOOKUP($A471, Original!$A:$J, MATCH(C$2, Original!$1:$1, 0), FALSE)</f>
        <v>4415.6000000000004</v>
      </c>
      <c r="D471" s="12">
        <f>VLOOKUP($A471, Original!$A:$J, MATCH(D$2, Original!$1:$1, 0), FALSE)</f>
        <v>130</v>
      </c>
      <c r="E471" s="12">
        <f>VLOOKUP($A471, Original!$A:$J, MATCH(E$2, Original!$1:$1, 0), FALSE)</f>
        <v>85</v>
      </c>
      <c r="F471" s="12">
        <f>VLOOKUP($A471, Original!$A:$J, MATCH(F$2, Original!$1:$1, 0), FALSE)</f>
        <v>5.9334199999999999</v>
      </c>
      <c r="G471" s="12">
        <f>VLOOKUP($A471, Original!$A:$J, MATCH(G$2, Original!$1:$1, 0), FALSE)</f>
        <v>5.9399600000000001</v>
      </c>
      <c r="H471" s="21">
        <v>891</v>
      </c>
      <c r="I471" s="12">
        <f>VLOOKUP($H471, Original!$A:$J, MATCH(B$2, Original!$1:$1, 0), FALSE)</f>
        <v>1000</v>
      </c>
      <c r="J471" s="12">
        <f>VLOOKUP($H471, Original!$A:$J, MATCH(C$2, Original!$1:$1, 0), FALSE)</f>
        <v>4673.8</v>
      </c>
      <c r="K471" s="12">
        <f>VLOOKUP($H471, Original!$A:$J, MATCH(D$2, Original!$1:$1, 0), FALSE)</f>
        <v>105</v>
      </c>
      <c r="L471" s="12">
        <f>VLOOKUP($H471, Original!$A:$J, MATCH(E$2, Original!$1:$1, 0), FALSE)</f>
        <v>104</v>
      </c>
      <c r="M471" s="12">
        <f>VLOOKUP($H471, Original!$A:$J, MATCH(F$2, Original!$1:$1, 0), FALSE)</f>
        <v>0.95108000000000004</v>
      </c>
      <c r="N471" s="12">
        <f>VLOOKUP($H471, Original!$A:$J, MATCH(G$2, Original!$1:$1, 0), FALSE)</f>
        <v>4.9501600000000003</v>
      </c>
      <c r="AC471" s="21">
        <v>683</v>
      </c>
      <c r="AD471" s="12">
        <f>VLOOKUP($AC471, Original!$A:$J, MATCH(B$2, Original!$1:$1, 0), FALSE)</f>
        <v>2000</v>
      </c>
      <c r="AE471" s="12">
        <f>VLOOKUP($AC471, Original!$A:$J, MATCH(C$2, Original!$1:$1, 0), FALSE)</f>
        <v>4062.4</v>
      </c>
      <c r="AF471" s="12">
        <f>VLOOKUP($AC471, Original!$A:$J, MATCH(D$2, Original!$1:$1, 0), FALSE)</f>
        <v>105</v>
      </c>
      <c r="AG471" s="12">
        <f>VLOOKUP($AC471, Original!$A:$J, MATCH(E$2, Original!$1:$1, 0), FALSE)</f>
        <v>59</v>
      </c>
      <c r="AH471" s="12">
        <f>VLOOKUP($AC471, Original!$A:$J, MATCH(F$2, Original!$1:$1, 0), FALSE)</f>
        <v>1.4507000000000001</v>
      </c>
      <c r="AI471" s="12">
        <f>VLOOKUP($AC471, Original!$A:$J, MATCH(G$2, Original!$1:$1, 0), FALSE)</f>
        <v>4.5797100000000004</v>
      </c>
      <c r="AX471" s="21">
        <v>565</v>
      </c>
      <c r="AY471" s="12">
        <f>VLOOKUP($AX471, Original!$A:$J, MATCH(B$2, Original!$1:$1, 0), FALSE)</f>
        <v>0</v>
      </c>
      <c r="AZ471" s="12">
        <f>VLOOKUP($AX471, Original!$A:$J, MATCH(C$2, Original!$1:$1, 0), FALSE)</f>
        <v>1413</v>
      </c>
      <c r="BA471" s="12">
        <f>VLOOKUP($AX471, Original!$A:$J, MATCH(D$2, Original!$1:$1, 0), FALSE)</f>
        <v>105</v>
      </c>
      <c r="BB471" s="12">
        <f>VLOOKUP($AX471, Original!$A:$J, MATCH(E$2, Original!$1:$1, 0), FALSE)</f>
        <v>5</v>
      </c>
      <c r="BC471" s="12">
        <f>VLOOKUP($AX471, Original!$A:$J, MATCH(F$2, Original!$1:$1, 0), FALSE)</f>
        <v>4.5746700000000002</v>
      </c>
      <c r="BD471" s="12">
        <f>VLOOKUP($AX471, Original!$A:$J, MATCH(G$2, Original!$1:$1, 0), FALSE)</f>
        <v>4.1532400000000003</v>
      </c>
    </row>
    <row r="472" spans="1:56" x14ac:dyDescent="0.35">
      <c r="A472" s="15">
        <v>1255</v>
      </c>
      <c r="B472" s="12">
        <f>VLOOKUP($A472, Original!$A:$J, MATCH(B$2, Original!$1:$1, 0), FALSE)</f>
        <v>2000</v>
      </c>
      <c r="C472" s="12">
        <f>VLOOKUP($A472, Original!$A:$J, MATCH(C$2, Original!$1:$1, 0), FALSE)</f>
        <v>4673.8</v>
      </c>
      <c r="D472" s="12">
        <f>VLOOKUP($A472, Original!$A:$J, MATCH(D$2, Original!$1:$1, 0), FALSE)</f>
        <v>130</v>
      </c>
      <c r="E472" s="12">
        <f>VLOOKUP($A472, Original!$A:$J, MATCH(E$2, Original!$1:$1, 0), FALSE)</f>
        <v>86</v>
      </c>
      <c r="F472" s="12">
        <f>VLOOKUP($A472, Original!$A:$J, MATCH(F$2, Original!$1:$1, 0), FALSE)</f>
        <v>1.68225</v>
      </c>
      <c r="G472" s="12">
        <f>VLOOKUP($A472, Original!$A:$J, MATCH(G$2, Original!$1:$1, 0), FALSE)</f>
        <v>4.1767700000000003</v>
      </c>
      <c r="H472" s="21">
        <v>892</v>
      </c>
      <c r="I472" s="12">
        <f>VLOOKUP($H472, Original!$A:$J, MATCH(B$2, Original!$1:$1, 0), FALSE)</f>
        <v>2000</v>
      </c>
      <c r="J472" s="12">
        <f>VLOOKUP($H472, Original!$A:$J, MATCH(C$2, Original!$1:$1, 0), FALSE)</f>
        <v>1059.7</v>
      </c>
      <c r="K472" s="12">
        <f>VLOOKUP($H472, Original!$A:$J, MATCH(D$2, Original!$1:$1, 0), FALSE)</f>
        <v>105</v>
      </c>
      <c r="L472" s="12">
        <f>VLOOKUP($H472, Original!$A:$J, MATCH(E$2, Original!$1:$1, 0), FALSE)</f>
        <v>105</v>
      </c>
      <c r="M472" s="12">
        <f>VLOOKUP($H472, Original!$A:$J, MATCH(F$2, Original!$1:$1, 0), FALSE)</f>
        <v>2.2014</v>
      </c>
      <c r="N472" s="12">
        <f>VLOOKUP($H472, Original!$A:$J, MATCH(G$2, Original!$1:$1, 0), FALSE)</f>
        <v>4.1507800000000001</v>
      </c>
      <c r="AC472" s="21">
        <v>684</v>
      </c>
      <c r="AD472" s="12">
        <f>VLOOKUP($AC472, Original!$A:$J, MATCH(B$2, Original!$1:$1, 0), FALSE)</f>
        <v>1000</v>
      </c>
      <c r="AE472" s="12">
        <f>VLOOKUP($AC472, Original!$A:$J, MATCH(C$2, Original!$1:$1, 0), FALSE)</f>
        <v>529.87</v>
      </c>
      <c r="AF472" s="12">
        <f>VLOOKUP($AC472, Original!$A:$J, MATCH(D$2, Original!$1:$1, 0), FALSE)</f>
        <v>105</v>
      </c>
      <c r="AG472" s="12">
        <f>VLOOKUP($AC472, Original!$A:$J, MATCH(E$2, Original!$1:$1, 0), FALSE)</f>
        <v>60</v>
      </c>
      <c r="AH472" s="12">
        <f>VLOOKUP($AC472, Original!$A:$J, MATCH(F$2, Original!$1:$1, 0), FALSE)</f>
        <v>0.61170999999999998</v>
      </c>
      <c r="AI472" s="12">
        <f>VLOOKUP($AC472, Original!$A:$J, MATCH(G$2, Original!$1:$1, 0), FALSE)</f>
        <v>4.5106400000000004</v>
      </c>
      <c r="AX472" s="21">
        <v>566</v>
      </c>
      <c r="AY472" s="12">
        <f>VLOOKUP($AX472, Original!$A:$J, MATCH(B$2, Original!$1:$1, 0), FALSE)</f>
        <v>0</v>
      </c>
      <c r="AZ472" s="12">
        <f>VLOOKUP($AX472, Original!$A:$J, MATCH(C$2, Original!$1:$1, 0), FALSE)</f>
        <v>2649.4</v>
      </c>
      <c r="BA472" s="12">
        <f>VLOOKUP($AX472, Original!$A:$J, MATCH(D$2, Original!$1:$1, 0), FALSE)</f>
        <v>105</v>
      </c>
      <c r="BB472" s="12">
        <f>VLOOKUP($AX472, Original!$A:$J, MATCH(E$2, Original!$1:$1, 0), FALSE)</f>
        <v>5</v>
      </c>
      <c r="BC472" s="12">
        <f>VLOOKUP($AX472, Original!$A:$J, MATCH(F$2, Original!$1:$1, 0), FALSE)</f>
        <v>4.5746700000000002</v>
      </c>
      <c r="BD472" s="12">
        <f>VLOOKUP($AX472, Original!$A:$J, MATCH(G$2, Original!$1:$1, 0), FALSE)</f>
        <v>4.1532400000000003</v>
      </c>
    </row>
    <row r="473" spans="1:56" x14ac:dyDescent="0.35">
      <c r="A473" s="15">
        <v>1259</v>
      </c>
      <c r="B473" s="12">
        <f>VLOOKUP($A473, Original!$A:$J, MATCH(B$2, Original!$1:$1, 0), FALSE)</f>
        <v>3000</v>
      </c>
      <c r="C473" s="12">
        <f>VLOOKUP($A473, Original!$A:$J, MATCH(C$2, Original!$1:$1, 0), FALSE)</f>
        <v>7322.7</v>
      </c>
      <c r="D473" s="12">
        <f>VLOOKUP($A473, Original!$A:$J, MATCH(D$2, Original!$1:$1, 0), FALSE)</f>
        <v>130</v>
      </c>
      <c r="E473" s="12">
        <f>VLOOKUP($A473, Original!$A:$J, MATCH(E$2, Original!$1:$1, 0), FALSE)</f>
        <v>87</v>
      </c>
      <c r="F473" s="12">
        <f>VLOOKUP($A473, Original!$A:$J, MATCH(F$2, Original!$1:$1, 0), FALSE)</f>
        <v>1.06105</v>
      </c>
      <c r="G473" s="12">
        <f>VLOOKUP($A473, Original!$A:$J, MATCH(G$2, Original!$1:$1, 0), FALSE)</f>
        <v>4.0928500000000003</v>
      </c>
      <c r="H473" s="21">
        <v>897</v>
      </c>
      <c r="I473" s="12">
        <f>VLOOKUP($H473, Original!$A:$J, MATCH(B$2, Original!$1:$1, 0), FALSE)</f>
        <v>3000</v>
      </c>
      <c r="J473" s="12">
        <f>VLOOKUP($H473, Original!$A:$J, MATCH(C$2, Original!$1:$1, 0), FALSE)</f>
        <v>1236.4000000000001</v>
      </c>
      <c r="K473" s="12">
        <f>VLOOKUP($H473, Original!$A:$J, MATCH(D$2, Original!$1:$1, 0), FALSE)</f>
        <v>130</v>
      </c>
      <c r="L473" s="12">
        <f>VLOOKUP($H473, Original!$A:$J, MATCH(E$2, Original!$1:$1, 0), FALSE)</f>
        <v>8</v>
      </c>
      <c r="M473" s="12">
        <f>VLOOKUP($H473, Original!$A:$J, MATCH(F$2, Original!$1:$1, 0), FALSE)</f>
        <v>0.93852999999999998</v>
      </c>
      <c r="N473" s="12">
        <f>VLOOKUP($H473, Original!$A:$J, MATCH(G$2, Original!$1:$1, 0), FALSE)</f>
        <v>5.1856400000000002</v>
      </c>
      <c r="AC473" s="21">
        <v>686</v>
      </c>
      <c r="AD473" s="12">
        <f>VLOOKUP($AC473, Original!$A:$J, MATCH(B$2, Original!$1:$1, 0), FALSE)</f>
        <v>1000</v>
      </c>
      <c r="AE473" s="12">
        <f>VLOOKUP($AC473, Original!$A:$J, MATCH(C$2, Original!$1:$1, 0), FALSE)</f>
        <v>3002.6</v>
      </c>
      <c r="AF473" s="12">
        <f>VLOOKUP($AC473, Original!$A:$J, MATCH(D$2, Original!$1:$1, 0), FALSE)</f>
        <v>105</v>
      </c>
      <c r="AG473" s="12">
        <f>VLOOKUP($AC473, Original!$A:$J, MATCH(E$2, Original!$1:$1, 0), FALSE)</f>
        <v>60</v>
      </c>
      <c r="AH473" s="12">
        <f>VLOOKUP($AC473, Original!$A:$J, MATCH(F$2, Original!$1:$1, 0), FALSE)</f>
        <v>0.61170999999999998</v>
      </c>
      <c r="AI473" s="12">
        <f>VLOOKUP($AC473, Original!$A:$J, MATCH(G$2, Original!$1:$1, 0), FALSE)</f>
        <v>4.5106400000000004</v>
      </c>
      <c r="AX473" s="21">
        <v>567</v>
      </c>
      <c r="AY473" s="12">
        <f>VLOOKUP($AX473, Original!$A:$J, MATCH(B$2, Original!$1:$1, 0), FALSE)</f>
        <v>0</v>
      </c>
      <c r="AZ473" s="12">
        <f>VLOOKUP($AX473, Original!$A:$J, MATCH(C$2, Original!$1:$1, 0), FALSE)</f>
        <v>3885.7</v>
      </c>
      <c r="BA473" s="12">
        <f>VLOOKUP($AX473, Original!$A:$J, MATCH(D$2, Original!$1:$1, 0), FALSE)</f>
        <v>105</v>
      </c>
      <c r="BB473" s="12">
        <f>VLOOKUP($AX473, Original!$A:$J, MATCH(E$2, Original!$1:$1, 0), FALSE)</f>
        <v>5</v>
      </c>
      <c r="BC473" s="12">
        <f>VLOOKUP($AX473, Original!$A:$J, MATCH(F$2, Original!$1:$1, 0), FALSE)</f>
        <v>4.5746700000000002</v>
      </c>
      <c r="BD473" s="12">
        <f>VLOOKUP($AX473, Original!$A:$J, MATCH(G$2, Original!$1:$1, 0), FALSE)</f>
        <v>4.1532400000000003</v>
      </c>
    </row>
    <row r="474" spans="1:56" x14ac:dyDescent="0.35">
      <c r="A474" s="15">
        <v>1262</v>
      </c>
      <c r="B474" s="12">
        <f>VLOOKUP($A474, Original!$A:$J, MATCH(B$2, Original!$1:$1, 0), FALSE)</f>
        <v>3000</v>
      </c>
      <c r="C474" s="12">
        <f>VLOOKUP($A474, Original!$A:$J, MATCH(C$2, Original!$1:$1, 0), FALSE)</f>
        <v>2472.6999999999998</v>
      </c>
      <c r="D474" s="12">
        <f>VLOOKUP($A474, Original!$A:$J, MATCH(D$2, Original!$1:$1, 0), FALSE)</f>
        <v>130</v>
      </c>
      <c r="E474" s="12">
        <f>VLOOKUP($A474, Original!$A:$J, MATCH(E$2, Original!$1:$1, 0), FALSE)</f>
        <v>88</v>
      </c>
      <c r="F474" s="12">
        <f>VLOOKUP($A474, Original!$A:$J, MATCH(F$2, Original!$1:$1, 0), FALSE)</f>
        <v>1.58741</v>
      </c>
      <c r="G474" s="12">
        <f>VLOOKUP($A474, Original!$A:$J, MATCH(G$2, Original!$1:$1, 0), FALSE)</f>
        <v>4.7782400000000003</v>
      </c>
      <c r="H474" s="21">
        <v>898</v>
      </c>
      <c r="I474" s="12">
        <f>VLOOKUP($H474, Original!$A:$J, MATCH(B$2, Original!$1:$1, 0), FALSE)</f>
        <v>3000</v>
      </c>
      <c r="J474" s="12">
        <f>VLOOKUP($H474, Original!$A:$J, MATCH(C$2, Original!$1:$1, 0), FALSE)</f>
        <v>2472.6999999999998</v>
      </c>
      <c r="K474" s="12">
        <f>VLOOKUP($H474, Original!$A:$J, MATCH(D$2, Original!$1:$1, 0), FALSE)</f>
        <v>130</v>
      </c>
      <c r="L474" s="12">
        <f>VLOOKUP($H474, Original!$A:$J, MATCH(E$2, Original!$1:$1, 0), FALSE)</f>
        <v>8</v>
      </c>
      <c r="M474" s="12">
        <f>VLOOKUP($H474, Original!$A:$J, MATCH(F$2, Original!$1:$1, 0), FALSE)</f>
        <v>0.93852999999999998</v>
      </c>
      <c r="N474" s="12">
        <f>VLOOKUP($H474, Original!$A:$J, MATCH(G$2, Original!$1:$1, 0), FALSE)</f>
        <v>5.1856400000000002</v>
      </c>
      <c r="AC474" s="21">
        <v>687</v>
      </c>
      <c r="AD474" s="12">
        <f>VLOOKUP($AC474, Original!$A:$J, MATCH(B$2, Original!$1:$1, 0), FALSE)</f>
        <v>1000</v>
      </c>
      <c r="AE474" s="12">
        <f>VLOOKUP($AC474, Original!$A:$J, MATCH(C$2, Original!$1:$1, 0), FALSE)</f>
        <v>4239</v>
      </c>
      <c r="AF474" s="12">
        <f>VLOOKUP($AC474, Original!$A:$J, MATCH(D$2, Original!$1:$1, 0), FALSE)</f>
        <v>105</v>
      </c>
      <c r="AG474" s="12">
        <f>VLOOKUP($AC474, Original!$A:$J, MATCH(E$2, Original!$1:$1, 0), FALSE)</f>
        <v>60</v>
      </c>
      <c r="AH474" s="12">
        <f>VLOOKUP($AC474, Original!$A:$J, MATCH(F$2, Original!$1:$1, 0), FALSE)</f>
        <v>0.61170999999999998</v>
      </c>
      <c r="AI474" s="12">
        <f>VLOOKUP($AC474, Original!$A:$J, MATCH(G$2, Original!$1:$1, 0), FALSE)</f>
        <v>4.5106400000000004</v>
      </c>
      <c r="AX474" s="21">
        <v>568</v>
      </c>
      <c r="AY474" s="12">
        <f>VLOOKUP($AX474, Original!$A:$J, MATCH(B$2, Original!$1:$1, 0), FALSE)</f>
        <v>3000</v>
      </c>
      <c r="AZ474" s="12">
        <f>VLOOKUP($AX474, Original!$A:$J, MATCH(C$2, Original!$1:$1, 0), FALSE)</f>
        <v>353.25</v>
      </c>
      <c r="BA474" s="12">
        <f>VLOOKUP($AX474, Original!$A:$J, MATCH(D$2, Original!$1:$1, 0), FALSE)</f>
        <v>105</v>
      </c>
      <c r="BB474" s="12">
        <f>VLOOKUP($AX474, Original!$A:$J, MATCH(E$2, Original!$1:$1, 0), FALSE)</f>
        <v>33</v>
      </c>
      <c r="BC474" s="12">
        <f>VLOOKUP($AX474, Original!$A:$J, MATCH(F$2, Original!$1:$1, 0), FALSE)</f>
        <v>3.8391700000000002</v>
      </c>
      <c r="BD474" s="12">
        <f>VLOOKUP($AX474, Original!$A:$J, MATCH(G$2, Original!$1:$1, 0), FALSE)</f>
        <v>4.5882199999999997</v>
      </c>
    </row>
    <row r="475" spans="1:56" x14ac:dyDescent="0.35">
      <c r="A475" s="15">
        <v>1263</v>
      </c>
      <c r="B475" s="12">
        <f>VLOOKUP($A475, Original!$A:$J, MATCH(B$2, Original!$1:$1, 0), FALSE)</f>
        <v>3000</v>
      </c>
      <c r="C475" s="12">
        <f>VLOOKUP($A475, Original!$A:$J, MATCH(C$2, Original!$1:$1, 0), FALSE)</f>
        <v>3709.1</v>
      </c>
      <c r="D475" s="12">
        <f>VLOOKUP($A475, Original!$A:$J, MATCH(D$2, Original!$1:$1, 0), FALSE)</f>
        <v>130</v>
      </c>
      <c r="E475" s="12">
        <f>VLOOKUP($A475, Original!$A:$J, MATCH(E$2, Original!$1:$1, 0), FALSE)</f>
        <v>88</v>
      </c>
      <c r="F475" s="12">
        <f>VLOOKUP($A475, Original!$A:$J, MATCH(F$2, Original!$1:$1, 0), FALSE)</f>
        <v>1.58741</v>
      </c>
      <c r="G475" s="12">
        <f>VLOOKUP($A475, Original!$A:$J, MATCH(G$2, Original!$1:$1, 0), FALSE)</f>
        <v>4.7782400000000003</v>
      </c>
      <c r="H475" s="21">
        <v>899</v>
      </c>
      <c r="I475" s="12">
        <f>VLOOKUP($H475, Original!$A:$J, MATCH(B$2, Original!$1:$1, 0), FALSE)</f>
        <v>3000</v>
      </c>
      <c r="J475" s="12">
        <f>VLOOKUP($H475, Original!$A:$J, MATCH(C$2, Original!$1:$1, 0), FALSE)</f>
        <v>3709.1</v>
      </c>
      <c r="K475" s="12">
        <f>VLOOKUP($H475, Original!$A:$J, MATCH(D$2, Original!$1:$1, 0), FALSE)</f>
        <v>130</v>
      </c>
      <c r="L475" s="12">
        <f>VLOOKUP($H475, Original!$A:$J, MATCH(E$2, Original!$1:$1, 0), FALSE)</f>
        <v>8</v>
      </c>
      <c r="M475" s="12">
        <f>VLOOKUP($H475, Original!$A:$J, MATCH(F$2, Original!$1:$1, 0), FALSE)</f>
        <v>0.93852999999999998</v>
      </c>
      <c r="N475" s="12">
        <f>VLOOKUP($H475, Original!$A:$J, MATCH(G$2, Original!$1:$1, 0), FALSE)</f>
        <v>5.1856400000000002</v>
      </c>
      <c r="AC475" s="21">
        <v>688</v>
      </c>
      <c r="AD475" s="12">
        <f>VLOOKUP($AC475, Original!$A:$J, MATCH(B$2, Original!$1:$1, 0), FALSE)</f>
        <v>3000</v>
      </c>
      <c r="AE475" s="12">
        <f>VLOOKUP($AC475, Original!$A:$J, MATCH(C$2, Original!$1:$1, 0), FALSE)</f>
        <v>706.5</v>
      </c>
      <c r="AF475" s="12">
        <f>VLOOKUP($AC475, Original!$A:$J, MATCH(D$2, Original!$1:$1, 0), FALSE)</f>
        <v>105</v>
      </c>
      <c r="AG475" s="12">
        <f>VLOOKUP($AC475, Original!$A:$J, MATCH(E$2, Original!$1:$1, 0), FALSE)</f>
        <v>61</v>
      </c>
      <c r="AH475" s="12">
        <f>VLOOKUP($AC475, Original!$A:$J, MATCH(F$2, Original!$1:$1, 0), FALSE)</f>
        <v>0.13888</v>
      </c>
      <c r="AI475" s="12">
        <f>VLOOKUP($AC475, Original!$A:$J, MATCH(G$2, Original!$1:$1, 0), FALSE)</f>
        <v>4.9292100000000003</v>
      </c>
      <c r="AX475" s="21">
        <v>569</v>
      </c>
      <c r="AY475" s="12">
        <f>VLOOKUP($AX475, Original!$A:$J, MATCH(B$2, Original!$1:$1, 0), FALSE)</f>
        <v>3000</v>
      </c>
      <c r="AZ475" s="12">
        <f>VLOOKUP($AX475, Original!$A:$J, MATCH(C$2, Original!$1:$1, 0), FALSE)</f>
        <v>1589.6</v>
      </c>
      <c r="BA475" s="12">
        <f>VLOOKUP($AX475, Original!$A:$J, MATCH(D$2, Original!$1:$1, 0), FALSE)</f>
        <v>105</v>
      </c>
      <c r="BB475" s="12">
        <f>VLOOKUP($AX475, Original!$A:$J, MATCH(E$2, Original!$1:$1, 0), FALSE)</f>
        <v>33</v>
      </c>
      <c r="BC475" s="12">
        <f>VLOOKUP($AX475, Original!$A:$J, MATCH(F$2, Original!$1:$1, 0), FALSE)</f>
        <v>3.8391700000000002</v>
      </c>
      <c r="BD475" s="12">
        <f>VLOOKUP($AX475, Original!$A:$J, MATCH(G$2, Original!$1:$1, 0), FALSE)</f>
        <v>4.5882199999999997</v>
      </c>
    </row>
    <row r="476" spans="1:56" x14ac:dyDescent="0.35">
      <c r="A476" s="15">
        <v>1264</v>
      </c>
      <c r="B476" s="12">
        <f>VLOOKUP($A476, Original!$A:$J, MATCH(B$2, Original!$1:$1, 0), FALSE)</f>
        <v>2000</v>
      </c>
      <c r="C476" s="12">
        <f>VLOOKUP($A476, Original!$A:$J, MATCH(C$2, Original!$1:$1, 0), FALSE)</f>
        <v>176.62</v>
      </c>
      <c r="D476" s="12">
        <f>VLOOKUP($A476, Original!$A:$J, MATCH(D$2, Original!$1:$1, 0), FALSE)</f>
        <v>130</v>
      </c>
      <c r="E476" s="12">
        <f>VLOOKUP($A476, Original!$A:$J, MATCH(E$2, Original!$1:$1, 0), FALSE)</f>
        <v>89</v>
      </c>
      <c r="F476" s="12">
        <f>VLOOKUP($A476, Original!$A:$J, MATCH(F$2, Original!$1:$1, 0), FALSE)</f>
        <v>0.68772</v>
      </c>
      <c r="G476" s="12">
        <f>VLOOKUP($A476, Original!$A:$J, MATCH(G$2, Original!$1:$1, 0), FALSE)</f>
        <v>3.9026700000000001</v>
      </c>
      <c r="H476" s="21">
        <v>901</v>
      </c>
      <c r="I476" s="12">
        <f>VLOOKUP($H476, Original!$A:$J, MATCH(B$2, Original!$1:$1, 0), FALSE)</f>
        <v>1000</v>
      </c>
      <c r="J476" s="12">
        <f>VLOOKUP($H476, Original!$A:$J, MATCH(C$2, Original!$1:$1, 0), FALSE)</f>
        <v>1413</v>
      </c>
      <c r="K476" s="12">
        <f>VLOOKUP($H476, Original!$A:$J, MATCH(D$2, Original!$1:$1, 0), FALSE)</f>
        <v>130</v>
      </c>
      <c r="L476" s="12">
        <f>VLOOKUP($H476, Original!$A:$J, MATCH(E$2, Original!$1:$1, 0), FALSE)</f>
        <v>9</v>
      </c>
      <c r="M476" s="12">
        <f>VLOOKUP($H476, Original!$A:$J, MATCH(F$2, Original!$1:$1, 0), FALSE)</f>
        <v>5.9462299999999999</v>
      </c>
      <c r="N476" s="12">
        <f>VLOOKUP($H476, Original!$A:$J, MATCH(G$2, Original!$1:$1, 0), FALSE)</f>
        <v>4.8928000000000003</v>
      </c>
      <c r="AC476" s="21">
        <v>690</v>
      </c>
      <c r="AD476" s="12">
        <f>VLOOKUP($AC476, Original!$A:$J, MATCH(B$2, Original!$1:$1, 0), FALSE)</f>
        <v>3000</v>
      </c>
      <c r="AE476" s="12">
        <f>VLOOKUP($AC476, Original!$A:$J, MATCH(C$2, Original!$1:$1, 0), FALSE)</f>
        <v>3179.2</v>
      </c>
      <c r="AF476" s="12">
        <f>VLOOKUP($AC476, Original!$A:$J, MATCH(D$2, Original!$1:$1, 0), FALSE)</f>
        <v>105</v>
      </c>
      <c r="AG476" s="12">
        <f>VLOOKUP($AC476, Original!$A:$J, MATCH(E$2, Original!$1:$1, 0), FALSE)</f>
        <v>61</v>
      </c>
      <c r="AH476" s="12">
        <f>VLOOKUP($AC476, Original!$A:$J, MATCH(F$2, Original!$1:$1, 0), FALSE)</f>
        <v>0.13888</v>
      </c>
      <c r="AI476" s="12">
        <f>VLOOKUP($AC476, Original!$A:$J, MATCH(G$2, Original!$1:$1, 0), FALSE)</f>
        <v>4.9292100000000003</v>
      </c>
      <c r="AX476" s="21">
        <v>570</v>
      </c>
      <c r="AY476" s="12">
        <f>VLOOKUP($AX476, Original!$A:$J, MATCH(B$2, Original!$1:$1, 0), FALSE)</f>
        <v>3000</v>
      </c>
      <c r="AZ476" s="12">
        <f>VLOOKUP($AX476, Original!$A:$J, MATCH(C$2, Original!$1:$1, 0), FALSE)</f>
        <v>2826</v>
      </c>
      <c r="BA476" s="12">
        <f>VLOOKUP($AX476, Original!$A:$J, MATCH(D$2, Original!$1:$1, 0), FALSE)</f>
        <v>105</v>
      </c>
      <c r="BB476" s="12">
        <f>VLOOKUP($AX476, Original!$A:$J, MATCH(E$2, Original!$1:$1, 0), FALSE)</f>
        <v>33</v>
      </c>
      <c r="BC476" s="12">
        <f>VLOOKUP($AX476, Original!$A:$J, MATCH(F$2, Original!$1:$1, 0), FALSE)</f>
        <v>3.8391700000000002</v>
      </c>
      <c r="BD476" s="12">
        <f>VLOOKUP($AX476, Original!$A:$J, MATCH(G$2, Original!$1:$1, 0), FALSE)</f>
        <v>4.5882199999999997</v>
      </c>
    </row>
    <row r="477" spans="1:56" x14ac:dyDescent="0.35">
      <c r="A477" s="15">
        <v>1268</v>
      </c>
      <c r="B477" s="12">
        <f>VLOOKUP($A477, Original!$A:$J, MATCH(B$2, Original!$1:$1, 0), FALSE)</f>
        <v>3000</v>
      </c>
      <c r="C477" s="12">
        <f>VLOOKUP($A477, Original!$A:$J, MATCH(C$2, Original!$1:$1, 0), FALSE)</f>
        <v>353.25</v>
      </c>
      <c r="D477" s="12">
        <f>VLOOKUP($A477, Original!$A:$J, MATCH(D$2, Original!$1:$1, 0), FALSE)</f>
        <v>130</v>
      </c>
      <c r="E477" s="12">
        <f>VLOOKUP($A477, Original!$A:$J, MATCH(E$2, Original!$1:$1, 0), FALSE)</f>
        <v>90</v>
      </c>
      <c r="F477" s="12">
        <f>VLOOKUP($A477, Original!$A:$J, MATCH(F$2, Original!$1:$1, 0), FALSE)</f>
        <v>6.0032399999999999</v>
      </c>
      <c r="G477" s="12">
        <f>VLOOKUP($A477, Original!$A:$J, MATCH(G$2, Original!$1:$1, 0), FALSE)</f>
        <v>4.1757799999999996</v>
      </c>
      <c r="H477" s="21">
        <v>902</v>
      </c>
      <c r="I477" s="12">
        <f>VLOOKUP($H477, Original!$A:$J, MATCH(B$2, Original!$1:$1, 0), FALSE)</f>
        <v>1000</v>
      </c>
      <c r="J477" s="12">
        <f>VLOOKUP($H477, Original!$A:$J, MATCH(C$2, Original!$1:$1, 0), FALSE)</f>
        <v>2649.4</v>
      </c>
      <c r="K477" s="12">
        <f>VLOOKUP($H477, Original!$A:$J, MATCH(D$2, Original!$1:$1, 0), FALSE)</f>
        <v>130</v>
      </c>
      <c r="L477" s="12">
        <f>VLOOKUP($H477, Original!$A:$J, MATCH(E$2, Original!$1:$1, 0), FALSE)</f>
        <v>9</v>
      </c>
      <c r="M477" s="12">
        <f>VLOOKUP($H477, Original!$A:$J, MATCH(F$2, Original!$1:$1, 0), FALSE)</f>
        <v>5.9462299999999999</v>
      </c>
      <c r="N477" s="12">
        <f>VLOOKUP($H477, Original!$A:$J, MATCH(G$2, Original!$1:$1, 0), FALSE)</f>
        <v>4.8928000000000003</v>
      </c>
      <c r="AC477" s="21">
        <v>691</v>
      </c>
      <c r="AD477" s="12">
        <f>VLOOKUP($AC477, Original!$A:$J, MATCH(B$2, Original!$1:$1, 0), FALSE)</f>
        <v>3000</v>
      </c>
      <c r="AE477" s="12">
        <f>VLOOKUP($AC477, Original!$A:$J, MATCH(C$2, Original!$1:$1, 0), FALSE)</f>
        <v>4415.6000000000004</v>
      </c>
      <c r="AF477" s="12">
        <f>VLOOKUP($AC477, Original!$A:$J, MATCH(D$2, Original!$1:$1, 0), FALSE)</f>
        <v>105</v>
      </c>
      <c r="AG477" s="12">
        <f>VLOOKUP($AC477, Original!$A:$J, MATCH(E$2, Original!$1:$1, 0), FALSE)</f>
        <v>61</v>
      </c>
      <c r="AH477" s="12">
        <f>VLOOKUP($AC477, Original!$A:$J, MATCH(F$2, Original!$1:$1, 0), FALSE)</f>
        <v>0.13888</v>
      </c>
      <c r="AI477" s="12">
        <f>VLOOKUP($AC477, Original!$A:$J, MATCH(G$2, Original!$1:$1, 0), FALSE)</f>
        <v>4.9292100000000003</v>
      </c>
      <c r="AX477" s="21">
        <v>571</v>
      </c>
      <c r="AY477" s="12">
        <f>VLOOKUP($AX477, Original!$A:$J, MATCH(B$2, Original!$1:$1, 0), FALSE)</f>
        <v>3000</v>
      </c>
      <c r="AZ477" s="12">
        <f>VLOOKUP($AX477, Original!$A:$J, MATCH(C$2, Original!$1:$1, 0), FALSE)</f>
        <v>4062.4</v>
      </c>
      <c r="BA477" s="12">
        <f>VLOOKUP($AX477, Original!$A:$J, MATCH(D$2, Original!$1:$1, 0), FALSE)</f>
        <v>105</v>
      </c>
      <c r="BB477" s="12">
        <f>VLOOKUP($AX477, Original!$A:$J, MATCH(E$2, Original!$1:$1, 0), FALSE)</f>
        <v>33</v>
      </c>
      <c r="BC477" s="12">
        <f>VLOOKUP($AX477, Original!$A:$J, MATCH(F$2, Original!$1:$1, 0), FALSE)</f>
        <v>3.8391700000000002</v>
      </c>
      <c r="BD477" s="12">
        <f>VLOOKUP($AX477, Original!$A:$J, MATCH(G$2, Original!$1:$1, 0), FALSE)</f>
        <v>4.5882199999999997</v>
      </c>
    </row>
    <row r="478" spans="1:56" x14ac:dyDescent="0.35">
      <c r="A478" s="15">
        <v>1274</v>
      </c>
      <c r="B478" s="12">
        <f>VLOOKUP($A478, Original!$A:$J, MATCH(B$2, Original!$1:$1, 0), FALSE)</f>
        <v>0</v>
      </c>
      <c r="C478" s="12">
        <f>VLOOKUP($A478, Original!$A:$J, MATCH(C$2, Original!$1:$1, 0), FALSE)</f>
        <v>3002.6</v>
      </c>
      <c r="D478" s="12">
        <f>VLOOKUP($A478, Original!$A:$J, MATCH(D$2, Original!$1:$1, 0), FALSE)</f>
        <v>130</v>
      </c>
      <c r="E478" s="12">
        <f>VLOOKUP($A478, Original!$A:$J, MATCH(E$2, Original!$1:$1, 0), FALSE)</f>
        <v>5</v>
      </c>
      <c r="F478" s="12">
        <f>VLOOKUP($A478, Original!$A:$J, MATCH(F$2, Original!$1:$1, 0), FALSE)</f>
        <v>5.7448100000000002</v>
      </c>
      <c r="G478" s="12">
        <f>VLOOKUP($A478, Original!$A:$J, MATCH(G$2, Original!$1:$1, 0), FALSE)</f>
        <v>3.30566</v>
      </c>
      <c r="H478" s="21">
        <v>904</v>
      </c>
      <c r="I478" s="12">
        <f>VLOOKUP($H478, Original!$A:$J, MATCH(B$2, Original!$1:$1, 0), FALSE)</f>
        <v>3000</v>
      </c>
      <c r="J478" s="12">
        <f>VLOOKUP($H478, Original!$A:$J, MATCH(C$2, Original!$1:$1, 0), FALSE)</f>
        <v>353.25</v>
      </c>
      <c r="K478" s="12">
        <f>VLOOKUP($H478, Original!$A:$J, MATCH(D$2, Original!$1:$1, 0), FALSE)</f>
        <v>130</v>
      </c>
      <c r="L478" s="12">
        <f>VLOOKUP($H478, Original!$A:$J, MATCH(E$2, Original!$1:$1, 0), FALSE)</f>
        <v>10</v>
      </c>
      <c r="M478" s="12">
        <f>VLOOKUP($H478, Original!$A:$J, MATCH(F$2, Original!$1:$1, 0), FALSE)</f>
        <v>1.1549400000000001</v>
      </c>
      <c r="N478" s="12">
        <f>VLOOKUP($H478, Original!$A:$J, MATCH(G$2, Original!$1:$1, 0), FALSE)</f>
        <v>4.8287699999999996</v>
      </c>
      <c r="AC478" s="21">
        <v>692</v>
      </c>
      <c r="AD478" s="12">
        <f>VLOOKUP($AC478, Original!$A:$J, MATCH(B$2, Original!$1:$1, 0), FALSE)</f>
        <v>2000</v>
      </c>
      <c r="AE478" s="12">
        <f>VLOOKUP($AC478, Original!$A:$J, MATCH(C$2, Original!$1:$1, 0), FALSE)</f>
        <v>883.12</v>
      </c>
      <c r="AF478" s="12">
        <f>VLOOKUP($AC478, Original!$A:$J, MATCH(D$2, Original!$1:$1, 0), FALSE)</f>
        <v>105</v>
      </c>
      <c r="AG478" s="12">
        <f>VLOOKUP($AC478, Original!$A:$J, MATCH(E$2, Original!$1:$1, 0), FALSE)</f>
        <v>62</v>
      </c>
      <c r="AH478" s="12">
        <f>VLOOKUP($AC478, Original!$A:$J, MATCH(F$2, Original!$1:$1, 0), FALSE)</f>
        <v>5.4671000000000003</v>
      </c>
      <c r="AI478" s="12">
        <f>VLOOKUP($AC478, Original!$A:$J, MATCH(G$2, Original!$1:$1, 0), FALSE)</f>
        <v>4.8470000000000004</v>
      </c>
      <c r="AX478" s="21">
        <v>572</v>
      </c>
      <c r="AY478" s="12">
        <f>VLOOKUP($AX478, Original!$A:$J, MATCH(B$2, Original!$1:$1, 0), FALSE)</f>
        <v>2000</v>
      </c>
      <c r="AZ478" s="12">
        <f>VLOOKUP($AX478, Original!$A:$J, MATCH(C$2, Original!$1:$1, 0), FALSE)</f>
        <v>529.87</v>
      </c>
      <c r="BA478" s="12">
        <f>VLOOKUP($AX478, Original!$A:$J, MATCH(D$2, Original!$1:$1, 0), FALSE)</f>
        <v>105</v>
      </c>
      <c r="BB478" s="12">
        <f>VLOOKUP($AX478, Original!$A:$J, MATCH(E$2, Original!$1:$1, 0), FALSE)</f>
        <v>34</v>
      </c>
      <c r="BC478" s="12">
        <f>VLOOKUP($AX478, Original!$A:$J, MATCH(F$2, Original!$1:$1, 0), FALSE)</f>
        <v>4.21014</v>
      </c>
      <c r="BD478" s="12">
        <f>VLOOKUP($AX478, Original!$A:$J, MATCH(G$2, Original!$1:$1, 0), FALSE)</f>
        <v>4.9979199999999997</v>
      </c>
    </row>
    <row r="479" spans="1:56" x14ac:dyDescent="0.35">
      <c r="A479" s="15">
        <v>1283</v>
      </c>
      <c r="B479" s="12">
        <f>VLOOKUP($A479, Original!$A:$J, MATCH(B$2, Original!$1:$1, 0), FALSE)</f>
        <v>3000</v>
      </c>
      <c r="C479" s="12">
        <f>VLOOKUP($A479, Original!$A:$J, MATCH(C$2, Original!$1:$1, 0), FALSE)</f>
        <v>4673.8</v>
      </c>
      <c r="D479" s="12">
        <f>VLOOKUP($A479, Original!$A:$J, MATCH(D$2, Original!$1:$1, 0), FALSE)</f>
        <v>130</v>
      </c>
      <c r="E479" s="12">
        <f>VLOOKUP($A479, Original!$A:$J, MATCH(E$2, Original!$1:$1, 0), FALSE)</f>
        <v>92</v>
      </c>
      <c r="F479" s="12">
        <f>VLOOKUP($A479, Original!$A:$J, MATCH(F$2, Original!$1:$1, 0), FALSE)</f>
        <v>1.5820099999999999</v>
      </c>
      <c r="G479" s="12">
        <f>VLOOKUP($A479, Original!$A:$J, MATCH(G$2, Original!$1:$1, 0), FALSE)</f>
        <v>4.0347600000000003</v>
      </c>
      <c r="H479" s="21">
        <v>905</v>
      </c>
      <c r="I479" s="12">
        <f>VLOOKUP($H479, Original!$A:$J, MATCH(B$2, Original!$1:$1, 0), FALSE)</f>
        <v>3000</v>
      </c>
      <c r="J479" s="12">
        <f>VLOOKUP($H479, Original!$A:$J, MATCH(C$2, Original!$1:$1, 0), FALSE)</f>
        <v>1589.6</v>
      </c>
      <c r="K479" s="12">
        <f>VLOOKUP($H479, Original!$A:$J, MATCH(D$2, Original!$1:$1, 0), FALSE)</f>
        <v>130</v>
      </c>
      <c r="L479" s="12">
        <f>VLOOKUP($H479, Original!$A:$J, MATCH(E$2, Original!$1:$1, 0), FALSE)</f>
        <v>10</v>
      </c>
      <c r="M479" s="12">
        <f>VLOOKUP($H479, Original!$A:$J, MATCH(F$2, Original!$1:$1, 0), FALSE)</f>
        <v>1.1549400000000001</v>
      </c>
      <c r="N479" s="12">
        <f>VLOOKUP($H479, Original!$A:$J, MATCH(G$2, Original!$1:$1, 0), FALSE)</f>
        <v>4.8287699999999996</v>
      </c>
      <c r="AC479" s="21">
        <v>693</v>
      </c>
      <c r="AD479" s="12">
        <f>VLOOKUP($AC479, Original!$A:$J, MATCH(B$2, Original!$1:$1, 0), FALSE)</f>
        <v>2000</v>
      </c>
      <c r="AE479" s="12">
        <f>VLOOKUP($AC479, Original!$A:$J, MATCH(C$2, Original!$1:$1, 0), FALSE)</f>
        <v>2119.5</v>
      </c>
      <c r="AF479" s="12">
        <f>VLOOKUP($AC479, Original!$A:$J, MATCH(D$2, Original!$1:$1, 0), FALSE)</f>
        <v>105</v>
      </c>
      <c r="AG479" s="12">
        <f>VLOOKUP($AC479, Original!$A:$J, MATCH(E$2, Original!$1:$1, 0), FALSE)</f>
        <v>62</v>
      </c>
      <c r="AH479" s="12">
        <f>VLOOKUP($AC479, Original!$A:$J, MATCH(F$2, Original!$1:$1, 0), FALSE)</f>
        <v>5.4671000000000003</v>
      </c>
      <c r="AI479" s="12">
        <f>VLOOKUP($AC479, Original!$A:$J, MATCH(G$2, Original!$1:$1, 0), FALSE)</f>
        <v>4.8470000000000004</v>
      </c>
      <c r="AX479" s="21">
        <v>573</v>
      </c>
      <c r="AY479" s="12">
        <f>VLOOKUP($AX479, Original!$A:$J, MATCH(B$2, Original!$1:$1, 0), FALSE)</f>
        <v>2000</v>
      </c>
      <c r="AZ479" s="12">
        <f>VLOOKUP($AX479, Original!$A:$J, MATCH(C$2, Original!$1:$1, 0), FALSE)</f>
        <v>1766.2</v>
      </c>
      <c r="BA479" s="12">
        <f>VLOOKUP($AX479, Original!$A:$J, MATCH(D$2, Original!$1:$1, 0), FALSE)</f>
        <v>105</v>
      </c>
      <c r="BB479" s="12">
        <f>VLOOKUP($AX479, Original!$A:$J, MATCH(E$2, Original!$1:$1, 0), FALSE)</f>
        <v>34</v>
      </c>
      <c r="BC479" s="12">
        <f>VLOOKUP($AX479, Original!$A:$J, MATCH(F$2, Original!$1:$1, 0), FALSE)</f>
        <v>4.21014</v>
      </c>
      <c r="BD479" s="12">
        <f>VLOOKUP($AX479, Original!$A:$J, MATCH(G$2, Original!$1:$1, 0), FALSE)</f>
        <v>4.9979199999999997</v>
      </c>
    </row>
    <row r="480" spans="1:56" x14ac:dyDescent="0.35">
      <c r="A480" s="15">
        <v>1285</v>
      </c>
      <c r="B480" s="12">
        <f>VLOOKUP($A480, Original!$A:$J, MATCH(B$2, Original!$1:$1, 0), FALSE)</f>
        <v>1000</v>
      </c>
      <c r="C480" s="12">
        <f>VLOOKUP($A480, Original!$A:$J, MATCH(C$2, Original!$1:$1, 0), FALSE)</f>
        <v>2296.1</v>
      </c>
      <c r="D480" s="12">
        <f>VLOOKUP($A480, Original!$A:$J, MATCH(D$2, Original!$1:$1, 0), FALSE)</f>
        <v>130</v>
      </c>
      <c r="E480" s="12">
        <f>VLOOKUP($A480, Original!$A:$J, MATCH(E$2, Original!$1:$1, 0), FALSE)</f>
        <v>93</v>
      </c>
      <c r="F480" s="12">
        <f>VLOOKUP($A480, Original!$A:$J, MATCH(F$2, Original!$1:$1, 0), FALSE)</f>
        <v>0.58675999999999995</v>
      </c>
      <c r="G480" s="12">
        <f>VLOOKUP($A480, Original!$A:$J, MATCH(G$2, Original!$1:$1, 0), FALSE)</f>
        <v>3.9575</v>
      </c>
      <c r="H480" s="21">
        <v>906</v>
      </c>
      <c r="I480" s="12">
        <f>VLOOKUP($H480, Original!$A:$J, MATCH(B$2, Original!$1:$1, 0), FALSE)</f>
        <v>3000</v>
      </c>
      <c r="J480" s="12">
        <f>VLOOKUP($H480, Original!$A:$J, MATCH(C$2, Original!$1:$1, 0), FALSE)</f>
        <v>2826</v>
      </c>
      <c r="K480" s="12">
        <f>VLOOKUP($H480, Original!$A:$J, MATCH(D$2, Original!$1:$1, 0), FALSE)</f>
        <v>130</v>
      </c>
      <c r="L480" s="12">
        <f>VLOOKUP($H480, Original!$A:$J, MATCH(E$2, Original!$1:$1, 0), FALSE)</f>
        <v>10</v>
      </c>
      <c r="M480" s="12">
        <f>VLOOKUP($H480, Original!$A:$J, MATCH(F$2, Original!$1:$1, 0), FALSE)</f>
        <v>1.1549400000000001</v>
      </c>
      <c r="N480" s="12">
        <f>VLOOKUP($H480, Original!$A:$J, MATCH(G$2, Original!$1:$1, 0), FALSE)</f>
        <v>4.8287699999999996</v>
      </c>
      <c r="AC480" s="21">
        <v>694</v>
      </c>
      <c r="AD480" s="12">
        <f>VLOOKUP($AC480, Original!$A:$J, MATCH(B$2, Original!$1:$1, 0), FALSE)</f>
        <v>2000</v>
      </c>
      <c r="AE480" s="12">
        <f>VLOOKUP($AC480, Original!$A:$J, MATCH(C$2, Original!$1:$1, 0), FALSE)</f>
        <v>3355.9</v>
      </c>
      <c r="AF480" s="12">
        <f>VLOOKUP($AC480, Original!$A:$J, MATCH(D$2, Original!$1:$1, 0), FALSE)</f>
        <v>105</v>
      </c>
      <c r="AG480" s="12">
        <f>VLOOKUP($AC480, Original!$A:$J, MATCH(E$2, Original!$1:$1, 0), FALSE)</f>
        <v>62</v>
      </c>
      <c r="AH480" s="12">
        <f>VLOOKUP($AC480, Original!$A:$J, MATCH(F$2, Original!$1:$1, 0), FALSE)</f>
        <v>5.4671000000000003</v>
      </c>
      <c r="AI480" s="12">
        <f>VLOOKUP($AC480, Original!$A:$J, MATCH(G$2, Original!$1:$1, 0), FALSE)</f>
        <v>4.8470000000000004</v>
      </c>
      <c r="AX480" s="21">
        <v>575</v>
      </c>
      <c r="AY480" s="12">
        <f>VLOOKUP($AX480, Original!$A:$J, MATCH(B$2, Original!$1:$1, 0), FALSE)</f>
        <v>2000</v>
      </c>
      <c r="AZ480" s="12">
        <f>VLOOKUP($AX480, Original!$A:$J, MATCH(C$2, Original!$1:$1, 0), FALSE)</f>
        <v>4239</v>
      </c>
      <c r="BA480" s="12">
        <f>VLOOKUP($AX480, Original!$A:$J, MATCH(D$2, Original!$1:$1, 0), FALSE)</f>
        <v>105</v>
      </c>
      <c r="BB480" s="12">
        <f>VLOOKUP($AX480, Original!$A:$J, MATCH(E$2, Original!$1:$1, 0), FALSE)</f>
        <v>34</v>
      </c>
      <c r="BC480" s="12">
        <f>VLOOKUP($AX480, Original!$A:$J, MATCH(F$2, Original!$1:$1, 0), FALSE)</f>
        <v>4.21014</v>
      </c>
      <c r="BD480" s="12">
        <f>VLOOKUP($AX480, Original!$A:$J, MATCH(G$2, Original!$1:$1, 0), FALSE)</f>
        <v>4.9979199999999997</v>
      </c>
    </row>
    <row r="481" spans="1:56" x14ac:dyDescent="0.35">
      <c r="A481" s="15">
        <v>1287</v>
      </c>
      <c r="B481" s="12">
        <f>VLOOKUP($A481, Original!$A:$J, MATCH(B$2, Original!$1:$1, 0), FALSE)</f>
        <v>1000</v>
      </c>
      <c r="C481" s="12">
        <f>VLOOKUP($A481, Original!$A:$J, MATCH(C$2, Original!$1:$1, 0), FALSE)</f>
        <v>7322.7</v>
      </c>
      <c r="D481" s="12">
        <f>VLOOKUP($A481, Original!$A:$J, MATCH(D$2, Original!$1:$1, 0), FALSE)</f>
        <v>130</v>
      </c>
      <c r="E481" s="12">
        <f>VLOOKUP($A481, Original!$A:$J, MATCH(E$2, Original!$1:$1, 0), FALSE)</f>
        <v>93</v>
      </c>
      <c r="F481" s="12">
        <f>VLOOKUP($A481, Original!$A:$J, MATCH(F$2, Original!$1:$1, 0), FALSE)</f>
        <v>0.58675999999999995</v>
      </c>
      <c r="G481" s="12">
        <f>VLOOKUP($A481, Original!$A:$J, MATCH(G$2, Original!$1:$1, 0), FALSE)</f>
        <v>3.9575</v>
      </c>
      <c r="H481" s="21">
        <v>908</v>
      </c>
      <c r="I481" s="12">
        <f>VLOOKUP($H481, Original!$A:$J, MATCH(B$2, Original!$1:$1, 0), FALSE)</f>
        <v>2000</v>
      </c>
      <c r="J481" s="12">
        <f>VLOOKUP($H481, Original!$A:$J, MATCH(C$2, Original!$1:$1, 0), FALSE)</f>
        <v>529.87</v>
      </c>
      <c r="K481" s="12">
        <f>VLOOKUP($H481, Original!$A:$J, MATCH(D$2, Original!$1:$1, 0), FALSE)</f>
        <v>130</v>
      </c>
      <c r="L481" s="12">
        <f>VLOOKUP($H481, Original!$A:$J, MATCH(E$2, Original!$1:$1, 0), FALSE)</f>
        <v>11</v>
      </c>
      <c r="M481" s="12">
        <f>VLOOKUP($H481, Original!$A:$J, MATCH(F$2, Original!$1:$1, 0), FALSE)</f>
        <v>3.1880999999999999</v>
      </c>
      <c r="N481" s="12">
        <f>VLOOKUP($H481, Original!$A:$J, MATCH(G$2, Original!$1:$1, 0), FALSE)</f>
        <v>4.0152999999999999</v>
      </c>
      <c r="AC481" s="21">
        <v>695</v>
      </c>
      <c r="AD481" s="12">
        <f>VLOOKUP($AC481, Original!$A:$J, MATCH(B$2, Original!$1:$1, 0), FALSE)</f>
        <v>2000</v>
      </c>
      <c r="AE481" s="12">
        <f>VLOOKUP($AC481, Original!$A:$J, MATCH(C$2, Original!$1:$1, 0), FALSE)</f>
        <v>4673.8</v>
      </c>
      <c r="AF481" s="12">
        <f>VLOOKUP($AC481, Original!$A:$J, MATCH(D$2, Original!$1:$1, 0), FALSE)</f>
        <v>105</v>
      </c>
      <c r="AG481" s="12">
        <f>VLOOKUP($AC481, Original!$A:$J, MATCH(E$2, Original!$1:$1, 0), FALSE)</f>
        <v>62</v>
      </c>
      <c r="AH481" s="12">
        <f>VLOOKUP($AC481, Original!$A:$J, MATCH(F$2, Original!$1:$1, 0), FALSE)</f>
        <v>5.4671000000000003</v>
      </c>
      <c r="AI481" s="12">
        <f>VLOOKUP($AC481, Original!$A:$J, MATCH(G$2, Original!$1:$1, 0), FALSE)</f>
        <v>4.8470000000000004</v>
      </c>
      <c r="AX481" s="21">
        <v>576</v>
      </c>
      <c r="AY481" s="12">
        <f>VLOOKUP($AX481, Original!$A:$J, MATCH(B$2, Original!$1:$1, 0), FALSE)</f>
        <v>3000</v>
      </c>
      <c r="AZ481" s="12">
        <f>VLOOKUP($AX481, Original!$A:$J, MATCH(C$2, Original!$1:$1, 0), FALSE)</f>
        <v>706.5</v>
      </c>
      <c r="BA481" s="12">
        <f>VLOOKUP($AX481, Original!$A:$J, MATCH(D$2, Original!$1:$1, 0), FALSE)</f>
        <v>105</v>
      </c>
      <c r="BB481" s="12">
        <f>VLOOKUP($AX481, Original!$A:$J, MATCH(E$2, Original!$1:$1, 0), FALSE)</f>
        <v>35</v>
      </c>
      <c r="BC481" s="12">
        <f>VLOOKUP($AX481, Original!$A:$J, MATCH(F$2, Original!$1:$1, 0), FALSE)</f>
        <v>4.4680499999999999</v>
      </c>
      <c r="BD481" s="12">
        <f>VLOOKUP($AX481, Original!$A:$J, MATCH(G$2, Original!$1:$1, 0), FALSE)</f>
        <v>4.9949399999999997</v>
      </c>
    </row>
    <row r="482" spans="1:56" x14ac:dyDescent="0.35">
      <c r="A482" s="15">
        <v>1293</v>
      </c>
      <c r="B482" s="12">
        <f>VLOOKUP($A482, Original!$A:$J, MATCH(B$2, Original!$1:$1, 0), FALSE)</f>
        <v>3000</v>
      </c>
      <c r="C482" s="12">
        <f>VLOOKUP($A482, Original!$A:$J, MATCH(C$2, Original!$1:$1, 0), FALSE)</f>
        <v>1413</v>
      </c>
      <c r="D482" s="12">
        <f>VLOOKUP($A482, Original!$A:$J, MATCH(D$2, Original!$1:$1, 0), FALSE)</f>
        <v>130</v>
      </c>
      <c r="E482" s="12">
        <f>VLOOKUP($A482, Original!$A:$J, MATCH(E$2, Original!$1:$1, 0), FALSE)</f>
        <v>94</v>
      </c>
      <c r="F482" s="12">
        <f>VLOOKUP($A482, Original!$A:$J, MATCH(F$2, Original!$1:$1, 0), FALSE)</f>
        <v>2.69231</v>
      </c>
      <c r="G482" s="12">
        <f>VLOOKUP($A482, Original!$A:$J, MATCH(G$2, Original!$1:$1, 0), FALSE)</f>
        <v>3.8317700000000001</v>
      </c>
      <c r="H482" s="21">
        <v>910</v>
      </c>
      <c r="I482" s="12">
        <f>VLOOKUP($H482, Original!$A:$J, MATCH(B$2, Original!$1:$1, 0), FALSE)</f>
        <v>2000</v>
      </c>
      <c r="J482" s="12">
        <f>VLOOKUP($H482, Original!$A:$J, MATCH(C$2, Original!$1:$1, 0), FALSE)</f>
        <v>3002.6</v>
      </c>
      <c r="K482" s="12">
        <f>VLOOKUP($H482, Original!$A:$J, MATCH(D$2, Original!$1:$1, 0), FALSE)</f>
        <v>130</v>
      </c>
      <c r="L482" s="12">
        <f>VLOOKUP($H482, Original!$A:$J, MATCH(E$2, Original!$1:$1, 0), FALSE)</f>
        <v>11</v>
      </c>
      <c r="M482" s="12">
        <f>VLOOKUP($H482, Original!$A:$J, MATCH(F$2, Original!$1:$1, 0), FALSE)</f>
        <v>3.1880999999999999</v>
      </c>
      <c r="N482" s="12">
        <f>VLOOKUP($H482, Original!$A:$J, MATCH(G$2, Original!$1:$1, 0), FALSE)</f>
        <v>4.0152999999999999</v>
      </c>
      <c r="AC482" s="21">
        <v>696</v>
      </c>
      <c r="AD482" s="12">
        <f>VLOOKUP($AC482, Original!$A:$J, MATCH(B$2, Original!$1:$1, 0), FALSE)</f>
        <v>500</v>
      </c>
      <c r="AE482" s="12">
        <f>VLOOKUP($AC482, Original!$A:$J, MATCH(C$2, Original!$1:$1, 0), FALSE)</f>
        <v>1059.7</v>
      </c>
      <c r="AF482" s="12">
        <f>VLOOKUP($AC482, Original!$A:$J, MATCH(D$2, Original!$1:$1, 0), FALSE)</f>
        <v>105</v>
      </c>
      <c r="AG482" s="12">
        <f>VLOOKUP($AC482, Original!$A:$J, MATCH(E$2, Original!$1:$1, 0), FALSE)</f>
        <v>2</v>
      </c>
      <c r="AH482" s="12">
        <f>VLOOKUP($AC482, Original!$A:$J, MATCH(F$2, Original!$1:$1, 0), FALSE)</f>
        <v>0.21049999999999999</v>
      </c>
      <c r="AI482" s="12">
        <f>VLOOKUP($AC482, Original!$A:$J, MATCH(G$2, Original!$1:$1, 0), FALSE)</f>
        <v>4.2131699999999999</v>
      </c>
      <c r="AX482" s="21">
        <v>577</v>
      </c>
      <c r="AY482" s="12">
        <f>VLOOKUP($AX482, Original!$A:$J, MATCH(B$2, Original!$1:$1, 0), FALSE)</f>
        <v>3000</v>
      </c>
      <c r="AZ482" s="12">
        <f>VLOOKUP($AX482, Original!$A:$J, MATCH(C$2, Original!$1:$1, 0), FALSE)</f>
        <v>1942.9</v>
      </c>
      <c r="BA482" s="12">
        <f>VLOOKUP($AX482, Original!$A:$J, MATCH(D$2, Original!$1:$1, 0), FALSE)</f>
        <v>105</v>
      </c>
      <c r="BB482" s="12">
        <f>VLOOKUP($AX482, Original!$A:$J, MATCH(E$2, Original!$1:$1, 0), FALSE)</f>
        <v>35</v>
      </c>
      <c r="BC482" s="12">
        <f>VLOOKUP($AX482, Original!$A:$J, MATCH(F$2, Original!$1:$1, 0), FALSE)</f>
        <v>4.4680499999999999</v>
      </c>
      <c r="BD482" s="12">
        <f>VLOOKUP($AX482, Original!$A:$J, MATCH(G$2, Original!$1:$1, 0), FALSE)</f>
        <v>4.9949399999999997</v>
      </c>
    </row>
    <row r="483" spans="1:56" x14ac:dyDescent="0.35">
      <c r="A483" s="15">
        <v>1296</v>
      </c>
      <c r="B483" s="12">
        <f>VLOOKUP($A483, Original!$A:$J, MATCH(B$2, Original!$1:$1, 0), FALSE)</f>
        <v>2000</v>
      </c>
      <c r="C483" s="12">
        <f>VLOOKUP($A483, Original!$A:$J, MATCH(C$2, Original!$1:$1, 0), FALSE)</f>
        <v>353.25</v>
      </c>
      <c r="D483" s="12">
        <f>VLOOKUP($A483, Original!$A:$J, MATCH(D$2, Original!$1:$1, 0), FALSE)</f>
        <v>130</v>
      </c>
      <c r="E483" s="12">
        <f>VLOOKUP($A483, Original!$A:$J, MATCH(E$2, Original!$1:$1, 0), FALSE)</f>
        <v>95</v>
      </c>
      <c r="F483" s="12">
        <f>VLOOKUP($A483, Original!$A:$J, MATCH(F$2, Original!$1:$1, 0), FALSE)</f>
        <v>1.89744</v>
      </c>
      <c r="G483" s="12">
        <f>VLOOKUP($A483, Original!$A:$J, MATCH(G$2, Original!$1:$1, 0), FALSE)</f>
        <v>3.7432099999999999</v>
      </c>
      <c r="H483" s="21">
        <v>911</v>
      </c>
      <c r="I483" s="12">
        <f>VLOOKUP($H483, Original!$A:$J, MATCH(B$2, Original!$1:$1, 0), FALSE)</f>
        <v>2000</v>
      </c>
      <c r="J483" s="12">
        <f>VLOOKUP($H483, Original!$A:$J, MATCH(C$2, Original!$1:$1, 0), FALSE)</f>
        <v>4239</v>
      </c>
      <c r="K483" s="12">
        <f>VLOOKUP($H483, Original!$A:$J, MATCH(D$2, Original!$1:$1, 0), FALSE)</f>
        <v>130</v>
      </c>
      <c r="L483" s="12">
        <f>VLOOKUP($H483, Original!$A:$J, MATCH(E$2, Original!$1:$1, 0), FALSE)</f>
        <v>11</v>
      </c>
      <c r="M483" s="12">
        <f>VLOOKUP($H483, Original!$A:$J, MATCH(F$2, Original!$1:$1, 0), FALSE)</f>
        <v>3.1880999999999999</v>
      </c>
      <c r="N483" s="12">
        <f>VLOOKUP($H483, Original!$A:$J, MATCH(G$2, Original!$1:$1, 0), FALSE)</f>
        <v>4.0152999999999999</v>
      </c>
      <c r="AC483" s="21">
        <v>697</v>
      </c>
      <c r="AD483" s="12">
        <f>VLOOKUP($AC483, Original!$A:$J, MATCH(B$2, Original!$1:$1, 0), FALSE)</f>
        <v>500</v>
      </c>
      <c r="AE483" s="12">
        <f>VLOOKUP($AC483, Original!$A:$J, MATCH(C$2, Original!$1:$1, 0), FALSE)</f>
        <v>2296.1</v>
      </c>
      <c r="AF483" s="12">
        <f>VLOOKUP($AC483, Original!$A:$J, MATCH(D$2, Original!$1:$1, 0), FALSE)</f>
        <v>105</v>
      </c>
      <c r="AG483" s="12">
        <f>VLOOKUP($AC483, Original!$A:$J, MATCH(E$2, Original!$1:$1, 0), FALSE)</f>
        <v>2</v>
      </c>
      <c r="AH483" s="12">
        <f>VLOOKUP($AC483, Original!$A:$J, MATCH(F$2, Original!$1:$1, 0), FALSE)</f>
        <v>0.21049999999999999</v>
      </c>
      <c r="AI483" s="12">
        <f>VLOOKUP($AC483, Original!$A:$J, MATCH(G$2, Original!$1:$1, 0), FALSE)</f>
        <v>4.2131699999999999</v>
      </c>
      <c r="AX483" s="21">
        <v>578</v>
      </c>
      <c r="AY483" s="12">
        <f>VLOOKUP($AX483, Original!$A:$J, MATCH(B$2, Original!$1:$1, 0), FALSE)</f>
        <v>3000</v>
      </c>
      <c r="AZ483" s="12">
        <f>VLOOKUP($AX483, Original!$A:$J, MATCH(C$2, Original!$1:$1, 0), FALSE)</f>
        <v>3179.2</v>
      </c>
      <c r="BA483" s="12">
        <f>VLOOKUP($AX483, Original!$A:$J, MATCH(D$2, Original!$1:$1, 0), FALSE)</f>
        <v>105</v>
      </c>
      <c r="BB483" s="12">
        <f>VLOOKUP($AX483, Original!$A:$J, MATCH(E$2, Original!$1:$1, 0), FALSE)</f>
        <v>35</v>
      </c>
      <c r="BC483" s="12">
        <f>VLOOKUP($AX483, Original!$A:$J, MATCH(F$2, Original!$1:$1, 0), FALSE)</f>
        <v>4.4680499999999999</v>
      </c>
      <c r="BD483" s="12">
        <f>VLOOKUP($AX483, Original!$A:$J, MATCH(G$2, Original!$1:$1, 0), FALSE)</f>
        <v>4.9949399999999997</v>
      </c>
    </row>
    <row r="484" spans="1:56" x14ac:dyDescent="0.35">
      <c r="A484" s="15">
        <v>1300</v>
      </c>
      <c r="B484" s="12">
        <f>VLOOKUP($A484, Original!$A:$J, MATCH(B$2, Original!$1:$1, 0), FALSE)</f>
        <v>3000</v>
      </c>
      <c r="C484" s="12">
        <f>VLOOKUP($A484, Original!$A:$J, MATCH(C$2, Original!$1:$1, 0), FALSE)</f>
        <v>529.87</v>
      </c>
      <c r="D484" s="12">
        <f>VLOOKUP($A484, Original!$A:$J, MATCH(D$2, Original!$1:$1, 0), FALSE)</f>
        <v>130</v>
      </c>
      <c r="E484" s="12">
        <f>VLOOKUP($A484, Original!$A:$J, MATCH(E$2, Original!$1:$1, 0), FALSE)</f>
        <v>96</v>
      </c>
      <c r="F484" s="12">
        <f>VLOOKUP($A484, Original!$A:$J, MATCH(F$2, Original!$1:$1, 0), FALSE)</f>
        <v>0.92379</v>
      </c>
      <c r="G484" s="12">
        <f>VLOOKUP($A484, Original!$A:$J, MATCH(G$2, Original!$1:$1, 0), FALSE)</f>
        <v>4.5119499999999997</v>
      </c>
      <c r="H484" s="21">
        <v>912</v>
      </c>
      <c r="I484" s="12">
        <f>VLOOKUP($H484, Original!$A:$J, MATCH(B$2, Original!$1:$1, 0), FALSE)</f>
        <v>3000</v>
      </c>
      <c r="J484" s="12">
        <f>VLOOKUP($H484, Original!$A:$J, MATCH(C$2, Original!$1:$1, 0), FALSE)</f>
        <v>706.5</v>
      </c>
      <c r="K484" s="12">
        <f>VLOOKUP($H484, Original!$A:$J, MATCH(D$2, Original!$1:$1, 0), FALSE)</f>
        <v>130</v>
      </c>
      <c r="L484" s="12">
        <f>VLOOKUP($H484, Original!$A:$J, MATCH(E$2, Original!$1:$1, 0), FALSE)</f>
        <v>12</v>
      </c>
      <c r="M484" s="12">
        <f>VLOOKUP($H484, Original!$A:$J, MATCH(F$2, Original!$1:$1, 0), FALSE)</f>
        <v>0.46010000000000001</v>
      </c>
      <c r="N484" s="12">
        <f>VLOOKUP($H484, Original!$A:$J, MATCH(G$2, Original!$1:$1, 0), FALSE)</f>
        <v>3.5049999999999999</v>
      </c>
      <c r="AC484" s="21">
        <v>698</v>
      </c>
      <c r="AD484" s="12">
        <f>VLOOKUP($AC484, Original!$A:$J, MATCH(B$2, Original!$1:$1, 0), FALSE)</f>
        <v>500</v>
      </c>
      <c r="AE484" s="12">
        <f>VLOOKUP($AC484, Original!$A:$J, MATCH(C$2, Original!$1:$1, 0), FALSE)</f>
        <v>3532.5</v>
      </c>
      <c r="AF484" s="12">
        <f>VLOOKUP($AC484, Original!$A:$J, MATCH(D$2, Original!$1:$1, 0), FALSE)</f>
        <v>105</v>
      </c>
      <c r="AG484" s="12">
        <f>VLOOKUP($AC484, Original!$A:$J, MATCH(E$2, Original!$1:$1, 0), FALSE)</f>
        <v>2</v>
      </c>
      <c r="AH484" s="12">
        <f>VLOOKUP($AC484, Original!$A:$J, MATCH(F$2, Original!$1:$1, 0), FALSE)</f>
        <v>0.21049999999999999</v>
      </c>
      <c r="AI484" s="12">
        <f>VLOOKUP($AC484, Original!$A:$J, MATCH(G$2, Original!$1:$1, 0), FALSE)</f>
        <v>4.2131699999999999</v>
      </c>
      <c r="AX484" s="21">
        <v>579</v>
      </c>
      <c r="AY484" s="12">
        <f>VLOOKUP($AX484, Original!$A:$J, MATCH(B$2, Original!$1:$1, 0), FALSE)</f>
        <v>3000</v>
      </c>
      <c r="AZ484" s="12">
        <f>VLOOKUP($AX484, Original!$A:$J, MATCH(C$2, Original!$1:$1, 0), FALSE)</f>
        <v>4415.6000000000004</v>
      </c>
      <c r="BA484" s="12">
        <f>VLOOKUP($AX484, Original!$A:$J, MATCH(D$2, Original!$1:$1, 0), FALSE)</f>
        <v>105</v>
      </c>
      <c r="BB484" s="12">
        <f>VLOOKUP($AX484, Original!$A:$J, MATCH(E$2, Original!$1:$1, 0), FALSE)</f>
        <v>35</v>
      </c>
      <c r="BC484" s="12">
        <f>VLOOKUP($AX484, Original!$A:$J, MATCH(F$2, Original!$1:$1, 0), FALSE)</f>
        <v>4.4680499999999999</v>
      </c>
      <c r="BD484" s="12">
        <f>VLOOKUP($AX484, Original!$A:$J, MATCH(G$2, Original!$1:$1, 0), FALSE)</f>
        <v>4.9949399999999997</v>
      </c>
    </row>
    <row r="485" spans="1:56" x14ac:dyDescent="0.35">
      <c r="A485" s="15">
        <v>1305</v>
      </c>
      <c r="B485" s="12">
        <f>VLOOKUP($A485, Original!$A:$J, MATCH(B$2, Original!$1:$1, 0), FALSE)</f>
        <v>1000</v>
      </c>
      <c r="C485" s="12">
        <f>VLOOKUP($A485, Original!$A:$J, MATCH(C$2, Original!$1:$1, 0), FALSE)</f>
        <v>1942.9</v>
      </c>
      <c r="D485" s="12">
        <f>VLOOKUP($A485, Original!$A:$J, MATCH(D$2, Original!$1:$1, 0), FALSE)</f>
        <v>130</v>
      </c>
      <c r="E485" s="12">
        <f>VLOOKUP($A485, Original!$A:$J, MATCH(E$2, Original!$1:$1, 0), FALSE)</f>
        <v>97</v>
      </c>
      <c r="F485" s="12">
        <f>VLOOKUP($A485, Original!$A:$J, MATCH(F$2, Original!$1:$1, 0), FALSE)</f>
        <v>5.0779999999999999E-2</v>
      </c>
      <c r="G485" s="12">
        <f>VLOOKUP($A485, Original!$A:$J, MATCH(G$2, Original!$1:$1, 0), FALSE)</f>
        <v>4.3944700000000001</v>
      </c>
      <c r="H485" s="21">
        <v>913</v>
      </c>
      <c r="I485" s="12">
        <f>VLOOKUP($H485, Original!$A:$J, MATCH(B$2, Original!$1:$1, 0), FALSE)</f>
        <v>3000</v>
      </c>
      <c r="J485" s="12">
        <f>VLOOKUP($H485, Original!$A:$J, MATCH(C$2, Original!$1:$1, 0), FALSE)</f>
        <v>1942.9</v>
      </c>
      <c r="K485" s="12">
        <f>VLOOKUP($H485, Original!$A:$J, MATCH(D$2, Original!$1:$1, 0), FALSE)</f>
        <v>130</v>
      </c>
      <c r="L485" s="12">
        <f>VLOOKUP($H485, Original!$A:$J, MATCH(E$2, Original!$1:$1, 0), FALSE)</f>
        <v>12</v>
      </c>
      <c r="M485" s="12">
        <f>VLOOKUP($H485, Original!$A:$J, MATCH(F$2, Original!$1:$1, 0), FALSE)</f>
        <v>0.46010000000000001</v>
      </c>
      <c r="N485" s="12">
        <f>VLOOKUP($H485, Original!$A:$J, MATCH(G$2, Original!$1:$1, 0), FALSE)</f>
        <v>3.5049999999999999</v>
      </c>
      <c r="AC485" s="21">
        <v>699</v>
      </c>
      <c r="AD485" s="12">
        <f>VLOOKUP($AC485, Original!$A:$J, MATCH(B$2, Original!$1:$1, 0), FALSE)</f>
        <v>500</v>
      </c>
      <c r="AE485" s="12">
        <f>VLOOKUP($AC485, Original!$A:$J, MATCH(C$2, Original!$1:$1, 0), FALSE)</f>
        <v>7322.7</v>
      </c>
      <c r="AF485" s="12">
        <f>VLOOKUP($AC485, Original!$A:$J, MATCH(D$2, Original!$1:$1, 0), FALSE)</f>
        <v>105</v>
      </c>
      <c r="AG485" s="12">
        <f>VLOOKUP($AC485, Original!$A:$J, MATCH(E$2, Original!$1:$1, 0), FALSE)</f>
        <v>2</v>
      </c>
      <c r="AH485" s="12">
        <f>VLOOKUP($AC485, Original!$A:$J, MATCH(F$2, Original!$1:$1, 0), FALSE)</f>
        <v>0.21049999999999999</v>
      </c>
      <c r="AI485" s="12">
        <f>VLOOKUP($AC485, Original!$A:$J, MATCH(G$2, Original!$1:$1, 0), FALSE)</f>
        <v>4.2131699999999999</v>
      </c>
      <c r="AX485" s="21">
        <v>580</v>
      </c>
      <c r="AY485" s="12">
        <f>VLOOKUP($AX485, Original!$A:$J, MATCH(B$2, Original!$1:$1, 0), FALSE)</f>
        <v>1000</v>
      </c>
      <c r="AZ485" s="12">
        <f>VLOOKUP($AX485, Original!$A:$J, MATCH(C$2, Original!$1:$1, 0), FALSE)</f>
        <v>883.12</v>
      </c>
      <c r="BA485" s="12">
        <f>VLOOKUP($AX485, Original!$A:$J, MATCH(D$2, Original!$1:$1, 0), FALSE)</f>
        <v>105</v>
      </c>
      <c r="BB485" s="12">
        <f>VLOOKUP($AX485, Original!$A:$J, MATCH(E$2, Original!$1:$1, 0), FALSE)</f>
        <v>36</v>
      </c>
      <c r="BC485" s="12">
        <f>VLOOKUP($AX485, Original!$A:$J, MATCH(F$2, Original!$1:$1, 0), FALSE)</f>
        <v>5.4792800000000002</v>
      </c>
      <c r="BD485" s="12">
        <f>VLOOKUP($AX485, Original!$A:$J, MATCH(G$2, Original!$1:$1, 0), FALSE)</f>
        <v>5.3595300000000003</v>
      </c>
    </row>
    <row r="486" spans="1:56" x14ac:dyDescent="0.35">
      <c r="A486" s="15">
        <v>1306</v>
      </c>
      <c r="B486" s="12">
        <f>VLOOKUP($A486, Original!$A:$J, MATCH(B$2, Original!$1:$1, 0), FALSE)</f>
        <v>1000</v>
      </c>
      <c r="C486" s="12">
        <f>VLOOKUP($A486, Original!$A:$J, MATCH(C$2, Original!$1:$1, 0), FALSE)</f>
        <v>3179.2</v>
      </c>
      <c r="D486" s="12">
        <f>VLOOKUP($A486, Original!$A:$J, MATCH(D$2, Original!$1:$1, 0), FALSE)</f>
        <v>130</v>
      </c>
      <c r="E486" s="12">
        <f>VLOOKUP($A486, Original!$A:$J, MATCH(E$2, Original!$1:$1, 0), FALSE)</f>
        <v>97</v>
      </c>
      <c r="F486" s="12">
        <f>VLOOKUP($A486, Original!$A:$J, MATCH(F$2, Original!$1:$1, 0), FALSE)</f>
        <v>5.0779999999999999E-2</v>
      </c>
      <c r="G486" s="12">
        <f>VLOOKUP($A486, Original!$A:$J, MATCH(G$2, Original!$1:$1, 0), FALSE)</f>
        <v>4.3944700000000001</v>
      </c>
      <c r="H486" s="21">
        <v>918</v>
      </c>
      <c r="I486" s="12">
        <f>VLOOKUP($H486, Original!$A:$J, MATCH(B$2, Original!$1:$1, 0), FALSE)</f>
        <v>500</v>
      </c>
      <c r="J486" s="12">
        <f>VLOOKUP($H486, Original!$A:$J, MATCH(C$2, Original!$1:$1, 0), FALSE)</f>
        <v>3355.9</v>
      </c>
      <c r="K486" s="12">
        <f>VLOOKUP($H486, Original!$A:$J, MATCH(D$2, Original!$1:$1, 0), FALSE)</f>
        <v>130</v>
      </c>
      <c r="L486" s="12">
        <f>VLOOKUP($H486, Original!$A:$J, MATCH(E$2, Original!$1:$1, 0), FALSE)</f>
        <v>1</v>
      </c>
      <c r="M486" s="12">
        <f>VLOOKUP($H486, Original!$A:$J, MATCH(F$2, Original!$1:$1, 0), FALSE)</f>
        <v>5.5285399999999996</v>
      </c>
      <c r="N486" s="12">
        <f>VLOOKUP($H486, Original!$A:$J, MATCH(G$2, Original!$1:$1, 0), FALSE)</f>
        <v>4.5326500000000003</v>
      </c>
      <c r="AC486" s="21">
        <v>700</v>
      </c>
      <c r="AD486" s="12">
        <f>VLOOKUP($AC486, Original!$A:$J, MATCH(B$2, Original!$1:$1, 0), FALSE)</f>
        <v>3000</v>
      </c>
      <c r="AE486" s="12">
        <f>VLOOKUP($AC486, Original!$A:$J, MATCH(C$2, Original!$1:$1, 0), FALSE)</f>
        <v>20</v>
      </c>
      <c r="AF486" s="12">
        <f>VLOOKUP($AC486, Original!$A:$J, MATCH(D$2, Original!$1:$1, 0), FALSE)</f>
        <v>105</v>
      </c>
      <c r="AG486" s="12">
        <f>VLOOKUP($AC486, Original!$A:$J, MATCH(E$2, Original!$1:$1, 0), FALSE)</f>
        <v>63</v>
      </c>
      <c r="AH486" s="12">
        <f>VLOOKUP($AC486, Original!$A:$J, MATCH(F$2, Original!$1:$1, 0), FALSE)</f>
        <v>2.4030900000000002</v>
      </c>
      <c r="AI486" s="12">
        <f>VLOOKUP($AC486, Original!$A:$J, MATCH(G$2, Original!$1:$1, 0), FALSE)</f>
        <v>5.8623799999999999</v>
      </c>
      <c r="AX486" s="21">
        <v>581</v>
      </c>
      <c r="AY486" s="12">
        <f>VLOOKUP($AX486, Original!$A:$J, MATCH(B$2, Original!$1:$1, 0), FALSE)</f>
        <v>1000</v>
      </c>
      <c r="AZ486" s="12">
        <f>VLOOKUP($AX486, Original!$A:$J, MATCH(C$2, Original!$1:$1, 0), FALSE)</f>
        <v>2119.5</v>
      </c>
      <c r="BA486" s="12">
        <f>VLOOKUP($AX486, Original!$A:$J, MATCH(D$2, Original!$1:$1, 0), FALSE)</f>
        <v>105</v>
      </c>
      <c r="BB486" s="12">
        <f>VLOOKUP($AX486, Original!$A:$J, MATCH(E$2, Original!$1:$1, 0), FALSE)</f>
        <v>36</v>
      </c>
      <c r="BC486" s="12">
        <f>VLOOKUP($AX486, Original!$A:$J, MATCH(F$2, Original!$1:$1, 0), FALSE)</f>
        <v>5.4792800000000002</v>
      </c>
      <c r="BD486" s="12">
        <f>VLOOKUP($AX486, Original!$A:$J, MATCH(G$2, Original!$1:$1, 0), FALSE)</f>
        <v>5.3595300000000003</v>
      </c>
    </row>
    <row r="487" spans="1:56" x14ac:dyDescent="0.35">
      <c r="A487" s="15">
        <v>1307</v>
      </c>
      <c r="B487" s="12">
        <f>VLOOKUP($A487, Original!$A:$J, MATCH(B$2, Original!$1:$1, 0), FALSE)</f>
        <v>1000</v>
      </c>
      <c r="C487" s="12">
        <f>VLOOKUP($A487, Original!$A:$J, MATCH(C$2, Original!$1:$1, 0), FALSE)</f>
        <v>4415.6000000000004</v>
      </c>
      <c r="D487" s="12">
        <f>VLOOKUP($A487, Original!$A:$J, MATCH(D$2, Original!$1:$1, 0), FALSE)</f>
        <v>130</v>
      </c>
      <c r="E487" s="12">
        <f>VLOOKUP($A487, Original!$A:$J, MATCH(E$2, Original!$1:$1, 0), FALSE)</f>
        <v>97</v>
      </c>
      <c r="F487" s="12">
        <f>VLOOKUP($A487, Original!$A:$J, MATCH(F$2, Original!$1:$1, 0), FALSE)</f>
        <v>5.0779999999999999E-2</v>
      </c>
      <c r="G487" s="12">
        <f>VLOOKUP($A487, Original!$A:$J, MATCH(G$2, Original!$1:$1, 0), FALSE)</f>
        <v>4.3944700000000001</v>
      </c>
      <c r="H487" s="21">
        <v>920</v>
      </c>
      <c r="I487" s="12">
        <f>VLOOKUP($H487, Original!$A:$J, MATCH(B$2, Original!$1:$1, 0), FALSE)</f>
        <v>2000</v>
      </c>
      <c r="J487" s="12">
        <f>VLOOKUP($H487, Original!$A:$J, MATCH(C$2, Original!$1:$1, 0), FALSE)</f>
        <v>1059.7</v>
      </c>
      <c r="K487" s="12">
        <f>VLOOKUP($H487, Original!$A:$J, MATCH(D$2, Original!$1:$1, 0), FALSE)</f>
        <v>130</v>
      </c>
      <c r="L487" s="12">
        <f>VLOOKUP($H487, Original!$A:$J, MATCH(E$2, Original!$1:$1, 0), FALSE)</f>
        <v>13</v>
      </c>
      <c r="M487" s="12">
        <f>VLOOKUP($H487, Original!$A:$J, MATCH(F$2, Original!$1:$1, 0), FALSE)</f>
        <v>4.4492000000000003</v>
      </c>
      <c r="N487" s="12">
        <f>VLOOKUP($H487, Original!$A:$J, MATCH(G$2, Original!$1:$1, 0), FALSE)</f>
        <v>4.0726699999999996</v>
      </c>
      <c r="AC487" s="21">
        <v>701</v>
      </c>
      <c r="AD487" s="12">
        <f>VLOOKUP($AC487, Original!$A:$J, MATCH(B$2, Original!$1:$1, 0), FALSE)</f>
        <v>3000</v>
      </c>
      <c r="AE487" s="12">
        <f>VLOOKUP($AC487, Original!$A:$J, MATCH(C$2, Original!$1:$1, 0), FALSE)</f>
        <v>1236.4000000000001</v>
      </c>
      <c r="AF487" s="12">
        <f>VLOOKUP($AC487, Original!$A:$J, MATCH(D$2, Original!$1:$1, 0), FALSE)</f>
        <v>105</v>
      </c>
      <c r="AG487" s="12">
        <f>VLOOKUP($AC487, Original!$A:$J, MATCH(E$2, Original!$1:$1, 0), FALSE)</f>
        <v>63</v>
      </c>
      <c r="AH487" s="12">
        <f>VLOOKUP($AC487, Original!$A:$J, MATCH(F$2, Original!$1:$1, 0), FALSE)</f>
        <v>2.4030900000000002</v>
      </c>
      <c r="AI487" s="12">
        <f>VLOOKUP($AC487, Original!$A:$J, MATCH(G$2, Original!$1:$1, 0), FALSE)</f>
        <v>5.8623799999999999</v>
      </c>
      <c r="AX487" s="21">
        <v>582</v>
      </c>
      <c r="AY487" s="12">
        <f>VLOOKUP($AX487, Original!$A:$J, MATCH(B$2, Original!$1:$1, 0), FALSE)</f>
        <v>1000</v>
      </c>
      <c r="AZ487" s="12">
        <f>VLOOKUP($AX487, Original!$A:$J, MATCH(C$2, Original!$1:$1, 0), FALSE)</f>
        <v>3355.9</v>
      </c>
      <c r="BA487" s="12">
        <f>VLOOKUP($AX487, Original!$A:$J, MATCH(D$2, Original!$1:$1, 0), FALSE)</f>
        <v>105</v>
      </c>
      <c r="BB487" s="12">
        <f>VLOOKUP($AX487, Original!$A:$J, MATCH(E$2, Original!$1:$1, 0), FALSE)</f>
        <v>36</v>
      </c>
      <c r="BC487" s="12">
        <f>VLOOKUP($AX487, Original!$A:$J, MATCH(F$2, Original!$1:$1, 0), FALSE)</f>
        <v>5.4792800000000002</v>
      </c>
      <c r="BD487" s="12">
        <f>VLOOKUP($AX487, Original!$A:$J, MATCH(G$2, Original!$1:$1, 0), FALSE)</f>
        <v>5.3595300000000003</v>
      </c>
    </row>
    <row r="488" spans="1:56" x14ac:dyDescent="0.35">
      <c r="A488" s="15">
        <v>1309</v>
      </c>
      <c r="B488" s="12">
        <f>VLOOKUP($A488, Original!$A:$J, MATCH(B$2, Original!$1:$1, 0), FALSE)</f>
        <v>2000</v>
      </c>
      <c r="C488" s="12">
        <f>VLOOKUP($A488, Original!$A:$J, MATCH(C$2, Original!$1:$1, 0), FALSE)</f>
        <v>2119.5</v>
      </c>
      <c r="D488" s="12">
        <f>VLOOKUP($A488, Original!$A:$J, MATCH(D$2, Original!$1:$1, 0), FALSE)</f>
        <v>130</v>
      </c>
      <c r="E488" s="12">
        <f>VLOOKUP($A488, Original!$A:$J, MATCH(E$2, Original!$1:$1, 0), FALSE)</f>
        <v>98</v>
      </c>
      <c r="F488" s="12">
        <f>VLOOKUP($A488, Original!$A:$J, MATCH(F$2, Original!$1:$1, 0), FALSE)</f>
        <v>2.3235199999999998</v>
      </c>
      <c r="G488" s="12">
        <f>VLOOKUP($A488, Original!$A:$J, MATCH(G$2, Original!$1:$1, 0), FALSE)</f>
        <v>5.6777499999999996</v>
      </c>
      <c r="H488" s="21">
        <v>921</v>
      </c>
      <c r="I488" s="12">
        <f>VLOOKUP($H488, Original!$A:$J, MATCH(B$2, Original!$1:$1, 0), FALSE)</f>
        <v>2000</v>
      </c>
      <c r="J488" s="12">
        <f>VLOOKUP($H488, Original!$A:$J, MATCH(C$2, Original!$1:$1, 0), FALSE)</f>
        <v>2296.1</v>
      </c>
      <c r="K488" s="12">
        <f>VLOOKUP($H488, Original!$A:$J, MATCH(D$2, Original!$1:$1, 0), FALSE)</f>
        <v>130</v>
      </c>
      <c r="L488" s="12">
        <f>VLOOKUP($H488, Original!$A:$J, MATCH(E$2, Original!$1:$1, 0), FALSE)</f>
        <v>13</v>
      </c>
      <c r="M488" s="12">
        <f>VLOOKUP($H488, Original!$A:$J, MATCH(F$2, Original!$1:$1, 0), FALSE)</f>
        <v>4.4492000000000003</v>
      </c>
      <c r="N488" s="12">
        <f>VLOOKUP($H488, Original!$A:$J, MATCH(G$2, Original!$1:$1, 0), FALSE)</f>
        <v>4.0726699999999996</v>
      </c>
      <c r="AC488" s="21">
        <v>702</v>
      </c>
      <c r="AD488" s="12">
        <f>VLOOKUP($AC488, Original!$A:$J, MATCH(B$2, Original!$1:$1, 0), FALSE)</f>
        <v>3000</v>
      </c>
      <c r="AE488" s="12">
        <f>VLOOKUP($AC488, Original!$A:$J, MATCH(C$2, Original!$1:$1, 0), FALSE)</f>
        <v>2472.6999999999998</v>
      </c>
      <c r="AF488" s="12">
        <f>VLOOKUP($AC488, Original!$A:$J, MATCH(D$2, Original!$1:$1, 0), FALSE)</f>
        <v>105</v>
      </c>
      <c r="AG488" s="12">
        <f>VLOOKUP($AC488, Original!$A:$J, MATCH(E$2, Original!$1:$1, 0), FALSE)</f>
        <v>63</v>
      </c>
      <c r="AH488" s="12">
        <f>VLOOKUP($AC488, Original!$A:$J, MATCH(F$2, Original!$1:$1, 0), FALSE)</f>
        <v>2.4030900000000002</v>
      </c>
      <c r="AI488" s="12">
        <f>VLOOKUP($AC488, Original!$A:$J, MATCH(G$2, Original!$1:$1, 0), FALSE)</f>
        <v>5.8623799999999999</v>
      </c>
      <c r="AX488" s="21">
        <v>583</v>
      </c>
      <c r="AY488" s="12">
        <f>VLOOKUP($AX488, Original!$A:$J, MATCH(B$2, Original!$1:$1, 0), FALSE)</f>
        <v>1000</v>
      </c>
      <c r="AZ488" s="12">
        <f>VLOOKUP($AX488, Original!$A:$J, MATCH(C$2, Original!$1:$1, 0), FALSE)</f>
        <v>4673.8</v>
      </c>
      <c r="BA488" s="12">
        <f>VLOOKUP($AX488, Original!$A:$J, MATCH(D$2, Original!$1:$1, 0), FALSE)</f>
        <v>105</v>
      </c>
      <c r="BB488" s="12">
        <f>VLOOKUP($AX488, Original!$A:$J, MATCH(E$2, Original!$1:$1, 0), FALSE)</f>
        <v>36</v>
      </c>
      <c r="BC488" s="12">
        <f>VLOOKUP($AX488, Original!$A:$J, MATCH(F$2, Original!$1:$1, 0), FALSE)</f>
        <v>5.4792800000000002</v>
      </c>
      <c r="BD488" s="12">
        <f>VLOOKUP($AX488, Original!$A:$J, MATCH(G$2, Original!$1:$1, 0), FALSE)</f>
        <v>5.3595300000000003</v>
      </c>
    </row>
    <row r="489" spans="1:56" x14ac:dyDescent="0.35">
      <c r="A489" s="15">
        <v>1311</v>
      </c>
      <c r="B489" s="12">
        <f>VLOOKUP($A489, Original!$A:$J, MATCH(B$2, Original!$1:$1, 0), FALSE)</f>
        <v>2000</v>
      </c>
      <c r="C489" s="12">
        <f>VLOOKUP($A489, Original!$A:$J, MATCH(C$2, Original!$1:$1, 0), FALSE)</f>
        <v>4673.8</v>
      </c>
      <c r="D489" s="12">
        <f>VLOOKUP($A489, Original!$A:$J, MATCH(D$2, Original!$1:$1, 0), FALSE)</f>
        <v>130</v>
      </c>
      <c r="E489" s="12">
        <f>VLOOKUP($A489, Original!$A:$J, MATCH(E$2, Original!$1:$1, 0), FALSE)</f>
        <v>98</v>
      </c>
      <c r="F489" s="12">
        <f>VLOOKUP($A489, Original!$A:$J, MATCH(F$2, Original!$1:$1, 0), FALSE)</f>
        <v>2.3235199999999998</v>
      </c>
      <c r="G489" s="12">
        <f>VLOOKUP($A489, Original!$A:$J, MATCH(G$2, Original!$1:$1, 0), FALSE)</f>
        <v>5.6777499999999996</v>
      </c>
      <c r="H489" s="21">
        <v>923</v>
      </c>
      <c r="I489" s="12">
        <f>VLOOKUP($H489, Original!$A:$J, MATCH(B$2, Original!$1:$1, 0), FALSE)</f>
        <v>2000</v>
      </c>
      <c r="J489" s="12">
        <f>VLOOKUP($H489, Original!$A:$J, MATCH(C$2, Original!$1:$1, 0), FALSE)</f>
        <v>7322.7</v>
      </c>
      <c r="K489" s="12">
        <f>VLOOKUP($H489, Original!$A:$J, MATCH(D$2, Original!$1:$1, 0), FALSE)</f>
        <v>130</v>
      </c>
      <c r="L489" s="12">
        <f>VLOOKUP($H489, Original!$A:$J, MATCH(E$2, Original!$1:$1, 0), FALSE)</f>
        <v>13</v>
      </c>
      <c r="M489" s="12">
        <f>VLOOKUP($H489, Original!$A:$J, MATCH(F$2, Original!$1:$1, 0), FALSE)</f>
        <v>4.4492000000000003</v>
      </c>
      <c r="N489" s="12">
        <f>VLOOKUP($H489, Original!$A:$J, MATCH(G$2, Original!$1:$1, 0), FALSE)</f>
        <v>4.0726699999999996</v>
      </c>
      <c r="AC489" s="21">
        <v>703</v>
      </c>
      <c r="AD489" s="12">
        <f>VLOOKUP($AC489, Original!$A:$J, MATCH(B$2, Original!$1:$1, 0), FALSE)</f>
        <v>3000</v>
      </c>
      <c r="AE489" s="12">
        <f>VLOOKUP($AC489, Original!$A:$J, MATCH(C$2, Original!$1:$1, 0), FALSE)</f>
        <v>3709.1</v>
      </c>
      <c r="AF489" s="12">
        <f>VLOOKUP($AC489, Original!$A:$J, MATCH(D$2, Original!$1:$1, 0), FALSE)</f>
        <v>105</v>
      </c>
      <c r="AG489" s="12">
        <f>VLOOKUP($AC489, Original!$A:$J, MATCH(E$2, Original!$1:$1, 0), FALSE)</f>
        <v>63</v>
      </c>
      <c r="AH489" s="12">
        <f>VLOOKUP($AC489, Original!$A:$J, MATCH(F$2, Original!$1:$1, 0), FALSE)</f>
        <v>2.4030900000000002</v>
      </c>
      <c r="AI489" s="12">
        <f>VLOOKUP($AC489, Original!$A:$J, MATCH(G$2, Original!$1:$1, 0), FALSE)</f>
        <v>5.8623799999999999</v>
      </c>
      <c r="AX489" s="21">
        <v>584</v>
      </c>
      <c r="AY489" s="12">
        <f>VLOOKUP($AX489, Original!$A:$J, MATCH(B$2, Original!$1:$1, 0), FALSE)</f>
        <v>2000</v>
      </c>
      <c r="AZ489" s="12">
        <f>VLOOKUP($AX489, Original!$A:$J, MATCH(C$2, Original!$1:$1, 0), FALSE)</f>
        <v>1059.7</v>
      </c>
      <c r="BA489" s="12">
        <f>VLOOKUP($AX489, Original!$A:$J, MATCH(D$2, Original!$1:$1, 0), FALSE)</f>
        <v>105</v>
      </c>
      <c r="BB489" s="12">
        <f>VLOOKUP($AX489, Original!$A:$J, MATCH(E$2, Original!$1:$1, 0), FALSE)</f>
        <v>37</v>
      </c>
      <c r="BC489" s="12">
        <f>VLOOKUP($AX489, Original!$A:$J, MATCH(F$2, Original!$1:$1, 0), FALSE)</f>
        <v>1.2331000000000001</v>
      </c>
      <c r="BD489" s="12">
        <f>VLOOKUP($AX489, Original!$A:$J, MATCH(G$2, Original!$1:$1, 0), FALSE)</f>
        <v>3.99885</v>
      </c>
    </row>
    <row r="490" spans="1:56" x14ac:dyDescent="0.35">
      <c r="A490" s="15">
        <v>1315</v>
      </c>
      <c r="B490" s="12">
        <f>VLOOKUP($A490, Original!$A:$J, MATCH(B$2, Original!$1:$1, 0), FALSE)</f>
        <v>3000</v>
      </c>
      <c r="C490" s="12">
        <f>VLOOKUP($A490, Original!$A:$J, MATCH(C$2, Original!$1:$1, 0), FALSE)</f>
        <v>7322.7</v>
      </c>
      <c r="D490" s="12">
        <f>VLOOKUP($A490, Original!$A:$J, MATCH(D$2, Original!$1:$1, 0), FALSE)</f>
        <v>130</v>
      </c>
      <c r="E490" s="12">
        <f>VLOOKUP($A490, Original!$A:$J, MATCH(E$2, Original!$1:$1, 0), FALSE)</f>
        <v>99</v>
      </c>
      <c r="F490" s="12">
        <f>VLOOKUP($A490, Original!$A:$J, MATCH(F$2, Original!$1:$1, 0), FALSE)</f>
        <v>4.8766600000000002</v>
      </c>
      <c r="G490" s="12">
        <f>VLOOKUP($A490, Original!$A:$J, MATCH(G$2, Original!$1:$1, 0), FALSE)</f>
        <v>5.0182500000000001</v>
      </c>
      <c r="H490" s="21">
        <v>925</v>
      </c>
      <c r="I490" s="12">
        <f>VLOOKUP($H490, Original!$A:$J, MATCH(B$2, Original!$1:$1, 0), FALSE)</f>
        <v>1000</v>
      </c>
      <c r="J490" s="12">
        <f>VLOOKUP($H490, Original!$A:$J, MATCH(C$2, Original!$1:$1, 0), FALSE)</f>
        <v>1236.4000000000001</v>
      </c>
      <c r="K490" s="12">
        <f>VLOOKUP($H490, Original!$A:$J, MATCH(D$2, Original!$1:$1, 0), FALSE)</f>
        <v>130</v>
      </c>
      <c r="L490" s="12">
        <f>VLOOKUP($H490, Original!$A:$J, MATCH(E$2, Original!$1:$1, 0), FALSE)</f>
        <v>14</v>
      </c>
      <c r="M490" s="12">
        <f>VLOOKUP($H490, Original!$A:$J, MATCH(F$2, Original!$1:$1, 0), FALSE)</f>
        <v>1.7609900000000001</v>
      </c>
      <c r="N490" s="12">
        <f>VLOOKUP($H490, Original!$A:$J, MATCH(G$2, Original!$1:$1, 0), FALSE)</f>
        <v>4.3128000000000002</v>
      </c>
      <c r="AC490" s="21">
        <v>705</v>
      </c>
      <c r="AD490" s="12">
        <f>VLOOKUP($AC490, Original!$A:$J, MATCH(B$2, Original!$1:$1, 0), FALSE)</f>
        <v>2000</v>
      </c>
      <c r="AE490" s="12">
        <f>VLOOKUP($AC490, Original!$A:$J, MATCH(C$2, Original!$1:$1, 0), FALSE)</f>
        <v>1413</v>
      </c>
      <c r="AF490" s="12">
        <f>VLOOKUP($AC490, Original!$A:$J, MATCH(D$2, Original!$1:$1, 0), FALSE)</f>
        <v>105</v>
      </c>
      <c r="AG490" s="12">
        <f>VLOOKUP($AC490, Original!$A:$J, MATCH(E$2, Original!$1:$1, 0), FALSE)</f>
        <v>64</v>
      </c>
      <c r="AH490" s="12">
        <f>VLOOKUP($AC490, Original!$A:$J, MATCH(F$2, Original!$1:$1, 0), FALSE)</f>
        <v>4.7547699999999997</v>
      </c>
      <c r="AI490" s="12">
        <f>VLOOKUP($AC490, Original!$A:$J, MATCH(G$2, Original!$1:$1, 0), FALSE)</f>
        <v>4.4330299999999996</v>
      </c>
      <c r="AX490" s="21">
        <v>586</v>
      </c>
      <c r="AY490" s="12">
        <f>VLOOKUP($AX490, Original!$A:$J, MATCH(B$2, Original!$1:$1, 0), FALSE)</f>
        <v>2000</v>
      </c>
      <c r="AZ490" s="12">
        <f>VLOOKUP($AX490, Original!$A:$J, MATCH(C$2, Original!$1:$1, 0), FALSE)</f>
        <v>3532.5</v>
      </c>
      <c r="BA490" s="12">
        <f>VLOOKUP($AX490, Original!$A:$J, MATCH(D$2, Original!$1:$1, 0), FALSE)</f>
        <v>105</v>
      </c>
      <c r="BB490" s="12">
        <f>VLOOKUP($AX490, Original!$A:$J, MATCH(E$2, Original!$1:$1, 0), FALSE)</f>
        <v>37</v>
      </c>
      <c r="BC490" s="12">
        <f>VLOOKUP($AX490, Original!$A:$J, MATCH(F$2, Original!$1:$1, 0), FALSE)</f>
        <v>1.2331000000000001</v>
      </c>
      <c r="BD490" s="12">
        <f>VLOOKUP($AX490, Original!$A:$J, MATCH(G$2, Original!$1:$1, 0), FALSE)</f>
        <v>3.99885</v>
      </c>
    </row>
    <row r="491" spans="1:56" x14ac:dyDescent="0.35">
      <c r="A491" s="15">
        <v>1316</v>
      </c>
      <c r="B491" s="12">
        <f>VLOOKUP($A491, Original!$A:$J, MATCH(B$2, Original!$1:$1, 0), FALSE)</f>
        <v>2000</v>
      </c>
      <c r="C491" s="12">
        <f>VLOOKUP($A491, Original!$A:$J, MATCH(C$2, Original!$1:$1, 0), FALSE)</f>
        <v>20</v>
      </c>
      <c r="D491" s="12">
        <f>VLOOKUP($A491, Original!$A:$J, MATCH(D$2, Original!$1:$1, 0), FALSE)</f>
        <v>130</v>
      </c>
      <c r="E491" s="12">
        <f>VLOOKUP($A491, Original!$A:$J, MATCH(E$2, Original!$1:$1, 0), FALSE)</f>
        <v>100</v>
      </c>
      <c r="F491" s="12">
        <f>VLOOKUP($A491, Original!$A:$J, MATCH(F$2, Original!$1:$1, 0), FALSE)</f>
        <v>3.36538</v>
      </c>
      <c r="G491" s="12">
        <f>VLOOKUP($A491, Original!$A:$J, MATCH(G$2, Original!$1:$1, 0), FALSE)</f>
        <v>5.2737699999999998</v>
      </c>
      <c r="H491" s="21">
        <v>928</v>
      </c>
      <c r="I491" s="12">
        <f>VLOOKUP($H491, Original!$A:$J, MATCH(B$2, Original!$1:$1, 0), FALSE)</f>
        <v>3000</v>
      </c>
      <c r="J491" s="12">
        <f>VLOOKUP($H491, Original!$A:$J, MATCH(C$2, Original!$1:$1, 0), FALSE)</f>
        <v>176.62</v>
      </c>
      <c r="K491" s="12">
        <f>VLOOKUP($H491, Original!$A:$J, MATCH(D$2, Original!$1:$1, 0), FALSE)</f>
        <v>130</v>
      </c>
      <c r="L491" s="12">
        <f>VLOOKUP($H491, Original!$A:$J, MATCH(E$2, Original!$1:$1, 0), FALSE)</f>
        <v>15</v>
      </c>
      <c r="M491" s="12">
        <f>VLOOKUP($H491, Original!$A:$J, MATCH(F$2, Original!$1:$1, 0), FALSE)</f>
        <v>1.3214300000000001</v>
      </c>
      <c r="N491" s="12">
        <f>VLOOKUP($H491, Original!$A:$J, MATCH(G$2, Original!$1:$1, 0), FALSE)</f>
        <v>5.4983500000000003</v>
      </c>
      <c r="AC491" s="21">
        <v>706</v>
      </c>
      <c r="AD491" s="12">
        <f>VLOOKUP($AC491, Original!$A:$J, MATCH(B$2, Original!$1:$1, 0), FALSE)</f>
        <v>2000</v>
      </c>
      <c r="AE491" s="12">
        <f>VLOOKUP($AC491, Original!$A:$J, MATCH(C$2, Original!$1:$1, 0), FALSE)</f>
        <v>2649.4</v>
      </c>
      <c r="AF491" s="12">
        <f>VLOOKUP($AC491, Original!$A:$J, MATCH(D$2, Original!$1:$1, 0), FALSE)</f>
        <v>105</v>
      </c>
      <c r="AG491" s="12">
        <f>VLOOKUP($AC491, Original!$A:$J, MATCH(E$2, Original!$1:$1, 0), FALSE)</f>
        <v>64</v>
      </c>
      <c r="AH491" s="12">
        <f>VLOOKUP($AC491, Original!$A:$J, MATCH(F$2, Original!$1:$1, 0), FALSE)</f>
        <v>4.7547699999999997</v>
      </c>
      <c r="AI491" s="12">
        <f>VLOOKUP($AC491, Original!$A:$J, MATCH(G$2, Original!$1:$1, 0), FALSE)</f>
        <v>4.4330299999999996</v>
      </c>
      <c r="AX491" s="21">
        <v>587</v>
      </c>
      <c r="AY491" s="12">
        <f>VLOOKUP($AX491, Original!$A:$J, MATCH(B$2, Original!$1:$1, 0), FALSE)</f>
        <v>2000</v>
      </c>
      <c r="AZ491" s="12">
        <f>VLOOKUP($AX491, Original!$A:$J, MATCH(C$2, Original!$1:$1, 0), FALSE)</f>
        <v>7322.7</v>
      </c>
      <c r="BA491" s="12">
        <f>VLOOKUP($AX491, Original!$A:$J, MATCH(D$2, Original!$1:$1, 0), FALSE)</f>
        <v>105</v>
      </c>
      <c r="BB491" s="12">
        <f>VLOOKUP($AX491, Original!$A:$J, MATCH(E$2, Original!$1:$1, 0), FALSE)</f>
        <v>37</v>
      </c>
      <c r="BC491" s="12">
        <f>VLOOKUP($AX491, Original!$A:$J, MATCH(F$2, Original!$1:$1, 0), FALSE)</f>
        <v>1.2331000000000001</v>
      </c>
      <c r="BD491" s="12">
        <f>VLOOKUP($AX491, Original!$A:$J, MATCH(G$2, Original!$1:$1, 0), FALSE)</f>
        <v>3.99885</v>
      </c>
    </row>
    <row r="492" spans="1:56" x14ac:dyDescent="0.35">
      <c r="A492" s="15">
        <v>1320</v>
      </c>
      <c r="B492" s="12">
        <f>VLOOKUP($A492, Original!$A:$J, MATCH(B$2, Original!$1:$1, 0), FALSE)</f>
        <v>500</v>
      </c>
      <c r="C492" s="12">
        <f>VLOOKUP($A492, Original!$A:$J, MATCH(C$2, Original!$1:$1, 0), FALSE)</f>
        <v>176.62</v>
      </c>
      <c r="D492" s="12">
        <f>VLOOKUP($A492, Original!$A:$J, MATCH(D$2, Original!$1:$1, 0), FALSE)</f>
        <v>130</v>
      </c>
      <c r="E492" s="12">
        <f>VLOOKUP($A492, Original!$A:$J, MATCH(E$2, Original!$1:$1, 0), FALSE)</f>
        <v>7</v>
      </c>
      <c r="F492" s="12">
        <f>VLOOKUP($A492, Original!$A:$J, MATCH(F$2, Original!$1:$1, 0), FALSE)</f>
        <v>4.5746700000000002</v>
      </c>
      <c r="G492" s="12">
        <f>VLOOKUP($A492, Original!$A:$J, MATCH(G$2, Original!$1:$1, 0), FALSE)</f>
        <v>4.1532400000000003</v>
      </c>
      <c r="H492" s="21">
        <v>929</v>
      </c>
      <c r="I492" s="12">
        <f>VLOOKUP($H492, Original!$A:$J, MATCH(B$2, Original!$1:$1, 0), FALSE)</f>
        <v>3000</v>
      </c>
      <c r="J492" s="12">
        <f>VLOOKUP($H492, Original!$A:$J, MATCH(C$2, Original!$1:$1, 0), FALSE)</f>
        <v>1413</v>
      </c>
      <c r="K492" s="12">
        <f>VLOOKUP($H492, Original!$A:$J, MATCH(D$2, Original!$1:$1, 0), FALSE)</f>
        <v>130</v>
      </c>
      <c r="L492" s="12">
        <f>VLOOKUP($H492, Original!$A:$J, MATCH(E$2, Original!$1:$1, 0), FALSE)</f>
        <v>15</v>
      </c>
      <c r="M492" s="12">
        <f>VLOOKUP($H492, Original!$A:$J, MATCH(F$2, Original!$1:$1, 0), FALSE)</f>
        <v>1.3214300000000001</v>
      </c>
      <c r="N492" s="12">
        <f>VLOOKUP($H492, Original!$A:$J, MATCH(G$2, Original!$1:$1, 0), FALSE)</f>
        <v>5.4983500000000003</v>
      </c>
      <c r="AC492" s="21">
        <v>709</v>
      </c>
      <c r="AD492" s="12">
        <f>VLOOKUP($AC492, Original!$A:$J, MATCH(B$2, Original!$1:$1, 0), FALSE)</f>
        <v>1000</v>
      </c>
      <c r="AE492" s="12">
        <f>VLOOKUP($AC492, Original!$A:$J, MATCH(C$2, Original!$1:$1, 0), FALSE)</f>
        <v>1589.6</v>
      </c>
      <c r="AF492" s="12">
        <f>VLOOKUP($AC492, Original!$A:$J, MATCH(D$2, Original!$1:$1, 0), FALSE)</f>
        <v>105</v>
      </c>
      <c r="AG492" s="12">
        <f>VLOOKUP($AC492, Original!$A:$J, MATCH(E$2, Original!$1:$1, 0), FALSE)</f>
        <v>65</v>
      </c>
      <c r="AH492" s="12">
        <f>VLOOKUP($AC492, Original!$A:$J, MATCH(F$2, Original!$1:$1, 0), FALSE)</f>
        <v>0.65456999999999999</v>
      </c>
      <c r="AI492" s="12">
        <f>VLOOKUP($AC492, Original!$A:$J, MATCH(G$2, Original!$1:$1, 0), FALSE)</f>
        <v>5.5271400000000002</v>
      </c>
      <c r="AX492" s="21">
        <v>589</v>
      </c>
      <c r="AY492" s="12">
        <f>VLOOKUP($AX492, Original!$A:$J, MATCH(B$2, Original!$1:$1, 0), FALSE)</f>
        <v>1000</v>
      </c>
      <c r="AZ492" s="12">
        <f>VLOOKUP($AX492, Original!$A:$J, MATCH(C$2, Original!$1:$1, 0), FALSE)</f>
        <v>1236.4000000000001</v>
      </c>
      <c r="BA492" s="12">
        <f>VLOOKUP($AX492, Original!$A:$J, MATCH(D$2, Original!$1:$1, 0), FALSE)</f>
        <v>105</v>
      </c>
      <c r="BB492" s="12">
        <f>VLOOKUP($AX492, Original!$A:$J, MATCH(E$2, Original!$1:$1, 0), FALSE)</f>
        <v>38</v>
      </c>
      <c r="BC492" s="12">
        <f>VLOOKUP($AX492, Original!$A:$J, MATCH(F$2, Original!$1:$1, 0), FALSE)</f>
        <v>2.04806</v>
      </c>
      <c r="BD492" s="12">
        <f>VLOOKUP($AX492, Original!$A:$J, MATCH(G$2, Original!$1:$1, 0), FALSE)</f>
        <v>5.2925199999999997</v>
      </c>
    </row>
    <row r="493" spans="1:56" x14ac:dyDescent="0.35">
      <c r="A493" s="15">
        <v>1321</v>
      </c>
      <c r="B493" s="12">
        <f>VLOOKUP($A493, Original!$A:$J, MATCH(B$2, Original!$1:$1, 0), FALSE)</f>
        <v>500</v>
      </c>
      <c r="C493" s="12">
        <f>VLOOKUP($A493, Original!$A:$J, MATCH(C$2, Original!$1:$1, 0), FALSE)</f>
        <v>1413</v>
      </c>
      <c r="D493" s="12">
        <f>VLOOKUP($A493, Original!$A:$J, MATCH(D$2, Original!$1:$1, 0), FALSE)</f>
        <v>130</v>
      </c>
      <c r="E493" s="12">
        <f>VLOOKUP($A493, Original!$A:$J, MATCH(E$2, Original!$1:$1, 0), FALSE)</f>
        <v>7</v>
      </c>
      <c r="F493" s="12">
        <f>VLOOKUP($A493, Original!$A:$J, MATCH(F$2, Original!$1:$1, 0), FALSE)</f>
        <v>4.5746700000000002</v>
      </c>
      <c r="G493" s="12">
        <f>VLOOKUP($A493, Original!$A:$J, MATCH(G$2, Original!$1:$1, 0), FALSE)</f>
        <v>4.1532400000000003</v>
      </c>
      <c r="H493" s="21">
        <v>930</v>
      </c>
      <c r="I493" s="12">
        <f>VLOOKUP($H493, Original!$A:$J, MATCH(B$2, Original!$1:$1, 0), FALSE)</f>
        <v>3000</v>
      </c>
      <c r="J493" s="12">
        <f>VLOOKUP($H493, Original!$A:$J, MATCH(C$2, Original!$1:$1, 0), FALSE)</f>
        <v>2649.4</v>
      </c>
      <c r="K493" s="12">
        <f>VLOOKUP($H493, Original!$A:$J, MATCH(D$2, Original!$1:$1, 0), FALSE)</f>
        <v>130</v>
      </c>
      <c r="L493" s="12">
        <f>VLOOKUP($H493, Original!$A:$J, MATCH(E$2, Original!$1:$1, 0), FALSE)</f>
        <v>15</v>
      </c>
      <c r="M493" s="12">
        <f>VLOOKUP($H493, Original!$A:$J, MATCH(F$2, Original!$1:$1, 0), FALSE)</f>
        <v>1.3214300000000001</v>
      </c>
      <c r="N493" s="12">
        <f>VLOOKUP($H493, Original!$A:$J, MATCH(G$2, Original!$1:$1, 0), FALSE)</f>
        <v>5.4983500000000003</v>
      </c>
      <c r="AC493" s="21">
        <v>710</v>
      </c>
      <c r="AD493" s="12">
        <f>VLOOKUP($AC493, Original!$A:$J, MATCH(B$2, Original!$1:$1, 0), FALSE)</f>
        <v>1000</v>
      </c>
      <c r="AE493" s="12">
        <f>VLOOKUP($AC493, Original!$A:$J, MATCH(C$2, Original!$1:$1, 0), FALSE)</f>
        <v>2826</v>
      </c>
      <c r="AF493" s="12">
        <f>VLOOKUP($AC493, Original!$A:$J, MATCH(D$2, Original!$1:$1, 0), FALSE)</f>
        <v>105</v>
      </c>
      <c r="AG493" s="12">
        <f>VLOOKUP($AC493, Original!$A:$J, MATCH(E$2, Original!$1:$1, 0), FALSE)</f>
        <v>65</v>
      </c>
      <c r="AH493" s="12">
        <f>VLOOKUP($AC493, Original!$A:$J, MATCH(F$2, Original!$1:$1, 0), FALSE)</f>
        <v>0.65456999999999999</v>
      </c>
      <c r="AI493" s="12">
        <f>VLOOKUP($AC493, Original!$A:$J, MATCH(G$2, Original!$1:$1, 0), FALSE)</f>
        <v>5.5271400000000002</v>
      </c>
      <c r="AX493" s="21">
        <v>590</v>
      </c>
      <c r="AY493" s="12">
        <f>VLOOKUP($AX493, Original!$A:$J, MATCH(B$2, Original!$1:$1, 0), FALSE)</f>
        <v>1000</v>
      </c>
      <c r="AZ493" s="12">
        <f>VLOOKUP($AX493, Original!$A:$J, MATCH(C$2, Original!$1:$1, 0), FALSE)</f>
        <v>2472.6999999999998</v>
      </c>
      <c r="BA493" s="12">
        <f>VLOOKUP($AX493, Original!$A:$J, MATCH(D$2, Original!$1:$1, 0), FALSE)</f>
        <v>105</v>
      </c>
      <c r="BB493" s="12">
        <f>VLOOKUP($AX493, Original!$A:$J, MATCH(E$2, Original!$1:$1, 0), FALSE)</f>
        <v>38</v>
      </c>
      <c r="BC493" s="12">
        <f>VLOOKUP($AX493, Original!$A:$J, MATCH(F$2, Original!$1:$1, 0), FALSE)</f>
        <v>2.04806</v>
      </c>
      <c r="BD493" s="12">
        <f>VLOOKUP($AX493, Original!$A:$J, MATCH(G$2, Original!$1:$1, 0), FALSE)</f>
        <v>5.2925199999999997</v>
      </c>
    </row>
    <row r="494" spans="1:56" x14ac:dyDescent="0.35">
      <c r="A494" s="15">
        <v>1322</v>
      </c>
      <c r="B494" s="12">
        <f>VLOOKUP($A494, Original!$A:$J, MATCH(B$2, Original!$1:$1, 0), FALSE)</f>
        <v>500</v>
      </c>
      <c r="C494" s="12">
        <f>VLOOKUP($A494, Original!$A:$J, MATCH(C$2, Original!$1:$1, 0), FALSE)</f>
        <v>2649.4</v>
      </c>
      <c r="D494" s="12">
        <f>VLOOKUP($A494, Original!$A:$J, MATCH(D$2, Original!$1:$1, 0), FALSE)</f>
        <v>130</v>
      </c>
      <c r="E494" s="12">
        <f>VLOOKUP($A494, Original!$A:$J, MATCH(E$2, Original!$1:$1, 0), FALSE)</f>
        <v>7</v>
      </c>
      <c r="F494" s="12">
        <f>VLOOKUP($A494, Original!$A:$J, MATCH(F$2, Original!$1:$1, 0), FALSE)</f>
        <v>4.5746700000000002</v>
      </c>
      <c r="G494" s="12">
        <f>VLOOKUP($A494, Original!$A:$J, MATCH(G$2, Original!$1:$1, 0), FALSE)</f>
        <v>4.1532400000000003</v>
      </c>
      <c r="H494" s="21">
        <v>931</v>
      </c>
      <c r="I494" s="12">
        <f>VLOOKUP($H494, Original!$A:$J, MATCH(B$2, Original!$1:$1, 0), FALSE)</f>
        <v>3000</v>
      </c>
      <c r="J494" s="12">
        <f>VLOOKUP($H494, Original!$A:$J, MATCH(C$2, Original!$1:$1, 0), FALSE)</f>
        <v>3885.7</v>
      </c>
      <c r="K494" s="12">
        <f>VLOOKUP($H494, Original!$A:$J, MATCH(D$2, Original!$1:$1, 0), FALSE)</f>
        <v>130</v>
      </c>
      <c r="L494" s="12">
        <f>VLOOKUP($H494, Original!$A:$J, MATCH(E$2, Original!$1:$1, 0), FALSE)</f>
        <v>15</v>
      </c>
      <c r="M494" s="12">
        <f>VLOOKUP($H494, Original!$A:$J, MATCH(F$2, Original!$1:$1, 0), FALSE)</f>
        <v>1.3214300000000001</v>
      </c>
      <c r="N494" s="12">
        <f>VLOOKUP($H494, Original!$A:$J, MATCH(G$2, Original!$1:$1, 0), FALSE)</f>
        <v>5.4983500000000003</v>
      </c>
      <c r="AC494" s="21">
        <v>711</v>
      </c>
      <c r="AD494" s="12">
        <f>VLOOKUP($AC494, Original!$A:$J, MATCH(B$2, Original!$1:$1, 0), FALSE)</f>
        <v>1000</v>
      </c>
      <c r="AE494" s="12">
        <f>VLOOKUP($AC494, Original!$A:$J, MATCH(C$2, Original!$1:$1, 0), FALSE)</f>
        <v>4062.4</v>
      </c>
      <c r="AF494" s="12">
        <f>VLOOKUP($AC494, Original!$A:$J, MATCH(D$2, Original!$1:$1, 0), FALSE)</f>
        <v>105</v>
      </c>
      <c r="AG494" s="12">
        <f>VLOOKUP($AC494, Original!$A:$J, MATCH(E$2, Original!$1:$1, 0), FALSE)</f>
        <v>65</v>
      </c>
      <c r="AH494" s="12">
        <f>VLOOKUP($AC494, Original!$A:$J, MATCH(F$2, Original!$1:$1, 0), FALSE)</f>
        <v>0.65456999999999999</v>
      </c>
      <c r="AI494" s="12">
        <f>VLOOKUP($AC494, Original!$A:$J, MATCH(G$2, Original!$1:$1, 0), FALSE)</f>
        <v>5.5271400000000002</v>
      </c>
      <c r="AX494" s="21">
        <v>591</v>
      </c>
      <c r="AY494" s="12">
        <f>VLOOKUP($AX494, Original!$A:$J, MATCH(B$2, Original!$1:$1, 0), FALSE)</f>
        <v>1000</v>
      </c>
      <c r="AZ494" s="12">
        <f>VLOOKUP($AX494, Original!$A:$J, MATCH(C$2, Original!$1:$1, 0), FALSE)</f>
        <v>3709.1</v>
      </c>
      <c r="BA494" s="12">
        <f>VLOOKUP($AX494, Original!$A:$J, MATCH(D$2, Original!$1:$1, 0), FALSE)</f>
        <v>105</v>
      </c>
      <c r="BB494" s="12">
        <f>VLOOKUP($AX494, Original!$A:$J, MATCH(E$2, Original!$1:$1, 0), FALSE)</f>
        <v>38</v>
      </c>
      <c r="BC494" s="12">
        <f>VLOOKUP($AX494, Original!$A:$J, MATCH(F$2, Original!$1:$1, 0), FALSE)</f>
        <v>2.04806</v>
      </c>
      <c r="BD494" s="12">
        <f>VLOOKUP($AX494, Original!$A:$J, MATCH(G$2, Original!$1:$1, 0), FALSE)</f>
        <v>5.2925199999999997</v>
      </c>
    </row>
    <row r="495" spans="1:56" x14ac:dyDescent="0.35">
      <c r="A495" s="15">
        <v>1323</v>
      </c>
      <c r="B495" s="12">
        <f>VLOOKUP($A495, Original!$A:$J, MATCH(B$2, Original!$1:$1, 0), FALSE)</f>
        <v>500</v>
      </c>
      <c r="C495" s="12">
        <f>VLOOKUP($A495, Original!$A:$J, MATCH(C$2, Original!$1:$1, 0), FALSE)</f>
        <v>3885.7</v>
      </c>
      <c r="D495" s="12">
        <f>VLOOKUP($A495, Original!$A:$J, MATCH(D$2, Original!$1:$1, 0), FALSE)</f>
        <v>130</v>
      </c>
      <c r="E495" s="12">
        <f>VLOOKUP($A495, Original!$A:$J, MATCH(E$2, Original!$1:$1, 0), FALSE)</f>
        <v>7</v>
      </c>
      <c r="F495" s="12">
        <f>VLOOKUP($A495, Original!$A:$J, MATCH(F$2, Original!$1:$1, 0), FALSE)</f>
        <v>4.5746700000000002</v>
      </c>
      <c r="G495" s="12">
        <f>VLOOKUP($A495, Original!$A:$J, MATCH(G$2, Original!$1:$1, 0), FALSE)</f>
        <v>4.1532400000000003</v>
      </c>
      <c r="H495" s="21">
        <v>932</v>
      </c>
      <c r="I495" s="12">
        <f>VLOOKUP($H495, Original!$A:$J, MATCH(B$2, Original!$1:$1, 0), FALSE)</f>
        <v>2000</v>
      </c>
      <c r="J495" s="12">
        <f>VLOOKUP($H495, Original!$A:$J, MATCH(C$2, Original!$1:$1, 0), FALSE)</f>
        <v>353.25</v>
      </c>
      <c r="K495" s="12">
        <f>VLOOKUP($H495, Original!$A:$J, MATCH(D$2, Original!$1:$1, 0), FALSE)</f>
        <v>130</v>
      </c>
      <c r="L495" s="12">
        <f>VLOOKUP($H495, Original!$A:$J, MATCH(E$2, Original!$1:$1, 0), FALSE)</f>
        <v>16</v>
      </c>
      <c r="M495" s="12">
        <f>VLOOKUP($H495, Original!$A:$J, MATCH(F$2, Original!$1:$1, 0), FALSE)</f>
        <v>2.7003200000000001</v>
      </c>
      <c r="N495" s="12">
        <f>VLOOKUP($H495, Original!$A:$J, MATCH(G$2, Original!$1:$1, 0), FALSE)</f>
        <v>4.2904799999999996</v>
      </c>
      <c r="AC495" s="21">
        <v>712</v>
      </c>
      <c r="AD495" s="12">
        <f>VLOOKUP($AC495, Original!$A:$J, MATCH(B$2, Original!$1:$1, 0), FALSE)</f>
        <v>3000</v>
      </c>
      <c r="AE495" s="12">
        <f>VLOOKUP($AC495, Original!$A:$J, MATCH(C$2, Original!$1:$1, 0), FALSE)</f>
        <v>529.87</v>
      </c>
      <c r="AF495" s="12">
        <f>VLOOKUP($AC495, Original!$A:$J, MATCH(D$2, Original!$1:$1, 0), FALSE)</f>
        <v>105</v>
      </c>
      <c r="AG495" s="12">
        <f>VLOOKUP($AC495, Original!$A:$J, MATCH(E$2, Original!$1:$1, 0), FALSE)</f>
        <v>66</v>
      </c>
      <c r="AH495" s="12">
        <f>VLOOKUP($AC495, Original!$A:$J, MATCH(F$2, Original!$1:$1, 0), FALSE)</f>
        <v>3.32193</v>
      </c>
      <c r="AI495" s="12">
        <f>VLOOKUP($AC495, Original!$A:$J, MATCH(G$2, Original!$1:$1, 0), FALSE)</f>
        <v>3.9438900000000001</v>
      </c>
      <c r="AX495" s="21">
        <v>592</v>
      </c>
      <c r="AY495" s="12">
        <f>VLOOKUP($AX495, Original!$A:$J, MATCH(B$2, Original!$1:$1, 0), FALSE)</f>
        <v>2000</v>
      </c>
      <c r="AZ495" s="12">
        <f>VLOOKUP($AX495, Original!$A:$J, MATCH(C$2, Original!$1:$1, 0), FALSE)</f>
        <v>176.62</v>
      </c>
      <c r="BA495" s="12">
        <f>VLOOKUP($AX495, Original!$A:$J, MATCH(D$2, Original!$1:$1, 0), FALSE)</f>
        <v>105</v>
      </c>
      <c r="BB495" s="12">
        <f>VLOOKUP($AX495, Original!$A:$J, MATCH(E$2, Original!$1:$1, 0), FALSE)</f>
        <v>39</v>
      </c>
      <c r="BC495" s="12">
        <f>VLOOKUP($AX495, Original!$A:$J, MATCH(F$2, Original!$1:$1, 0), FALSE)</f>
        <v>5.57219</v>
      </c>
      <c r="BD495" s="12">
        <f>VLOOKUP($AX495, Original!$A:$J, MATCH(G$2, Original!$1:$1, 0), FALSE)</f>
        <v>4.24322</v>
      </c>
    </row>
    <row r="496" spans="1:56" x14ac:dyDescent="0.35">
      <c r="A496" s="15">
        <v>1324</v>
      </c>
      <c r="B496" s="12">
        <f>VLOOKUP($A496, Original!$A:$J, MATCH(B$2, Original!$1:$1, 0), FALSE)</f>
        <v>3000</v>
      </c>
      <c r="C496" s="12">
        <f>VLOOKUP($A496, Original!$A:$J, MATCH(C$2, Original!$1:$1, 0), FALSE)</f>
        <v>353.25</v>
      </c>
      <c r="D496" s="12">
        <f>VLOOKUP($A496, Original!$A:$J, MATCH(D$2, Original!$1:$1, 0), FALSE)</f>
        <v>130</v>
      </c>
      <c r="E496" s="12">
        <f>VLOOKUP($A496, Original!$A:$J, MATCH(E$2, Original!$1:$1, 0), FALSE)</f>
        <v>101</v>
      </c>
      <c r="F496" s="12">
        <f>VLOOKUP($A496, Original!$A:$J, MATCH(F$2, Original!$1:$1, 0), FALSE)</f>
        <v>5.2349300000000003</v>
      </c>
      <c r="G496" s="12">
        <f>VLOOKUP($A496, Original!$A:$J, MATCH(G$2, Original!$1:$1, 0), FALSE)</f>
        <v>5.48163</v>
      </c>
      <c r="H496" s="21">
        <v>933</v>
      </c>
      <c r="I496" s="12">
        <f>VLOOKUP($H496, Original!$A:$J, MATCH(B$2, Original!$1:$1, 0), FALSE)</f>
        <v>2000</v>
      </c>
      <c r="J496" s="12">
        <f>VLOOKUP($H496, Original!$A:$J, MATCH(C$2, Original!$1:$1, 0), FALSE)</f>
        <v>1589.6</v>
      </c>
      <c r="K496" s="12">
        <f>VLOOKUP($H496, Original!$A:$J, MATCH(D$2, Original!$1:$1, 0), FALSE)</f>
        <v>130</v>
      </c>
      <c r="L496" s="12">
        <f>VLOOKUP($H496, Original!$A:$J, MATCH(E$2, Original!$1:$1, 0), FALSE)</f>
        <v>16</v>
      </c>
      <c r="M496" s="12">
        <f>VLOOKUP($H496, Original!$A:$J, MATCH(F$2, Original!$1:$1, 0), FALSE)</f>
        <v>2.7003200000000001</v>
      </c>
      <c r="N496" s="12">
        <f>VLOOKUP($H496, Original!$A:$J, MATCH(G$2, Original!$1:$1, 0), FALSE)</f>
        <v>4.2904799999999996</v>
      </c>
      <c r="AC496" s="21">
        <v>713</v>
      </c>
      <c r="AD496" s="12">
        <f>VLOOKUP($AC496, Original!$A:$J, MATCH(B$2, Original!$1:$1, 0), FALSE)</f>
        <v>3000</v>
      </c>
      <c r="AE496" s="12">
        <f>VLOOKUP($AC496, Original!$A:$J, MATCH(C$2, Original!$1:$1, 0), FALSE)</f>
        <v>1766.2</v>
      </c>
      <c r="AF496" s="12">
        <f>VLOOKUP($AC496, Original!$A:$J, MATCH(D$2, Original!$1:$1, 0), FALSE)</f>
        <v>105</v>
      </c>
      <c r="AG496" s="12">
        <f>VLOOKUP($AC496, Original!$A:$J, MATCH(E$2, Original!$1:$1, 0), FALSE)</f>
        <v>66</v>
      </c>
      <c r="AH496" s="12">
        <f>VLOOKUP($AC496, Original!$A:$J, MATCH(F$2, Original!$1:$1, 0), FALSE)</f>
        <v>3.32193</v>
      </c>
      <c r="AI496" s="12">
        <f>VLOOKUP($AC496, Original!$A:$J, MATCH(G$2, Original!$1:$1, 0), FALSE)</f>
        <v>3.9438900000000001</v>
      </c>
      <c r="AX496" s="21">
        <v>593</v>
      </c>
      <c r="AY496" s="12">
        <f>VLOOKUP($AX496, Original!$A:$J, MATCH(B$2, Original!$1:$1, 0), FALSE)</f>
        <v>2000</v>
      </c>
      <c r="AZ496" s="12">
        <f>VLOOKUP($AX496, Original!$A:$J, MATCH(C$2, Original!$1:$1, 0), FALSE)</f>
        <v>1413</v>
      </c>
      <c r="BA496" s="12">
        <f>VLOOKUP($AX496, Original!$A:$J, MATCH(D$2, Original!$1:$1, 0), FALSE)</f>
        <v>105</v>
      </c>
      <c r="BB496" s="12">
        <f>VLOOKUP($AX496, Original!$A:$J, MATCH(E$2, Original!$1:$1, 0), FALSE)</f>
        <v>39</v>
      </c>
      <c r="BC496" s="12">
        <f>VLOOKUP($AX496, Original!$A:$J, MATCH(F$2, Original!$1:$1, 0), FALSE)</f>
        <v>5.57219</v>
      </c>
      <c r="BD496" s="12">
        <f>VLOOKUP($AX496, Original!$A:$J, MATCH(G$2, Original!$1:$1, 0), FALSE)</f>
        <v>4.24322</v>
      </c>
    </row>
    <row r="497" spans="1:56" x14ac:dyDescent="0.35">
      <c r="A497" s="15">
        <v>1327</v>
      </c>
      <c r="B497" s="12">
        <f>VLOOKUP($A497, Original!$A:$J, MATCH(B$2, Original!$1:$1, 0), FALSE)</f>
        <v>3000</v>
      </c>
      <c r="C497" s="12">
        <f>VLOOKUP($A497, Original!$A:$J, MATCH(C$2, Original!$1:$1, 0), FALSE)</f>
        <v>4062.4</v>
      </c>
      <c r="D497" s="12">
        <f>VLOOKUP($A497, Original!$A:$J, MATCH(D$2, Original!$1:$1, 0), FALSE)</f>
        <v>130</v>
      </c>
      <c r="E497" s="12">
        <f>VLOOKUP($A497, Original!$A:$J, MATCH(E$2, Original!$1:$1, 0), FALSE)</f>
        <v>101</v>
      </c>
      <c r="F497" s="12">
        <f>VLOOKUP($A497, Original!$A:$J, MATCH(F$2, Original!$1:$1, 0), FALSE)</f>
        <v>5.2349300000000003</v>
      </c>
      <c r="G497" s="12">
        <f>VLOOKUP($A497, Original!$A:$J, MATCH(G$2, Original!$1:$1, 0), FALSE)</f>
        <v>5.48163</v>
      </c>
      <c r="H497" s="21">
        <v>935</v>
      </c>
      <c r="I497" s="12">
        <f>VLOOKUP($H497, Original!$A:$J, MATCH(B$2, Original!$1:$1, 0), FALSE)</f>
        <v>2000</v>
      </c>
      <c r="J497" s="12">
        <f>VLOOKUP($H497, Original!$A:$J, MATCH(C$2, Original!$1:$1, 0), FALSE)</f>
        <v>4062.4</v>
      </c>
      <c r="K497" s="12">
        <f>VLOOKUP($H497, Original!$A:$J, MATCH(D$2, Original!$1:$1, 0), FALSE)</f>
        <v>130</v>
      </c>
      <c r="L497" s="12">
        <f>VLOOKUP($H497, Original!$A:$J, MATCH(E$2, Original!$1:$1, 0), FALSE)</f>
        <v>16</v>
      </c>
      <c r="M497" s="12">
        <f>VLOOKUP($H497, Original!$A:$J, MATCH(F$2, Original!$1:$1, 0), FALSE)</f>
        <v>2.7003200000000001</v>
      </c>
      <c r="N497" s="12">
        <f>VLOOKUP($H497, Original!$A:$J, MATCH(G$2, Original!$1:$1, 0), FALSE)</f>
        <v>4.2904799999999996</v>
      </c>
      <c r="AC497" s="21">
        <v>715</v>
      </c>
      <c r="AD497" s="12">
        <f>VLOOKUP($AC497, Original!$A:$J, MATCH(B$2, Original!$1:$1, 0), FALSE)</f>
        <v>3000</v>
      </c>
      <c r="AE497" s="12">
        <f>VLOOKUP($AC497, Original!$A:$J, MATCH(C$2, Original!$1:$1, 0), FALSE)</f>
        <v>4239</v>
      </c>
      <c r="AF497" s="12">
        <f>VLOOKUP($AC497, Original!$A:$J, MATCH(D$2, Original!$1:$1, 0), FALSE)</f>
        <v>105</v>
      </c>
      <c r="AG497" s="12">
        <f>VLOOKUP($AC497, Original!$A:$J, MATCH(E$2, Original!$1:$1, 0), FALSE)</f>
        <v>66</v>
      </c>
      <c r="AH497" s="12">
        <f>VLOOKUP($AC497, Original!$A:$J, MATCH(F$2, Original!$1:$1, 0), FALSE)</f>
        <v>3.32193</v>
      </c>
      <c r="AI497" s="12">
        <f>VLOOKUP($AC497, Original!$A:$J, MATCH(G$2, Original!$1:$1, 0), FALSE)</f>
        <v>3.9438900000000001</v>
      </c>
      <c r="AX497" s="21">
        <v>594</v>
      </c>
      <c r="AY497" s="12">
        <f>VLOOKUP($AX497, Original!$A:$J, MATCH(B$2, Original!$1:$1, 0), FALSE)</f>
        <v>2000</v>
      </c>
      <c r="AZ497" s="12">
        <f>VLOOKUP($AX497, Original!$A:$J, MATCH(C$2, Original!$1:$1, 0), FALSE)</f>
        <v>2649.4</v>
      </c>
      <c r="BA497" s="12">
        <f>VLOOKUP($AX497, Original!$A:$J, MATCH(D$2, Original!$1:$1, 0), FALSE)</f>
        <v>105</v>
      </c>
      <c r="BB497" s="12">
        <f>VLOOKUP($AX497, Original!$A:$J, MATCH(E$2, Original!$1:$1, 0), FALSE)</f>
        <v>39</v>
      </c>
      <c r="BC497" s="12">
        <f>VLOOKUP($AX497, Original!$A:$J, MATCH(F$2, Original!$1:$1, 0), FALSE)</f>
        <v>5.57219</v>
      </c>
      <c r="BD497" s="12">
        <f>VLOOKUP($AX497, Original!$A:$J, MATCH(G$2, Original!$1:$1, 0), FALSE)</f>
        <v>4.24322</v>
      </c>
    </row>
    <row r="498" spans="1:56" x14ac:dyDescent="0.35">
      <c r="A498" s="15">
        <v>1330</v>
      </c>
      <c r="B498" s="12">
        <f>VLOOKUP($A498, Original!$A:$J, MATCH(B$2, Original!$1:$1, 0), FALSE)</f>
        <v>2000</v>
      </c>
      <c r="C498" s="12">
        <f>VLOOKUP($A498, Original!$A:$J, MATCH(C$2, Original!$1:$1, 0), FALSE)</f>
        <v>3002.6</v>
      </c>
      <c r="D498" s="12">
        <f>VLOOKUP($A498, Original!$A:$J, MATCH(D$2, Original!$1:$1, 0), FALSE)</f>
        <v>130</v>
      </c>
      <c r="E498" s="12">
        <f>VLOOKUP($A498, Original!$A:$J, MATCH(E$2, Original!$1:$1, 0), FALSE)</f>
        <v>102</v>
      </c>
      <c r="F498" s="12">
        <f>VLOOKUP($A498, Original!$A:$J, MATCH(F$2, Original!$1:$1, 0), FALSE)</f>
        <v>5.2118500000000001</v>
      </c>
      <c r="G498" s="12">
        <f>VLOOKUP($A498, Original!$A:$J, MATCH(G$2, Original!$1:$1, 0), FALSE)</f>
        <v>4.4660099999999998</v>
      </c>
      <c r="H498" s="21">
        <v>937</v>
      </c>
      <c r="I498" s="12">
        <f>VLOOKUP($H498, Original!$A:$J, MATCH(B$2, Original!$1:$1, 0), FALSE)</f>
        <v>3000</v>
      </c>
      <c r="J498" s="12">
        <f>VLOOKUP($H498, Original!$A:$J, MATCH(C$2, Original!$1:$1, 0), FALSE)</f>
        <v>1766.2</v>
      </c>
      <c r="K498" s="12">
        <f>VLOOKUP($H498, Original!$A:$J, MATCH(D$2, Original!$1:$1, 0), FALSE)</f>
        <v>130</v>
      </c>
      <c r="L498" s="12">
        <f>VLOOKUP($H498, Original!$A:$J, MATCH(E$2, Original!$1:$1, 0), FALSE)</f>
        <v>17</v>
      </c>
      <c r="M498" s="12">
        <f>VLOOKUP($H498, Original!$A:$J, MATCH(F$2, Original!$1:$1, 0), FALSE)</f>
        <v>2.5369700000000002</v>
      </c>
      <c r="N498" s="12">
        <f>VLOOKUP($H498, Original!$A:$J, MATCH(G$2, Original!$1:$1, 0), FALSE)</f>
        <v>4.2263599999999997</v>
      </c>
      <c r="AC498" s="21">
        <v>718</v>
      </c>
      <c r="AD498" s="12">
        <f>VLOOKUP($AC498, Original!$A:$J, MATCH(B$2, Original!$1:$1, 0), FALSE)</f>
        <v>0</v>
      </c>
      <c r="AE498" s="12">
        <f>VLOOKUP($AC498, Original!$A:$J, MATCH(C$2, Original!$1:$1, 0), FALSE)</f>
        <v>3179.2</v>
      </c>
      <c r="AF498" s="12">
        <f>VLOOKUP($AC498, Original!$A:$J, MATCH(D$2, Original!$1:$1, 0), FALSE)</f>
        <v>105</v>
      </c>
      <c r="AG498" s="12">
        <f>VLOOKUP($AC498, Original!$A:$J, MATCH(E$2, Original!$1:$1, 0), FALSE)</f>
        <v>7</v>
      </c>
      <c r="AH498" s="12">
        <f>VLOOKUP($AC498, Original!$A:$J, MATCH(F$2, Original!$1:$1, 0), FALSE)</f>
        <v>2.3444600000000002</v>
      </c>
      <c r="AI498" s="12">
        <f>VLOOKUP($AC498, Original!$A:$J, MATCH(G$2, Original!$1:$1, 0), FALSE)</f>
        <v>3.9376000000000002</v>
      </c>
      <c r="AX498" s="21">
        <v>595</v>
      </c>
      <c r="AY498" s="12">
        <f>VLOOKUP($AX498, Original!$A:$J, MATCH(B$2, Original!$1:$1, 0), FALSE)</f>
        <v>2000</v>
      </c>
      <c r="AZ498" s="12">
        <f>VLOOKUP($AX498, Original!$A:$J, MATCH(C$2, Original!$1:$1, 0), FALSE)</f>
        <v>3885.7</v>
      </c>
      <c r="BA498" s="12">
        <f>VLOOKUP($AX498, Original!$A:$J, MATCH(D$2, Original!$1:$1, 0), FALSE)</f>
        <v>105</v>
      </c>
      <c r="BB498" s="12">
        <f>VLOOKUP($AX498, Original!$A:$J, MATCH(E$2, Original!$1:$1, 0), FALSE)</f>
        <v>39</v>
      </c>
      <c r="BC498" s="12">
        <f>VLOOKUP($AX498, Original!$A:$J, MATCH(F$2, Original!$1:$1, 0), FALSE)</f>
        <v>5.57219</v>
      </c>
      <c r="BD498" s="12">
        <f>VLOOKUP($AX498, Original!$A:$J, MATCH(G$2, Original!$1:$1, 0), FALSE)</f>
        <v>4.24322</v>
      </c>
    </row>
    <row r="499" spans="1:56" x14ac:dyDescent="0.35">
      <c r="A499" s="15">
        <v>1336</v>
      </c>
      <c r="B499" s="12">
        <f>VLOOKUP($A499, Original!$A:$J, MATCH(B$2, Original!$1:$1, 0), FALSE)</f>
        <v>1000</v>
      </c>
      <c r="C499" s="12">
        <f>VLOOKUP($A499, Original!$A:$J, MATCH(C$2, Original!$1:$1, 0), FALSE)</f>
        <v>883.12</v>
      </c>
      <c r="D499" s="12">
        <f>VLOOKUP($A499, Original!$A:$J, MATCH(D$2, Original!$1:$1, 0), FALSE)</f>
        <v>130</v>
      </c>
      <c r="E499" s="12">
        <f>VLOOKUP($A499, Original!$A:$J, MATCH(E$2, Original!$1:$1, 0), FALSE)</f>
        <v>104</v>
      </c>
      <c r="F499" s="12">
        <f>VLOOKUP($A499, Original!$A:$J, MATCH(F$2, Original!$1:$1, 0), FALSE)</f>
        <v>0.95108000000000004</v>
      </c>
      <c r="G499" s="12">
        <f>VLOOKUP($A499, Original!$A:$J, MATCH(G$2, Original!$1:$1, 0), FALSE)</f>
        <v>4.9501600000000003</v>
      </c>
      <c r="H499" s="21">
        <v>938</v>
      </c>
      <c r="I499" s="12">
        <f>VLOOKUP($H499, Original!$A:$J, MATCH(B$2, Original!$1:$1, 0), FALSE)</f>
        <v>3000</v>
      </c>
      <c r="J499" s="12">
        <f>VLOOKUP($H499, Original!$A:$J, MATCH(C$2, Original!$1:$1, 0), FALSE)</f>
        <v>3002.6</v>
      </c>
      <c r="K499" s="12">
        <f>VLOOKUP($H499, Original!$A:$J, MATCH(D$2, Original!$1:$1, 0), FALSE)</f>
        <v>130</v>
      </c>
      <c r="L499" s="12">
        <f>VLOOKUP($H499, Original!$A:$J, MATCH(E$2, Original!$1:$1, 0), FALSE)</f>
        <v>17</v>
      </c>
      <c r="M499" s="12">
        <f>VLOOKUP($H499, Original!$A:$J, MATCH(F$2, Original!$1:$1, 0), FALSE)</f>
        <v>2.5369700000000002</v>
      </c>
      <c r="N499" s="12">
        <f>VLOOKUP($H499, Original!$A:$J, MATCH(G$2, Original!$1:$1, 0), FALSE)</f>
        <v>4.2263599999999997</v>
      </c>
      <c r="AC499" s="21">
        <v>720</v>
      </c>
      <c r="AD499" s="12">
        <f>VLOOKUP($AC499, Original!$A:$J, MATCH(B$2, Original!$1:$1, 0), FALSE)</f>
        <v>3000</v>
      </c>
      <c r="AE499" s="12">
        <f>VLOOKUP($AC499, Original!$A:$J, MATCH(C$2, Original!$1:$1, 0), FALSE)</f>
        <v>883.12</v>
      </c>
      <c r="AF499" s="12">
        <f>VLOOKUP($AC499, Original!$A:$J, MATCH(D$2, Original!$1:$1, 0), FALSE)</f>
        <v>105</v>
      </c>
      <c r="AG499" s="12">
        <f>VLOOKUP($AC499, Original!$A:$J, MATCH(E$2, Original!$1:$1, 0), FALSE)</f>
        <v>67</v>
      </c>
      <c r="AH499" s="12">
        <f>VLOOKUP($AC499, Original!$A:$J, MATCH(F$2, Original!$1:$1, 0), FALSE)</f>
        <v>5.9655399999999998</v>
      </c>
      <c r="AI499" s="12">
        <f>VLOOKUP($AC499, Original!$A:$J, MATCH(G$2, Original!$1:$1, 0), FALSE)</f>
        <v>4.85989</v>
      </c>
      <c r="AX499" s="21">
        <v>596</v>
      </c>
      <c r="AY499" s="12">
        <f>VLOOKUP($AX499, Original!$A:$J, MATCH(B$2, Original!$1:$1, 0), FALSE)</f>
        <v>500</v>
      </c>
      <c r="AZ499" s="12">
        <f>VLOOKUP($AX499, Original!$A:$J, MATCH(C$2, Original!$1:$1, 0), FALSE)</f>
        <v>353.25</v>
      </c>
      <c r="BA499" s="12">
        <f>VLOOKUP($AX499, Original!$A:$J, MATCH(D$2, Original!$1:$1, 0), FALSE)</f>
        <v>105</v>
      </c>
      <c r="BB499" s="12">
        <f>VLOOKUP($AX499, Original!$A:$J, MATCH(E$2, Original!$1:$1, 0), FALSE)</f>
        <v>6</v>
      </c>
      <c r="BC499" s="12">
        <f>VLOOKUP($AX499, Original!$A:$J, MATCH(F$2, Original!$1:$1, 0), FALSE)</f>
        <v>1.2701899999999999</v>
      </c>
      <c r="BD499" s="12">
        <f>VLOOKUP($AX499, Original!$A:$J, MATCH(G$2, Original!$1:$1, 0), FALSE)</f>
        <v>4.32904</v>
      </c>
    </row>
    <row r="500" spans="1:56" x14ac:dyDescent="0.35">
      <c r="A500" s="15">
        <v>1339</v>
      </c>
      <c r="B500" s="12">
        <f>VLOOKUP($A500, Original!$A:$J, MATCH(B$2, Original!$1:$1, 0), FALSE)</f>
        <v>1000</v>
      </c>
      <c r="C500" s="12">
        <f>VLOOKUP($A500, Original!$A:$J, MATCH(C$2, Original!$1:$1, 0), FALSE)</f>
        <v>4673.8</v>
      </c>
      <c r="D500" s="12">
        <f>VLOOKUP($A500, Original!$A:$J, MATCH(D$2, Original!$1:$1, 0), FALSE)</f>
        <v>130</v>
      </c>
      <c r="E500" s="12">
        <f>VLOOKUP($A500, Original!$A:$J, MATCH(E$2, Original!$1:$1, 0), FALSE)</f>
        <v>104</v>
      </c>
      <c r="F500" s="12">
        <f>VLOOKUP($A500, Original!$A:$J, MATCH(F$2, Original!$1:$1, 0), FALSE)</f>
        <v>0.95108000000000004</v>
      </c>
      <c r="G500" s="12">
        <f>VLOOKUP($A500, Original!$A:$J, MATCH(G$2, Original!$1:$1, 0), FALSE)</f>
        <v>4.9501600000000003</v>
      </c>
      <c r="H500" s="21">
        <v>939</v>
      </c>
      <c r="I500" s="12">
        <f>VLOOKUP($H500, Original!$A:$J, MATCH(B$2, Original!$1:$1, 0), FALSE)</f>
        <v>3000</v>
      </c>
      <c r="J500" s="12">
        <f>VLOOKUP($H500, Original!$A:$J, MATCH(C$2, Original!$1:$1, 0), FALSE)</f>
        <v>4239</v>
      </c>
      <c r="K500" s="12">
        <f>VLOOKUP($H500, Original!$A:$J, MATCH(D$2, Original!$1:$1, 0), FALSE)</f>
        <v>130</v>
      </c>
      <c r="L500" s="12">
        <f>VLOOKUP($H500, Original!$A:$J, MATCH(E$2, Original!$1:$1, 0), FALSE)</f>
        <v>17</v>
      </c>
      <c r="M500" s="12">
        <f>VLOOKUP($H500, Original!$A:$J, MATCH(F$2, Original!$1:$1, 0), FALSE)</f>
        <v>2.5369700000000002</v>
      </c>
      <c r="N500" s="12">
        <f>VLOOKUP($H500, Original!$A:$J, MATCH(G$2, Original!$1:$1, 0), FALSE)</f>
        <v>4.2263599999999997</v>
      </c>
      <c r="AC500" s="21">
        <v>721</v>
      </c>
      <c r="AD500" s="12">
        <f>VLOOKUP($AC500, Original!$A:$J, MATCH(B$2, Original!$1:$1, 0), FALSE)</f>
        <v>3000</v>
      </c>
      <c r="AE500" s="12">
        <f>VLOOKUP($AC500, Original!$A:$J, MATCH(C$2, Original!$1:$1, 0), FALSE)</f>
        <v>2119.5</v>
      </c>
      <c r="AF500" s="12">
        <f>VLOOKUP($AC500, Original!$A:$J, MATCH(D$2, Original!$1:$1, 0), FALSE)</f>
        <v>105</v>
      </c>
      <c r="AG500" s="12">
        <f>VLOOKUP($AC500, Original!$A:$J, MATCH(E$2, Original!$1:$1, 0), FALSE)</f>
        <v>67</v>
      </c>
      <c r="AH500" s="12">
        <f>VLOOKUP($AC500, Original!$A:$J, MATCH(F$2, Original!$1:$1, 0), FALSE)</f>
        <v>5.9655399999999998</v>
      </c>
      <c r="AI500" s="12">
        <f>VLOOKUP($AC500, Original!$A:$J, MATCH(G$2, Original!$1:$1, 0), FALSE)</f>
        <v>4.85989</v>
      </c>
      <c r="AX500" s="21">
        <v>598</v>
      </c>
      <c r="AY500" s="12">
        <f>VLOOKUP($AX500, Original!$A:$J, MATCH(B$2, Original!$1:$1, 0), FALSE)</f>
        <v>500</v>
      </c>
      <c r="AZ500" s="12">
        <f>VLOOKUP($AX500, Original!$A:$J, MATCH(C$2, Original!$1:$1, 0), FALSE)</f>
        <v>2826</v>
      </c>
      <c r="BA500" s="12">
        <f>VLOOKUP($AX500, Original!$A:$J, MATCH(D$2, Original!$1:$1, 0), FALSE)</f>
        <v>105</v>
      </c>
      <c r="BB500" s="12">
        <f>VLOOKUP($AX500, Original!$A:$J, MATCH(E$2, Original!$1:$1, 0), FALSE)</f>
        <v>6</v>
      </c>
      <c r="BC500" s="12">
        <f>VLOOKUP($AX500, Original!$A:$J, MATCH(F$2, Original!$1:$1, 0), FALSE)</f>
        <v>1.2701899999999999</v>
      </c>
      <c r="BD500" s="12">
        <f>VLOOKUP($AX500, Original!$A:$J, MATCH(G$2, Original!$1:$1, 0), FALSE)</f>
        <v>4.32904</v>
      </c>
    </row>
    <row r="501" spans="1:56" x14ac:dyDescent="0.35">
      <c r="A501" s="15">
        <v>1342</v>
      </c>
      <c r="B501" s="12">
        <f>VLOOKUP($A501, Original!$A:$J, MATCH(B$2, Original!$1:$1, 0), FALSE)</f>
        <v>2000</v>
      </c>
      <c r="C501" s="12">
        <f>VLOOKUP($A501, Original!$A:$J, MATCH(C$2, Original!$1:$1, 0), FALSE)</f>
        <v>3532.5</v>
      </c>
      <c r="D501" s="12">
        <f>VLOOKUP($A501, Original!$A:$J, MATCH(D$2, Original!$1:$1, 0), FALSE)</f>
        <v>130</v>
      </c>
      <c r="E501" s="12">
        <f>VLOOKUP($A501, Original!$A:$J, MATCH(E$2, Original!$1:$1, 0), FALSE)</f>
        <v>105</v>
      </c>
      <c r="F501" s="12">
        <f>VLOOKUP($A501, Original!$A:$J, MATCH(F$2, Original!$1:$1, 0), FALSE)</f>
        <v>2.2014</v>
      </c>
      <c r="G501" s="12">
        <f>VLOOKUP($A501, Original!$A:$J, MATCH(G$2, Original!$1:$1, 0), FALSE)</f>
        <v>4.1507800000000001</v>
      </c>
      <c r="H501" s="21">
        <v>940</v>
      </c>
      <c r="I501" s="12">
        <f>VLOOKUP($H501, Original!$A:$J, MATCH(B$2, Original!$1:$1, 0), FALSE)</f>
        <v>2000</v>
      </c>
      <c r="J501" s="12">
        <f>VLOOKUP($H501, Original!$A:$J, MATCH(C$2, Original!$1:$1, 0), FALSE)</f>
        <v>706.5</v>
      </c>
      <c r="K501" s="12">
        <f>VLOOKUP($H501, Original!$A:$J, MATCH(D$2, Original!$1:$1, 0), FALSE)</f>
        <v>130</v>
      </c>
      <c r="L501" s="12">
        <f>VLOOKUP($H501, Original!$A:$J, MATCH(E$2, Original!$1:$1, 0), FALSE)</f>
        <v>18</v>
      </c>
      <c r="M501" s="12">
        <f>VLOOKUP($H501, Original!$A:$J, MATCH(F$2, Original!$1:$1, 0), FALSE)</f>
        <v>3.7908599999999999</v>
      </c>
      <c r="N501" s="12">
        <f>VLOOKUP($H501, Original!$A:$J, MATCH(G$2, Original!$1:$1, 0), FALSE)</f>
        <v>5.06569</v>
      </c>
      <c r="AC501" s="21">
        <v>722</v>
      </c>
      <c r="AD501" s="12">
        <f>VLOOKUP($AC501, Original!$A:$J, MATCH(B$2, Original!$1:$1, 0), FALSE)</f>
        <v>3000</v>
      </c>
      <c r="AE501" s="12">
        <f>VLOOKUP($AC501, Original!$A:$J, MATCH(C$2, Original!$1:$1, 0), FALSE)</f>
        <v>3355.9</v>
      </c>
      <c r="AF501" s="12">
        <f>VLOOKUP($AC501, Original!$A:$J, MATCH(D$2, Original!$1:$1, 0), FALSE)</f>
        <v>105</v>
      </c>
      <c r="AG501" s="12">
        <f>VLOOKUP($AC501, Original!$A:$J, MATCH(E$2, Original!$1:$1, 0), FALSE)</f>
        <v>67</v>
      </c>
      <c r="AH501" s="12">
        <f>VLOOKUP($AC501, Original!$A:$J, MATCH(F$2, Original!$1:$1, 0), FALSE)</f>
        <v>5.9655399999999998</v>
      </c>
      <c r="AI501" s="12">
        <f>VLOOKUP($AC501, Original!$A:$J, MATCH(G$2, Original!$1:$1, 0), FALSE)</f>
        <v>4.85989</v>
      </c>
      <c r="AX501" s="21">
        <v>599</v>
      </c>
      <c r="AY501" s="12">
        <f>VLOOKUP($AX501, Original!$A:$J, MATCH(B$2, Original!$1:$1, 0), FALSE)</f>
        <v>500</v>
      </c>
      <c r="AZ501" s="12">
        <f>VLOOKUP($AX501, Original!$A:$J, MATCH(C$2, Original!$1:$1, 0), FALSE)</f>
        <v>4062.4</v>
      </c>
      <c r="BA501" s="12">
        <f>VLOOKUP($AX501, Original!$A:$J, MATCH(D$2, Original!$1:$1, 0), FALSE)</f>
        <v>105</v>
      </c>
      <c r="BB501" s="12">
        <f>VLOOKUP($AX501, Original!$A:$J, MATCH(E$2, Original!$1:$1, 0), FALSE)</f>
        <v>6</v>
      </c>
      <c r="BC501" s="12">
        <f>VLOOKUP($AX501, Original!$A:$J, MATCH(F$2, Original!$1:$1, 0), FALSE)</f>
        <v>1.2701899999999999</v>
      </c>
      <c r="BD501" s="12">
        <f>VLOOKUP($AX501, Original!$A:$J, MATCH(G$2, Original!$1:$1, 0), FALSE)</f>
        <v>4.32904</v>
      </c>
    </row>
    <row r="502" spans="1:56" x14ac:dyDescent="0.35">
      <c r="A502" s="15">
        <v>1343</v>
      </c>
      <c r="B502" s="12">
        <f>VLOOKUP($A502, Original!$A:$J, MATCH(B$2, Original!$1:$1, 0), FALSE)</f>
        <v>2000</v>
      </c>
      <c r="C502" s="12">
        <f>VLOOKUP($A502, Original!$A:$J, MATCH(C$2, Original!$1:$1, 0), FALSE)</f>
        <v>7322.7</v>
      </c>
      <c r="D502" s="12">
        <f>VLOOKUP($A502, Original!$A:$J, MATCH(D$2, Original!$1:$1, 0), FALSE)</f>
        <v>130</v>
      </c>
      <c r="E502" s="12">
        <f>VLOOKUP($A502, Original!$A:$J, MATCH(E$2, Original!$1:$1, 0), FALSE)</f>
        <v>105</v>
      </c>
      <c r="F502" s="12">
        <f>VLOOKUP($A502, Original!$A:$J, MATCH(F$2, Original!$1:$1, 0), FALSE)</f>
        <v>2.2014</v>
      </c>
      <c r="G502" s="12">
        <f>VLOOKUP($A502, Original!$A:$J, MATCH(G$2, Original!$1:$1, 0), FALSE)</f>
        <v>4.1507800000000001</v>
      </c>
      <c r="H502" s="21">
        <v>941</v>
      </c>
      <c r="I502" s="12">
        <f>VLOOKUP($H502, Original!$A:$J, MATCH(B$2, Original!$1:$1, 0), FALSE)</f>
        <v>2000</v>
      </c>
      <c r="J502" s="12">
        <f>VLOOKUP($H502, Original!$A:$J, MATCH(C$2, Original!$1:$1, 0), FALSE)</f>
        <v>1942.9</v>
      </c>
      <c r="K502" s="12">
        <f>VLOOKUP($H502, Original!$A:$J, MATCH(D$2, Original!$1:$1, 0), FALSE)</f>
        <v>130</v>
      </c>
      <c r="L502" s="12">
        <f>VLOOKUP($H502, Original!$A:$J, MATCH(E$2, Original!$1:$1, 0), FALSE)</f>
        <v>18</v>
      </c>
      <c r="M502" s="12">
        <f>VLOOKUP($H502, Original!$A:$J, MATCH(F$2, Original!$1:$1, 0), FALSE)</f>
        <v>3.7908599999999999</v>
      </c>
      <c r="N502" s="12">
        <f>VLOOKUP($H502, Original!$A:$J, MATCH(G$2, Original!$1:$1, 0), FALSE)</f>
        <v>5.06569</v>
      </c>
      <c r="AC502" s="21">
        <v>724</v>
      </c>
      <c r="AD502" s="12">
        <f>VLOOKUP($AC502, Original!$A:$J, MATCH(B$2, Original!$1:$1, 0), FALSE)</f>
        <v>2000</v>
      </c>
      <c r="AE502" s="12">
        <f>VLOOKUP($AC502, Original!$A:$J, MATCH(C$2, Original!$1:$1, 0), FALSE)</f>
        <v>1059.7</v>
      </c>
      <c r="AF502" s="12">
        <f>VLOOKUP($AC502, Original!$A:$J, MATCH(D$2, Original!$1:$1, 0), FALSE)</f>
        <v>105</v>
      </c>
      <c r="AG502" s="12">
        <f>VLOOKUP($AC502, Original!$A:$J, MATCH(E$2, Original!$1:$1, 0), FALSE)</f>
        <v>68</v>
      </c>
      <c r="AH502" s="12">
        <f>VLOOKUP($AC502, Original!$A:$J, MATCH(F$2, Original!$1:$1, 0), FALSE)</f>
        <v>0.74009999999999998</v>
      </c>
      <c r="AI502" s="12">
        <f>VLOOKUP($AC502, Original!$A:$J, MATCH(G$2, Original!$1:$1, 0), FALSE)</f>
        <v>4.8098799999999997</v>
      </c>
      <c r="AX502" s="21">
        <v>600</v>
      </c>
      <c r="AY502" s="12">
        <f>VLOOKUP($AX502, Original!$A:$J, MATCH(B$2, Original!$1:$1, 0), FALSE)</f>
        <v>3000</v>
      </c>
      <c r="AZ502" s="12">
        <f>VLOOKUP($AX502, Original!$A:$J, MATCH(C$2, Original!$1:$1, 0), FALSE)</f>
        <v>529.87</v>
      </c>
      <c r="BA502" s="12">
        <f>VLOOKUP($AX502, Original!$A:$J, MATCH(D$2, Original!$1:$1, 0), FALSE)</f>
        <v>105</v>
      </c>
      <c r="BB502" s="12">
        <f>VLOOKUP($AX502, Original!$A:$J, MATCH(E$2, Original!$1:$1, 0), FALSE)</f>
        <v>40</v>
      </c>
      <c r="BC502" s="12">
        <f>VLOOKUP($AX502, Original!$A:$J, MATCH(F$2, Original!$1:$1, 0), FALSE)</f>
        <v>5.4168000000000003</v>
      </c>
      <c r="BD502" s="12">
        <f>VLOOKUP($AX502, Original!$A:$J, MATCH(G$2, Original!$1:$1, 0), FALSE)</f>
        <v>4.34795</v>
      </c>
    </row>
    <row r="503" spans="1:56" x14ac:dyDescent="0.35">
      <c r="H503" s="21">
        <v>942</v>
      </c>
      <c r="I503" s="12">
        <f>VLOOKUP($H503, Original!$A:$J, MATCH(B$2, Original!$1:$1, 0), FALSE)</f>
        <v>2000</v>
      </c>
      <c r="J503" s="12">
        <f>VLOOKUP($H503, Original!$A:$J, MATCH(C$2, Original!$1:$1, 0), FALSE)</f>
        <v>3179.2</v>
      </c>
      <c r="K503" s="12">
        <f>VLOOKUP($H503, Original!$A:$J, MATCH(D$2, Original!$1:$1, 0), FALSE)</f>
        <v>130</v>
      </c>
      <c r="L503" s="12">
        <f>VLOOKUP($H503, Original!$A:$J, MATCH(E$2, Original!$1:$1, 0), FALSE)</f>
        <v>18</v>
      </c>
      <c r="M503" s="12">
        <f>VLOOKUP($H503, Original!$A:$J, MATCH(F$2, Original!$1:$1, 0), FALSE)</f>
        <v>3.7908599999999999</v>
      </c>
      <c r="N503" s="12">
        <f>VLOOKUP($H503, Original!$A:$J, MATCH(G$2, Original!$1:$1, 0), FALSE)</f>
        <v>5.06569</v>
      </c>
      <c r="AC503" s="21">
        <v>725</v>
      </c>
      <c r="AD503" s="12">
        <f>VLOOKUP($AC503, Original!$A:$J, MATCH(B$2, Original!$1:$1, 0), FALSE)</f>
        <v>2000</v>
      </c>
      <c r="AE503" s="12">
        <f>VLOOKUP($AC503, Original!$A:$J, MATCH(C$2, Original!$1:$1, 0), FALSE)</f>
        <v>2296.1</v>
      </c>
      <c r="AF503" s="12">
        <f>VLOOKUP($AC503, Original!$A:$J, MATCH(D$2, Original!$1:$1, 0), FALSE)</f>
        <v>105</v>
      </c>
      <c r="AG503" s="12">
        <f>VLOOKUP($AC503, Original!$A:$J, MATCH(E$2, Original!$1:$1, 0), FALSE)</f>
        <v>68</v>
      </c>
      <c r="AH503" s="12">
        <f>VLOOKUP($AC503, Original!$A:$J, MATCH(F$2, Original!$1:$1, 0), FALSE)</f>
        <v>0.74009999999999998</v>
      </c>
      <c r="AI503" s="12">
        <f>VLOOKUP($AC503, Original!$A:$J, MATCH(G$2, Original!$1:$1, 0), FALSE)</f>
        <v>4.8098799999999997</v>
      </c>
      <c r="AX503" s="21">
        <v>601</v>
      </c>
      <c r="AY503" s="12">
        <f>VLOOKUP($AX503, Original!$A:$J, MATCH(B$2, Original!$1:$1, 0), FALSE)</f>
        <v>3000</v>
      </c>
      <c r="AZ503" s="12">
        <f>VLOOKUP($AX503, Original!$A:$J, MATCH(C$2, Original!$1:$1, 0), FALSE)</f>
        <v>1766.2</v>
      </c>
      <c r="BA503" s="12">
        <f>VLOOKUP($AX503, Original!$A:$J, MATCH(D$2, Original!$1:$1, 0), FALSE)</f>
        <v>105</v>
      </c>
      <c r="BB503" s="12">
        <f>VLOOKUP($AX503, Original!$A:$J, MATCH(E$2, Original!$1:$1, 0), FALSE)</f>
        <v>40</v>
      </c>
      <c r="BC503" s="12">
        <f>VLOOKUP($AX503, Original!$A:$J, MATCH(F$2, Original!$1:$1, 0), FALSE)</f>
        <v>5.4168000000000003</v>
      </c>
      <c r="BD503" s="12">
        <f>VLOOKUP($AX503, Original!$A:$J, MATCH(G$2, Original!$1:$1, 0), FALSE)</f>
        <v>4.34795</v>
      </c>
    </row>
    <row r="504" spans="1:56" x14ac:dyDescent="0.35">
      <c r="H504" s="21">
        <v>943</v>
      </c>
      <c r="I504" s="12">
        <f>VLOOKUP($H504, Original!$A:$J, MATCH(B$2, Original!$1:$1, 0), FALSE)</f>
        <v>2000</v>
      </c>
      <c r="J504" s="12">
        <f>VLOOKUP($H504, Original!$A:$J, MATCH(C$2, Original!$1:$1, 0), FALSE)</f>
        <v>4415.6000000000004</v>
      </c>
      <c r="K504" s="12">
        <f>VLOOKUP($H504, Original!$A:$J, MATCH(D$2, Original!$1:$1, 0), FALSE)</f>
        <v>130</v>
      </c>
      <c r="L504" s="12">
        <f>VLOOKUP($H504, Original!$A:$J, MATCH(E$2, Original!$1:$1, 0), FALSE)</f>
        <v>18</v>
      </c>
      <c r="M504" s="12">
        <f>VLOOKUP($H504, Original!$A:$J, MATCH(F$2, Original!$1:$1, 0), FALSE)</f>
        <v>3.7908599999999999</v>
      </c>
      <c r="N504" s="12">
        <f>VLOOKUP($H504, Original!$A:$J, MATCH(G$2, Original!$1:$1, 0), FALSE)</f>
        <v>5.06569</v>
      </c>
      <c r="AC504" s="21">
        <v>726</v>
      </c>
      <c r="AD504" s="12">
        <f>VLOOKUP($AC504, Original!$A:$J, MATCH(B$2, Original!$1:$1, 0), FALSE)</f>
        <v>2000</v>
      </c>
      <c r="AE504" s="12">
        <f>VLOOKUP($AC504, Original!$A:$J, MATCH(C$2, Original!$1:$1, 0), FALSE)</f>
        <v>3532.5</v>
      </c>
      <c r="AF504" s="12">
        <f>VLOOKUP($AC504, Original!$A:$J, MATCH(D$2, Original!$1:$1, 0), FALSE)</f>
        <v>105</v>
      </c>
      <c r="AG504" s="12">
        <f>VLOOKUP($AC504, Original!$A:$J, MATCH(E$2, Original!$1:$1, 0), FALSE)</f>
        <v>68</v>
      </c>
      <c r="AH504" s="12">
        <f>VLOOKUP($AC504, Original!$A:$J, MATCH(F$2, Original!$1:$1, 0), FALSE)</f>
        <v>0.74009999999999998</v>
      </c>
      <c r="AI504" s="12">
        <f>VLOOKUP($AC504, Original!$A:$J, MATCH(G$2, Original!$1:$1, 0), FALSE)</f>
        <v>4.8098799999999997</v>
      </c>
      <c r="AX504" s="21">
        <v>602</v>
      </c>
      <c r="AY504" s="12">
        <f>VLOOKUP($AX504, Original!$A:$J, MATCH(B$2, Original!$1:$1, 0), FALSE)</f>
        <v>3000</v>
      </c>
      <c r="AZ504" s="12">
        <f>VLOOKUP($AX504, Original!$A:$J, MATCH(C$2, Original!$1:$1, 0), FALSE)</f>
        <v>3002.6</v>
      </c>
      <c r="BA504" s="12">
        <f>VLOOKUP($AX504, Original!$A:$J, MATCH(D$2, Original!$1:$1, 0), FALSE)</f>
        <v>105</v>
      </c>
      <c r="BB504" s="12">
        <f>VLOOKUP($AX504, Original!$A:$J, MATCH(E$2, Original!$1:$1, 0), FALSE)</f>
        <v>40</v>
      </c>
      <c r="BC504" s="12">
        <f>VLOOKUP($AX504, Original!$A:$J, MATCH(F$2, Original!$1:$1, 0), FALSE)</f>
        <v>5.4168000000000003</v>
      </c>
      <c r="BD504" s="12">
        <f>VLOOKUP($AX504, Original!$A:$J, MATCH(G$2, Original!$1:$1, 0), FALSE)</f>
        <v>4.34795</v>
      </c>
    </row>
    <row r="505" spans="1:56" x14ac:dyDescent="0.35">
      <c r="H505" s="21">
        <v>944</v>
      </c>
      <c r="I505" s="12">
        <f>VLOOKUP($H505, Original!$A:$J, MATCH(B$2, Original!$1:$1, 0), FALSE)</f>
        <v>3000</v>
      </c>
      <c r="J505" s="12">
        <f>VLOOKUP($H505, Original!$A:$J, MATCH(C$2, Original!$1:$1, 0), FALSE)</f>
        <v>883.12</v>
      </c>
      <c r="K505" s="12">
        <f>VLOOKUP($H505, Original!$A:$J, MATCH(D$2, Original!$1:$1, 0), FALSE)</f>
        <v>130</v>
      </c>
      <c r="L505" s="12">
        <f>VLOOKUP($H505, Original!$A:$J, MATCH(E$2, Original!$1:$1, 0), FALSE)</f>
        <v>19</v>
      </c>
      <c r="M505" s="12">
        <f>VLOOKUP($H505, Original!$A:$J, MATCH(F$2, Original!$1:$1, 0), FALSE)</f>
        <v>5.0354200000000002</v>
      </c>
      <c r="N505" s="12">
        <f>VLOOKUP($H505, Original!$A:$J, MATCH(G$2, Original!$1:$1, 0), FALSE)</f>
        <v>3.8826299999999998</v>
      </c>
      <c r="AC505" s="21">
        <v>727</v>
      </c>
      <c r="AD505" s="12">
        <f>VLOOKUP($AC505, Original!$A:$J, MATCH(B$2, Original!$1:$1, 0), FALSE)</f>
        <v>2000</v>
      </c>
      <c r="AE505" s="12">
        <f>VLOOKUP($AC505, Original!$A:$J, MATCH(C$2, Original!$1:$1, 0), FALSE)</f>
        <v>7322.7</v>
      </c>
      <c r="AF505" s="12">
        <f>VLOOKUP($AC505, Original!$A:$J, MATCH(D$2, Original!$1:$1, 0), FALSE)</f>
        <v>105</v>
      </c>
      <c r="AG505" s="12">
        <f>VLOOKUP($AC505, Original!$A:$J, MATCH(E$2, Original!$1:$1, 0), FALSE)</f>
        <v>68</v>
      </c>
      <c r="AH505" s="12">
        <f>VLOOKUP($AC505, Original!$A:$J, MATCH(F$2, Original!$1:$1, 0), FALSE)</f>
        <v>0.74009999999999998</v>
      </c>
      <c r="AI505" s="12">
        <f>VLOOKUP($AC505, Original!$A:$J, MATCH(G$2, Original!$1:$1, 0), FALSE)</f>
        <v>4.8098799999999997</v>
      </c>
      <c r="AX505" s="21">
        <v>603</v>
      </c>
      <c r="AY505" s="12">
        <f>VLOOKUP($AX505, Original!$A:$J, MATCH(B$2, Original!$1:$1, 0), FALSE)</f>
        <v>3000</v>
      </c>
      <c r="AZ505" s="12">
        <f>VLOOKUP($AX505, Original!$A:$J, MATCH(C$2, Original!$1:$1, 0), FALSE)</f>
        <v>4239</v>
      </c>
      <c r="BA505" s="12">
        <f>VLOOKUP($AX505, Original!$A:$J, MATCH(D$2, Original!$1:$1, 0), FALSE)</f>
        <v>105</v>
      </c>
      <c r="BB505" s="12">
        <f>VLOOKUP($AX505, Original!$A:$J, MATCH(E$2, Original!$1:$1, 0), FALSE)</f>
        <v>40</v>
      </c>
      <c r="BC505" s="12">
        <f>VLOOKUP($AX505, Original!$A:$J, MATCH(F$2, Original!$1:$1, 0), FALSE)</f>
        <v>5.4168000000000003</v>
      </c>
      <c r="BD505" s="12">
        <f>VLOOKUP($AX505, Original!$A:$J, MATCH(G$2, Original!$1:$1, 0), FALSE)</f>
        <v>4.34795</v>
      </c>
    </row>
    <row r="506" spans="1:56" x14ac:dyDescent="0.35">
      <c r="H506" s="21">
        <v>945</v>
      </c>
      <c r="I506" s="12">
        <f>VLOOKUP($H506, Original!$A:$J, MATCH(B$2, Original!$1:$1, 0), FALSE)</f>
        <v>3000</v>
      </c>
      <c r="J506" s="12">
        <f>VLOOKUP($H506, Original!$A:$J, MATCH(C$2, Original!$1:$1, 0), FALSE)</f>
        <v>2119.5</v>
      </c>
      <c r="K506" s="12">
        <f>VLOOKUP($H506, Original!$A:$J, MATCH(D$2, Original!$1:$1, 0), FALSE)</f>
        <v>130</v>
      </c>
      <c r="L506" s="12">
        <f>VLOOKUP($H506, Original!$A:$J, MATCH(E$2, Original!$1:$1, 0), FALSE)</f>
        <v>19</v>
      </c>
      <c r="M506" s="12">
        <f>VLOOKUP($H506, Original!$A:$J, MATCH(F$2, Original!$1:$1, 0), FALSE)</f>
        <v>5.0354200000000002</v>
      </c>
      <c r="N506" s="12">
        <f>VLOOKUP($H506, Original!$A:$J, MATCH(G$2, Original!$1:$1, 0), FALSE)</f>
        <v>3.8826299999999998</v>
      </c>
      <c r="AC506" s="21">
        <v>728</v>
      </c>
      <c r="AD506" s="12">
        <f>VLOOKUP($AC506, Original!$A:$J, MATCH(B$2, Original!$1:$1, 0), FALSE)</f>
        <v>2000</v>
      </c>
      <c r="AE506" s="12">
        <f>VLOOKUP($AC506, Original!$A:$J, MATCH(C$2, Original!$1:$1, 0), FALSE)</f>
        <v>20</v>
      </c>
      <c r="AF506" s="12">
        <f>VLOOKUP($AC506, Original!$A:$J, MATCH(D$2, Original!$1:$1, 0), FALSE)</f>
        <v>105</v>
      </c>
      <c r="AG506" s="12">
        <f>VLOOKUP($AC506, Original!$A:$J, MATCH(E$2, Original!$1:$1, 0), FALSE)</f>
        <v>69</v>
      </c>
      <c r="AH506" s="12">
        <f>VLOOKUP($AC506, Original!$A:$J, MATCH(F$2, Original!$1:$1, 0), FALSE)</f>
        <v>3.0788099999999998</v>
      </c>
      <c r="AI506" s="12">
        <f>VLOOKUP($AC506, Original!$A:$J, MATCH(G$2, Original!$1:$1, 0), FALSE)</f>
        <v>4.4990100000000002</v>
      </c>
      <c r="AX506" s="21">
        <v>605</v>
      </c>
      <c r="AY506" s="12">
        <f>VLOOKUP($AX506, Original!$A:$J, MATCH(B$2, Original!$1:$1, 0), FALSE)</f>
        <v>2000</v>
      </c>
      <c r="AZ506" s="12">
        <f>VLOOKUP($AX506, Original!$A:$J, MATCH(C$2, Original!$1:$1, 0), FALSE)</f>
        <v>1942.9</v>
      </c>
      <c r="BA506" s="12">
        <f>VLOOKUP($AX506, Original!$A:$J, MATCH(D$2, Original!$1:$1, 0), FALSE)</f>
        <v>105</v>
      </c>
      <c r="BB506" s="12">
        <f>VLOOKUP($AX506, Original!$A:$J, MATCH(E$2, Original!$1:$1, 0), FALSE)</f>
        <v>41</v>
      </c>
      <c r="BC506" s="12">
        <f>VLOOKUP($AX506, Original!$A:$J, MATCH(F$2, Original!$1:$1, 0), FALSE)</f>
        <v>5.8098700000000001</v>
      </c>
      <c r="BD506" s="12">
        <f>VLOOKUP($AX506, Original!$A:$J, MATCH(G$2, Original!$1:$1, 0), FALSE)</f>
        <v>4.6330099999999996</v>
      </c>
    </row>
    <row r="507" spans="1:56" x14ac:dyDescent="0.35">
      <c r="H507" s="21">
        <v>946</v>
      </c>
      <c r="I507" s="12">
        <f>VLOOKUP($H507, Original!$A:$J, MATCH(B$2, Original!$1:$1, 0), FALSE)</f>
        <v>3000</v>
      </c>
      <c r="J507" s="12">
        <f>VLOOKUP($H507, Original!$A:$J, MATCH(C$2, Original!$1:$1, 0), FALSE)</f>
        <v>3355.9</v>
      </c>
      <c r="K507" s="12">
        <f>VLOOKUP($H507, Original!$A:$J, MATCH(D$2, Original!$1:$1, 0), FALSE)</f>
        <v>130</v>
      </c>
      <c r="L507" s="12">
        <f>VLOOKUP($H507, Original!$A:$J, MATCH(E$2, Original!$1:$1, 0), FALSE)</f>
        <v>19</v>
      </c>
      <c r="M507" s="12">
        <f>VLOOKUP($H507, Original!$A:$J, MATCH(F$2, Original!$1:$1, 0), FALSE)</f>
        <v>5.0354200000000002</v>
      </c>
      <c r="N507" s="12">
        <f>VLOOKUP($H507, Original!$A:$J, MATCH(G$2, Original!$1:$1, 0), FALSE)</f>
        <v>3.8826299999999998</v>
      </c>
      <c r="AC507" s="21">
        <v>729</v>
      </c>
      <c r="AD507" s="12">
        <f>VLOOKUP($AC507, Original!$A:$J, MATCH(B$2, Original!$1:$1, 0), FALSE)</f>
        <v>2000</v>
      </c>
      <c r="AE507" s="12">
        <f>VLOOKUP($AC507, Original!$A:$J, MATCH(C$2, Original!$1:$1, 0), FALSE)</f>
        <v>1236.4000000000001</v>
      </c>
      <c r="AF507" s="12">
        <f>VLOOKUP($AC507, Original!$A:$J, MATCH(D$2, Original!$1:$1, 0), FALSE)</f>
        <v>105</v>
      </c>
      <c r="AG507" s="12">
        <f>VLOOKUP($AC507, Original!$A:$J, MATCH(E$2, Original!$1:$1, 0), FALSE)</f>
        <v>69</v>
      </c>
      <c r="AH507" s="12">
        <f>VLOOKUP($AC507, Original!$A:$J, MATCH(F$2, Original!$1:$1, 0), FALSE)</f>
        <v>3.0788099999999998</v>
      </c>
      <c r="AI507" s="12">
        <f>VLOOKUP($AC507, Original!$A:$J, MATCH(G$2, Original!$1:$1, 0), FALSE)</f>
        <v>4.4990100000000002</v>
      </c>
      <c r="AX507" s="21">
        <v>606</v>
      </c>
      <c r="AY507" s="12">
        <f>VLOOKUP($AX507, Original!$A:$J, MATCH(B$2, Original!$1:$1, 0), FALSE)</f>
        <v>2000</v>
      </c>
      <c r="AZ507" s="12">
        <f>VLOOKUP($AX507, Original!$A:$J, MATCH(C$2, Original!$1:$1, 0), FALSE)</f>
        <v>3179.2</v>
      </c>
      <c r="BA507" s="12">
        <f>VLOOKUP($AX507, Original!$A:$J, MATCH(D$2, Original!$1:$1, 0), FALSE)</f>
        <v>105</v>
      </c>
      <c r="BB507" s="12">
        <f>VLOOKUP($AX507, Original!$A:$J, MATCH(E$2, Original!$1:$1, 0), FALSE)</f>
        <v>41</v>
      </c>
      <c r="BC507" s="12">
        <f>VLOOKUP($AX507, Original!$A:$J, MATCH(F$2, Original!$1:$1, 0), FALSE)</f>
        <v>5.8098700000000001</v>
      </c>
      <c r="BD507" s="12">
        <f>VLOOKUP($AX507, Original!$A:$J, MATCH(G$2, Original!$1:$1, 0), FALSE)</f>
        <v>4.6330099999999996</v>
      </c>
    </row>
    <row r="508" spans="1:56" x14ac:dyDescent="0.35">
      <c r="H508" s="21">
        <v>947</v>
      </c>
      <c r="I508" s="12">
        <f>VLOOKUP($H508, Original!$A:$J, MATCH(B$2, Original!$1:$1, 0), FALSE)</f>
        <v>3000</v>
      </c>
      <c r="J508" s="12">
        <f>VLOOKUP($H508, Original!$A:$J, MATCH(C$2, Original!$1:$1, 0), FALSE)</f>
        <v>4673.8</v>
      </c>
      <c r="K508" s="12">
        <f>VLOOKUP($H508, Original!$A:$J, MATCH(D$2, Original!$1:$1, 0), FALSE)</f>
        <v>130</v>
      </c>
      <c r="L508" s="12">
        <f>VLOOKUP($H508, Original!$A:$J, MATCH(E$2, Original!$1:$1, 0), FALSE)</f>
        <v>19</v>
      </c>
      <c r="M508" s="12">
        <f>VLOOKUP($H508, Original!$A:$J, MATCH(F$2, Original!$1:$1, 0), FALSE)</f>
        <v>5.0354200000000002</v>
      </c>
      <c r="N508" s="12">
        <f>VLOOKUP($H508, Original!$A:$J, MATCH(G$2, Original!$1:$1, 0), FALSE)</f>
        <v>3.8826299999999998</v>
      </c>
      <c r="AC508" s="21">
        <v>730</v>
      </c>
      <c r="AD508" s="12">
        <f>VLOOKUP($AC508, Original!$A:$J, MATCH(B$2, Original!$1:$1, 0), FALSE)</f>
        <v>2000</v>
      </c>
      <c r="AE508" s="12">
        <f>VLOOKUP($AC508, Original!$A:$J, MATCH(C$2, Original!$1:$1, 0), FALSE)</f>
        <v>2472.6999999999998</v>
      </c>
      <c r="AF508" s="12">
        <f>VLOOKUP($AC508, Original!$A:$J, MATCH(D$2, Original!$1:$1, 0), FALSE)</f>
        <v>105</v>
      </c>
      <c r="AG508" s="12">
        <f>VLOOKUP($AC508, Original!$A:$J, MATCH(E$2, Original!$1:$1, 0), FALSE)</f>
        <v>69</v>
      </c>
      <c r="AH508" s="12">
        <f>VLOOKUP($AC508, Original!$A:$J, MATCH(F$2, Original!$1:$1, 0), FALSE)</f>
        <v>3.0788099999999998</v>
      </c>
      <c r="AI508" s="12">
        <f>VLOOKUP($AC508, Original!$A:$J, MATCH(G$2, Original!$1:$1, 0), FALSE)</f>
        <v>4.4990100000000002</v>
      </c>
      <c r="AX508" s="21">
        <v>607</v>
      </c>
      <c r="AY508" s="12">
        <f>VLOOKUP($AX508, Original!$A:$J, MATCH(B$2, Original!$1:$1, 0), FALSE)</f>
        <v>2000</v>
      </c>
      <c r="AZ508" s="12">
        <f>VLOOKUP($AX508, Original!$A:$J, MATCH(C$2, Original!$1:$1, 0), FALSE)</f>
        <v>4415.6000000000004</v>
      </c>
      <c r="BA508" s="12">
        <f>VLOOKUP($AX508, Original!$A:$J, MATCH(D$2, Original!$1:$1, 0), FALSE)</f>
        <v>105</v>
      </c>
      <c r="BB508" s="12">
        <f>VLOOKUP($AX508, Original!$A:$J, MATCH(E$2, Original!$1:$1, 0), FALSE)</f>
        <v>41</v>
      </c>
      <c r="BC508" s="12">
        <f>VLOOKUP($AX508, Original!$A:$J, MATCH(F$2, Original!$1:$1, 0), FALSE)</f>
        <v>5.8098700000000001</v>
      </c>
      <c r="BD508" s="12">
        <f>VLOOKUP($AX508, Original!$A:$J, MATCH(G$2, Original!$1:$1, 0), FALSE)</f>
        <v>4.6330099999999996</v>
      </c>
    </row>
    <row r="509" spans="1:56" x14ac:dyDescent="0.35">
      <c r="H509" s="21">
        <v>948</v>
      </c>
      <c r="I509" s="12">
        <f>VLOOKUP($H509, Original!$A:$J, MATCH(B$2, Original!$1:$1, 0), FALSE)</f>
        <v>0</v>
      </c>
      <c r="J509" s="12">
        <f>VLOOKUP($H509, Original!$A:$J, MATCH(C$2, Original!$1:$1, 0), FALSE)</f>
        <v>1059.7</v>
      </c>
      <c r="K509" s="12">
        <f>VLOOKUP($H509, Original!$A:$J, MATCH(D$2, Original!$1:$1, 0), FALSE)</f>
        <v>130</v>
      </c>
      <c r="L509" s="12">
        <f>VLOOKUP($H509, Original!$A:$J, MATCH(E$2, Original!$1:$1, 0), FALSE)</f>
        <v>2</v>
      </c>
      <c r="M509" s="12">
        <f>VLOOKUP($H509, Original!$A:$J, MATCH(F$2, Original!$1:$1, 0), FALSE)</f>
        <v>0.21049999999999999</v>
      </c>
      <c r="N509" s="12">
        <f>VLOOKUP($H509, Original!$A:$J, MATCH(G$2, Original!$1:$1, 0), FALSE)</f>
        <v>4.2131699999999999</v>
      </c>
      <c r="AC509" s="21">
        <v>731</v>
      </c>
      <c r="AD509" s="12">
        <f>VLOOKUP($AC509, Original!$A:$J, MATCH(B$2, Original!$1:$1, 0), FALSE)</f>
        <v>2000</v>
      </c>
      <c r="AE509" s="12">
        <f>VLOOKUP($AC509, Original!$A:$J, MATCH(C$2, Original!$1:$1, 0), FALSE)</f>
        <v>3709.1</v>
      </c>
      <c r="AF509" s="12">
        <f>VLOOKUP($AC509, Original!$A:$J, MATCH(D$2, Original!$1:$1, 0), FALSE)</f>
        <v>105</v>
      </c>
      <c r="AG509" s="12">
        <f>VLOOKUP($AC509, Original!$A:$J, MATCH(E$2, Original!$1:$1, 0), FALSE)</f>
        <v>69</v>
      </c>
      <c r="AH509" s="12">
        <f>VLOOKUP($AC509, Original!$A:$J, MATCH(F$2, Original!$1:$1, 0), FALSE)</f>
        <v>3.0788099999999998</v>
      </c>
      <c r="AI509" s="12">
        <f>VLOOKUP($AC509, Original!$A:$J, MATCH(G$2, Original!$1:$1, 0), FALSE)</f>
        <v>4.4990100000000002</v>
      </c>
      <c r="AX509" s="21">
        <v>608</v>
      </c>
      <c r="AY509" s="12">
        <f>VLOOKUP($AX509, Original!$A:$J, MATCH(B$2, Original!$1:$1, 0), FALSE)</f>
        <v>3000</v>
      </c>
      <c r="AZ509" s="12">
        <f>VLOOKUP($AX509, Original!$A:$J, MATCH(C$2, Original!$1:$1, 0), FALSE)</f>
        <v>883.12</v>
      </c>
      <c r="BA509" s="12">
        <f>VLOOKUP($AX509, Original!$A:$J, MATCH(D$2, Original!$1:$1, 0), FALSE)</f>
        <v>105</v>
      </c>
      <c r="BB509" s="12">
        <f>VLOOKUP($AX509, Original!$A:$J, MATCH(E$2, Original!$1:$1, 0), FALSE)</f>
        <v>42</v>
      </c>
      <c r="BC509" s="12">
        <f>VLOOKUP($AX509, Original!$A:$J, MATCH(F$2, Original!$1:$1, 0), FALSE)</f>
        <v>0.47193000000000002</v>
      </c>
      <c r="BD509" s="12">
        <f>VLOOKUP($AX509, Original!$A:$J, MATCH(G$2, Original!$1:$1, 0), FALSE)</f>
        <v>5.1642900000000003</v>
      </c>
    </row>
    <row r="510" spans="1:56" x14ac:dyDescent="0.35">
      <c r="H510" s="21">
        <v>949</v>
      </c>
      <c r="I510" s="12">
        <f>VLOOKUP($H510, Original!$A:$J, MATCH(B$2, Original!$1:$1, 0), FALSE)</f>
        <v>0</v>
      </c>
      <c r="J510" s="12">
        <f>VLOOKUP($H510, Original!$A:$J, MATCH(C$2, Original!$1:$1, 0), FALSE)</f>
        <v>2296.1</v>
      </c>
      <c r="K510" s="12">
        <f>VLOOKUP($H510, Original!$A:$J, MATCH(D$2, Original!$1:$1, 0), FALSE)</f>
        <v>130</v>
      </c>
      <c r="L510" s="12">
        <f>VLOOKUP($H510, Original!$A:$J, MATCH(E$2, Original!$1:$1, 0), FALSE)</f>
        <v>2</v>
      </c>
      <c r="M510" s="12">
        <f>VLOOKUP($H510, Original!$A:$J, MATCH(F$2, Original!$1:$1, 0), FALSE)</f>
        <v>0.21049999999999999</v>
      </c>
      <c r="N510" s="12">
        <f>VLOOKUP($H510, Original!$A:$J, MATCH(G$2, Original!$1:$1, 0), FALSE)</f>
        <v>4.2131699999999999</v>
      </c>
      <c r="AC510" s="21">
        <v>732</v>
      </c>
      <c r="AD510" s="12">
        <f>VLOOKUP($AC510, Original!$A:$J, MATCH(B$2, Original!$1:$1, 0), FALSE)</f>
        <v>3000</v>
      </c>
      <c r="AE510" s="12">
        <f>VLOOKUP($AC510, Original!$A:$J, MATCH(C$2, Original!$1:$1, 0), FALSE)</f>
        <v>176.62</v>
      </c>
      <c r="AF510" s="12">
        <f>VLOOKUP($AC510, Original!$A:$J, MATCH(D$2, Original!$1:$1, 0), FALSE)</f>
        <v>105</v>
      </c>
      <c r="AG510" s="12">
        <f>VLOOKUP($AC510, Original!$A:$J, MATCH(E$2, Original!$1:$1, 0), FALSE)</f>
        <v>70</v>
      </c>
      <c r="AH510" s="12">
        <f>VLOOKUP($AC510, Original!$A:$J, MATCH(F$2, Original!$1:$1, 0), FALSE)</f>
        <v>3.0993499999999998</v>
      </c>
      <c r="AI510" s="12">
        <f>VLOOKUP($AC510, Original!$A:$J, MATCH(G$2, Original!$1:$1, 0), FALSE)</f>
        <v>4.8720999999999997</v>
      </c>
      <c r="AX510" s="21">
        <v>609</v>
      </c>
      <c r="AY510" s="12">
        <f>VLOOKUP($AX510, Original!$A:$J, MATCH(B$2, Original!$1:$1, 0), FALSE)</f>
        <v>3000</v>
      </c>
      <c r="AZ510" s="12">
        <f>VLOOKUP($AX510, Original!$A:$J, MATCH(C$2, Original!$1:$1, 0), FALSE)</f>
        <v>2119.5</v>
      </c>
      <c r="BA510" s="12">
        <f>VLOOKUP($AX510, Original!$A:$J, MATCH(D$2, Original!$1:$1, 0), FALSE)</f>
        <v>105</v>
      </c>
      <c r="BB510" s="12">
        <f>VLOOKUP($AX510, Original!$A:$J, MATCH(E$2, Original!$1:$1, 0), FALSE)</f>
        <v>42</v>
      </c>
      <c r="BC510" s="12">
        <f>VLOOKUP($AX510, Original!$A:$J, MATCH(F$2, Original!$1:$1, 0), FALSE)</f>
        <v>0.47193000000000002</v>
      </c>
      <c r="BD510" s="12">
        <f>VLOOKUP($AX510, Original!$A:$J, MATCH(G$2, Original!$1:$1, 0), FALSE)</f>
        <v>5.1642900000000003</v>
      </c>
    </row>
    <row r="511" spans="1:56" x14ac:dyDescent="0.35">
      <c r="H511" s="21">
        <v>950</v>
      </c>
      <c r="I511" s="12">
        <f>VLOOKUP($H511, Original!$A:$J, MATCH(B$2, Original!$1:$1, 0), FALSE)</f>
        <v>0</v>
      </c>
      <c r="J511" s="12">
        <f>VLOOKUP($H511, Original!$A:$J, MATCH(C$2, Original!$1:$1, 0), FALSE)</f>
        <v>3532.5</v>
      </c>
      <c r="K511" s="12">
        <f>VLOOKUP($H511, Original!$A:$J, MATCH(D$2, Original!$1:$1, 0), FALSE)</f>
        <v>130</v>
      </c>
      <c r="L511" s="12">
        <f>VLOOKUP($H511, Original!$A:$J, MATCH(E$2, Original!$1:$1, 0), FALSE)</f>
        <v>2</v>
      </c>
      <c r="M511" s="12">
        <f>VLOOKUP($H511, Original!$A:$J, MATCH(F$2, Original!$1:$1, 0), FALSE)</f>
        <v>0.21049999999999999</v>
      </c>
      <c r="N511" s="12">
        <f>VLOOKUP($H511, Original!$A:$J, MATCH(G$2, Original!$1:$1, 0), FALSE)</f>
        <v>4.2131699999999999</v>
      </c>
      <c r="AC511" s="21">
        <v>733</v>
      </c>
      <c r="AD511" s="12">
        <f>VLOOKUP($AC511, Original!$A:$J, MATCH(B$2, Original!$1:$1, 0), FALSE)</f>
        <v>3000</v>
      </c>
      <c r="AE511" s="12">
        <f>VLOOKUP($AC511, Original!$A:$J, MATCH(C$2, Original!$1:$1, 0), FALSE)</f>
        <v>1413</v>
      </c>
      <c r="AF511" s="12">
        <f>VLOOKUP($AC511, Original!$A:$J, MATCH(D$2, Original!$1:$1, 0), FALSE)</f>
        <v>105</v>
      </c>
      <c r="AG511" s="12">
        <f>VLOOKUP($AC511, Original!$A:$J, MATCH(E$2, Original!$1:$1, 0), FALSE)</f>
        <v>70</v>
      </c>
      <c r="AH511" s="12">
        <f>VLOOKUP($AC511, Original!$A:$J, MATCH(F$2, Original!$1:$1, 0), FALSE)</f>
        <v>3.0993499999999998</v>
      </c>
      <c r="AI511" s="12">
        <f>VLOOKUP($AC511, Original!$A:$J, MATCH(G$2, Original!$1:$1, 0), FALSE)</f>
        <v>4.8720999999999997</v>
      </c>
      <c r="AX511" s="21">
        <v>610</v>
      </c>
      <c r="AY511" s="12">
        <f>VLOOKUP($AX511, Original!$A:$J, MATCH(B$2, Original!$1:$1, 0), FALSE)</f>
        <v>3000</v>
      </c>
      <c r="AZ511" s="12">
        <f>VLOOKUP($AX511, Original!$A:$J, MATCH(C$2, Original!$1:$1, 0), FALSE)</f>
        <v>3355.9</v>
      </c>
      <c r="BA511" s="12">
        <f>VLOOKUP($AX511, Original!$A:$J, MATCH(D$2, Original!$1:$1, 0), FALSE)</f>
        <v>105</v>
      </c>
      <c r="BB511" s="12">
        <f>VLOOKUP($AX511, Original!$A:$J, MATCH(E$2, Original!$1:$1, 0), FALSE)</f>
        <v>42</v>
      </c>
      <c r="BC511" s="12">
        <f>VLOOKUP($AX511, Original!$A:$J, MATCH(F$2, Original!$1:$1, 0), FALSE)</f>
        <v>0.47193000000000002</v>
      </c>
      <c r="BD511" s="12">
        <f>VLOOKUP($AX511, Original!$A:$J, MATCH(G$2, Original!$1:$1, 0), FALSE)</f>
        <v>5.1642900000000003</v>
      </c>
    </row>
    <row r="512" spans="1:56" x14ac:dyDescent="0.35">
      <c r="H512" s="21">
        <v>952</v>
      </c>
      <c r="I512" s="12">
        <f>VLOOKUP($H512, Original!$A:$J, MATCH(B$2, Original!$1:$1, 0), FALSE)</f>
        <v>2000</v>
      </c>
      <c r="J512" s="12">
        <f>VLOOKUP($H512, Original!$A:$J, MATCH(C$2, Original!$1:$1, 0), FALSE)</f>
        <v>20</v>
      </c>
      <c r="K512" s="12">
        <f>VLOOKUP($H512, Original!$A:$J, MATCH(D$2, Original!$1:$1, 0), FALSE)</f>
        <v>130</v>
      </c>
      <c r="L512" s="12">
        <f>VLOOKUP($H512, Original!$A:$J, MATCH(E$2, Original!$1:$1, 0), FALSE)</f>
        <v>20</v>
      </c>
      <c r="M512" s="12">
        <f>VLOOKUP($H512, Original!$A:$J, MATCH(F$2, Original!$1:$1, 0), FALSE)</f>
        <v>2.8724500000000002</v>
      </c>
      <c r="N512" s="12">
        <f>VLOOKUP($H512, Original!$A:$J, MATCH(G$2, Original!$1:$1, 0), FALSE)</f>
        <v>3.4313600000000002</v>
      </c>
      <c r="AC512" s="21">
        <v>734</v>
      </c>
      <c r="AD512" s="12">
        <f>VLOOKUP($AC512, Original!$A:$J, MATCH(B$2, Original!$1:$1, 0), FALSE)</f>
        <v>3000</v>
      </c>
      <c r="AE512" s="12">
        <f>VLOOKUP($AC512, Original!$A:$J, MATCH(C$2, Original!$1:$1, 0), FALSE)</f>
        <v>2649.4</v>
      </c>
      <c r="AF512" s="12">
        <f>VLOOKUP($AC512, Original!$A:$J, MATCH(D$2, Original!$1:$1, 0), FALSE)</f>
        <v>105</v>
      </c>
      <c r="AG512" s="12">
        <f>VLOOKUP($AC512, Original!$A:$J, MATCH(E$2, Original!$1:$1, 0), FALSE)</f>
        <v>70</v>
      </c>
      <c r="AH512" s="12">
        <f>VLOOKUP($AC512, Original!$A:$J, MATCH(F$2, Original!$1:$1, 0), FALSE)</f>
        <v>3.0993499999999998</v>
      </c>
      <c r="AI512" s="12">
        <f>VLOOKUP($AC512, Original!$A:$J, MATCH(G$2, Original!$1:$1, 0), FALSE)</f>
        <v>4.8720999999999997</v>
      </c>
      <c r="AX512" s="21">
        <v>611</v>
      </c>
      <c r="AY512" s="12">
        <f>VLOOKUP($AX512, Original!$A:$J, MATCH(B$2, Original!$1:$1, 0), FALSE)</f>
        <v>3000</v>
      </c>
      <c r="AZ512" s="12">
        <f>VLOOKUP($AX512, Original!$A:$J, MATCH(C$2, Original!$1:$1, 0), FALSE)</f>
        <v>4673.8</v>
      </c>
      <c r="BA512" s="12">
        <f>VLOOKUP($AX512, Original!$A:$J, MATCH(D$2, Original!$1:$1, 0), FALSE)</f>
        <v>105</v>
      </c>
      <c r="BB512" s="12">
        <f>VLOOKUP($AX512, Original!$A:$J, MATCH(E$2, Original!$1:$1, 0), FALSE)</f>
        <v>42</v>
      </c>
      <c r="BC512" s="12">
        <f>VLOOKUP($AX512, Original!$A:$J, MATCH(F$2, Original!$1:$1, 0), FALSE)</f>
        <v>0.47193000000000002</v>
      </c>
      <c r="BD512" s="12">
        <f>VLOOKUP($AX512, Original!$A:$J, MATCH(G$2, Original!$1:$1, 0), FALSE)</f>
        <v>5.1642900000000003</v>
      </c>
    </row>
    <row r="513" spans="8:56" x14ac:dyDescent="0.35">
      <c r="H513" s="21">
        <v>953</v>
      </c>
      <c r="I513" s="12">
        <f>VLOOKUP($H513, Original!$A:$J, MATCH(B$2, Original!$1:$1, 0), FALSE)</f>
        <v>2000</v>
      </c>
      <c r="J513" s="12">
        <f>VLOOKUP($H513, Original!$A:$J, MATCH(C$2, Original!$1:$1, 0), FALSE)</f>
        <v>1236.4000000000001</v>
      </c>
      <c r="K513" s="12">
        <f>VLOOKUP($H513, Original!$A:$J, MATCH(D$2, Original!$1:$1, 0), FALSE)</f>
        <v>130</v>
      </c>
      <c r="L513" s="12">
        <f>VLOOKUP($H513, Original!$A:$J, MATCH(E$2, Original!$1:$1, 0), FALSE)</f>
        <v>20</v>
      </c>
      <c r="M513" s="12">
        <f>VLOOKUP($H513, Original!$A:$J, MATCH(F$2, Original!$1:$1, 0), FALSE)</f>
        <v>2.8724500000000002</v>
      </c>
      <c r="N513" s="12">
        <f>VLOOKUP($H513, Original!$A:$J, MATCH(G$2, Original!$1:$1, 0), FALSE)</f>
        <v>3.4313600000000002</v>
      </c>
      <c r="AC513" s="21">
        <v>735</v>
      </c>
      <c r="AD513" s="12">
        <f>VLOOKUP($AC513, Original!$A:$J, MATCH(B$2, Original!$1:$1, 0), FALSE)</f>
        <v>3000</v>
      </c>
      <c r="AE513" s="12">
        <f>VLOOKUP($AC513, Original!$A:$J, MATCH(C$2, Original!$1:$1, 0), FALSE)</f>
        <v>3885.7</v>
      </c>
      <c r="AF513" s="12">
        <f>VLOOKUP($AC513, Original!$A:$J, MATCH(D$2, Original!$1:$1, 0), FALSE)</f>
        <v>105</v>
      </c>
      <c r="AG513" s="12">
        <f>VLOOKUP($AC513, Original!$A:$J, MATCH(E$2, Original!$1:$1, 0), FALSE)</f>
        <v>70</v>
      </c>
      <c r="AH513" s="12">
        <f>VLOOKUP($AC513, Original!$A:$J, MATCH(F$2, Original!$1:$1, 0), FALSE)</f>
        <v>3.0993499999999998</v>
      </c>
      <c r="AI513" s="12">
        <f>VLOOKUP($AC513, Original!$A:$J, MATCH(G$2, Original!$1:$1, 0), FALSE)</f>
        <v>4.8720999999999997</v>
      </c>
      <c r="AX513" s="21">
        <v>612</v>
      </c>
      <c r="AY513" s="12">
        <f>VLOOKUP($AX513, Original!$A:$J, MATCH(B$2, Original!$1:$1, 0), FALSE)</f>
        <v>1000</v>
      </c>
      <c r="AZ513" s="12">
        <f>VLOOKUP($AX513, Original!$A:$J, MATCH(C$2, Original!$1:$1, 0), FALSE)</f>
        <v>1059.7</v>
      </c>
      <c r="BA513" s="12">
        <f>VLOOKUP($AX513, Original!$A:$J, MATCH(D$2, Original!$1:$1, 0), FALSE)</f>
        <v>105</v>
      </c>
      <c r="BB513" s="12">
        <f>VLOOKUP($AX513, Original!$A:$J, MATCH(E$2, Original!$1:$1, 0), FALSE)</f>
        <v>43</v>
      </c>
      <c r="BC513" s="12">
        <f>VLOOKUP($AX513, Original!$A:$J, MATCH(F$2, Original!$1:$1, 0), FALSE)</f>
        <v>4.5130400000000002</v>
      </c>
      <c r="BD513" s="12">
        <f>VLOOKUP($AX513, Original!$A:$J, MATCH(G$2, Original!$1:$1, 0), FALSE)</f>
        <v>4.0675100000000004</v>
      </c>
    </row>
    <row r="514" spans="8:56" x14ac:dyDescent="0.35">
      <c r="H514" s="21">
        <v>954</v>
      </c>
      <c r="I514" s="12">
        <f>VLOOKUP($H514, Original!$A:$J, MATCH(B$2, Original!$1:$1, 0), FALSE)</f>
        <v>2000</v>
      </c>
      <c r="J514" s="12">
        <f>VLOOKUP($H514, Original!$A:$J, MATCH(C$2, Original!$1:$1, 0), FALSE)</f>
        <v>2472.6999999999998</v>
      </c>
      <c r="K514" s="12">
        <f>VLOOKUP($H514, Original!$A:$J, MATCH(D$2, Original!$1:$1, 0), FALSE)</f>
        <v>130</v>
      </c>
      <c r="L514" s="12">
        <f>VLOOKUP($H514, Original!$A:$J, MATCH(E$2, Original!$1:$1, 0), FALSE)</f>
        <v>20</v>
      </c>
      <c r="M514" s="12">
        <f>VLOOKUP($H514, Original!$A:$J, MATCH(F$2, Original!$1:$1, 0), FALSE)</f>
        <v>2.8724500000000002</v>
      </c>
      <c r="N514" s="12">
        <f>VLOOKUP($H514, Original!$A:$J, MATCH(G$2, Original!$1:$1, 0), FALSE)</f>
        <v>3.4313600000000002</v>
      </c>
      <c r="AC514" s="21">
        <v>736</v>
      </c>
      <c r="AD514" s="12">
        <f>VLOOKUP($AC514, Original!$A:$J, MATCH(B$2, Original!$1:$1, 0), FALSE)</f>
        <v>0</v>
      </c>
      <c r="AE514" s="12">
        <f>VLOOKUP($AC514, Original!$A:$J, MATCH(C$2, Original!$1:$1, 0), FALSE)</f>
        <v>353.25</v>
      </c>
      <c r="AF514" s="12">
        <f>VLOOKUP($AC514, Original!$A:$J, MATCH(D$2, Original!$1:$1, 0), FALSE)</f>
        <v>105</v>
      </c>
      <c r="AG514" s="12">
        <f>VLOOKUP($AC514, Original!$A:$J, MATCH(E$2, Original!$1:$1, 0), FALSE)</f>
        <v>3</v>
      </c>
      <c r="AH514" s="12">
        <f>VLOOKUP($AC514, Original!$A:$J, MATCH(F$2, Original!$1:$1, 0), FALSE)</f>
        <v>1.2701899999999999</v>
      </c>
      <c r="AI514" s="12">
        <f>VLOOKUP($AC514, Original!$A:$J, MATCH(G$2, Original!$1:$1, 0), FALSE)</f>
        <v>4.32904</v>
      </c>
      <c r="AX514" s="21">
        <v>614</v>
      </c>
      <c r="AY514" s="12">
        <f>VLOOKUP($AX514, Original!$A:$J, MATCH(B$2, Original!$1:$1, 0), FALSE)</f>
        <v>1000</v>
      </c>
      <c r="AZ514" s="12">
        <f>VLOOKUP($AX514, Original!$A:$J, MATCH(C$2, Original!$1:$1, 0), FALSE)</f>
        <v>3532.5</v>
      </c>
      <c r="BA514" s="12">
        <f>VLOOKUP($AX514, Original!$A:$J, MATCH(D$2, Original!$1:$1, 0), FALSE)</f>
        <v>105</v>
      </c>
      <c r="BB514" s="12">
        <f>VLOOKUP($AX514, Original!$A:$J, MATCH(E$2, Original!$1:$1, 0), FALSE)</f>
        <v>43</v>
      </c>
      <c r="BC514" s="12">
        <f>VLOOKUP($AX514, Original!$A:$J, MATCH(F$2, Original!$1:$1, 0), FALSE)</f>
        <v>4.5130400000000002</v>
      </c>
      <c r="BD514" s="12">
        <f>VLOOKUP($AX514, Original!$A:$J, MATCH(G$2, Original!$1:$1, 0), FALSE)</f>
        <v>4.0675100000000004</v>
      </c>
    </row>
    <row r="515" spans="8:56" x14ac:dyDescent="0.35">
      <c r="H515" s="21">
        <v>955</v>
      </c>
      <c r="I515" s="12">
        <f>VLOOKUP($H515, Original!$A:$J, MATCH(B$2, Original!$1:$1, 0), FALSE)</f>
        <v>2000</v>
      </c>
      <c r="J515" s="12">
        <f>VLOOKUP($H515, Original!$A:$J, MATCH(C$2, Original!$1:$1, 0), FALSE)</f>
        <v>3709.1</v>
      </c>
      <c r="K515" s="12">
        <f>VLOOKUP($H515, Original!$A:$J, MATCH(D$2, Original!$1:$1, 0), FALSE)</f>
        <v>130</v>
      </c>
      <c r="L515" s="12">
        <f>VLOOKUP($H515, Original!$A:$J, MATCH(E$2, Original!$1:$1, 0), FALSE)</f>
        <v>20</v>
      </c>
      <c r="M515" s="12">
        <f>VLOOKUP($H515, Original!$A:$J, MATCH(F$2, Original!$1:$1, 0), FALSE)</f>
        <v>2.8724500000000002</v>
      </c>
      <c r="N515" s="12">
        <f>VLOOKUP($H515, Original!$A:$J, MATCH(G$2, Original!$1:$1, 0), FALSE)</f>
        <v>3.4313600000000002</v>
      </c>
      <c r="AC515" s="21">
        <v>737</v>
      </c>
      <c r="AD515" s="12">
        <f>VLOOKUP($AC515, Original!$A:$J, MATCH(B$2, Original!$1:$1, 0), FALSE)</f>
        <v>0</v>
      </c>
      <c r="AE515" s="12">
        <f>VLOOKUP($AC515, Original!$A:$J, MATCH(C$2, Original!$1:$1, 0), FALSE)</f>
        <v>1589.6</v>
      </c>
      <c r="AF515" s="12">
        <f>VLOOKUP($AC515, Original!$A:$J, MATCH(D$2, Original!$1:$1, 0), FALSE)</f>
        <v>105</v>
      </c>
      <c r="AG515" s="12">
        <f>VLOOKUP($AC515, Original!$A:$J, MATCH(E$2, Original!$1:$1, 0), FALSE)</f>
        <v>3</v>
      </c>
      <c r="AH515" s="12">
        <f>VLOOKUP($AC515, Original!$A:$J, MATCH(F$2, Original!$1:$1, 0), FALSE)</f>
        <v>1.2701899999999999</v>
      </c>
      <c r="AI515" s="12">
        <f>VLOOKUP($AC515, Original!$A:$J, MATCH(G$2, Original!$1:$1, 0), FALSE)</f>
        <v>4.32904</v>
      </c>
      <c r="AX515" s="21">
        <v>615</v>
      </c>
      <c r="AY515" s="12">
        <f>VLOOKUP($AX515, Original!$A:$J, MATCH(B$2, Original!$1:$1, 0), FALSE)</f>
        <v>1000</v>
      </c>
      <c r="AZ515" s="12">
        <f>VLOOKUP($AX515, Original!$A:$J, MATCH(C$2, Original!$1:$1, 0), FALSE)</f>
        <v>7322.7</v>
      </c>
      <c r="BA515" s="12">
        <f>VLOOKUP($AX515, Original!$A:$J, MATCH(D$2, Original!$1:$1, 0), FALSE)</f>
        <v>105</v>
      </c>
      <c r="BB515" s="12">
        <f>VLOOKUP($AX515, Original!$A:$J, MATCH(E$2, Original!$1:$1, 0), FALSE)</f>
        <v>43</v>
      </c>
      <c r="BC515" s="12">
        <f>VLOOKUP($AX515, Original!$A:$J, MATCH(F$2, Original!$1:$1, 0), FALSE)</f>
        <v>4.5130400000000002</v>
      </c>
      <c r="BD515" s="12">
        <f>VLOOKUP($AX515, Original!$A:$J, MATCH(G$2, Original!$1:$1, 0), FALSE)</f>
        <v>4.0675100000000004</v>
      </c>
    </row>
    <row r="516" spans="8:56" x14ac:dyDescent="0.35">
      <c r="H516" s="21">
        <v>957</v>
      </c>
      <c r="I516" s="12">
        <f>VLOOKUP($H516, Original!$A:$J, MATCH(B$2, Original!$1:$1, 0), FALSE)</f>
        <v>1000</v>
      </c>
      <c r="J516" s="12">
        <f>VLOOKUP($H516, Original!$A:$J, MATCH(C$2, Original!$1:$1, 0), FALSE)</f>
        <v>1413</v>
      </c>
      <c r="K516" s="12">
        <f>VLOOKUP($H516, Original!$A:$J, MATCH(D$2, Original!$1:$1, 0), FALSE)</f>
        <v>130</v>
      </c>
      <c r="L516" s="12">
        <f>VLOOKUP($H516, Original!$A:$J, MATCH(E$2, Original!$1:$1, 0), FALSE)</f>
        <v>21</v>
      </c>
      <c r="M516" s="12">
        <f>VLOOKUP($H516, Original!$A:$J, MATCH(F$2, Original!$1:$1, 0), FALSE)</f>
        <v>1.1664300000000001</v>
      </c>
      <c r="N516" s="12">
        <f>VLOOKUP($H516, Original!$A:$J, MATCH(G$2, Original!$1:$1, 0), FALSE)</f>
        <v>4.3586</v>
      </c>
      <c r="AC516" s="21">
        <v>739</v>
      </c>
      <c r="AD516" s="12">
        <f>VLOOKUP($AC516, Original!$A:$J, MATCH(B$2, Original!$1:$1, 0), FALSE)</f>
        <v>0</v>
      </c>
      <c r="AE516" s="12">
        <f>VLOOKUP($AC516, Original!$A:$J, MATCH(C$2, Original!$1:$1, 0), FALSE)</f>
        <v>4062.4</v>
      </c>
      <c r="AF516" s="12">
        <f>VLOOKUP($AC516, Original!$A:$J, MATCH(D$2, Original!$1:$1, 0), FALSE)</f>
        <v>105</v>
      </c>
      <c r="AG516" s="12">
        <f>VLOOKUP($AC516, Original!$A:$J, MATCH(E$2, Original!$1:$1, 0), FALSE)</f>
        <v>3</v>
      </c>
      <c r="AH516" s="12">
        <f>VLOOKUP($AC516, Original!$A:$J, MATCH(F$2, Original!$1:$1, 0), FALSE)</f>
        <v>1.2701899999999999</v>
      </c>
      <c r="AI516" s="12">
        <f>VLOOKUP($AC516, Original!$A:$J, MATCH(G$2, Original!$1:$1, 0), FALSE)</f>
        <v>4.32904</v>
      </c>
      <c r="AX516" s="21">
        <v>617</v>
      </c>
      <c r="AY516" s="12">
        <f>VLOOKUP($AX516, Original!$A:$J, MATCH(B$2, Original!$1:$1, 0), FALSE)</f>
        <v>2000</v>
      </c>
      <c r="AZ516" s="12">
        <f>VLOOKUP($AX516, Original!$A:$J, MATCH(C$2, Original!$1:$1, 0), FALSE)</f>
        <v>1236.4000000000001</v>
      </c>
      <c r="BA516" s="12">
        <f>VLOOKUP($AX516, Original!$A:$J, MATCH(D$2, Original!$1:$1, 0), FALSE)</f>
        <v>105</v>
      </c>
      <c r="BB516" s="12">
        <f>VLOOKUP($AX516, Original!$A:$J, MATCH(E$2, Original!$1:$1, 0), FALSE)</f>
        <v>44</v>
      </c>
      <c r="BC516" s="12">
        <f>VLOOKUP($AX516, Original!$A:$J, MATCH(F$2, Original!$1:$1, 0), FALSE)</f>
        <v>4.2856300000000003</v>
      </c>
      <c r="BD516" s="12">
        <f>VLOOKUP($AX516, Original!$A:$J, MATCH(G$2, Original!$1:$1, 0), FALSE)</f>
        <v>4.5012299999999996</v>
      </c>
    </row>
    <row r="517" spans="8:56" x14ac:dyDescent="0.35">
      <c r="H517" s="21">
        <v>961</v>
      </c>
      <c r="I517" s="12">
        <f>VLOOKUP($H517, Original!$A:$J, MATCH(B$2, Original!$1:$1, 0), FALSE)</f>
        <v>2000</v>
      </c>
      <c r="J517" s="12">
        <f>VLOOKUP($H517, Original!$A:$J, MATCH(C$2, Original!$1:$1, 0), FALSE)</f>
        <v>1589.6</v>
      </c>
      <c r="K517" s="12">
        <f>VLOOKUP($H517, Original!$A:$J, MATCH(D$2, Original!$1:$1, 0), FALSE)</f>
        <v>130</v>
      </c>
      <c r="L517" s="12">
        <f>VLOOKUP($H517, Original!$A:$J, MATCH(E$2, Original!$1:$1, 0), FALSE)</f>
        <v>22</v>
      </c>
      <c r="M517" s="12">
        <f>VLOOKUP($H517, Original!$A:$J, MATCH(F$2, Original!$1:$1, 0), FALSE)</f>
        <v>1.3821699999999999</v>
      </c>
      <c r="N517" s="12">
        <f>VLOOKUP($H517, Original!$A:$J, MATCH(G$2, Original!$1:$1, 0), FALSE)</f>
        <v>5.7697900000000004</v>
      </c>
      <c r="AC517" s="21">
        <v>740</v>
      </c>
      <c r="AD517" s="12">
        <f>VLOOKUP($AC517, Original!$A:$J, MATCH(B$2, Original!$1:$1, 0), FALSE)</f>
        <v>2000</v>
      </c>
      <c r="AE517" s="12">
        <f>VLOOKUP($AC517, Original!$A:$J, MATCH(C$2, Original!$1:$1, 0), FALSE)</f>
        <v>529.87</v>
      </c>
      <c r="AF517" s="12">
        <f>VLOOKUP($AC517, Original!$A:$J, MATCH(D$2, Original!$1:$1, 0), FALSE)</f>
        <v>105</v>
      </c>
      <c r="AG517" s="12">
        <f>VLOOKUP($AC517, Original!$A:$J, MATCH(E$2, Original!$1:$1, 0), FALSE)</f>
        <v>71</v>
      </c>
      <c r="AH517" s="12">
        <f>VLOOKUP($AC517, Original!$A:$J, MATCH(F$2, Original!$1:$1, 0), FALSE)</f>
        <v>2.8489599999999999</v>
      </c>
      <c r="AI517" s="12">
        <f>VLOOKUP($AC517, Original!$A:$J, MATCH(G$2, Original!$1:$1, 0), FALSE)</f>
        <v>5.3815900000000001</v>
      </c>
      <c r="AX517" s="21">
        <v>618</v>
      </c>
      <c r="AY517" s="12">
        <f>VLOOKUP($AX517, Original!$A:$J, MATCH(B$2, Original!$1:$1, 0), FALSE)</f>
        <v>2000</v>
      </c>
      <c r="AZ517" s="12">
        <f>VLOOKUP($AX517, Original!$A:$J, MATCH(C$2, Original!$1:$1, 0), FALSE)</f>
        <v>2472.6999999999998</v>
      </c>
      <c r="BA517" s="12">
        <f>VLOOKUP($AX517, Original!$A:$J, MATCH(D$2, Original!$1:$1, 0), FALSE)</f>
        <v>105</v>
      </c>
      <c r="BB517" s="12">
        <f>VLOOKUP($AX517, Original!$A:$J, MATCH(E$2, Original!$1:$1, 0), FALSE)</f>
        <v>44</v>
      </c>
      <c r="BC517" s="12">
        <f>VLOOKUP($AX517, Original!$A:$J, MATCH(F$2, Original!$1:$1, 0), FALSE)</f>
        <v>4.2856300000000003</v>
      </c>
      <c r="BD517" s="12">
        <f>VLOOKUP($AX517, Original!$A:$J, MATCH(G$2, Original!$1:$1, 0), FALSE)</f>
        <v>4.5012299999999996</v>
      </c>
    </row>
    <row r="518" spans="8:56" x14ac:dyDescent="0.35">
      <c r="H518" s="21">
        <v>962</v>
      </c>
      <c r="I518" s="12">
        <f>VLOOKUP($H518, Original!$A:$J, MATCH(B$2, Original!$1:$1, 0), FALSE)</f>
        <v>2000</v>
      </c>
      <c r="J518" s="12">
        <f>VLOOKUP($H518, Original!$A:$J, MATCH(C$2, Original!$1:$1, 0), FALSE)</f>
        <v>2826</v>
      </c>
      <c r="K518" s="12">
        <f>VLOOKUP($H518, Original!$A:$J, MATCH(D$2, Original!$1:$1, 0), FALSE)</f>
        <v>130</v>
      </c>
      <c r="L518" s="12">
        <f>VLOOKUP($H518, Original!$A:$J, MATCH(E$2, Original!$1:$1, 0), FALSE)</f>
        <v>22</v>
      </c>
      <c r="M518" s="12">
        <f>VLOOKUP($H518, Original!$A:$J, MATCH(F$2, Original!$1:$1, 0), FALSE)</f>
        <v>1.3821699999999999</v>
      </c>
      <c r="N518" s="12">
        <f>VLOOKUP($H518, Original!$A:$J, MATCH(G$2, Original!$1:$1, 0), FALSE)</f>
        <v>5.7697900000000004</v>
      </c>
      <c r="AC518" s="21">
        <v>743</v>
      </c>
      <c r="AD518" s="12">
        <f>VLOOKUP($AC518, Original!$A:$J, MATCH(B$2, Original!$1:$1, 0), FALSE)</f>
        <v>2000</v>
      </c>
      <c r="AE518" s="12">
        <f>VLOOKUP($AC518, Original!$A:$J, MATCH(C$2, Original!$1:$1, 0), FALSE)</f>
        <v>4239</v>
      </c>
      <c r="AF518" s="12">
        <f>VLOOKUP($AC518, Original!$A:$J, MATCH(D$2, Original!$1:$1, 0), FALSE)</f>
        <v>105</v>
      </c>
      <c r="AG518" s="12">
        <f>VLOOKUP($AC518, Original!$A:$J, MATCH(E$2, Original!$1:$1, 0), FALSE)</f>
        <v>71</v>
      </c>
      <c r="AH518" s="12">
        <f>VLOOKUP($AC518, Original!$A:$J, MATCH(F$2, Original!$1:$1, 0), FALSE)</f>
        <v>2.8489599999999999</v>
      </c>
      <c r="AI518" s="12">
        <f>VLOOKUP($AC518, Original!$A:$J, MATCH(G$2, Original!$1:$1, 0), FALSE)</f>
        <v>5.3815900000000001</v>
      </c>
      <c r="AX518" s="21">
        <v>619</v>
      </c>
      <c r="AY518" s="12">
        <f>VLOOKUP($AX518, Original!$A:$J, MATCH(B$2, Original!$1:$1, 0), FALSE)</f>
        <v>2000</v>
      </c>
      <c r="AZ518" s="12">
        <f>VLOOKUP($AX518, Original!$A:$J, MATCH(C$2, Original!$1:$1, 0), FALSE)</f>
        <v>3709.1</v>
      </c>
      <c r="BA518" s="12">
        <f>VLOOKUP($AX518, Original!$A:$J, MATCH(D$2, Original!$1:$1, 0), FALSE)</f>
        <v>105</v>
      </c>
      <c r="BB518" s="12">
        <f>VLOOKUP($AX518, Original!$A:$J, MATCH(E$2, Original!$1:$1, 0), FALSE)</f>
        <v>44</v>
      </c>
      <c r="BC518" s="12">
        <f>VLOOKUP($AX518, Original!$A:$J, MATCH(F$2, Original!$1:$1, 0), FALSE)</f>
        <v>4.2856300000000003</v>
      </c>
      <c r="BD518" s="12">
        <f>VLOOKUP($AX518, Original!$A:$J, MATCH(G$2, Original!$1:$1, 0), FALSE)</f>
        <v>4.5012299999999996</v>
      </c>
    </row>
    <row r="519" spans="8:56" x14ac:dyDescent="0.35">
      <c r="H519" s="21">
        <v>963</v>
      </c>
      <c r="I519" s="12">
        <f>VLOOKUP($H519, Original!$A:$J, MATCH(B$2, Original!$1:$1, 0), FALSE)</f>
        <v>2000</v>
      </c>
      <c r="J519" s="12">
        <f>VLOOKUP($H519, Original!$A:$J, MATCH(C$2, Original!$1:$1, 0), FALSE)</f>
        <v>4062.4</v>
      </c>
      <c r="K519" s="12">
        <f>VLOOKUP($H519, Original!$A:$J, MATCH(D$2, Original!$1:$1, 0), FALSE)</f>
        <v>130</v>
      </c>
      <c r="L519" s="12">
        <f>VLOOKUP($H519, Original!$A:$J, MATCH(E$2, Original!$1:$1, 0), FALSE)</f>
        <v>22</v>
      </c>
      <c r="M519" s="12">
        <f>VLOOKUP($H519, Original!$A:$J, MATCH(F$2, Original!$1:$1, 0), FALSE)</f>
        <v>1.3821699999999999</v>
      </c>
      <c r="N519" s="12">
        <f>VLOOKUP($H519, Original!$A:$J, MATCH(G$2, Original!$1:$1, 0), FALSE)</f>
        <v>5.7697900000000004</v>
      </c>
      <c r="AC519" s="21">
        <v>744</v>
      </c>
      <c r="AD519" s="12">
        <f>VLOOKUP($AC519, Original!$A:$J, MATCH(B$2, Original!$1:$1, 0), FALSE)</f>
        <v>3000</v>
      </c>
      <c r="AE519" s="12">
        <f>VLOOKUP($AC519, Original!$A:$J, MATCH(C$2, Original!$1:$1, 0), FALSE)</f>
        <v>706.5</v>
      </c>
      <c r="AF519" s="12">
        <f>VLOOKUP($AC519, Original!$A:$J, MATCH(D$2, Original!$1:$1, 0), FALSE)</f>
        <v>105</v>
      </c>
      <c r="AG519" s="12">
        <f>VLOOKUP($AC519, Original!$A:$J, MATCH(E$2, Original!$1:$1, 0), FALSE)</f>
        <v>72</v>
      </c>
      <c r="AH519" s="12">
        <f>VLOOKUP($AC519, Original!$A:$J, MATCH(F$2, Original!$1:$1, 0), FALSE)</f>
        <v>1.4214</v>
      </c>
      <c r="AI519" s="12">
        <f>VLOOKUP($AC519, Original!$A:$J, MATCH(G$2, Original!$1:$1, 0), FALSE)</f>
        <v>5.1355199999999996</v>
      </c>
      <c r="AX519" s="21">
        <v>620</v>
      </c>
      <c r="AY519" s="12">
        <f>VLOOKUP($AX519, Original!$A:$J, MATCH(B$2, Original!$1:$1, 0), FALSE)</f>
        <v>1000</v>
      </c>
      <c r="AZ519" s="12">
        <f>VLOOKUP($AX519, Original!$A:$J, MATCH(C$2, Original!$1:$1, 0), FALSE)</f>
        <v>176.62</v>
      </c>
      <c r="BA519" s="12">
        <f>VLOOKUP($AX519, Original!$A:$J, MATCH(D$2, Original!$1:$1, 0), FALSE)</f>
        <v>105</v>
      </c>
      <c r="BB519" s="12">
        <f>VLOOKUP($AX519, Original!$A:$J, MATCH(E$2, Original!$1:$1, 0), FALSE)</f>
        <v>45</v>
      </c>
      <c r="BC519" s="12">
        <f>VLOOKUP($AX519, Original!$A:$J, MATCH(F$2, Original!$1:$1, 0), FALSE)</f>
        <v>3.6345399999999999</v>
      </c>
      <c r="BD519" s="12">
        <f>VLOOKUP($AX519, Original!$A:$J, MATCH(G$2, Original!$1:$1, 0), FALSE)</f>
        <v>6.0192600000000001</v>
      </c>
    </row>
    <row r="520" spans="8:56" x14ac:dyDescent="0.35">
      <c r="H520" s="21">
        <v>964</v>
      </c>
      <c r="I520" s="12">
        <f>VLOOKUP($H520, Original!$A:$J, MATCH(B$2, Original!$1:$1, 0), FALSE)</f>
        <v>500</v>
      </c>
      <c r="J520" s="12">
        <f>VLOOKUP($H520, Original!$A:$J, MATCH(C$2, Original!$1:$1, 0), FALSE)</f>
        <v>529.87</v>
      </c>
      <c r="K520" s="12">
        <f>VLOOKUP($H520, Original!$A:$J, MATCH(D$2, Original!$1:$1, 0), FALSE)</f>
        <v>130</v>
      </c>
      <c r="L520" s="12">
        <f>VLOOKUP($H520, Original!$A:$J, MATCH(E$2, Original!$1:$1, 0), FALSE)</f>
        <v>3</v>
      </c>
      <c r="M520" s="12">
        <f>VLOOKUP($H520, Original!$A:$J, MATCH(F$2, Original!$1:$1, 0), FALSE)</f>
        <v>5.7448100000000002</v>
      </c>
      <c r="N520" s="12">
        <f>VLOOKUP($H520, Original!$A:$J, MATCH(G$2, Original!$1:$1, 0), FALSE)</f>
        <v>3.30566</v>
      </c>
      <c r="AC520" s="21">
        <v>745</v>
      </c>
      <c r="AD520" s="12">
        <f>VLOOKUP($AC520, Original!$A:$J, MATCH(B$2, Original!$1:$1, 0), FALSE)</f>
        <v>3000</v>
      </c>
      <c r="AE520" s="12">
        <f>VLOOKUP($AC520, Original!$A:$J, MATCH(C$2, Original!$1:$1, 0), FALSE)</f>
        <v>1942.9</v>
      </c>
      <c r="AF520" s="12">
        <f>VLOOKUP($AC520, Original!$A:$J, MATCH(D$2, Original!$1:$1, 0), FALSE)</f>
        <v>105</v>
      </c>
      <c r="AG520" s="12">
        <f>VLOOKUP($AC520, Original!$A:$J, MATCH(E$2, Original!$1:$1, 0), FALSE)</f>
        <v>72</v>
      </c>
      <c r="AH520" s="12">
        <f>VLOOKUP($AC520, Original!$A:$J, MATCH(F$2, Original!$1:$1, 0), FALSE)</f>
        <v>1.4214</v>
      </c>
      <c r="AI520" s="12">
        <f>VLOOKUP($AC520, Original!$A:$J, MATCH(G$2, Original!$1:$1, 0), FALSE)</f>
        <v>5.1355199999999996</v>
      </c>
      <c r="AX520" s="21">
        <v>621</v>
      </c>
      <c r="AY520" s="12">
        <f>VLOOKUP($AX520, Original!$A:$J, MATCH(B$2, Original!$1:$1, 0), FALSE)</f>
        <v>1000</v>
      </c>
      <c r="AZ520" s="12">
        <f>VLOOKUP($AX520, Original!$A:$J, MATCH(C$2, Original!$1:$1, 0), FALSE)</f>
        <v>1413</v>
      </c>
      <c r="BA520" s="12">
        <f>VLOOKUP($AX520, Original!$A:$J, MATCH(D$2, Original!$1:$1, 0), FALSE)</f>
        <v>105</v>
      </c>
      <c r="BB520" s="12">
        <f>VLOOKUP($AX520, Original!$A:$J, MATCH(E$2, Original!$1:$1, 0), FALSE)</f>
        <v>45</v>
      </c>
      <c r="BC520" s="12">
        <f>VLOOKUP($AX520, Original!$A:$J, MATCH(F$2, Original!$1:$1, 0), FALSE)</f>
        <v>3.6345399999999999</v>
      </c>
      <c r="BD520" s="12">
        <f>VLOOKUP($AX520, Original!$A:$J, MATCH(G$2, Original!$1:$1, 0), FALSE)</f>
        <v>6.0192600000000001</v>
      </c>
    </row>
    <row r="521" spans="8:56" x14ac:dyDescent="0.35">
      <c r="H521" s="21">
        <v>968</v>
      </c>
      <c r="I521" s="12">
        <f>VLOOKUP($H521, Original!$A:$J, MATCH(B$2, Original!$1:$1, 0), FALSE)</f>
        <v>3000</v>
      </c>
      <c r="J521" s="12">
        <f>VLOOKUP($H521, Original!$A:$J, MATCH(C$2, Original!$1:$1, 0), FALSE)</f>
        <v>706.5</v>
      </c>
      <c r="K521" s="12">
        <f>VLOOKUP($H521, Original!$A:$J, MATCH(D$2, Original!$1:$1, 0), FALSE)</f>
        <v>130</v>
      </c>
      <c r="L521" s="12">
        <f>VLOOKUP($H521, Original!$A:$J, MATCH(E$2, Original!$1:$1, 0), FALSE)</f>
        <v>23</v>
      </c>
      <c r="M521" s="12">
        <f>VLOOKUP($H521, Original!$A:$J, MATCH(F$2, Original!$1:$1, 0), FALSE)</f>
        <v>5.2170100000000001</v>
      </c>
      <c r="N521" s="12">
        <f>VLOOKUP($H521, Original!$A:$J, MATCH(G$2, Original!$1:$1, 0), FALSE)</f>
        <v>5.8735200000000001</v>
      </c>
      <c r="AC521" s="21">
        <v>748</v>
      </c>
      <c r="AD521" s="12">
        <f>VLOOKUP($AC521, Original!$A:$J, MATCH(B$2, Original!$1:$1, 0), FALSE)</f>
        <v>1000</v>
      </c>
      <c r="AE521" s="12">
        <f>VLOOKUP($AC521, Original!$A:$J, MATCH(C$2, Original!$1:$1, 0), FALSE)</f>
        <v>883.12</v>
      </c>
      <c r="AF521" s="12">
        <f>VLOOKUP($AC521, Original!$A:$J, MATCH(D$2, Original!$1:$1, 0), FALSE)</f>
        <v>105</v>
      </c>
      <c r="AG521" s="12">
        <f>VLOOKUP($AC521, Original!$A:$J, MATCH(E$2, Original!$1:$1, 0), FALSE)</f>
        <v>73</v>
      </c>
      <c r="AH521" s="12">
        <f>VLOOKUP($AC521, Original!$A:$J, MATCH(F$2, Original!$1:$1, 0), FALSE)</f>
        <v>2.8113000000000001</v>
      </c>
      <c r="AI521" s="12">
        <f>VLOOKUP($AC521, Original!$A:$J, MATCH(G$2, Original!$1:$1, 0), FALSE)</f>
        <v>5.5791700000000004</v>
      </c>
      <c r="AX521" s="21">
        <v>622</v>
      </c>
      <c r="AY521" s="12">
        <f>VLOOKUP($AX521, Original!$A:$J, MATCH(B$2, Original!$1:$1, 0), FALSE)</f>
        <v>1000</v>
      </c>
      <c r="AZ521" s="12">
        <f>VLOOKUP($AX521, Original!$A:$J, MATCH(C$2, Original!$1:$1, 0), FALSE)</f>
        <v>2649.4</v>
      </c>
      <c r="BA521" s="12">
        <f>VLOOKUP($AX521, Original!$A:$J, MATCH(D$2, Original!$1:$1, 0), FALSE)</f>
        <v>105</v>
      </c>
      <c r="BB521" s="12">
        <f>VLOOKUP($AX521, Original!$A:$J, MATCH(E$2, Original!$1:$1, 0), FALSE)</f>
        <v>45</v>
      </c>
      <c r="BC521" s="12">
        <f>VLOOKUP($AX521, Original!$A:$J, MATCH(F$2, Original!$1:$1, 0), FALSE)</f>
        <v>3.6345399999999999</v>
      </c>
      <c r="BD521" s="12">
        <f>VLOOKUP($AX521, Original!$A:$J, MATCH(G$2, Original!$1:$1, 0), FALSE)</f>
        <v>6.0192600000000001</v>
      </c>
    </row>
    <row r="522" spans="8:56" x14ac:dyDescent="0.35">
      <c r="H522" s="21">
        <v>969</v>
      </c>
      <c r="I522" s="12">
        <f>VLOOKUP($H522, Original!$A:$J, MATCH(B$2, Original!$1:$1, 0), FALSE)</f>
        <v>3000</v>
      </c>
      <c r="J522" s="12">
        <f>VLOOKUP($H522, Original!$A:$J, MATCH(C$2, Original!$1:$1, 0), FALSE)</f>
        <v>1942.9</v>
      </c>
      <c r="K522" s="12">
        <f>VLOOKUP($H522, Original!$A:$J, MATCH(D$2, Original!$1:$1, 0), FALSE)</f>
        <v>130</v>
      </c>
      <c r="L522" s="12">
        <f>VLOOKUP($H522, Original!$A:$J, MATCH(E$2, Original!$1:$1, 0), FALSE)</f>
        <v>23</v>
      </c>
      <c r="M522" s="12">
        <f>VLOOKUP($H522, Original!$A:$J, MATCH(F$2, Original!$1:$1, 0), FALSE)</f>
        <v>5.2170100000000001</v>
      </c>
      <c r="N522" s="12">
        <f>VLOOKUP($H522, Original!$A:$J, MATCH(G$2, Original!$1:$1, 0), FALSE)</f>
        <v>5.8735200000000001</v>
      </c>
      <c r="AC522" s="21">
        <v>749</v>
      </c>
      <c r="AD522" s="12">
        <f>VLOOKUP($AC522, Original!$A:$J, MATCH(B$2, Original!$1:$1, 0), FALSE)</f>
        <v>1000</v>
      </c>
      <c r="AE522" s="12">
        <f>VLOOKUP($AC522, Original!$A:$J, MATCH(C$2, Original!$1:$1, 0), FALSE)</f>
        <v>2119.5</v>
      </c>
      <c r="AF522" s="12">
        <f>VLOOKUP($AC522, Original!$A:$J, MATCH(D$2, Original!$1:$1, 0), FALSE)</f>
        <v>105</v>
      </c>
      <c r="AG522" s="12">
        <f>VLOOKUP($AC522, Original!$A:$J, MATCH(E$2, Original!$1:$1, 0), FALSE)</f>
        <v>73</v>
      </c>
      <c r="AH522" s="12">
        <f>VLOOKUP($AC522, Original!$A:$J, MATCH(F$2, Original!$1:$1, 0), FALSE)</f>
        <v>2.8113000000000001</v>
      </c>
      <c r="AI522" s="12">
        <f>VLOOKUP($AC522, Original!$A:$J, MATCH(G$2, Original!$1:$1, 0), FALSE)</f>
        <v>5.5791700000000004</v>
      </c>
      <c r="AX522" s="21">
        <v>623</v>
      </c>
      <c r="AY522" s="12">
        <f>VLOOKUP($AX522, Original!$A:$J, MATCH(B$2, Original!$1:$1, 0), FALSE)</f>
        <v>1000</v>
      </c>
      <c r="AZ522" s="12">
        <f>VLOOKUP($AX522, Original!$A:$J, MATCH(C$2, Original!$1:$1, 0), FALSE)</f>
        <v>3885.7</v>
      </c>
      <c r="BA522" s="12">
        <f>VLOOKUP($AX522, Original!$A:$J, MATCH(D$2, Original!$1:$1, 0), FALSE)</f>
        <v>105</v>
      </c>
      <c r="BB522" s="12">
        <f>VLOOKUP($AX522, Original!$A:$J, MATCH(E$2, Original!$1:$1, 0), FALSE)</f>
        <v>45</v>
      </c>
      <c r="BC522" s="12">
        <f>VLOOKUP($AX522, Original!$A:$J, MATCH(F$2, Original!$1:$1, 0), FALSE)</f>
        <v>3.6345399999999999</v>
      </c>
      <c r="BD522" s="12">
        <f>VLOOKUP($AX522, Original!$A:$J, MATCH(G$2, Original!$1:$1, 0), FALSE)</f>
        <v>6.0192600000000001</v>
      </c>
    </row>
    <row r="523" spans="8:56" x14ac:dyDescent="0.35">
      <c r="H523" s="21">
        <v>970</v>
      </c>
      <c r="I523" s="12">
        <f>VLOOKUP($H523, Original!$A:$J, MATCH(B$2, Original!$1:$1, 0), FALSE)</f>
        <v>3000</v>
      </c>
      <c r="J523" s="12">
        <f>VLOOKUP($H523, Original!$A:$J, MATCH(C$2, Original!$1:$1, 0), FALSE)</f>
        <v>3179.2</v>
      </c>
      <c r="K523" s="12">
        <f>VLOOKUP($H523, Original!$A:$J, MATCH(D$2, Original!$1:$1, 0), FALSE)</f>
        <v>130</v>
      </c>
      <c r="L523" s="12">
        <f>VLOOKUP($H523, Original!$A:$J, MATCH(E$2, Original!$1:$1, 0), FALSE)</f>
        <v>23</v>
      </c>
      <c r="M523" s="12">
        <f>VLOOKUP($H523, Original!$A:$J, MATCH(F$2, Original!$1:$1, 0), FALSE)</f>
        <v>5.2170100000000001</v>
      </c>
      <c r="N523" s="12">
        <f>VLOOKUP($H523, Original!$A:$J, MATCH(G$2, Original!$1:$1, 0), FALSE)</f>
        <v>5.8735200000000001</v>
      </c>
      <c r="AC523" s="21">
        <v>750</v>
      </c>
      <c r="AD523" s="12">
        <f>VLOOKUP($AC523, Original!$A:$J, MATCH(B$2, Original!$1:$1, 0), FALSE)</f>
        <v>1000</v>
      </c>
      <c r="AE523" s="12">
        <f>VLOOKUP($AC523, Original!$A:$J, MATCH(C$2, Original!$1:$1, 0), FALSE)</f>
        <v>3355.9</v>
      </c>
      <c r="AF523" s="12">
        <f>VLOOKUP($AC523, Original!$A:$J, MATCH(D$2, Original!$1:$1, 0), FALSE)</f>
        <v>105</v>
      </c>
      <c r="AG523" s="12">
        <f>VLOOKUP($AC523, Original!$A:$J, MATCH(E$2, Original!$1:$1, 0), FALSE)</f>
        <v>73</v>
      </c>
      <c r="AH523" s="12">
        <f>VLOOKUP($AC523, Original!$A:$J, MATCH(F$2, Original!$1:$1, 0), FALSE)</f>
        <v>2.8113000000000001</v>
      </c>
      <c r="AI523" s="12">
        <f>VLOOKUP($AC523, Original!$A:$J, MATCH(G$2, Original!$1:$1, 0), FALSE)</f>
        <v>5.5791700000000004</v>
      </c>
      <c r="AX523" s="21">
        <v>624</v>
      </c>
      <c r="AY523" s="12">
        <f>VLOOKUP($AX523, Original!$A:$J, MATCH(B$2, Original!$1:$1, 0), FALSE)</f>
        <v>3000</v>
      </c>
      <c r="AZ523" s="12">
        <f>VLOOKUP($AX523, Original!$A:$J, MATCH(C$2, Original!$1:$1, 0), FALSE)</f>
        <v>353.25</v>
      </c>
      <c r="BA523" s="12">
        <f>VLOOKUP($AX523, Original!$A:$J, MATCH(D$2, Original!$1:$1, 0), FALSE)</f>
        <v>105</v>
      </c>
      <c r="BB523" s="12">
        <f>VLOOKUP($AX523, Original!$A:$J, MATCH(E$2, Original!$1:$1, 0), FALSE)</f>
        <v>46</v>
      </c>
      <c r="BC523" s="12">
        <f>VLOOKUP($AX523, Original!$A:$J, MATCH(F$2, Original!$1:$1, 0), FALSE)</f>
        <v>1.8564400000000001</v>
      </c>
      <c r="BD523" s="12">
        <f>VLOOKUP($AX523, Original!$A:$J, MATCH(G$2, Original!$1:$1, 0), FALSE)</f>
        <v>5.1514600000000002</v>
      </c>
    </row>
    <row r="524" spans="8:56" x14ac:dyDescent="0.35">
      <c r="H524" s="21">
        <v>971</v>
      </c>
      <c r="I524" s="12">
        <f>VLOOKUP($H524, Original!$A:$J, MATCH(B$2, Original!$1:$1, 0), FALSE)</f>
        <v>3000</v>
      </c>
      <c r="J524" s="12">
        <f>VLOOKUP($H524, Original!$A:$J, MATCH(C$2, Original!$1:$1, 0), FALSE)</f>
        <v>4415.6000000000004</v>
      </c>
      <c r="K524" s="12">
        <f>VLOOKUP($H524, Original!$A:$J, MATCH(D$2, Original!$1:$1, 0), FALSE)</f>
        <v>130</v>
      </c>
      <c r="L524" s="12">
        <f>VLOOKUP($H524, Original!$A:$J, MATCH(E$2, Original!$1:$1, 0), FALSE)</f>
        <v>23</v>
      </c>
      <c r="M524" s="12">
        <f>VLOOKUP($H524, Original!$A:$J, MATCH(F$2, Original!$1:$1, 0), FALSE)</f>
        <v>5.2170100000000001</v>
      </c>
      <c r="N524" s="12">
        <f>VLOOKUP($H524, Original!$A:$J, MATCH(G$2, Original!$1:$1, 0), FALSE)</f>
        <v>5.8735200000000001</v>
      </c>
      <c r="AC524" s="21">
        <v>751</v>
      </c>
      <c r="AD524" s="12">
        <f>VLOOKUP($AC524, Original!$A:$J, MATCH(B$2, Original!$1:$1, 0), FALSE)</f>
        <v>1000</v>
      </c>
      <c r="AE524" s="12">
        <f>VLOOKUP($AC524, Original!$A:$J, MATCH(C$2, Original!$1:$1, 0), FALSE)</f>
        <v>4673.8</v>
      </c>
      <c r="AF524" s="12">
        <f>VLOOKUP($AC524, Original!$A:$J, MATCH(D$2, Original!$1:$1, 0), FALSE)</f>
        <v>105</v>
      </c>
      <c r="AG524" s="12">
        <f>VLOOKUP($AC524, Original!$A:$J, MATCH(E$2, Original!$1:$1, 0), FALSE)</f>
        <v>73</v>
      </c>
      <c r="AH524" s="12">
        <f>VLOOKUP($AC524, Original!$A:$J, MATCH(F$2, Original!$1:$1, 0), FALSE)</f>
        <v>2.8113000000000001</v>
      </c>
      <c r="AI524" s="12">
        <f>VLOOKUP($AC524, Original!$A:$J, MATCH(G$2, Original!$1:$1, 0), FALSE)</f>
        <v>5.5791700000000004</v>
      </c>
      <c r="AX524" s="21">
        <v>625</v>
      </c>
      <c r="AY524" s="12">
        <f>VLOOKUP($AX524, Original!$A:$J, MATCH(B$2, Original!$1:$1, 0), FALSE)</f>
        <v>3000</v>
      </c>
      <c r="AZ524" s="12">
        <f>VLOOKUP($AX524, Original!$A:$J, MATCH(C$2, Original!$1:$1, 0), FALSE)</f>
        <v>1589.6</v>
      </c>
      <c r="BA524" s="12">
        <f>VLOOKUP($AX524, Original!$A:$J, MATCH(D$2, Original!$1:$1, 0), FALSE)</f>
        <v>105</v>
      </c>
      <c r="BB524" s="12">
        <f>VLOOKUP($AX524, Original!$A:$J, MATCH(E$2, Original!$1:$1, 0), FALSE)</f>
        <v>46</v>
      </c>
      <c r="BC524" s="12">
        <f>VLOOKUP($AX524, Original!$A:$J, MATCH(F$2, Original!$1:$1, 0), FALSE)</f>
        <v>1.8564400000000001</v>
      </c>
      <c r="BD524" s="12">
        <f>VLOOKUP($AX524, Original!$A:$J, MATCH(G$2, Original!$1:$1, 0), FALSE)</f>
        <v>5.1514600000000002</v>
      </c>
    </row>
    <row r="525" spans="8:56" x14ac:dyDescent="0.35">
      <c r="H525" s="21">
        <v>972</v>
      </c>
      <c r="I525" s="12">
        <f>VLOOKUP($H525, Original!$A:$J, MATCH(B$2, Original!$1:$1, 0), FALSE)</f>
        <v>2000</v>
      </c>
      <c r="J525" s="12">
        <f>VLOOKUP($H525, Original!$A:$J, MATCH(C$2, Original!$1:$1, 0), FALSE)</f>
        <v>883.12</v>
      </c>
      <c r="K525" s="12">
        <f>VLOOKUP($H525, Original!$A:$J, MATCH(D$2, Original!$1:$1, 0), FALSE)</f>
        <v>130</v>
      </c>
      <c r="L525" s="12">
        <f>VLOOKUP($H525, Original!$A:$J, MATCH(E$2, Original!$1:$1, 0), FALSE)</f>
        <v>24</v>
      </c>
      <c r="M525" s="12">
        <f>VLOOKUP($H525, Original!$A:$J, MATCH(F$2, Original!$1:$1, 0), FALSE)</f>
        <v>0.79518999999999995</v>
      </c>
      <c r="N525" s="12">
        <f>VLOOKUP($H525, Original!$A:$J, MATCH(G$2, Original!$1:$1, 0), FALSE)</f>
        <v>5.3004699999999998</v>
      </c>
      <c r="AC525" s="21">
        <v>752</v>
      </c>
      <c r="AD525" s="12">
        <f>VLOOKUP($AC525, Original!$A:$J, MATCH(B$2, Original!$1:$1, 0), FALSE)</f>
        <v>3000</v>
      </c>
      <c r="AE525" s="12">
        <f>VLOOKUP($AC525, Original!$A:$J, MATCH(C$2, Original!$1:$1, 0), FALSE)</f>
        <v>1059.7</v>
      </c>
      <c r="AF525" s="12">
        <f>VLOOKUP($AC525, Original!$A:$J, MATCH(D$2, Original!$1:$1, 0), FALSE)</f>
        <v>105</v>
      </c>
      <c r="AG525" s="12">
        <f>VLOOKUP($AC525, Original!$A:$J, MATCH(E$2, Original!$1:$1, 0), FALSE)</f>
        <v>74</v>
      </c>
      <c r="AH525" s="12">
        <f>VLOOKUP($AC525, Original!$A:$J, MATCH(F$2, Original!$1:$1, 0), FALSE)</f>
        <v>5.5746200000000004</v>
      </c>
      <c r="AI525" s="12">
        <f>VLOOKUP($AC525, Original!$A:$J, MATCH(G$2, Original!$1:$1, 0), FALSE)</f>
        <v>3.9794</v>
      </c>
      <c r="AX525" s="21">
        <v>626</v>
      </c>
      <c r="AY525" s="12">
        <f>VLOOKUP($AX525, Original!$A:$J, MATCH(B$2, Original!$1:$1, 0), FALSE)</f>
        <v>3000</v>
      </c>
      <c r="AZ525" s="12">
        <f>VLOOKUP($AX525, Original!$A:$J, MATCH(C$2, Original!$1:$1, 0), FALSE)</f>
        <v>2826</v>
      </c>
      <c r="BA525" s="12">
        <f>VLOOKUP($AX525, Original!$A:$J, MATCH(D$2, Original!$1:$1, 0), FALSE)</f>
        <v>105</v>
      </c>
      <c r="BB525" s="12">
        <f>VLOOKUP($AX525, Original!$A:$J, MATCH(E$2, Original!$1:$1, 0), FALSE)</f>
        <v>46</v>
      </c>
      <c r="BC525" s="12">
        <f>VLOOKUP($AX525, Original!$A:$J, MATCH(F$2, Original!$1:$1, 0), FALSE)</f>
        <v>1.8564400000000001</v>
      </c>
      <c r="BD525" s="12">
        <f>VLOOKUP($AX525, Original!$A:$J, MATCH(G$2, Original!$1:$1, 0), FALSE)</f>
        <v>5.1514600000000002</v>
      </c>
    </row>
    <row r="526" spans="8:56" x14ac:dyDescent="0.35">
      <c r="H526" s="21">
        <v>973</v>
      </c>
      <c r="I526" s="12">
        <f>VLOOKUP($H526, Original!$A:$J, MATCH(B$2, Original!$1:$1, 0), FALSE)</f>
        <v>2000</v>
      </c>
      <c r="J526" s="12">
        <f>VLOOKUP($H526, Original!$A:$J, MATCH(C$2, Original!$1:$1, 0), FALSE)</f>
        <v>2119.5</v>
      </c>
      <c r="K526" s="12">
        <f>VLOOKUP($H526, Original!$A:$J, MATCH(D$2, Original!$1:$1, 0), FALSE)</f>
        <v>130</v>
      </c>
      <c r="L526" s="12">
        <f>VLOOKUP($H526, Original!$A:$J, MATCH(E$2, Original!$1:$1, 0), FALSE)</f>
        <v>24</v>
      </c>
      <c r="M526" s="12">
        <f>VLOOKUP($H526, Original!$A:$J, MATCH(F$2, Original!$1:$1, 0), FALSE)</f>
        <v>0.79518999999999995</v>
      </c>
      <c r="N526" s="12">
        <f>VLOOKUP($H526, Original!$A:$J, MATCH(G$2, Original!$1:$1, 0), FALSE)</f>
        <v>5.3004699999999998</v>
      </c>
      <c r="AC526" s="21">
        <v>754</v>
      </c>
      <c r="AD526" s="12">
        <f>VLOOKUP($AC526, Original!$A:$J, MATCH(B$2, Original!$1:$1, 0), FALSE)</f>
        <v>3000</v>
      </c>
      <c r="AE526" s="12">
        <f>VLOOKUP($AC526, Original!$A:$J, MATCH(C$2, Original!$1:$1, 0), FALSE)</f>
        <v>3532.5</v>
      </c>
      <c r="AF526" s="12">
        <f>VLOOKUP($AC526, Original!$A:$J, MATCH(D$2, Original!$1:$1, 0), FALSE)</f>
        <v>105</v>
      </c>
      <c r="AG526" s="12">
        <f>VLOOKUP($AC526, Original!$A:$J, MATCH(E$2, Original!$1:$1, 0), FALSE)</f>
        <v>74</v>
      </c>
      <c r="AH526" s="12">
        <f>VLOOKUP($AC526, Original!$A:$J, MATCH(F$2, Original!$1:$1, 0), FALSE)</f>
        <v>5.5746200000000004</v>
      </c>
      <c r="AI526" s="12">
        <f>VLOOKUP($AC526, Original!$A:$J, MATCH(G$2, Original!$1:$1, 0), FALSE)</f>
        <v>3.9794</v>
      </c>
      <c r="AX526" s="21">
        <v>628</v>
      </c>
      <c r="AY526" s="12">
        <f>VLOOKUP($AX526, Original!$A:$J, MATCH(B$2, Original!$1:$1, 0), FALSE)</f>
        <v>2000</v>
      </c>
      <c r="AZ526" s="12">
        <f>VLOOKUP($AX526, Original!$A:$J, MATCH(C$2, Original!$1:$1, 0), FALSE)</f>
        <v>529.87</v>
      </c>
      <c r="BA526" s="12">
        <f>VLOOKUP($AX526, Original!$A:$J, MATCH(D$2, Original!$1:$1, 0), FALSE)</f>
        <v>105</v>
      </c>
      <c r="BB526" s="12">
        <f>VLOOKUP($AX526, Original!$A:$J, MATCH(E$2, Original!$1:$1, 0), FALSE)</f>
        <v>47</v>
      </c>
      <c r="BC526" s="12">
        <f>VLOOKUP($AX526, Original!$A:$J, MATCH(F$2, Original!$1:$1, 0), FALSE)</f>
        <v>2.1887099999999999</v>
      </c>
      <c r="BD526" s="12">
        <f>VLOOKUP($AX526, Original!$A:$J, MATCH(G$2, Original!$1:$1, 0), FALSE)</f>
        <v>6.1290300000000002</v>
      </c>
    </row>
    <row r="527" spans="8:56" x14ac:dyDescent="0.35">
      <c r="H527" s="21">
        <v>976</v>
      </c>
      <c r="I527" s="12">
        <f>VLOOKUP($H527, Original!$A:$J, MATCH(B$2, Original!$1:$1, 0), FALSE)</f>
        <v>3000</v>
      </c>
      <c r="J527" s="12">
        <f>VLOOKUP($H527, Original!$A:$J, MATCH(C$2, Original!$1:$1, 0), FALSE)</f>
        <v>1059.7</v>
      </c>
      <c r="K527" s="12">
        <f>VLOOKUP($H527, Original!$A:$J, MATCH(D$2, Original!$1:$1, 0), FALSE)</f>
        <v>130</v>
      </c>
      <c r="L527" s="12">
        <f>VLOOKUP($H527, Original!$A:$J, MATCH(E$2, Original!$1:$1, 0), FALSE)</f>
        <v>25</v>
      </c>
      <c r="M527" s="12">
        <f>VLOOKUP($H527, Original!$A:$J, MATCH(F$2, Original!$1:$1, 0), FALSE)</f>
        <v>0.37406</v>
      </c>
      <c r="N527" s="12">
        <f>VLOOKUP($H527, Original!$A:$J, MATCH(G$2, Original!$1:$1, 0), FALSE)</f>
        <v>4.6145300000000002</v>
      </c>
      <c r="AC527" s="21">
        <v>755</v>
      </c>
      <c r="AD527" s="12">
        <f>VLOOKUP($AC527, Original!$A:$J, MATCH(B$2, Original!$1:$1, 0), FALSE)</f>
        <v>3000</v>
      </c>
      <c r="AE527" s="12">
        <f>VLOOKUP($AC527, Original!$A:$J, MATCH(C$2, Original!$1:$1, 0), FALSE)</f>
        <v>7322.7</v>
      </c>
      <c r="AF527" s="12">
        <f>VLOOKUP($AC527, Original!$A:$J, MATCH(D$2, Original!$1:$1, 0), FALSE)</f>
        <v>105</v>
      </c>
      <c r="AG527" s="12">
        <f>VLOOKUP($AC527, Original!$A:$J, MATCH(E$2, Original!$1:$1, 0), FALSE)</f>
        <v>74</v>
      </c>
      <c r="AH527" s="12">
        <f>VLOOKUP($AC527, Original!$A:$J, MATCH(F$2, Original!$1:$1, 0), FALSE)</f>
        <v>5.5746200000000004</v>
      </c>
      <c r="AI527" s="12">
        <f>VLOOKUP($AC527, Original!$A:$J, MATCH(G$2, Original!$1:$1, 0), FALSE)</f>
        <v>3.9794</v>
      </c>
      <c r="AX527" s="21">
        <v>629</v>
      </c>
      <c r="AY527" s="12">
        <f>VLOOKUP($AX527, Original!$A:$J, MATCH(B$2, Original!$1:$1, 0), FALSE)</f>
        <v>2000</v>
      </c>
      <c r="AZ527" s="12">
        <f>VLOOKUP($AX527, Original!$A:$J, MATCH(C$2, Original!$1:$1, 0), FALSE)</f>
        <v>1766.2</v>
      </c>
      <c r="BA527" s="12">
        <f>VLOOKUP($AX527, Original!$A:$J, MATCH(D$2, Original!$1:$1, 0), FALSE)</f>
        <v>105</v>
      </c>
      <c r="BB527" s="12">
        <f>VLOOKUP($AX527, Original!$A:$J, MATCH(E$2, Original!$1:$1, 0), FALSE)</f>
        <v>47</v>
      </c>
      <c r="BC527" s="12">
        <f>VLOOKUP($AX527, Original!$A:$J, MATCH(F$2, Original!$1:$1, 0), FALSE)</f>
        <v>2.1887099999999999</v>
      </c>
      <c r="BD527" s="12">
        <f>VLOOKUP($AX527, Original!$A:$J, MATCH(G$2, Original!$1:$1, 0), FALSE)</f>
        <v>6.1290300000000002</v>
      </c>
    </row>
    <row r="528" spans="8:56" x14ac:dyDescent="0.35">
      <c r="H528" s="21">
        <v>977</v>
      </c>
      <c r="I528" s="12">
        <f>VLOOKUP($H528, Original!$A:$J, MATCH(B$2, Original!$1:$1, 0), FALSE)</f>
        <v>3000</v>
      </c>
      <c r="J528" s="12">
        <f>VLOOKUP($H528, Original!$A:$J, MATCH(C$2, Original!$1:$1, 0), FALSE)</f>
        <v>2296.1</v>
      </c>
      <c r="K528" s="12">
        <f>VLOOKUP($H528, Original!$A:$J, MATCH(D$2, Original!$1:$1, 0), FALSE)</f>
        <v>130</v>
      </c>
      <c r="L528" s="12">
        <f>VLOOKUP($H528, Original!$A:$J, MATCH(E$2, Original!$1:$1, 0), FALSE)</f>
        <v>25</v>
      </c>
      <c r="M528" s="12">
        <f>VLOOKUP($H528, Original!$A:$J, MATCH(F$2, Original!$1:$1, 0), FALSE)</f>
        <v>0.37406</v>
      </c>
      <c r="N528" s="12">
        <f>VLOOKUP($H528, Original!$A:$J, MATCH(G$2, Original!$1:$1, 0), FALSE)</f>
        <v>4.6145300000000002</v>
      </c>
      <c r="AC528" s="21">
        <v>756</v>
      </c>
      <c r="AD528" s="12">
        <f>VLOOKUP($AC528, Original!$A:$J, MATCH(B$2, Original!$1:$1, 0), FALSE)</f>
        <v>3000</v>
      </c>
      <c r="AE528" s="12">
        <f>VLOOKUP($AC528, Original!$A:$J, MATCH(C$2, Original!$1:$1, 0), FALSE)</f>
        <v>20</v>
      </c>
      <c r="AF528" s="12">
        <f>VLOOKUP($AC528, Original!$A:$J, MATCH(D$2, Original!$1:$1, 0), FALSE)</f>
        <v>105</v>
      </c>
      <c r="AG528" s="12">
        <f>VLOOKUP($AC528, Original!$A:$J, MATCH(E$2, Original!$1:$1, 0), FALSE)</f>
        <v>75</v>
      </c>
      <c r="AH528" s="12">
        <f>VLOOKUP($AC528, Original!$A:$J, MATCH(F$2, Original!$1:$1, 0), FALSE)</f>
        <v>2.1229800000000001</v>
      </c>
      <c r="AI528" s="12">
        <f>VLOOKUP($AC528, Original!$A:$J, MATCH(G$2, Original!$1:$1, 0), FALSE)</f>
        <v>4.3373799999999996</v>
      </c>
      <c r="AX528" s="21">
        <v>630</v>
      </c>
      <c r="AY528" s="12">
        <f>VLOOKUP($AX528, Original!$A:$J, MATCH(B$2, Original!$1:$1, 0), FALSE)</f>
        <v>2000</v>
      </c>
      <c r="AZ528" s="12">
        <f>VLOOKUP($AX528, Original!$A:$J, MATCH(C$2, Original!$1:$1, 0), FALSE)</f>
        <v>3002.6</v>
      </c>
      <c r="BA528" s="12">
        <f>VLOOKUP($AX528, Original!$A:$J, MATCH(D$2, Original!$1:$1, 0), FALSE)</f>
        <v>105</v>
      </c>
      <c r="BB528" s="12">
        <f>VLOOKUP($AX528, Original!$A:$J, MATCH(E$2, Original!$1:$1, 0), FALSE)</f>
        <v>47</v>
      </c>
      <c r="BC528" s="12">
        <f>VLOOKUP($AX528, Original!$A:$J, MATCH(F$2, Original!$1:$1, 0), FALSE)</f>
        <v>2.1887099999999999</v>
      </c>
      <c r="BD528" s="12">
        <f>VLOOKUP($AX528, Original!$A:$J, MATCH(G$2, Original!$1:$1, 0), FALSE)</f>
        <v>6.1290300000000002</v>
      </c>
    </row>
    <row r="529" spans="8:56" x14ac:dyDescent="0.35">
      <c r="H529" s="21">
        <v>978</v>
      </c>
      <c r="I529" s="12">
        <f>VLOOKUP($H529, Original!$A:$J, MATCH(B$2, Original!$1:$1, 0), FALSE)</f>
        <v>3000</v>
      </c>
      <c r="J529" s="12">
        <f>VLOOKUP($H529, Original!$A:$J, MATCH(C$2, Original!$1:$1, 0), FALSE)</f>
        <v>3532.5</v>
      </c>
      <c r="K529" s="12">
        <f>VLOOKUP($H529, Original!$A:$J, MATCH(D$2, Original!$1:$1, 0), FALSE)</f>
        <v>130</v>
      </c>
      <c r="L529" s="12">
        <f>VLOOKUP($H529, Original!$A:$J, MATCH(E$2, Original!$1:$1, 0), FALSE)</f>
        <v>25</v>
      </c>
      <c r="M529" s="12">
        <f>VLOOKUP($H529, Original!$A:$J, MATCH(F$2, Original!$1:$1, 0), FALSE)</f>
        <v>0.37406</v>
      </c>
      <c r="N529" s="12">
        <f>VLOOKUP($H529, Original!$A:$J, MATCH(G$2, Original!$1:$1, 0), FALSE)</f>
        <v>4.6145300000000002</v>
      </c>
      <c r="AC529" s="21">
        <v>758</v>
      </c>
      <c r="AD529" s="12">
        <f>VLOOKUP($AC529, Original!$A:$J, MATCH(B$2, Original!$1:$1, 0), FALSE)</f>
        <v>3000</v>
      </c>
      <c r="AE529" s="12">
        <f>VLOOKUP($AC529, Original!$A:$J, MATCH(C$2, Original!$1:$1, 0), FALSE)</f>
        <v>2472.6999999999998</v>
      </c>
      <c r="AF529" s="12">
        <f>VLOOKUP($AC529, Original!$A:$J, MATCH(D$2, Original!$1:$1, 0), FALSE)</f>
        <v>105</v>
      </c>
      <c r="AG529" s="12">
        <f>VLOOKUP($AC529, Original!$A:$J, MATCH(E$2, Original!$1:$1, 0), FALSE)</f>
        <v>75</v>
      </c>
      <c r="AH529" s="12">
        <f>VLOOKUP($AC529, Original!$A:$J, MATCH(F$2, Original!$1:$1, 0), FALSE)</f>
        <v>2.1229800000000001</v>
      </c>
      <c r="AI529" s="12">
        <f>VLOOKUP($AC529, Original!$A:$J, MATCH(G$2, Original!$1:$1, 0), FALSE)</f>
        <v>4.3373799999999996</v>
      </c>
      <c r="AX529" s="21">
        <v>631</v>
      </c>
      <c r="AY529" s="12">
        <f>VLOOKUP($AX529, Original!$A:$J, MATCH(B$2, Original!$1:$1, 0), FALSE)</f>
        <v>2000</v>
      </c>
      <c r="AZ529" s="12">
        <f>VLOOKUP($AX529, Original!$A:$J, MATCH(C$2, Original!$1:$1, 0), FALSE)</f>
        <v>4239</v>
      </c>
      <c r="BA529" s="12">
        <f>VLOOKUP($AX529, Original!$A:$J, MATCH(D$2, Original!$1:$1, 0), FALSE)</f>
        <v>105</v>
      </c>
      <c r="BB529" s="12">
        <f>VLOOKUP($AX529, Original!$A:$J, MATCH(E$2, Original!$1:$1, 0), FALSE)</f>
        <v>47</v>
      </c>
      <c r="BC529" s="12">
        <f>VLOOKUP($AX529, Original!$A:$J, MATCH(F$2, Original!$1:$1, 0), FALSE)</f>
        <v>2.1887099999999999</v>
      </c>
      <c r="BD529" s="12">
        <f>VLOOKUP($AX529, Original!$A:$J, MATCH(G$2, Original!$1:$1, 0), FALSE)</f>
        <v>6.1290300000000002</v>
      </c>
    </row>
    <row r="530" spans="8:56" x14ac:dyDescent="0.35">
      <c r="H530" s="21">
        <v>982</v>
      </c>
      <c r="I530" s="12">
        <f>VLOOKUP($H530, Original!$A:$J, MATCH(B$2, Original!$1:$1, 0), FALSE)</f>
        <v>500</v>
      </c>
      <c r="J530" s="12">
        <f>VLOOKUP($H530, Original!$A:$J, MATCH(C$2, Original!$1:$1, 0), FALSE)</f>
        <v>2472.6999999999998</v>
      </c>
      <c r="K530" s="12">
        <f>VLOOKUP($H530, Original!$A:$J, MATCH(D$2, Original!$1:$1, 0), FALSE)</f>
        <v>130</v>
      </c>
      <c r="L530" s="12">
        <f>VLOOKUP($H530, Original!$A:$J, MATCH(E$2, Original!$1:$1, 0), FALSE)</f>
        <v>4</v>
      </c>
      <c r="M530" s="12">
        <f>VLOOKUP($H530, Original!$A:$J, MATCH(F$2, Original!$1:$1, 0), FALSE)</f>
        <v>0.33423999999999998</v>
      </c>
      <c r="N530" s="12">
        <f>VLOOKUP($H530, Original!$A:$J, MATCH(G$2, Original!$1:$1, 0), FALSE)</f>
        <v>5.16106</v>
      </c>
      <c r="AC530" s="21">
        <v>759</v>
      </c>
      <c r="AD530" s="12">
        <f>VLOOKUP($AC530, Original!$A:$J, MATCH(B$2, Original!$1:$1, 0), FALSE)</f>
        <v>3000</v>
      </c>
      <c r="AE530" s="12">
        <f>VLOOKUP($AC530, Original!$A:$J, MATCH(C$2, Original!$1:$1, 0), FALSE)</f>
        <v>3709.1</v>
      </c>
      <c r="AF530" s="12">
        <f>VLOOKUP($AC530, Original!$A:$J, MATCH(D$2, Original!$1:$1, 0), FALSE)</f>
        <v>105</v>
      </c>
      <c r="AG530" s="12">
        <f>VLOOKUP($AC530, Original!$A:$J, MATCH(E$2, Original!$1:$1, 0), FALSE)</f>
        <v>75</v>
      </c>
      <c r="AH530" s="12">
        <f>VLOOKUP($AC530, Original!$A:$J, MATCH(F$2, Original!$1:$1, 0), FALSE)</f>
        <v>2.1229800000000001</v>
      </c>
      <c r="AI530" s="12">
        <f>VLOOKUP($AC530, Original!$A:$J, MATCH(G$2, Original!$1:$1, 0), FALSE)</f>
        <v>4.3373799999999996</v>
      </c>
      <c r="AX530" s="21">
        <v>632</v>
      </c>
      <c r="AY530" s="12">
        <f>VLOOKUP($AX530, Original!$A:$J, MATCH(B$2, Original!$1:$1, 0), FALSE)</f>
        <v>1000</v>
      </c>
      <c r="AZ530" s="12">
        <f>VLOOKUP($AX530, Original!$A:$J, MATCH(C$2, Original!$1:$1, 0), FALSE)</f>
        <v>706.5</v>
      </c>
      <c r="BA530" s="12">
        <f>VLOOKUP($AX530, Original!$A:$J, MATCH(D$2, Original!$1:$1, 0), FALSE)</f>
        <v>105</v>
      </c>
      <c r="BB530" s="12">
        <f>VLOOKUP($AX530, Original!$A:$J, MATCH(E$2, Original!$1:$1, 0), FALSE)</f>
        <v>48</v>
      </c>
      <c r="BC530" s="12">
        <f>VLOOKUP($AX530, Original!$A:$J, MATCH(F$2, Original!$1:$1, 0), FALSE)</f>
        <v>4.7218099999999996</v>
      </c>
      <c r="BD530" s="12">
        <f>VLOOKUP($AX530, Original!$A:$J, MATCH(G$2, Original!$1:$1, 0), FALSE)</f>
        <v>4.5874100000000002</v>
      </c>
    </row>
    <row r="531" spans="8:56" x14ac:dyDescent="0.35">
      <c r="H531" s="21">
        <v>985</v>
      </c>
      <c r="I531" s="12">
        <f>VLOOKUP($H531, Original!$A:$J, MATCH(B$2, Original!$1:$1, 0), FALSE)</f>
        <v>3000</v>
      </c>
      <c r="J531" s="12">
        <f>VLOOKUP($H531, Original!$A:$J, MATCH(C$2, Original!$1:$1, 0), FALSE)</f>
        <v>1413</v>
      </c>
      <c r="K531" s="12">
        <f>VLOOKUP($H531, Original!$A:$J, MATCH(D$2, Original!$1:$1, 0), FALSE)</f>
        <v>130</v>
      </c>
      <c r="L531" s="12">
        <f>VLOOKUP($H531, Original!$A:$J, MATCH(E$2, Original!$1:$1, 0), FALSE)</f>
        <v>26</v>
      </c>
      <c r="M531" s="12">
        <f>VLOOKUP($H531, Original!$A:$J, MATCH(F$2, Original!$1:$1, 0), FALSE)</f>
        <v>6.19991</v>
      </c>
      <c r="N531" s="12">
        <f>VLOOKUP($H531, Original!$A:$J, MATCH(G$2, Original!$1:$1, 0), FALSE)</f>
        <v>3.81223</v>
      </c>
      <c r="AC531" s="21">
        <v>760</v>
      </c>
      <c r="AD531" s="12">
        <f>VLOOKUP($AC531, Original!$A:$J, MATCH(B$2, Original!$1:$1, 0), FALSE)</f>
        <v>2000</v>
      </c>
      <c r="AE531" s="12">
        <f>VLOOKUP($AC531, Original!$A:$J, MATCH(C$2, Original!$1:$1, 0), FALSE)</f>
        <v>176.62</v>
      </c>
      <c r="AF531" s="12">
        <f>VLOOKUP($AC531, Original!$A:$J, MATCH(D$2, Original!$1:$1, 0), FALSE)</f>
        <v>105</v>
      </c>
      <c r="AG531" s="12">
        <f>VLOOKUP($AC531, Original!$A:$J, MATCH(E$2, Original!$1:$1, 0), FALSE)</f>
        <v>76</v>
      </c>
      <c r="AH531" s="12">
        <f>VLOOKUP($AC531, Original!$A:$J, MATCH(F$2, Original!$1:$1, 0), FALSE)</f>
        <v>3.6848200000000002</v>
      </c>
      <c r="AI531" s="12">
        <f>VLOOKUP($AC531, Original!$A:$J, MATCH(G$2, Original!$1:$1, 0), FALSE)</f>
        <v>3.7266400000000002</v>
      </c>
      <c r="AX531" s="21">
        <v>633</v>
      </c>
      <c r="AY531" s="12">
        <f>VLOOKUP($AX531, Original!$A:$J, MATCH(B$2, Original!$1:$1, 0), FALSE)</f>
        <v>1000</v>
      </c>
      <c r="AZ531" s="12">
        <f>VLOOKUP($AX531, Original!$A:$J, MATCH(C$2, Original!$1:$1, 0), FALSE)</f>
        <v>1942.9</v>
      </c>
      <c r="BA531" s="12">
        <f>VLOOKUP($AX531, Original!$A:$J, MATCH(D$2, Original!$1:$1, 0), FALSE)</f>
        <v>105</v>
      </c>
      <c r="BB531" s="12">
        <f>VLOOKUP($AX531, Original!$A:$J, MATCH(E$2, Original!$1:$1, 0), FALSE)</f>
        <v>48</v>
      </c>
      <c r="BC531" s="12">
        <f>VLOOKUP($AX531, Original!$A:$J, MATCH(F$2, Original!$1:$1, 0), FALSE)</f>
        <v>4.7218099999999996</v>
      </c>
      <c r="BD531" s="12">
        <f>VLOOKUP($AX531, Original!$A:$J, MATCH(G$2, Original!$1:$1, 0), FALSE)</f>
        <v>4.5874100000000002</v>
      </c>
    </row>
    <row r="532" spans="8:56" x14ac:dyDescent="0.35">
      <c r="H532" s="21">
        <v>986</v>
      </c>
      <c r="I532" s="12">
        <f>VLOOKUP($H532, Original!$A:$J, MATCH(B$2, Original!$1:$1, 0), FALSE)</f>
        <v>3000</v>
      </c>
      <c r="J532" s="12">
        <f>VLOOKUP($H532, Original!$A:$J, MATCH(C$2, Original!$1:$1, 0), FALSE)</f>
        <v>2649.4</v>
      </c>
      <c r="K532" s="12">
        <f>VLOOKUP($H532, Original!$A:$J, MATCH(D$2, Original!$1:$1, 0), FALSE)</f>
        <v>130</v>
      </c>
      <c r="L532" s="12">
        <f>VLOOKUP($H532, Original!$A:$J, MATCH(E$2, Original!$1:$1, 0), FALSE)</f>
        <v>26</v>
      </c>
      <c r="M532" s="12">
        <f>VLOOKUP($H532, Original!$A:$J, MATCH(F$2, Original!$1:$1, 0), FALSE)</f>
        <v>6.19991</v>
      </c>
      <c r="N532" s="12">
        <f>VLOOKUP($H532, Original!$A:$J, MATCH(G$2, Original!$1:$1, 0), FALSE)</f>
        <v>3.81223</v>
      </c>
      <c r="AC532" s="21">
        <v>761</v>
      </c>
      <c r="AD532" s="12">
        <f>VLOOKUP($AC532, Original!$A:$J, MATCH(B$2, Original!$1:$1, 0), FALSE)</f>
        <v>2000</v>
      </c>
      <c r="AE532" s="12">
        <f>VLOOKUP($AC532, Original!$A:$J, MATCH(C$2, Original!$1:$1, 0), FALSE)</f>
        <v>1413</v>
      </c>
      <c r="AF532" s="12">
        <f>VLOOKUP($AC532, Original!$A:$J, MATCH(D$2, Original!$1:$1, 0), FALSE)</f>
        <v>105</v>
      </c>
      <c r="AG532" s="12">
        <f>VLOOKUP($AC532, Original!$A:$J, MATCH(E$2, Original!$1:$1, 0), FALSE)</f>
        <v>76</v>
      </c>
      <c r="AH532" s="12">
        <f>VLOOKUP($AC532, Original!$A:$J, MATCH(F$2, Original!$1:$1, 0), FALSE)</f>
        <v>3.6848200000000002</v>
      </c>
      <c r="AI532" s="12">
        <f>VLOOKUP($AC532, Original!$A:$J, MATCH(G$2, Original!$1:$1, 0), FALSE)</f>
        <v>3.7266400000000002</v>
      </c>
      <c r="AX532" s="21">
        <v>634</v>
      </c>
      <c r="AY532" s="12">
        <f>VLOOKUP($AX532, Original!$A:$J, MATCH(B$2, Original!$1:$1, 0), FALSE)</f>
        <v>1000</v>
      </c>
      <c r="AZ532" s="12">
        <f>VLOOKUP($AX532, Original!$A:$J, MATCH(C$2, Original!$1:$1, 0), FALSE)</f>
        <v>3179.2</v>
      </c>
      <c r="BA532" s="12">
        <f>VLOOKUP($AX532, Original!$A:$J, MATCH(D$2, Original!$1:$1, 0), FALSE)</f>
        <v>105</v>
      </c>
      <c r="BB532" s="12">
        <f>VLOOKUP($AX532, Original!$A:$J, MATCH(E$2, Original!$1:$1, 0), FALSE)</f>
        <v>48</v>
      </c>
      <c r="BC532" s="12">
        <f>VLOOKUP($AX532, Original!$A:$J, MATCH(F$2, Original!$1:$1, 0), FALSE)</f>
        <v>4.7218099999999996</v>
      </c>
      <c r="BD532" s="12">
        <f>VLOOKUP($AX532, Original!$A:$J, MATCH(G$2, Original!$1:$1, 0), FALSE)</f>
        <v>4.5874100000000002</v>
      </c>
    </row>
    <row r="533" spans="8:56" x14ac:dyDescent="0.35">
      <c r="H533" s="21">
        <v>987</v>
      </c>
      <c r="I533" s="12">
        <f>VLOOKUP($H533, Original!$A:$J, MATCH(B$2, Original!$1:$1, 0), FALSE)</f>
        <v>3000</v>
      </c>
      <c r="J533" s="12">
        <f>VLOOKUP($H533, Original!$A:$J, MATCH(C$2, Original!$1:$1, 0), FALSE)</f>
        <v>3885.7</v>
      </c>
      <c r="K533" s="12">
        <f>VLOOKUP($H533, Original!$A:$J, MATCH(D$2, Original!$1:$1, 0), FALSE)</f>
        <v>130</v>
      </c>
      <c r="L533" s="12">
        <f>VLOOKUP($H533, Original!$A:$J, MATCH(E$2, Original!$1:$1, 0), FALSE)</f>
        <v>26</v>
      </c>
      <c r="M533" s="12">
        <f>VLOOKUP($H533, Original!$A:$J, MATCH(F$2, Original!$1:$1, 0), FALSE)</f>
        <v>6.19991</v>
      </c>
      <c r="N533" s="12">
        <f>VLOOKUP($H533, Original!$A:$J, MATCH(G$2, Original!$1:$1, 0), FALSE)</f>
        <v>3.81223</v>
      </c>
      <c r="AC533" s="21">
        <v>762</v>
      </c>
      <c r="AD533" s="12">
        <f>VLOOKUP($AC533, Original!$A:$J, MATCH(B$2, Original!$1:$1, 0), FALSE)</f>
        <v>2000</v>
      </c>
      <c r="AE533" s="12">
        <f>VLOOKUP($AC533, Original!$A:$J, MATCH(C$2, Original!$1:$1, 0), FALSE)</f>
        <v>2649.4</v>
      </c>
      <c r="AF533" s="12">
        <f>VLOOKUP($AC533, Original!$A:$J, MATCH(D$2, Original!$1:$1, 0), FALSE)</f>
        <v>105</v>
      </c>
      <c r="AG533" s="12">
        <f>VLOOKUP($AC533, Original!$A:$J, MATCH(E$2, Original!$1:$1, 0), FALSE)</f>
        <v>76</v>
      </c>
      <c r="AH533" s="12">
        <f>VLOOKUP($AC533, Original!$A:$J, MATCH(F$2, Original!$1:$1, 0), FALSE)</f>
        <v>3.6848200000000002</v>
      </c>
      <c r="AI533" s="12">
        <f>VLOOKUP($AC533, Original!$A:$J, MATCH(G$2, Original!$1:$1, 0), FALSE)</f>
        <v>3.7266400000000002</v>
      </c>
      <c r="AX533" s="21">
        <v>635</v>
      </c>
      <c r="AY533" s="12">
        <f>VLOOKUP($AX533, Original!$A:$J, MATCH(B$2, Original!$1:$1, 0), FALSE)</f>
        <v>1000</v>
      </c>
      <c r="AZ533" s="12">
        <f>VLOOKUP($AX533, Original!$A:$J, MATCH(C$2, Original!$1:$1, 0), FALSE)</f>
        <v>4415.6000000000004</v>
      </c>
      <c r="BA533" s="12">
        <f>VLOOKUP($AX533, Original!$A:$J, MATCH(D$2, Original!$1:$1, 0), FALSE)</f>
        <v>105</v>
      </c>
      <c r="BB533" s="12">
        <f>VLOOKUP($AX533, Original!$A:$J, MATCH(E$2, Original!$1:$1, 0), FALSE)</f>
        <v>48</v>
      </c>
      <c r="BC533" s="12">
        <f>VLOOKUP($AX533, Original!$A:$J, MATCH(F$2, Original!$1:$1, 0), FALSE)</f>
        <v>4.7218099999999996</v>
      </c>
      <c r="BD533" s="12">
        <f>VLOOKUP($AX533, Original!$A:$J, MATCH(G$2, Original!$1:$1, 0), FALSE)</f>
        <v>4.5874100000000002</v>
      </c>
    </row>
    <row r="534" spans="8:56" x14ac:dyDescent="0.35">
      <c r="H534" s="21">
        <v>989</v>
      </c>
      <c r="I534" s="12">
        <f>VLOOKUP($H534, Original!$A:$J, MATCH(B$2, Original!$1:$1, 0), FALSE)</f>
        <v>2000</v>
      </c>
      <c r="J534" s="12">
        <f>VLOOKUP($H534, Original!$A:$J, MATCH(C$2, Original!$1:$1, 0), FALSE)</f>
        <v>1589.6</v>
      </c>
      <c r="K534" s="12">
        <f>VLOOKUP($H534, Original!$A:$J, MATCH(D$2, Original!$1:$1, 0), FALSE)</f>
        <v>130</v>
      </c>
      <c r="L534" s="12">
        <f>VLOOKUP($H534, Original!$A:$J, MATCH(E$2, Original!$1:$1, 0), FALSE)</f>
        <v>27</v>
      </c>
      <c r="M534" s="12">
        <f>VLOOKUP($H534, Original!$A:$J, MATCH(F$2, Original!$1:$1, 0), FALSE)</f>
        <v>3.0416500000000002</v>
      </c>
      <c r="N534" s="12">
        <f>VLOOKUP($H534, Original!$A:$J, MATCH(G$2, Original!$1:$1, 0), FALSE)</f>
        <v>4.95709</v>
      </c>
      <c r="AC534" s="21">
        <v>763</v>
      </c>
      <c r="AD534" s="12">
        <f>VLOOKUP($AC534, Original!$A:$J, MATCH(B$2, Original!$1:$1, 0), FALSE)</f>
        <v>2000</v>
      </c>
      <c r="AE534" s="12">
        <f>VLOOKUP($AC534, Original!$A:$J, MATCH(C$2, Original!$1:$1, 0), FALSE)</f>
        <v>3885.7</v>
      </c>
      <c r="AF534" s="12">
        <f>VLOOKUP($AC534, Original!$A:$J, MATCH(D$2, Original!$1:$1, 0), FALSE)</f>
        <v>105</v>
      </c>
      <c r="AG534" s="12">
        <f>VLOOKUP($AC534, Original!$A:$J, MATCH(E$2, Original!$1:$1, 0), FALSE)</f>
        <v>76</v>
      </c>
      <c r="AH534" s="12">
        <f>VLOOKUP($AC534, Original!$A:$J, MATCH(F$2, Original!$1:$1, 0), FALSE)</f>
        <v>3.6848200000000002</v>
      </c>
      <c r="AI534" s="12">
        <f>VLOOKUP($AC534, Original!$A:$J, MATCH(G$2, Original!$1:$1, 0), FALSE)</f>
        <v>3.7266400000000002</v>
      </c>
      <c r="AX534" s="21">
        <v>637</v>
      </c>
      <c r="AY534" s="12">
        <f>VLOOKUP($AX534, Original!$A:$J, MATCH(B$2, Original!$1:$1, 0), FALSE)</f>
        <v>2000</v>
      </c>
      <c r="AZ534" s="12">
        <f>VLOOKUP($AX534, Original!$A:$J, MATCH(C$2, Original!$1:$1, 0), FALSE)</f>
        <v>2119.5</v>
      </c>
      <c r="BA534" s="12">
        <f>VLOOKUP($AX534, Original!$A:$J, MATCH(D$2, Original!$1:$1, 0), FALSE)</f>
        <v>105</v>
      </c>
      <c r="BB534" s="12">
        <f>VLOOKUP($AX534, Original!$A:$J, MATCH(E$2, Original!$1:$1, 0), FALSE)</f>
        <v>49</v>
      </c>
      <c r="BC534" s="12">
        <f>VLOOKUP($AX534, Original!$A:$J, MATCH(F$2, Original!$1:$1, 0), FALSE)</f>
        <v>4.2742899999999997</v>
      </c>
      <c r="BD534" s="12">
        <f>VLOOKUP($AX534, Original!$A:$J, MATCH(G$2, Original!$1:$1, 0), FALSE)</f>
        <v>5.9254100000000003</v>
      </c>
    </row>
    <row r="535" spans="8:56" x14ac:dyDescent="0.35">
      <c r="H535" s="21">
        <v>990</v>
      </c>
      <c r="I535" s="12">
        <f>VLOOKUP($H535, Original!$A:$J, MATCH(B$2, Original!$1:$1, 0), FALSE)</f>
        <v>2000</v>
      </c>
      <c r="J535" s="12">
        <f>VLOOKUP($H535, Original!$A:$J, MATCH(C$2, Original!$1:$1, 0), FALSE)</f>
        <v>2826</v>
      </c>
      <c r="K535" s="12">
        <f>VLOOKUP($H535, Original!$A:$J, MATCH(D$2, Original!$1:$1, 0), FALSE)</f>
        <v>130</v>
      </c>
      <c r="L535" s="12">
        <f>VLOOKUP($H535, Original!$A:$J, MATCH(E$2, Original!$1:$1, 0), FALSE)</f>
        <v>27</v>
      </c>
      <c r="M535" s="12">
        <f>VLOOKUP($H535, Original!$A:$J, MATCH(F$2, Original!$1:$1, 0), FALSE)</f>
        <v>3.0416500000000002</v>
      </c>
      <c r="N535" s="12">
        <f>VLOOKUP($H535, Original!$A:$J, MATCH(G$2, Original!$1:$1, 0), FALSE)</f>
        <v>4.95709</v>
      </c>
      <c r="AC535" s="21">
        <v>764</v>
      </c>
      <c r="AD535" s="12">
        <f>VLOOKUP($AC535, Original!$A:$J, MATCH(B$2, Original!$1:$1, 0), FALSE)</f>
        <v>3000</v>
      </c>
      <c r="AE535" s="12">
        <f>VLOOKUP($AC535, Original!$A:$J, MATCH(C$2, Original!$1:$1, 0), FALSE)</f>
        <v>353.25</v>
      </c>
      <c r="AF535" s="12">
        <f>VLOOKUP($AC535, Original!$A:$J, MATCH(D$2, Original!$1:$1, 0), FALSE)</f>
        <v>105</v>
      </c>
      <c r="AG535" s="12">
        <f>VLOOKUP($AC535, Original!$A:$J, MATCH(E$2, Original!$1:$1, 0), FALSE)</f>
        <v>77</v>
      </c>
      <c r="AH535" s="12">
        <f>VLOOKUP($AC535, Original!$A:$J, MATCH(F$2, Original!$1:$1, 0), FALSE)</f>
        <v>0.14468</v>
      </c>
      <c r="AI535" s="12">
        <f>VLOOKUP($AC535, Original!$A:$J, MATCH(G$2, Original!$1:$1, 0), FALSE)</f>
        <v>5.8796600000000003</v>
      </c>
      <c r="AX535" s="21">
        <v>638</v>
      </c>
      <c r="AY535" s="12">
        <f>VLOOKUP($AX535, Original!$A:$J, MATCH(B$2, Original!$1:$1, 0), FALSE)</f>
        <v>2000</v>
      </c>
      <c r="AZ535" s="12">
        <f>VLOOKUP($AX535, Original!$A:$J, MATCH(C$2, Original!$1:$1, 0), FALSE)</f>
        <v>3355.9</v>
      </c>
      <c r="BA535" s="12">
        <f>VLOOKUP($AX535, Original!$A:$J, MATCH(D$2, Original!$1:$1, 0), FALSE)</f>
        <v>105</v>
      </c>
      <c r="BB535" s="12">
        <f>VLOOKUP($AX535, Original!$A:$J, MATCH(E$2, Original!$1:$1, 0), FALSE)</f>
        <v>49</v>
      </c>
      <c r="BC535" s="12">
        <f>VLOOKUP($AX535, Original!$A:$J, MATCH(F$2, Original!$1:$1, 0), FALSE)</f>
        <v>4.2742899999999997</v>
      </c>
      <c r="BD535" s="12">
        <f>VLOOKUP($AX535, Original!$A:$J, MATCH(G$2, Original!$1:$1, 0), FALSE)</f>
        <v>5.9254100000000003</v>
      </c>
    </row>
    <row r="536" spans="8:56" x14ac:dyDescent="0.35">
      <c r="H536" s="21">
        <v>991</v>
      </c>
      <c r="I536" s="12">
        <f>VLOOKUP($H536, Original!$A:$J, MATCH(B$2, Original!$1:$1, 0), FALSE)</f>
        <v>2000</v>
      </c>
      <c r="J536" s="12">
        <f>VLOOKUP($H536, Original!$A:$J, MATCH(C$2, Original!$1:$1, 0), FALSE)</f>
        <v>4062.4</v>
      </c>
      <c r="K536" s="12">
        <f>VLOOKUP($H536, Original!$A:$J, MATCH(D$2, Original!$1:$1, 0), FALSE)</f>
        <v>130</v>
      </c>
      <c r="L536" s="12">
        <f>VLOOKUP($H536, Original!$A:$J, MATCH(E$2, Original!$1:$1, 0), FALSE)</f>
        <v>27</v>
      </c>
      <c r="M536" s="12">
        <f>VLOOKUP($H536, Original!$A:$J, MATCH(F$2, Original!$1:$1, 0), FALSE)</f>
        <v>3.0416500000000002</v>
      </c>
      <c r="N536" s="12">
        <f>VLOOKUP($H536, Original!$A:$J, MATCH(G$2, Original!$1:$1, 0), FALSE)</f>
        <v>4.95709</v>
      </c>
      <c r="AC536" s="21">
        <v>765</v>
      </c>
      <c r="AD536" s="12">
        <f>VLOOKUP($AC536, Original!$A:$J, MATCH(B$2, Original!$1:$1, 0), FALSE)</f>
        <v>3000</v>
      </c>
      <c r="AE536" s="12">
        <f>VLOOKUP($AC536, Original!$A:$J, MATCH(C$2, Original!$1:$1, 0), FALSE)</f>
        <v>1589.6</v>
      </c>
      <c r="AF536" s="12">
        <f>VLOOKUP($AC536, Original!$A:$J, MATCH(D$2, Original!$1:$1, 0), FALSE)</f>
        <v>105</v>
      </c>
      <c r="AG536" s="12">
        <f>VLOOKUP($AC536, Original!$A:$J, MATCH(E$2, Original!$1:$1, 0), FALSE)</f>
        <v>77</v>
      </c>
      <c r="AH536" s="12">
        <f>VLOOKUP($AC536, Original!$A:$J, MATCH(F$2, Original!$1:$1, 0), FALSE)</f>
        <v>0.14468</v>
      </c>
      <c r="AI536" s="12">
        <f>VLOOKUP($AC536, Original!$A:$J, MATCH(G$2, Original!$1:$1, 0), FALSE)</f>
        <v>5.8796600000000003</v>
      </c>
      <c r="AX536" s="21">
        <v>639</v>
      </c>
      <c r="AY536" s="12">
        <f>VLOOKUP($AX536, Original!$A:$J, MATCH(B$2, Original!$1:$1, 0), FALSE)</f>
        <v>2000</v>
      </c>
      <c r="AZ536" s="12">
        <f>VLOOKUP($AX536, Original!$A:$J, MATCH(C$2, Original!$1:$1, 0), FALSE)</f>
        <v>4673.8</v>
      </c>
      <c r="BA536" s="12">
        <f>VLOOKUP($AX536, Original!$A:$J, MATCH(D$2, Original!$1:$1, 0), FALSE)</f>
        <v>105</v>
      </c>
      <c r="BB536" s="12">
        <f>VLOOKUP($AX536, Original!$A:$J, MATCH(E$2, Original!$1:$1, 0), FALSE)</f>
        <v>49</v>
      </c>
      <c r="BC536" s="12">
        <f>VLOOKUP($AX536, Original!$A:$J, MATCH(F$2, Original!$1:$1, 0), FALSE)</f>
        <v>4.2742899999999997</v>
      </c>
      <c r="BD536" s="12">
        <f>VLOOKUP($AX536, Original!$A:$J, MATCH(G$2, Original!$1:$1, 0), FALSE)</f>
        <v>5.9254100000000003</v>
      </c>
    </row>
    <row r="537" spans="8:56" x14ac:dyDescent="0.35">
      <c r="H537" s="21">
        <v>993</v>
      </c>
      <c r="I537" s="12">
        <f>VLOOKUP($H537, Original!$A:$J, MATCH(B$2, Original!$1:$1, 0), FALSE)</f>
        <v>1000</v>
      </c>
      <c r="J537" s="12">
        <f>VLOOKUP($H537, Original!$A:$J, MATCH(C$2, Original!$1:$1, 0), FALSE)</f>
        <v>1766.2</v>
      </c>
      <c r="K537" s="12">
        <f>VLOOKUP($H537, Original!$A:$J, MATCH(D$2, Original!$1:$1, 0), FALSE)</f>
        <v>130</v>
      </c>
      <c r="L537" s="12">
        <f>VLOOKUP($H537, Original!$A:$J, MATCH(E$2, Original!$1:$1, 0), FALSE)</f>
        <v>28</v>
      </c>
      <c r="M537" s="12">
        <f>VLOOKUP($H537, Original!$A:$J, MATCH(F$2, Original!$1:$1, 0), FALSE)</f>
        <v>2.1894300000000002</v>
      </c>
      <c r="N537" s="12">
        <f>VLOOKUP($H537, Original!$A:$J, MATCH(G$2, Original!$1:$1, 0), FALSE)</f>
        <v>4.6785300000000003</v>
      </c>
      <c r="AC537" s="21">
        <v>767</v>
      </c>
      <c r="AD537" s="12">
        <f>VLOOKUP($AC537, Original!$A:$J, MATCH(B$2, Original!$1:$1, 0), FALSE)</f>
        <v>3000</v>
      </c>
      <c r="AE537" s="12">
        <f>VLOOKUP($AC537, Original!$A:$J, MATCH(C$2, Original!$1:$1, 0), FALSE)</f>
        <v>4062.4</v>
      </c>
      <c r="AF537" s="12">
        <f>VLOOKUP($AC537, Original!$A:$J, MATCH(D$2, Original!$1:$1, 0), FALSE)</f>
        <v>105</v>
      </c>
      <c r="AG537" s="12">
        <f>VLOOKUP($AC537, Original!$A:$J, MATCH(E$2, Original!$1:$1, 0), FALSE)</f>
        <v>77</v>
      </c>
      <c r="AH537" s="12">
        <f>VLOOKUP($AC537, Original!$A:$J, MATCH(F$2, Original!$1:$1, 0), FALSE)</f>
        <v>0.14468</v>
      </c>
      <c r="AI537" s="12">
        <f>VLOOKUP($AC537, Original!$A:$J, MATCH(G$2, Original!$1:$1, 0), FALSE)</f>
        <v>5.8796600000000003</v>
      </c>
      <c r="AX537" s="21">
        <v>640</v>
      </c>
      <c r="AY537" s="12">
        <f>VLOOKUP($AX537, Original!$A:$J, MATCH(B$2, Original!$1:$1, 0), FALSE)</f>
        <v>3000</v>
      </c>
      <c r="AZ537" s="12">
        <f>VLOOKUP($AX537, Original!$A:$J, MATCH(C$2, Original!$1:$1, 0), FALSE)</f>
        <v>1059.7</v>
      </c>
      <c r="BA537" s="12">
        <f>VLOOKUP($AX537, Original!$A:$J, MATCH(D$2, Original!$1:$1, 0), FALSE)</f>
        <v>105</v>
      </c>
      <c r="BB537" s="12">
        <f>VLOOKUP($AX537, Original!$A:$J, MATCH(E$2, Original!$1:$1, 0), FALSE)</f>
        <v>50</v>
      </c>
      <c r="BC537" s="12">
        <f>VLOOKUP($AX537, Original!$A:$J, MATCH(F$2, Original!$1:$1, 0), FALSE)</f>
        <v>2.99126</v>
      </c>
      <c r="BD537" s="12">
        <f>VLOOKUP($AX537, Original!$A:$J, MATCH(G$2, Original!$1:$1, 0), FALSE)</f>
        <v>4.2063800000000002</v>
      </c>
    </row>
    <row r="538" spans="8:56" x14ac:dyDescent="0.35">
      <c r="H538" s="21">
        <v>996</v>
      </c>
      <c r="I538" s="12">
        <f>VLOOKUP($H538, Original!$A:$J, MATCH(B$2, Original!$1:$1, 0), FALSE)</f>
        <v>2000</v>
      </c>
      <c r="J538" s="12">
        <f>VLOOKUP($H538, Original!$A:$J, MATCH(C$2, Original!$1:$1, 0), FALSE)</f>
        <v>706.5</v>
      </c>
      <c r="K538" s="12">
        <f>VLOOKUP($H538, Original!$A:$J, MATCH(D$2, Original!$1:$1, 0), FALSE)</f>
        <v>130</v>
      </c>
      <c r="L538" s="12">
        <f>VLOOKUP($H538, Original!$A:$J, MATCH(E$2, Original!$1:$1, 0), FALSE)</f>
        <v>29</v>
      </c>
      <c r="M538" s="12">
        <f>VLOOKUP($H538, Original!$A:$J, MATCH(F$2, Original!$1:$1, 0), FALSE)</f>
        <v>2.6419700000000002</v>
      </c>
      <c r="N538" s="12">
        <f>VLOOKUP($H538, Original!$A:$J, MATCH(G$2, Original!$1:$1, 0), FALSE)</f>
        <v>3.8396699999999999</v>
      </c>
      <c r="AC538" s="21">
        <v>769</v>
      </c>
      <c r="AD538" s="12">
        <f>VLOOKUP($AC538, Original!$A:$J, MATCH(B$2, Original!$1:$1, 0), FALSE)</f>
        <v>1000</v>
      </c>
      <c r="AE538" s="12">
        <f>VLOOKUP($AC538, Original!$A:$J, MATCH(C$2, Original!$1:$1, 0), FALSE)</f>
        <v>1766.2</v>
      </c>
      <c r="AF538" s="12">
        <f>VLOOKUP($AC538, Original!$A:$J, MATCH(D$2, Original!$1:$1, 0), FALSE)</f>
        <v>105</v>
      </c>
      <c r="AG538" s="12">
        <f>VLOOKUP($AC538, Original!$A:$J, MATCH(E$2, Original!$1:$1, 0), FALSE)</f>
        <v>78</v>
      </c>
      <c r="AH538" s="12">
        <f>VLOOKUP($AC538, Original!$A:$J, MATCH(F$2, Original!$1:$1, 0), FALSE)</f>
        <v>4.8204000000000002</v>
      </c>
      <c r="AI538" s="12">
        <f>VLOOKUP($AC538, Original!$A:$J, MATCH(G$2, Original!$1:$1, 0), FALSE)</f>
        <v>3.5423900000000001</v>
      </c>
      <c r="AX538" s="21">
        <v>641</v>
      </c>
      <c r="AY538" s="12">
        <f>VLOOKUP($AX538, Original!$A:$J, MATCH(B$2, Original!$1:$1, 0), FALSE)</f>
        <v>3000</v>
      </c>
      <c r="AZ538" s="12">
        <f>VLOOKUP($AX538, Original!$A:$J, MATCH(C$2, Original!$1:$1, 0), FALSE)</f>
        <v>2296.1</v>
      </c>
      <c r="BA538" s="12">
        <f>VLOOKUP($AX538, Original!$A:$J, MATCH(D$2, Original!$1:$1, 0), FALSE)</f>
        <v>105</v>
      </c>
      <c r="BB538" s="12">
        <f>VLOOKUP($AX538, Original!$A:$J, MATCH(E$2, Original!$1:$1, 0), FALSE)</f>
        <v>50</v>
      </c>
      <c r="BC538" s="12">
        <f>VLOOKUP($AX538, Original!$A:$J, MATCH(F$2, Original!$1:$1, 0), FALSE)</f>
        <v>2.99126</v>
      </c>
      <c r="BD538" s="12">
        <f>VLOOKUP($AX538, Original!$A:$J, MATCH(G$2, Original!$1:$1, 0), FALSE)</f>
        <v>4.2063800000000002</v>
      </c>
    </row>
    <row r="539" spans="8:56" x14ac:dyDescent="0.35">
      <c r="H539" s="21">
        <v>997</v>
      </c>
      <c r="I539" s="12">
        <f>VLOOKUP($H539, Original!$A:$J, MATCH(B$2, Original!$1:$1, 0), FALSE)</f>
        <v>2000</v>
      </c>
      <c r="J539" s="12">
        <f>VLOOKUP($H539, Original!$A:$J, MATCH(C$2, Original!$1:$1, 0), FALSE)</f>
        <v>1942.9</v>
      </c>
      <c r="K539" s="12">
        <f>VLOOKUP($H539, Original!$A:$J, MATCH(D$2, Original!$1:$1, 0), FALSE)</f>
        <v>130</v>
      </c>
      <c r="L539" s="12">
        <f>VLOOKUP($H539, Original!$A:$J, MATCH(E$2, Original!$1:$1, 0), FALSE)</f>
        <v>29</v>
      </c>
      <c r="M539" s="12">
        <f>VLOOKUP($H539, Original!$A:$J, MATCH(F$2, Original!$1:$1, 0), FALSE)</f>
        <v>2.6419700000000002</v>
      </c>
      <c r="N539" s="12">
        <f>VLOOKUP($H539, Original!$A:$J, MATCH(G$2, Original!$1:$1, 0), FALSE)</f>
        <v>3.8396699999999999</v>
      </c>
      <c r="AC539" s="21">
        <v>770</v>
      </c>
      <c r="AD539" s="12">
        <f>VLOOKUP($AC539, Original!$A:$J, MATCH(B$2, Original!$1:$1, 0), FALSE)</f>
        <v>1000</v>
      </c>
      <c r="AE539" s="12">
        <f>VLOOKUP($AC539, Original!$A:$J, MATCH(C$2, Original!$1:$1, 0), FALSE)</f>
        <v>3002.6</v>
      </c>
      <c r="AF539" s="12">
        <f>VLOOKUP($AC539, Original!$A:$J, MATCH(D$2, Original!$1:$1, 0), FALSE)</f>
        <v>105</v>
      </c>
      <c r="AG539" s="12">
        <f>VLOOKUP($AC539, Original!$A:$J, MATCH(E$2, Original!$1:$1, 0), FALSE)</f>
        <v>78</v>
      </c>
      <c r="AH539" s="12">
        <f>VLOOKUP($AC539, Original!$A:$J, MATCH(F$2, Original!$1:$1, 0), FALSE)</f>
        <v>4.8204000000000002</v>
      </c>
      <c r="AI539" s="12">
        <f>VLOOKUP($AC539, Original!$A:$J, MATCH(G$2, Original!$1:$1, 0), FALSE)</f>
        <v>3.5423900000000001</v>
      </c>
      <c r="AX539" s="21">
        <v>642</v>
      </c>
      <c r="AY539" s="12">
        <f>VLOOKUP($AX539, Original!$A:$J, MATCH(B$2, Original!$1:$1, 0), FALSE)</f>
        <v>3000</v>
      </c>
      <c r="AZ539" s="12">
        <f>VLOOKUP($AX539, Original!$A:$J, MATCH(C$2, Original!$1:$1, 0), FALSE)</f>
        <v>3532.5</v>
      </c>
      <c r="BA539" s="12">
        <f>VLOOKUP($AX539, Original!$A:$J, MATCH(D$2, Original!$1:$1, 0), FALSE)</f>
        <v>105</v>
      </c>
      <c r="BB539" s="12">
        <f>VLOOKUP($AX539, Original!$A:$J, MATCH(E$2, Original!$1:$1, 0), FALSE)</f>
        <v>50</v>
      </c>
      <c r="BC539" s="12">
        <f>VLOOKUP($AX539, Original!$A:$J, MATCH(F$2, Original!$1:$1, 0), FALSE)</f>
        <v>2.99126</v>
      </c>
      <c r="BD539" s="12">
        <f>VLOOKUP($AX539, Original!$A:$J, MATCH(G$2, Original!$1:$1, 0), FALSE)</f>
        <v>4.2063800000000002</v>
      </c>
    </row>
    <row r="540" spans="8:56" x14ac:dyDescent="0.35">
      <c r="H540" s="21">
        <v>998</v>
      </c>
      <c r="I540" s="12">
        <f>VLOOKUP($H540, Original!$A:$J, MATCH(B$2, Original!$1:$1, 0), FALSE)</f>
        <v>2000</v>
      </c>
      <c r="J540" s="12">
        <f>VLOOKUP($H540, Original!$A:$J, MATCH(C$2, Original!$1:$1, 0), FALSE)</f>
        <v>3179.2</v>
      </c>
      <c r="K540" s="12">
        <f>VLOOKUP($H540, Original!$A:$J, MATCH(D$2, Original!$1:$1, 0), FALSE)</f>
        <v>130</v>
      </c>
      <c r="L540" s="12">
        <f>VLOOKUP($H540, Original!$A:$J, MATCH(E$2, Original!$1:$1, 0), FALSE)</f>
        <v>29</v>
      </c>
      <c r="M540" s="12">
        <f>VLOOKUP($H540, Original!$A:$J, MATCH(F$2, Original!$1:$1, 0), FALSE)</f>
        <v>2.6419700000000002</v>
      </c>
      <c r="N540" s="12">
        <f>VLOOKUP($H540, Original!$A:$J, MATCH(G$2, Original!$1:$1, 0), FALSE)</f>
        <v>3.8396699999999999</v>
      </c>
      <c r="AC540" s="21">
        <v>771</v>
      </c>
      <c r="AD540" s="12">
        <f>VLOOKUP($AC540, Original!$A:$J, MATCH(B$2, Original!$1:$1, 0), FALSE)</f>
        <v>1000</v>
      </c>
      <c r="AE540" s="12">
        <f>VLOOKUP($AC540, Original!$A:$J, MATCH(C$2, Original!$1:$1, 0), FALSE)</f>
        <v>4239</v>
      </c>
      <c r="AF540" s="12">
        <f>VLOOKUP($AC540, Original!$A:$J, MATCH(D$2, Original!$1:$1, 0), FALSE)</f>
        <v>105</v>
      </c>
      <c r="AG540" s="12">
        <f>VLOOKUP($AC540, Original!$A:$J, MATCH(E$2, Original!$1:$1, 0), FALSE)</f>
        <v>78</v>
      </c>
      <c r="AH540" s="12">
        <f>VLOOKUP($AC540, Original!$A:$J, MATCH(F$2, Original!$1:$1, 0), FALSE)</f>
        <v>4.8204000000000002</v>
      </c>
      <c r="AI540" s="12">
        <f>VLOOKUP($AC540, Original!$A:$J, MATCH(G$2, Original!$1:$1, 0), FALSE)</f>
        <v>3.5423900000000001</v>
      </c>
      <c r="AX540" s="21">
        <v>643</v>
      </c>
      <c r="AY540" s="12">
        <f>VLOOKUP($AX540, Original!$A:$J, MATCH(B$2, Original!$1:$1, 0), FALSE)</f>
        <v>3000</v>
      </c>
      <c r="AZ540" s="12">
        <f>VLOOKUP($AX540, Original!$A:$J, MATCH(C$2, Original!$1:$1, 0), FALSE)</f>
        <v>7322.7</v>
      </c>
      <c r="BA540" s="12">
        <f>VLOOKUP($AX540, Original!$A:$J, MATCH(D$2, Original!$1:$1, 0), FALSE)</f>
        <v>105</v>
      </c>
      <c r="BB540" s="12">
        <f>VLOOKUP($AX540, Original!$A:$J, MATCH(E$2, Original!$1:$1, 0), FALSE)</f>
        <v>50</v>
      </c>
      <c r="BC540" s="12">
        <f>VLOOKUP($AX540, Original!$A:$J, MATCH(F$2, Original!$1:$1, 0), FALSE)</f>
        <v>2.99126</v>
      </c>
      <c r="BD540" s="12">
        <f>VLOOKUP($AX540, Original!$A:$J, MATCH(G$2, Original!$1:$1, 0), FALSE)</f>
        <v>4.2063800000000002</v>
      </c>
    </row>
    <row r="541" spans="8:56" x14ac:dyDescent="0.35">
      <c r="H541" s="21">
        <v>999</v>
      </c>
      <c r="I541" s="12">
        <f>VLOOKUP($H541, Original!$A:$J, MATCH(B$2, Original!$1:$1, 0), FALSE)</f>
        <v>2000</v>
      </c>
      <c r="J541" s="12">
        <f>VLOOKUP($H541, Original!$A:$J, MATCH(C$2, Original!$1:$1, 0), FALSE)</f>
        <v>4415.6000000000004</v>
      </c>
      <c r="K541" s="12">
        <f>VLOOKUP($H541, Original!$A:$J, MATCH(D$2, Original!$1:$1, 0), FALSE)</f>
        <v>130</v>
      </c>
      <c r="L541" s="12">
        <f>VLOOKUP($H541, Original!$A:$J, MATCH(E$2, Original!$1:$1, 0), FALSE)</f>
        <v>29</v>
      </c>
      <c r="M541" s="12">
        <f>VLOOKUP($H541, Original!$A:$J, MATCH(F$2, Original!$1:$1, 0), FALSE)</f>
        <v>2.6419700000000002</v>
      </c>
      <c r="N541" s="12">
        <f>VLOOKUP($H541, Original!$A:$J, MATCH(G$2, Original!$1:$1, 0), FALSE)</f>
        <v>3.8396699999999999</v>
      </c>
      <c r="AC541" s="21">
        <v>773</v>
      </c>
      <c r="AD541" s="12">
        <f>VLOOKUP($AC541, Original!$A:$J, MATCH(B$2, Original!$1:$1, 0), FALSE)</f>
        <v>500</v>
      </c>
      <c r="AE541" s="12">
        <f>VLOOKUP($AC541, Original!$A:$J, MATCH(C$2, Original!$1:$1, 0), FALSE)</f>
        <v>1942.9</v>
      </c>
      <c r="AF541" s="12">
        <f>VLOOKUP($AC541, Original!$A:$J, MATCH(D$2, Original!$1:$1, 0), FALSE)</f>
        <v>105</v>
      </c>
      <c r="AG541" s="12">
        <f>VLOOKUP($AC541, Original!$A:$J, MATCH(E$2, Original!$1:$1, 0), FALSE)</f>
        <v>4</v>
      </c>
      <c r="AH541" s="12">
        <f>VLOOKUP($AC541, Original!$A:$J, MATCH(F$2, Original!$1:$1, 0), FALSE)</f>
        <v>2.3444600000000002</v>
      </c>
      <c r="AI541" s="12">
        <f>VLOOKUP($AC541, Original!$A:$J, MATCH(G$2, Original!$1:$1, 0), FALSE)</f>
        <v>3.9376000000000002</v>
      </c>
      <c r="AX541" s="21">
        <v>644</v>
      </c>
      <c r="AY541" s="12">
        <f>VLOOKUP($AX541, Original!$A:$J, MATCH(B$2, Original!$1:$1, 0), FALSE)</f>
        <v>3000</v>
      </c>
      <c r="AZ541" s="12">
        <f>VLOOKUP($AX541, Original!$A:$J, MATCH(C$2, Original!$1:$1, 0), FALSE)</f>
        <v>20</v>
      </c>
      <c r="BA541" s="12">
        <f>VLOOKUP($AX541, Original!$A:$J, MATCH(D$2, Original!$1:$1, 0), FALSE)</f>
        <v>105</v>
      </c>
      <c r="BB541" s="12">
        <f>VLOOKUP($AX541, Original!$A:$J, MATCH(E$2, Original!$1:$1, 0), FALSE)</f>
        <v>51</v>
      </c>
      <c r="BC541" s="12">
        <f>VLOOKUP($AX541, Original!$A:$J, MATCH(F$2, Original!$1:$1, 0), FALSE)</f>
        <v>2.65787</v>
      </c>
      <c r="BD541" s="12">
        <f>VLOOKUP($AX541, Original!$A:$J, MATCH(G$2, Original!$1:$1, 0), FALSE)</f>
        <v>4.9284100000000004</v>
      </c>
    </row>
    <row r="542" spans="8:56" x14ac:dyDescent="0.35">
      <c r="H542" s="21">
        <v>1000</v>
      </c>
      <c r="I542" s="12">
        <f>VLOOKUP($H542, Original!$A:$J, MATCH(B$2, Original!$1:$1, 0), FALSE)</f>
        <v>3000</v>
      </c>
      <c r="J542" s="12">
        <f>VLOOKUP($H542, Original!$A:$J, MATCH(C$2, Original!$1:$1, 0), FALSE)</f>
        <v>883.12</v>
      </c>
      <c r="K542" s="12">
        <f>VLOOKUP($H542, Original!$A:$J, MATCH(D$2, Original!$1:$1, 0), FALSE)</f>
        <v>130</v>
      </c>
      <c r="L542" s="12">
        <f>VLOOKUP($H542, Original!$A:$J, MATCH(E$2, Original!$1:$1, 0), FALSE)</f>
        <v>30</v>
      </c>
      <c r="M542" s="12">
        <f>VLOOKUP($H542, Original!$A:$J, MATCH(F$2, Original!$1:$1, 0), FALSE)</f>
        <v>3.3234400000000002</v>
      </c>
      <c r="N542" s="12">
        <f>VLOOKUP($H542, Original!$A:$J, MATCH(G$2, Original!$1:$1, 0), FALSE)</f>
        <v>5.2264499999999998</v>
      </c>
      <c r="AC542" s="21">
        <v>774</v>
      </c>
      <c r="AD542" s="12">
        <f>VLOOKUP($AC542, Original!$A:$J, MATCH(B$2, Original!$1:$1, 0), FALSE)</f>
        <v>500</v>
      </c>
      <c r="AE542" s="12">
        <f>VLOOKUP($AC542, Original!$A:$J, MATCH(C$2, Original!$1:$1, 0), FALSE)</f>
        <v>3179.2</v>
      </c>
      <c r="AF542" s="12">
        <f>VLOOKUP($AC542, Original!$A:$J, MATCH(D$2, Original!$1:$1, 0), FALSE)</f>
        <v>105</v>
      </c>
      <c r="AG542" s="12">
        <f>VLOOKUP($AC542, Original!$A:$J, MATCH(E$2, Original!$1:$1, 0), FALSE)</f>
        <v>4</v>
      </c>
      <c r="AH542" s="12">
        <f>VLOOKUP($AC542, Original!$A:$J, MATCH(F$2, Original!$1:$1, 0), FALSE)</f>
        <v>2.3444600000000002</v>
      </c>
      <c r="AI542" s="12">
        <f>VLOOKUP($AC542, Original!$A:$J, MATCH(G$2, Original!$1:$1, 0), FALSE)</f>
        <v>3.9376000000000002</v>
      </c>
      <c r="AX542" s="21">
        <v>645</v>
      </c>
      <c r="AY542" s="12">
        <f>VLOOKUP($AX542, Original!$A:$J, MATCH(B$2, Original!$1:$1, 0), FALSE)</f>
        <v>3000</v>
      </c>
      <c r="AZ542" s="12">
        <f>VLOOKUP($AX542, Original!$A:$J, MATCH(C$2, Original!$1:$1, 0), FALSE)</f>
        <v>1236.4000000000001</v>
      </c>
      <c r="BA542" s="12">
        <f>VLOOKUP($AX542, Original!$A:$J, MATCH(D$2, Original!$1:$1, 0), FALSE)</f>
        <v>105</v>
      </c>
      <c r="BB542" s="12">
        <f>VLOOKUP($AX542, Original!$A:$J, MATCH(E$2, Original!$1:$1, 0), FALSE)</f>
        <v>51</v>
      </c>
      <c r="BC542" s="12">
        <f>VLOOKUP($AX542, Original!$A:$J, MATCH(F$2, Original!$1:$1, 0), FALSE)</f>
        <v>2.65787</v>
      </c>
      <c r="BD542" s="12">
        <f>VLOOKUP($AX542, Original!$A:$J, MATCH(G$2, Original!$1:$1, 0), FALSE)</f>
        <v>4.9284100000000004</v>
      </c>
    </row>
    <row r="543" spans="8:56" x14ac:dyDescent="0.35">
      <c r="H543" s="21">
        <v>1002</v>
      </c>
      <c r="I543" s="12">
        <f>VLOOKUP($H543, Original!$A:$J, MATCH(B$2, Original!$1:$1, 0), FALSE)</f>
        <v>3000</v>
      </c>
      <c r="J543" s="12">
        <f>VLOOKUP($H543, Original!$A:$J, MATCH(C$2, Original!$1:$1, 0), FALSE)</f>
        <v>3355.9</v>
      </c>
      <c r="K543" s="12">
        <f>VLOOKUP($H543, Original!$A:$J, MATCH(D$2, Original!$1:$1, 0), FALSE)</f>
        <v>130</v>
      </c>
      <c r="L543" s="12">
        <f>VLOOKUP($H543, Original!$A:$J, MATCH(E$2, Original!$1:$1, 0), FALSE)</f>
        <v>30</v>
      </c>
      <c r="M543" s="12">
        <f>VLOOKUP($H543, Original!$A:$J, MATCH(F$2, Original!$1:$1, 0), FALSE)</f>
        <v>3.3234400000000002</v>
      </c>
      <c r="N543" s="12">
        <f>VLOOKUP($H543, Original!$A:$J, MATCH(G$2, Original!$1:$1, 0), FALSE)</f>
        <v>5.2264499999999998</v>
      </c>
      <c r="AC543" s="21">
        <v>777</v>
      </c>
      <c r="AD543" s="12">
        <f>VLOOKUP($AC543, Original!$A:$J, MATCH(B$2, Original!$1:$1, 0), FALSE)</f>
        <v>3000</v>
      </c>
      <c r="AE543" s="12">
        <f>VLOOKUP($AC543, Original!$A:$J, MATCH(C$2, Original!$1:$1, 0), FALSE)</f>
        <v>2119.5</v>
      </c>
      <c r="AF543" s="12">
        <f>VLOOKUP($AC543, Original!$A:$J, MATCH(D$2, Original!$1:$1, 0), FALSE)</f>
        <v>105</v>
      </c>
      <c r="AG543" s="12">
        <f>VLOOKUP($AC543, Original!$A:$J, MATCH(E$2, Original!$1:$1, 0), FALSE)</f>
        <v>79</v>
      </c>
      <c r="AH543" s="12">
        <f>VLOOKUP($AC543, Original!$A:$J, MATCH(F$2, Original!$1:$1, 0), FALSE)</f>
        <v>5.6858399999999998</v>
      </c>
      <c r="AI543" s="12">
        <f>VLOOKUP($AC543, Original!$A:$J, MATCH(G$2, Original!$1:$1, 0), FALSE)</f>
        <v>6.2666599999999999</v>
      </c>
      <c r="AX543" s="21">
        <v>646</v>
      </c>
      <c r="AY543" s="12">
        <f>VLOOKUP($AX543, Original!$A:$J, MATCH(B$2, Original!$1:$1, 0), FALSE)</f>
        <v>3000</v>
      </c>
      <c r="AZ543" s="12">
        <f>VLOOKUP($AX543, Original!$A:$J, MATCH(C$2, Original!$1:$1, 0), FALSE)</f>
        <v>2472.6999999999998</v>
      </c>
      <c r="BA543" s="12">
        <f>VLOOKUP($AX543, Original!$A:$J, MATCH(D$2, Original!$1:$1, 0), FALSE)</f>
        <v>105</v>
      </c>
      <c r="BB543" s="12">
        <f>VLOOKUP($AX543, Original!$A:$J, MATCH(E$2, Original!$1:$1, 0), FALSE)</f>
        <v>51</v>
      </c>
      <c r="BC543" s="12">
        <f>VLOOKUP($AX543, Original!$A:$J, MATCH(F$2, Original!$1:$1, 0), FALSE)</f>
        <v>2.65787</v>
      </c>
      <c r="BD543" s="12">
        <f>VLOOKUP($AX543, Original!$A:$J, MATCH(G$2, Original!$1:$1, 0), FALSE)</f>
        <v>4.9284100000000004</v>
      </c>
    </row>
    <row r="544" spans="8:56" x14ac:dyDescent="0.35">
      <c r="H544" s="21">
        <v>1003</v>
      </c>
      <c r="I544" s="12">
        <f>VLOOKUP($H544, Original!$A:$J, MATCH(B$2, Original!$1:$1, 0), FALSE)</f>
        <v>3000</v>
      </c>
      <c r="J544" s="12">
        <f>VLOOKUP($H544, Original!$A:$J, MATCH(C$2, Original!$1:$1, 0), FALSE)</f>
        <v>4673.8</v>
      </c>
      <c r="K544" s="12">
        <f>VLOOKUP($H544, Original!$A:$J, MATCH(D$2, Original!$1:$1, 0), FALSE)</f>
        <v>130</v>
      </c>
      <c r="L544" s="12">
        <f>VLOOKUP($H544, Original!$A:$J, MATCH(E$2, Original!$1:$1, 0), FALSE)</f>
        <v>30</v>
      </c>
      <c r="M544" s="12">
        <f>VLOOKUP($H544, Original!$A:$J, MATCH(F$2, Original!$1:$1, 0), FALSE)</f>
        <v>3.3234400000000002</v>
      </c>
      <c r="N544" s="12">
        <f>VLOOKUP($H544, Original!$A:$J, MATCH(G$2, Original!$1:$1, 0), FALSE)</f>
        <v>5.2264499999999998</v>
      </c>
      <c r="AC544" s="21">
        <v>781</v>
      </c>
      <c r="AD544" s="12">
        <f>VLOOKUP($AC544, Original!$A:$J, MATCH(B$2, Original!$1:$1, 0), FALSE)</f>
        <v>1000</v>
      </c>
      <c r="AE544" s="12">
        <f>VLOOKUP($AC544, Original!$A:$J, MATCH(C$2, Original!$1:$1, 0), FALSE)</f>
        <v>2296.1</v>
      </c>
      <c r="AF544" s="12">
        <f>VLOOKUP($AC544, Original!$A:$J, MATCH(D$2, Original!$1:$1, 0), FALSE)</f>
        <v>105</v>
      </c>
      <c r="AG544" s="12">
        <f>VLOOKUP($AC544, Original!$A:$J, MATCH(E$2, Original!$1:$1, 0), FALSE)</f>
        <v>80</v>
      </c>
      <c r="AH544" s="12">
        <f>VLOOKUP($AC544, Original!$A:$J, MATCH(F$2, Original!$1:$1, 0), FALSE)</f>
        <v>6.1886900000000002</v>
      </c>
      <c r="AI544" s="12">
        <f>VLOOKUP($AC544, Original!$A:$J, MATCH(G$2, Original!$1:$1, 0), FALSE)</f>
        <v>5.4025999999999996</v>
      </c>
      <c r="AX544" s="21">
        <v>647</v>
      </c>
      <c r="AY544" s="12">
        <f>VLOOKUP($AX544, Original!$A:$J, MATCH(B$2, Original!$1:$1, 0), FALSE)</f>
        <v>3000</v>
      </c>
      <c r="AZ544" s="12">
        <f>VLOOKUP($AX544, Original!$A:$J, MATCH(C$2, Original!$1:$1, 0), FALSE)</f>
        <v>3709.1</v>
      </c>
      <c r="BA544" s="12">
        <f>VLOOKUP($AX544, Original!$A:$J, MATCH(D$2, Original!$1:$1, 0), FALSE)</f>
        <v>105</v>
      </c>
      <c r="BB544" s="12">
        <f>VLOOKUP($AX544, Original!$A:$J, MATCH(E$2, Original!$1:$1, 0), FALSE)</f>
        <v>51</v>
      </c>
      <c r="BC544" s="12">
        <f>VLOOKUP($AX544, Original!$A:$J, MATCH(F$2, Original!$1:$1, 0), FALSE)</f>
        <v>2.65787</v>
      </c>
      <c r="BD544" s="12">
        <f>VLOOKUP($AX544, Original!$A:$J, MATCH(G$2, Original!$1:$1, 0), FALSE)</f>
        <v>4.9284100000000004</v>
      </c>
    </row>
    <row r="545" spans="8:56" x14ac:dyDescent="0.35">
      <c r="H545" s="21">
        <v>1004</v>
      </c>
      <c r="I545" s="12">
        <f>VLOOKUP($H545, Original!$A:$J, MATCH(B$2, Original!$1:$1, 0), FALSE)</f>
        <v>2000</v>
      </c>
      <c r="J545" s="12">
        <f>VLOOKUP($H545, Original!$A:$J, MATCH(C$2, Original!$1:$1, 0), FALSE)</f>
        <v>1059.7</v>
      </c>
      <c r="K545" s="12">
        <f>VLOOKUP($H545, Original!$A:$J, MATCH(D$2, Original!$1:$1, 0), FALSE)</f>
        <v>130</v>
      </c>
      <c r="L545" s="12">
        <f>VLOOKUP($H545, Original!$A:$J, MATCH(E$2, Original!$1:$1, 0), FALSE)</f>
        <v>31</v>
      </c>
      <c r="M545" s="12">
        <f>VLOOKUP($H545, Original!$A:$J, MATCH(F$2, Original!$1:$1, 0), FALSE)</f>
        <v>3.1941700000000002</v>
      </c>
      <c r="N545" s="12">
        <f>VLOOKUP($H545, Original!$A:$J, MATCH(G$2, Original!$1:$1, 0), FALSE)</f>
        <v>5.7671299999999999</v>
      </c>
      <c r="AC545" s="21">
        <v>783</v>
      </c>
      <c r="AD545" s="12">
        <f>VLOOKUP($AC545, Original!$A:$J, MATCH(B$2, Original!$1:$1, 0), FALSE)</f>
        <v>1000</v>
      </c>
      <c r="AE545" s="12">
        <f>VLOOKUP($AC545, Original!$A:$J, MATCH(C$2, Original!$1:$1, 0), FALSE)</f>
        <v>7322.7</v>
      </c>
      <c r="AF545" s="12">
        <f>VLOOKUP($AC545, Original!$A:$J, MATCH(D$2, Original!$1:$1, 0), FALSE)</f>
        <v>105</v>
      </c>
      <c r="AG545" s="12">
        <f>VLOOKUP($AC545, Original!$A:$J, MATCH(E$2, Original!$1:$1, 0), FALSE)</f>
        <v>80</v>
      </c>
      <c r="AH545" s="12">
        <f>VLOOKUP($AC545, Original!$A:$J, MATCH(F$2, Original!$1:$1, 0), FALSE)</f>
        <v>6.1886900000000002</v>
      </c>
      <c r="AI545" s="12">
        <f>VLOOKUP($AC545, Original!$A:$J, MATCH(G$2, Original!$1:$1, 0), FALSE)</f>
        <v>5.4025999999999996</v>
      </c>
      <c r="AX545" s="21">
        <v>648</v>
      </c>
      <c r="AY545" s="12">
        <f>VLOOKUP($AX545, Original!$A:$J, MATCH(B$2, Original!$1:$1, 0), FALSE)</f>
        <v>2000</v>
      </c>
      <c r="AZ545" s="12">
        <f>VLOOKUP($AX545, Original!$A:$J, MATCH(C$2, Original!$1:$1, 0), FALSE)</f>
        <v>176.62</v>
      </c>
      <c r="BA545" s="12">
        <f>VLOOKUP($AX545, Original!$A:$J, MATCH(D$2, Original!$1:$1, 0), FALSE)</f>
        <v>105</v>
      </c>
      <c r="BB545" s="12">
        <f>VLOOKUP($AX545, Original!$A:$J, MATCH(E$2, Original!$1:$1, 0), FALSE)</f>
        <v>52</v>
      </c>
      <c r="BC545" s="12">
        <f>VLOOKUP($AX545, Original!$A:$J, MATCH(F$2, Original!$1:$1, 0), FALSE)</f>
        <v>0.30809999999999998</v>
      </c>
      <c r="BD545" s="12">
        <f>VLOOKUP($AX545, Original!$A:$J, MATCH(G$2, Original!$1:$1, 0), FALSE)</f>
        <v>4.6508700000000003</v>
      </c>
    </row>
    <row r="546" spans="8:56" x14ac:dyDescent="0.35">
      <c r="H546" s="21">
        <v>1005</v>
      </c>
      <c r="I546" s="12">
        <f>VLOOKUP($H546, Original!$A:$J, MATCH(B$2, Original!$1:$1, 0), FALSE)</f>
        <v>2000</v>
      </c>
      <c r="J546" s="12">
        <f>VLOOKUP($H546, Original!$A:$J, MATCH(C$2, Original!$1:$1, 0), FALSE)</f>
        <v>2296.1</v>
      </c>
      <c r="K546" s="12">
        <f>VLOOKUP($H546, Original!$A:$J, MATCH(D$2, Original!$1:$1, 0), FALSE)</f>
        <v>130</v>
      </c>
      <c r="L546" s="12">
        <f>VLOOKUP($H546, Original!$A:$J, MATCH(E$2, Original!$1:$1, 0), FALSE)</f>
        <v>31</v>
      </c>
      <c r="M546" s="12">
        <f>VLOOKUP($H546, Original!$A:$J, MATCH(F$2, Original!$1:$1, 0), FALSE)</f>
        <v>3.1941700000000002</v>
      </c>
      <c r="N546" s="12">
        <f>VLOOKUP($H546, Original!$A:$J, MATCH(G$2, Original!$1:$1, 0), FALSE)</f>
        <v>5.7671299999999999</v>
      </c>
      <c r="AC546" s="21">
        <v>784</v>
      </c>
      <c r="AD546" s="12">
        <f>VLOOKUP($AC546, Original!$A:$J, MATCH(B$2, Original!$1:$1, 0), FALSE)</f>
        <v>2000</v>
      </c>
      <c r="AE546" s="12">
        <f>VLOOKUP($AC546, Original!$A:$J, MATCH(C$2, Original!$1:$1, 0), FALSE)</f>
        <v>20</v>
      </c>
      <c r="AF546" s="12">
        <f>VLOOKUP($AC546, Original!$A:$J, MATCH(D$2, Original!$1:$1, 0), FALSE)</f>
        <v>105</v>
      </c>
      <c r="AG546" s="12">
        <f>VLOOKUP($AC546, Original!$A:$J, MATCH(E$2, Original!$1:$1, 0), FALSE)</f>
        <v>81</v>
      </c>
      <c r="AH546" s="12">
        <f>VLOOKUP($AC546, Original!$A:$J, MATCH(F$2, Original!$1:$1, 0), FALSE)</f>
        <v>1.88805</v>
      </c>
      <c r="AI546" s="12">
        <f>VLOOKUP($AC546, Original!$A:$J, MATCH(G$2, Original!$1:$1, 0), FALSE)</f>
        <v>4.5650599999999999</v>
      </c>
      <c r="AX546" s="21">
        <v>649</v>
      </c>
      <c r="AY546" s="12">
        <f>VLOOKUP($AX546, Original!$A:$J, MATCH(B$2, Original!$1:$1, 0), FALSE)</f>
        <v>2000</v>
      </c>
      <c r="AZ546" s="12">
        <f>VLOOKUP($AX546, Original!$A:$J, MATCH(C$2, Original!$1:$1, 0), FALSE)</f>
        <v>1413</v>
      </c>
      <c r="BA546" s="12">
        <f>VLOOKUP($AX546, Original!$A:$J, MATCH(D$2, Original!$1:$1, 0), FALSE)</f>
        <v>105</v>
      </c>
      <c r="BB546" s="12">
        <f>VLOOKUP($AX546, Original!$A:$J, MATCH(E$2, Original!$1:$1, 0), FALSE)</f>
        <v>52</v>
      </c>
      <c r="BC546" s="12">
        <f>VLOOKUP($AX546, Original!$A:$J, MATCH(F$2, Original!$1:$1, 0), FALSE)</f>
        <v>0.30809999999999998</v>
      </c>
      <c r="BD546" s="12">
        <f>VLOOKUP($AX546, Original!$A:$J, MATCH(G$2, Original!$1:$1, 0), FALSE)</f>
        <v>4.6508700000000003</v>
      </c>
    </row>
    <row r="547" spans="8:56" x14ac:dyDescent="0.35">
      <c r="H547" s="21">
        <v>1006</v>
      </c>
      <c r="I547" s="12">
        <f>VLOOKUP($H547, Original!$A:$J, MATCH(B$2, Original!$1:$1, 0), FALSE)</f>
        <v>2000</v>
      </c>
      <c r="J547" s="12">
        <f>VLOOKUP($H547, Original!$A:$J, MATCH(C$2, Original!$1:$1, 0), FALSE)</f>
        <v>3532.5</v>
      </c>
      <c r="K547" s="12">
        <f>VLOOKUP($H547, Original!$A:$J, MATCH(D$2, Original!$1:$1, 0), FALSE)</f>
        <v>130</v>
      </c>
      <c r="L547" s="12">
        <f>VLOOKUP($H547, Original!$A:$J, MATCH(E$2, Original!$1:$1, 0), FALSE)</f>
        <v>31</v>
      </c>
      <c r="M547" s="12">
        <f>VLOOKUP($H547, Original!$A:$J, MATCH(F$2, Original!$1:$1, 0), FALSE)</f>
        <v>3.1941700000000002</v>
      </c>
      <c r="N547" s="12">
        <f>VLOOKUP($H547, Original!$A:$J, MATCH(G$2, Original!$1:$1, 0), FALSE)</f>
        <v>5.7671299999999999</v>
      </c>
      <c r="AC547" s="21">
        <v>785</v>
      </c>
      <c r="AD547" s="12">
        <f>VLOOKUP($AC547, Original!$A:$J, MATCH(B$2, Original!$1:$1, 0), FALSE)</f>
        <v>2000</v>
      </c>
      <c r="AE547" s="12">
        <f>VLOOKUP($AC547, Original!$A:$J, MATCH(C$2, Original!$1:$1, 0), FALSE)</f>
        <v>1236.4000000000001</v>
      </c>
      <c r="AF547" s="12">
        <f>VLOOKUP($AC547, Original!$A:$J, MATCH(D$2, Original!$1:$1, 0), FALSE)</f>
        <v>105</v>
      </c>
      <c r="AG547" s="12">
        <f>VLOOKUP($AC547, Original!$A:$J, MATCH(E$2, Original!$1:$1, 0), FALSE)</f>
        <v>81</v>
      </c>
      <c r="AH547" s="12">
        <f>VLOOKUP($AC547, Original!$A:$J, MATCH(F$2, Original!$1:$1, 0), FALSE)</f>
        <v>1.88805</v>
      </c>
      <c r="AI547" s="12">
        <f>VLOOKUP($AC547, Original!$A:$J, MATCH(G$2, Original!$1:$1, 0), FALSE)</f>
        <v>4.5650599999999999</v>
      </c>
      <c r="AX547" s="21">
        <v>651</v>
      </c>
      <c r="AY547" s="12">
        <f>VLOOKUP($AX547, Original!$A:$J, MATCH(B$2, Original!$1:$1, 0), FALSE)</f>
        <v>2000</v>
      </c>
      <c r="AZ547" s="12">
        <f>VLOOKUP($AX547, Original!$A:$J, MATCH(C$2, Original!$1:$1, 0), FALSE)</f>
        <v>3885.7</v>
      </c>
      <c r="BA547" s="12">
        <f>VLOOKUP($AX547, Original!$A:$J, MATCH(D$2, Original!$1:$1, 0), FALSE)</f>
        <v>105</v>
      </c>
      <c r="BB547" s="12">
        <f>VLOOKUP($AX547, Original!$A:$J, MATCH(E$2, Original!$1:$1, 0), FALSE)</f>
        <v>52</v>
      </c>
      <c r="BC547" s="12">
        <f>VLOOKUP($AX547, Original!$A:$J, MATCH(F$2, Original!$1:$1, 0), FALSE)</f>
        <v>0.30809999999999998</v>
      </c>
      <c r="BD547" s="12">
        <f>VLOOKUP($AX547, Original!$A:$J, MATCH(G$2, Original!$1:$1, 0), FALSE)</f>
        <v>4.6508700000000003</v>
      </c>
    </row>
    <row r="548" spans="8:56" x14ac:dyDescent="0.35">
      <c r="H548" s="21">
        <v>1008</v>
      </c>
      <c r="I548" s="12">
        <f>VLOOKUP($H548, Original!$A:$J, MATCH(B$2, Original!$1:$1, 0), FALSE)</f>
        <v>3000</v>
      </c>
      <c r="J548" s="12">
        <f>VLOOKUP($H548, Original!$A:$J, MATCH(C$2, Original!$1:$1, 0), FALSE)</f>
        <v>20</v>
      </c>
      <c r="K548" s="12">
        <f>VLOOKUP($H548, Original!$A:$J, MATCH(D$2, Original!$1:$1, 0), FALSE)</f>
        <v>130</v>
      </c>
      <c r="L548" s="12">
        <f>VLOOKUP($H548, Original!$A:$J, MATCH(E$2, Original!$1:$1, 0), FALSE)</f>
        <v>32</v>
      </c>
      <c r="M548" s="12">
        <f>VLOOKUP($H548, Original!$A:$J, MATCH(F$2, Original!$1:$1, 0), FALSE)</f>
        <v>0.57799</v>
      </c>
      <c r="N548" s="12">
        <f>VLOOKUP($H548, Original!$A:$J, MATCH(G$2, Original!$1:$1, 0), FALSE)</f>
        <v>3.8920599999999999</v>
      </c>
      <c r="AC548" s="21">
        <v>788</v>
      </c>
      <c r="AD548" s="12">
        <f>VLOOKUP($AC548, Original!$A:$J, MATCH(B$2, Original!$1:$1, 0), FALSE)</f>
        <v>3000</v>
      </c>
      <c r="AE548" s="12">
        <f>VLOOKUP($AC548, Original!$A:$J, MATCH(C$2, Original!$1:$1, 0), FALSE)</f>
        <v>176.62</v>
      </c>
      <c r="AF548" s="12">
        <f>VLOOKUP($AC548, Original!$A:$J, MATCH(D$2, Original!$1:$1, 0), FALSE)</f>
        <v>105</v>
      </c>
      <c r="AG548" s="12">
        <f>VLOOKUP($AC548, Original!$A:$J, MATCH(E$2, Original!$1:$1, 0), FALSE)</f>
        <v>82</v>
      </c>
      <c r="AH548" s="12">
        <f>VLOOKUP($AC548, Original!$A:$J, MATCH(F$2, Original!$1:$1, 0), FALSE)</f>
        <v>2.3938000000000001</v>
      </c>
      <c r="AI548" s="12">
        <f>VLOOKUP($AC548, Original!$A:$J, MATCH(G$2, Original!$1:$1, 0), FALSE)</f>
        <v>4.6379099999999998</v>
      </c>
      <c r="AX548" s="21">
        <v>652</v>
      </c>
      <c r="AY548" s="12">
        <f>VLOOKUP($AX548, Original!$A:$J, MATCH(B$2, Original!$1:$1, 0), FALSE)</f>
        <v>1000</v>
      </c>
      <c r="AZ548" s="12">
        <f>VLOOKUP($AX548, Original!$A:$J, MATCH(C$2, Original!$1:$1, 0), FALSE)</f>
        <v>353.25</v>
      </c>
      <c r="BA548" s="12">
        <f>VLOOKUP($AX548, Original!$A:$J, MATCH(D$2, Original!$1:$1, 0), FALSE)</f>
        <v>105</v>
      </c>
      <c r="BB548" s="12">
        <f>VLOOKUP($AX548, Original!$A:$J, MATCH(E$2, Original!$1:$1, 0), FALSE)</f>
        <v>53</v>
      </c>
      <c r="BC548" s="12">
        <f>VLOOKUP($AX548, Original!$A:$J, MATCH(F$2, Original!$1:$1, 0), FALSE)</f>
        <v>5.74871</v>
      </c>
      <c r="BD548" s="12">
        <f>VLOOKUP($AX548, Original!$A:$J, MATCH(G$2, Original!$1:$1, 0), FALSE)</f>
        <v>4.3745599999999998</v>
      </c>
    </row>
    <row r="549" spans="8:56" x14ac:dyDescent="0.35">
      <c r="H549" s="21">
        <v>1009</v>
      </c>
      <c r="I549" s="12">
        <f>VLOOKUP($H549, Original!$A:$J, MATCH(B$2, Original!$1:$1, 0), FALSE)</f>
        <v>3000</v>
      </c>
      <c r="J549" s="12">
        <f>VLOOKUP($H549, Original!$A:$J, MATCH(C$2, Original!$1:$1, 0), FALSE)</f>
        <v>1236.4000000000001</v>
      </c>
      <c r="K549" s="12">
        <f>VLOOKUP($H549, Original!$A:$J, MATCH(D$2, Original!$1:$1, 0), FALSE)</f>
        <v>130</v>
      </c>
      <c r="L549" s="12">
        <f>VLOOKUP($H549, Original!$A:$J, MATCH(E$2, Original!$1:$1, 0), FALSE)</f>
        <v>32</v>
      </c>
      <c r="M549" s="12">
        <f>VLOOKUP($H549, Original!$A:$J, MATCH(F$2, Original!$1:$1, 0), FALSE)</f>
        <v>0.57799</v>
      </c>
      <c r="N549" s="12">
        <f>VLOOKUP($H549, Original!$A:$J, MATCH(G$2, Original!$1:$1, 0), FALSE)</f>
        <v>3.8920599999999999</v>
      </c>
      <c r="AC549" s="21">
        <v>789</v>
      </c>
      <c r="AD549" s="12">
        <f>VLOOKUP($AC549, Original!$A:$J, MATCH(B$2, Original!$1:$1, 0), FALSE)</f>
        <v>3000</v>
      </c>
      <c r="AE549" s="12">
        <f>VLOOKUP($AC549, Original!$A:$J, MATCH(C$2, Original!$1:$1, 0), FALSE)</f>
        <v>1413</v>
      </c>
      <c r="AF549" s="12">
        <f>VLOOKUP($AC549, Original!$A:$J, MATCH(D$2, Original!$1:$1, 0), FALSE)</f>
        <v>105</v>
      </c>
      <c r="AG549" s="12">
        <f>VLOOKUP($AC549, Original!$A:$J, MATCH(E$2, Original!$1:$1, 0), FALSE)</f>
        <v>82</v>
      </c>
      <c r="AH549" s="12">
        <f>VLOOKUP($AC549, Original!$A:$J, MATCH(F$2, Original!$1:$1, 0), FALSE)</f>
        <v>2.3938000000000001</v>
      </c>
      <c r="AI549" s="12">
        <f>VLOOKUP($AC549, Original!$A:$J, MATCH(G$2, Original!$1:$1, 0), FALSE)</f>
        <v>4.6379099999999998</v>
      </c>
      <c r="AX549" s="21">
        <v>653</v>
      </c>
      <c r="AY549" s="12">
        <f>VLOOKUP($AX549, Original!$A:$J, MATCH(B$2, Original!$1:$1, 0), FALSE)</f>
        <v>1000</v>
      </c>
      <c r="AZ549" s="12">
        <f>VLOOKUP($AX549, Original!$A:$J, MATCH(C$2, Original!$1:$1, 0), FALSE)</f>
        <v>1589.6</v>
      </c>
      <c r="BA549" s="12">
        <f>VLOOKUP($AX549, Original!$A:$J, MATCH(D$2, Original!$1:$1, 0), FALSE)</f>
        <v>105</v>
      </c>
      <c r="BB549" s="12">
        <f>VLOOKUP($AX549, Original!$A:$J, MATCH(E$2, Original!$1:$1, 0), FALSE)</f>
        <v>53</v>
      </c>
      <c r="BC549" s="12">
        <f>VLOOKUP($AX549, Original!$A:$J, MATCH(F$2, Original!$1:$1, 0), FALSE)</f>
        <v>5.74871</v>
      </c>
      <c r="BD549" s="12">
        <f>VLOOKUP($AX549, Original!$A:$J, MATCH(G$2, Original!$1:$1, 0), FALSE)</f>
        <v>4.3745599999999998</v>
      </c>
    </row>
    <row r="550" spans="8:56" x14ac:dyDescent="0.35">
      <c r="H550" s="21">
        <v>1010</v>
      </c>
      <c r="I550" s="12">
        <f>VLOOKUP($H550, Original!$A:$J, MATCH(B$2, Original!$1:$1, 0), FALSE)</f>
        <v>3000</v>
      </c>
      <c r="J550" s="12">
        <f>VLOOKUP($H550, Original!$A:$J, MATCH(C$2, Original!$1:$1, 0), FALSE)</f>
        <v>2472.6999999999998</v>
      </c>
      <c r="K550" s="12">
        <f>VLOOKUP($H550, Original!$A:$J, MATCH(D$2, Original!$1:$1, 0), FALSE)</f>
        <v>130</v>
      </c>
      <c r="L550" s="12">
        <f>VLOOKUP($H550, Original!$A:$J, MATCH(E$2, Original!$1:$1, 0), FALSE)</f>
        <v>32</v>
      </c>
      <c r="M550" s="12">
        <f>VLOOKUP($H550, Original!$A:$J, MATCH(F$2, Original!$1:$1, 0), FALSE)</f>
        <v>0.57799</v>
      </c>
      <c r="N550" s="12">
        <f>VLOOKUP($H550, Original!$A:$J, MATCH(G$2, Original!$1:$1, 0), FALSE)</f>
        <v>3.8920599999999999</v>
      </c>
      <c r="AC550" s="21">
        <v>790</v>
      </c>
      <c r="AD550" s="12">
        <f>VLOOKUP($AC550, Original!$A:$J, MATCH(B$2, Original!$1:$1, 0), FALSE)</f>
        <v>3000</v>
      </c>
      <c r="AE550" s="12">
        <f>VLOOKUP($AC550, Original!$A:$J, MATCH(C$2, Original!$1:$1, 0), FALSE)</f>
        <v>2649.4</v>
      </c>
      <c r="AF550" s="12">
        <f>VLOOKUP($AC550, Original!$A:$J, MATCH(D$2, Original!$1:$1, 0), FALSE)</f>
        <v>105</v>
      </c>
      <c r="AG550" s="12">
        <f>VLOOKUP($AC550, Original!$A:$J, MATCH(E$2, Original!$1:$1, 0), FALSE)</f>
        <v>82</v>
      </c>
      <c r="AH550" s="12">
        <f>VLOOKUP($AC550, Original!$A:$J, MATCH(F$2, Original!$1:$1, 0), FALSE)</f>
        <v>2.3938000000000001</v>
      </c>
      <c r="AI550" s="12">
        <f>VLOOKUP($AC550, Original!$A:$J, MATCH(G$2, Original!$1:$1, 0), FALSE)</f>
        <v>4.6379099999999998</v>
      </c>
      <c r="AX550" s="21">
        <v>654</v>
      </c>
      <c r="AY550" s="12">
        <f>VLOOKUP($AX550, Original!$A:$J, MATCH(B$2, Original!$1:$1, 0), FALSE)</f>
        <v>1000</v>
      </c>
      <c r="AZ550" s="12">
        <f>VLOOKUP($AX550, Original!$A:$J, MATCH(C$2, Original!$1:$1, 0), FALSE)</f>
        <v>2826</v>
      </c>
      <c r="BA550" s="12">
        <f>VLOOKUP($AX550, Original!$A:$J, MATCH(D$2, Original!$1:$1, 0), FALSE)</f>
        <v>105</v>
      </c>
      <c r="BB550" s="12">
        <f>VLOOKUP($AX550, Original!$A:$J, MATCH(E$2, Original!$1:$1, 0), FALSE)</f>
        <v>53</v>
      </c>
      <c r="BC550" s="12">
        <f>VLOOKUP($AX550, Original!$A:$J, MATCH(F$2, Original!$1:$1, 0), FALSE)</f>
        <v>5.74871</v>
      </c>
      <c r="BD550" s="12">
        <f>VLOOKUP($AX550, Original!$A:$J, MATCH(G$2, Original!$1:$1, 0), FALSE)</f>
        <v>4.3745599999999998</v>
      </c>
    </row>
    <row r="551" spans="8:56" x14ac:dyDescent="0.35">
      <c r="H551" s="21">
        <v>1013</v>
      </c>
      <c r="I551" s="12">
        <f>VLOOKUP($H551, Original!$A:$J, MATCH(B$2, Original!$1:$1, 0), FALSE)</f>
        <v>0</v>
      </c>
      <c r="J551" s="12">
        <f>VLOOKUP($H551, Original!$A:$J, MATCH(C$2, Original!$1:$1, 0), FALSE)</f>
        <v>1413</v>
      </c>
      <c r="K551" s="12">
        <f>VLOOKUP($H551, Original!$A:$J, MATCH(D$2, Original!$1:$1, 0), FALSE)</f>
        <v>130</v>
      </c>
      <c r="L551" s="12">
        <f>VLOOKUP($H551, Original!$A:$J, MATCH(E$2, Original!$1:$1, 0), FALSE)</f>
        <v>5</v>
      </c>
      <c r="M551" s="12">
        <f>VLOOKUP($H551, Original!$A:$J, MATCH(F$2, Original!$1:$1, 0), FALSE)</f>
        <v>4.5746700000000002</v>
      </c>
      <c r="N551" s="12">
        <f>VLOOKUP($H551, Original!$A:$J, MATCH(G$2, Original!$1:$1, 0), FALSE)</f>
        <v>4.1532400000000003</v>
      </c>
      <c r="AC551" s="21">
        <v>792</v>
      </c>
      <c r="AD551" s="12">
        <f>VLOOKUP($AC551, Original!$A:$J, MATCH(B$2, Original!$1:$1, 0), FALSE)</f>
        <v>1000</v>
      </c>
      <c r="AE551" s="12">
        <f>VLOOKUP($AC551, Original!$A:$J, MATCH(C$2, Original!$1:$1, 0), FALSE)</f>
        <v>353.25</v>
      </c>
      <c r="AF551" s="12">
        <f>VLOOKUP($AC551, Original!$A:$J, MATCH(D$2, Original!$1:$1, 0), FALSE)</f>
        <v>105</v>
      </c>
      <c r="AG551" s="12">
        <f>VLOOKUP($AC551, Original!$A:$J, MATCH(E$2, Original!$1:$1, 0), FALSE)</f>
        <v>83</v>
      </c>
      <c r="AH551" s="12">
        <f>VLOOKUP($AC551, Original!$A:$J, MATCH(F$2, Original!$1:$1, 0), FALSE)</f>
        <v>1.5167200000000001</v>
      </c>
      <c r="AI551" s="12">
        <f>VLOOKUP($AC551, Original!$A:$J, MATCH(G$2, Original!$1:$1, 0), FALSE)</f>
        <v>3.7915700000000001</v>
      </c>
      <c r="AX551" s="21">
        <v>655</v>
      </c>
      <c r="AY551" s="12">
        <f>VLOOKUP($AX551, Original!$A:$J, MATCH(B$2, Original!$1:$1, 0), FALSE)</f>
        <v>1000</v>
      </c>
      <c r="AZ551" s="12">
        <f>VLOOKUP($AX551, Original!$A:$J, MATCH(C$2, Original!$1:$1, 0), FALSE)</f>
        <v>4062.4</v>
      </c>
      <c r="BA551" s="12">
        <f>VLOOKUP($AX551, Original!$A:$J, MATCH(D$2, Original!$1:$1, 0), FALSE)</f>
        <v>105</v>
      </c>
      <c r="BB551" s="12">
        <f>VLOOKUP($AX551, Original!$A:$J, MATCH(E$2, Original!$1:$1, 0), FALSE)</f>
        <v>53</v>
      </c>
      <c r="BC551" s="12">
        <f>VLOOKUP($AX551, Original!$A:$J, MATCH(F$2, Original!$1:$1, 0), FALSE)</f>
        <v>5.74871</v>
      </c>
      <c r="BD551" s="12">
        <f>VLOOKUP($AX551, Original!$A:$J, MATCH(G$2, Original!$1:$1, 0), FALSE)</f>
        <v>4.3745599999999998</v>
      </c>
    </row>
    <row r="552" spans="8:56" x14ac:dyDescent="0.35">
      <c r="H552" s="21">
        <v>1014</v>
      </c>
      <c r="I552" s="12">
        <f>VLOOKUP($H552, Original!$A:$J, MATCH(B$2, Original!$1:$1, 0), FALSE)</f>
        <v>0</v>
      </c>
      <c r="J552" s="12">
        <f>VLOOKUP($H552, Original!$A:$J, MATCH(C$2, Original!$1:$1, 0), FALSE)</f>
        <v>2649.4</v>
      </c>
      <c r="K552" s="12">
        <f>VLOOKUP($H552, Original!$A:$J, MATCH(D$2, Original!$1:$1, 0), FALSE)</f>
        <v>130</v>
      </c>
      <c r="L552" s="12">
        <f>VLOOKUP($H552, Original!$A:$J, MATCH(E$2, Original!$1:$1, 0), FALSE)</f>
        <v>5</v>
      </c>
      <c r="M552" s="12">
        <f>VLOOKUP($H552, Original!$A:$J, MATCH(F$2, Original!$1:$1, 0), FALSE)</f>
        <v>4.5746700000000002</v>
      </c>
      <c r="N552" s="12">
        <f>VLOOKUP($H552, Original!$A:$J, MATCH(G$2, Original!$1:$1, 0), FALSE)</f>
        <v>4.1532400000000003</v>
      </c>
      <c r="AC552" s="21">
        <v>793</v>
      </c>
      <c r="AD552" s="12">
        <f>VLOOKUP($AC552, Original!$A:$J, MATCH(B$2, Original!$1:$1, 0), FALSE)</f>
        <v>1000</v>
      </c>
      <c r="AE552" s="12">
        <f>VLOOKUP($AC552, Original!$A:$J, MATCH(C$2, Original!$1:$1, 0), FALSE)</f>
        <v>1589.6</v>
      </c>
      <c r="AF552" s="12">
        <f>VLOOKUP($AC552, Original!$A:$J, MATCH(D$2, Original!$1:$1, 0), FALSE)</f>
        <v>105</v>
      </c>
      <c r="AG552" s="12">
        <f>VLOOKUP($AC552, Original!$A:$J, MATCH(E$2, Original!$1:$1, 0), FALSE)</f>
        <v>83</v>
      </c>
      <c r="AH552" s="12">
        <f>VLOOKUP($AC552, Original!$A:$J, MATCH(F$2, Original!$1:$1, 0), FALSE)</f>
        <v>1.5167200000000001</v>
      </c>
      <c r="AI552" s="12">
        <f>VLOOKUP($AC552, Original!$A:$J, MATCH(G$2, Original!$1:$1, 0), FALSE)</f>
        <v>3.7915700000000001</v>
      </c>
      <c r="AX552" s="21">
        <v>656</v>
      </c>
      <c r="AY552" s="12">
        <f>VLOOKUP($AX552, Original!$A:$J, MATCH(B$2, Original!$1:$1, 0), FALSE)</f>
        <v>3000</v>
      </c>
      <c r="AZ552" s="12">
        <f>VLOOKUP($AX552, Original!$A:$J, MATCH(C$2, Original!$1:$1, 0), FALSE)</f>
        <v>529.87</v>
      </c>
      <c r="BA552" s="12">
        <f>VLOOKUP($AX552, Original!$A:$J, MATCH(D$2, Original!$1:$1, 0), FALSE)</f>
        <v>105</v>
      </c>
      <c r="BB552" s="12">
        <f>VLOOKUP($AX552, Original!$A:$J, MATCH(E$2, Original!$1:$1, 0), FALSE)</f>
        <v>54</v>
      </c>
      <c r="BC552" s="12">
        <f>VLOOKUP($AX552, Original!$A:$J, MATCH(F$2, Original!$1:$1, 0), FALSE)</f>
        <v>4.4612400000000001</v>
      </c>
      <c r="BD552" s="12">
        <f>VLOOKUP($AX552, Original!$A:$J, MATCH(G$2, Original!$1:$1, 0), FALSE)</f>
        <v>3.5349300000000001</v>
      </c>
    </row>
    <row r="553" spans="8:56" x14ac:dyDescent="0.35">
      <c r="H553" s="21">
        <v>1015</v>
      </c>
      <c r="I553" s="12">
        <f>VLOOKUP($H553, Original!$A:$J, MATCH(B$2, Original!$1:$1, 0), FALSE)</f>
        <v>0</v>
      </c>
      <c r="J553" s="12">
        <f>VLOOKUP($H553, Original!$A:$J, MATCH(C$2, Original!$1:$1, 0), FALSE)</f>
        <v>3885.7</v>
      </c>
      <c r="K553" s="12">
        <f>VLOOKUP($H553, Original!$A:$J, MATCH(D$2, Original!$1:$1, 0), FALSE)</f>
        <v>130</v>
      </c>
      <c r="L553" s="12">
        <f>VLOOKUP($H553, Original!$A:$J, MATCH(E$2, Original!$1:$1, 0), FALSE)</f>
        <v>5</v>
      </c>
      <c r="M553" s="12">
        <f>VLOOKUP($H553, Original!$A:$J, MATCH(F$2, Original!$1:$1, 0), FALSE)</f>
        <v>4.5746700000000002</v>
      </c>
      <c r="N553" s="12">
        <f>VLOOKUP($H553, Original!$A:$J, MATCH(G$2, Original!$1:$1, 0), FALSE)</f>
        <v>4.1532400000000003</v>
      </c>
      <c r="AC553" s="21">
        <v>794</v>
      </c>
      <c r="AD553" s="12">
        <f>VLOOKUP($AC553, Original!$A:$J, MATCH(B$2, Original!$1:$1, 0), FALSE)</f>
        <v>1000</v>
      </c>
      <c r="AE553" s="12">
        <f>VLOOKUP($AC553, Original!$A:$J, MATCH(C$2, Original!$1:$1, 0), FALSE)</f>
        <v>2826</v>
      </c>
      <c r="AF553" s="12">
        <f>VLOOKUP($AC553, Original!$A:$J, MATCH(D$2, Original!$1:$1, 0), FALSE)</f>
        <v>105</v>
      </c>
      <c r="AG553" s="12">
        <f>VLOOKUP($AC553, Original!$A:$J, MATCH(E$2, Original!$1:$1, 0), FALSE)</f>
        <v>83</v>
      </c>
      <c r="AH553" s="12">
        <f>VLOOKUP($AC553, Original!$A:$J, MATCH(F$2, Original!$1:$1, 0), FALSE)</f>
        <v>1.5167200000000001</v>
      </c>
      <c r="AI553" s="12">
        <f>VLOOKUP($AC553, Original!$A:$J, MATCH(G$2, Original!$1:$1, 0), FALSE)</f>
        <v>3.7915700000000001</v>
      </c>
      <c r="AX553" s="21">
        <v>657</v>
      </c>
      <c r="AY553" s="12">
        <f>VLOOKUP($AX553, Original!$A:$J, MATCH(B$2, Original!$1:$1, 0), FALSE)</f>
        <v>3000</v>
      </c>
      <c r="AZ553" s="12">
        <f>VLOOKUP($AX553, Original!$A:$J, MATCH(C$2, Original!$1:$1, 0), FALSE)</f>
        <v>1766.2</v>
      </c>
      <c r="BA553" s="12">
        <f>VLOOKUP($AX553, Original!$A:$J, MATCH(D$2, Original!$1:$1, 0), FALSE)</f>
        <v>105</v>
      </c>
      <c r="BB553" s="12">
        <f>VLOOKUP($AX553, Original!$A:$J, MATCH(E$2, Original!$1:$1, 0), FALSE)</f>
        <v>54</v>
      </c>
      <c r="BC553" s="12">
        <f>VLOOKUP($AX553, Original!$A:$J, MATCH(F$2, Original!$1:$1, 0), FALSE)</f>
        <v>4.4612400000000001</v>
      </c>
      <c r="BD553" s="12">
        <f>VLOOKUP($AX553, Original!$A:$J, MATCH(G$2, Original!$1:$1, 0), FALSE)</f>
        <v>3.5349300000000001</v>
      </c>
    </row>
    <row r="554" spans="8:56" x14ac:dyDescent="0.35">
      <c r="H554" s="21">
        <v>1016</v>
      </c>
      <c r="I554" s="12">
        <f>VLOOKUP($H554, Original!$A:$J, MATCH(B$2, Original!$1:$1, 0), FALSE)</f>
        <v>3000</v>
      </c>
      <c r="J554" s="12">
        <f>VLOOKUP($H554, Original!$A:$J, MATCH(C$2, Original!$1:$1, 0), FALSE)</f>
        <v>353.25</v>
      </c>
      <c r="K554" s="12">
        <f>VLOOKUP($H554, Original!$A:$J, MATCH(D$2, Original!$1:$1, 0), FALSE)</f>
        <v>130</v>
      </c>
      <c r="L554" s="12">
        <f>VLOOKUP($H554, Original!$A:$J, MATCH(E$2, Original!$1:$1, 0), FALSE)</f>
        <v>33</v>
      </c>
      <c r="M554" s="12">
        <f>VLOOKUP($H554, Original!$A:$J, MATCH(F$2, Original!$1:$1, 0), FALSE)</f>
        <v>3.8391700000000002</v>
      </c>
      <c r="N554" s="12">
        <f>VLOOKUP($H554, Original!$A:$J, MATCH(G$2, Original!$1:$1, 0), FALSE)</f>
        <v>4.5882199999999997</v>
      </c>
      <c r="AC554" s="21">
        <v>795</v>
      </c>
      <c r="AD554" s="12">
        <f>VLOOKUP($AC554, Original!$A:$J, MATCH(B$2, Original!$1:$1, 0), FALSE)</f>
        <v>1000</v>
      </c>
      <c r="AE554" s="12">
        <f>VLOOKUP($AC554, Original!$A:$J, MATCH(C$2, Original!$1:$1, 0), FALSE)</f>
        <v>4062.4</v>
      </c>
      <c r="AF554" s="12">
        <f>VLOOKUP($AC554, Original!$A:$J, MATCH(D$2, Original!$1:$1, 0), FALSE)</f>
        <v>105</v>
      </c>
      <c r="AG554" s="12">
        <f>VLOOKUP($AC554, Original!$A:$J, MATCH(E$2, Original!$1:$1, 0), FALSE)</f>
        <v>83</v>
      </c>
      <c r="AH554" s="12">
        <f>VLOOKUP($AC554, Original!$A:$J, MATCH(F$2, Original!$1:$1, 0), FALSE)</f>
        <v>1.5167200000000001</v>
      </c>
      <c r="AI554" s="12">
        <f>VLOOKUP($AC554, Original!$A:$J, MATCH(G$2, Original!$1:$1, 0), FALSE)</f>
        <v>3.7915700000000001</v>
      </c>
      <c r="AX554" s="21">
        <v>658</v>
      </c>
      <c r="AY554" s="12">
        <f>VLOOKUP($AX554, Original!$A:$J, MATCH(B$2, Original!$1:$1, 0), FALSE)</f>
        <v>3000</v>
      </c>
      <c r="AZ554" s="12">
        <f>VLOOKUP($AX554, Original!$A:$J, MATCH(C$2, Original!$1:$1, 0), FALSE)</f>
        <v>3002.6</v>
      </c>
      <c r="BA554" s="12">
        <f>VLOOKUP($AX554, Original!$A:$J, MATCH(D$2, Original!$1:$1, 0), FALSE)</f>
        <v>105</v>
      </c>
      <c r="BB554" s="12">
        <f>VLOOKUP($AX554, Original!$A:$J, MATCH(E$2, Original!$1:$1, 0), FALSE)</f>
        <v>54</v>
      </c>
      <c r="BC554" s="12">
        <f>VLOOKUP($AX554, Original!$A:$J, MATCH(F$2, Original!$1:$1, 0), FALSE)</f>
        <v>4.4612400000000001</v>
      </c>
      <c r="BD554" s="12">
        <f>VLOOKUP($AX554, Original!$A:$J, MATCH(G$2, Original!$1:$1, 0), FALSE)</f>
        <v>3.5349300000000001</v>
      </c>
    </row>
    <row r="555" spans="8:56" x14ac:dyDescent="0.35">
      <c r="H555" s="21">
        <v>1019</v>
      </c>
      <c r="I555" s="12">
        <f>VLOOKUP($H555, Original!$A:$J, MATCH(B$2, Original!$1:$1, 0), FALSE)</f>
        <v>3000</v>
      </c>
      <c r="J555" s="12">
        <f>VLOOKUP($H555, Original!$A:$J, MATCH(C$2, Original!$1:$1, 0), FALSE)</f>
        <v>4062.4</v>
      </c>
      <c r="K555" s="12">
        <f>VLOOKUP($H555, Original!$A:$J, MATCH(D$2, Original!$1:$1, 0), FALSE)</f>
        <v>130</v>
      </c>
      <c r="L555" s="12">
        <f>VLOOKUP($H555, Original!$A:$J, MATCH(E$2, Original!$1:$1, 0), FALSE)</f>
        <v>33</v>
      </c>
      <c r="M555" s="12">
        <f>VLOOKUP($H555, Original!$A:$J, MATCH(F$2, Original!$1:$1, 0), FALSE)</f>
        <v>3.8391700000000002</v>
      </c>
      <c r="N555" s="12">
        <f>VLOOKUP($H555, Original!$A:$J, MATCH(G$2, Original!$1:$1, 0), FALSE)</f>
        <v>4.5882199999999997</v>
      </c>
      <c r="AC555" s="21">
        <v>796</v>
      </c>
      <c r="AD555" s="12">
        <f>VLOOKUP($AC555, Original!$A:$J, MATCH(B$2, Original!$1:$1, 0), FALSE)</f>
        <v>3000</v>
      </c>
      <c r="AE555" s="12">
        <f>VLOOKUP($AC555, Original!$A:$J, MATCH(C$2, Original!$1:$1, 0), FALSE)</f>
        <v>529.87</v>
      </c>
      <c r="AF555" s="12">
        <f>VLOOKUP($AC555, Original!$A:$J, MATCH(D$2, Original!$1:$1, 0), FALSE)</f>
        <v>105</v>
      </c>
      <c r="AG555" s="12">
        <f>VLOOKUP($AC555, Original!$A:$J, MATCH(E$2, Original!$1:$1, 0), FALSE)</f>
        <v>84</v>
      </c>
      <c r="AH555" s="12">
        <f>VLOOKUP($AC555, Original!$A:$J, MATCH(F$2, Original!$1:$1, 0), FALSE)</f>
        <v>1.26898</v>
      </c>
      <c r="AI555" s="12">
        <f>VLOOKUP($AC555, Original!$A:$J, MATCH(G$2, Original!$1:$1, 0), FALSE)</f>
        <v>3.69903</v>
      </c>
      <c r="AX555" s="21">
        <v>659</v>
      </c>
      <c r="AY555" s="12">
        <f>VLOOKUP($AX555, Original!$A:$J, MATCH(B$2, Original!$1:$1, 0), FALSE)</f>
        <v>3000</v>
      </c>
      <c r="AZ555" s="12">
        <f>VLOOKUP($AX555, Original!$A:$J, MATCH(C$2, Original!$1:$1, 0), FALSE)</f>
        <v>4239</v>
      </c>
      <c r="BA555" s="12">
        <f>VLOOKUP($AX555, Original!$A:$J, MATCH(D$2, Original!$1:$1, 0), FALSE)</f>
        <v>105</v>
      </c>
      <c r="BB555" s="12">
        <f>VLOOKUP($AX555, Original!$A:$J, MATCH(E$2, Original!$1:$1, 0), FALSE)</f>
        <v>54</v>
      </c>
      <c r="BC555" s="12">
        <f>VLOOKUP($AX555, Original!$A:$J, MATCH(F$2, Original!$1:$1, 0), FALSE)</f>
        <v>4.4612400000000001</v>
      </c>
      <c r="BD555" s="12">
        <f>VLOOKUP($AX555, Original!$A:$J, MATCH(G$2, Original!$1:$1, 0), FALSE)</f>
        <v>3.5349300000000001</v>
      </c>
    </row>
    <row r="556" spans="8:56" x14ac:dyDescent="0.35">
      <c r="H556" s="21">
        <v>1021</v>
      </c>
      <c r="I556" s="12">
        <f>VLOOKUP($H556, Original!$A:$J, MATCH(B$2, Original!$1:$1, 0), FALSE)</f>
        <v>2000</v>
      </c>
      <c r="J556" s="12">
        <f>VLOOKUP($H556, Original!$A:$J, MATCH(C$2, Original!$1:$1, 0), FALSE)</f>
        <v>1766.2</v>
      </c>
      <c r="K556" s="12">
        <f>VLOOKUP($H556, Original!$A:$J, MATCH(D$2, Original!$1:$1, 0), FALSE)</f>
        <v>130</v>
      </c>
      <c r="L556" s="12">
        <f>VLOOKUP($H556, Original!$A:$J, MATCH(E$2, Original!$1:$1, 0), FALSE)</f>
        <v>34</v>
      </c>
      <c r="M556" s="12">
        <f>VLOOKUP($H556, Original!$A:$J, MATCH(F$2, Original!$1:$1, 0), FALSE)</f>
        <v>4.21014</v>
      </c>
      <c r="N556" s="12">
        <f>VLOOKUP($H556, Original!$A:$J, MATCH(G$2, Original!$1:$1, 0), FALSE)</f>
        <v>4.9979199999999997</v>
      </c>
      <c r="AC556" s="21">
        <v>797</v>
      </c>
      <c r="AD556" s="12">
        <f>VLOOKUP($AC556, Original!$A:$J, MATCH(B$2, Original!$1:$1, 0), FALSE)</f>
        <v>3000</v>
      </c>
      <c r="AE556" s="12">
        <f>VLOOKUP($AC556, Original!$A:$J, MATCH(C$2, Original!$1:$1, 0), FALSE)</f>
        <v>1766.2</v>
      </c>
      <c r="AF556" s="12">
        <f>VLOOKUP($AC556, Original!$A:$J, MATCH(D$2, Original!$1:$1, 0), FALSE)</f>
        <v>105</v>
      </c>
      <c r="AG556" s="12">
        <f>VLOOKUP($AC556, Original!$A:$J, MATCH(E$2, Original!$1:$1, 0), FALSE)</f>
        <v>84</v>
      </c>
      <c r="AH556" s="12">
        <f>VLOOKUP($AC556, Original!$A:$J, MATCH(F$2, Original!$1:$1, 0), FALSE)</f>
        <v>1.26898</v>
      </c>
      <c r="AI556" s="12">
        <f>VLOOKUP($AC556, Original!$A:$J, MATCH(G$2, Original!$1:$1, 0), FALSE)</f>
        <v>3.69903</v>
      </c>
      <c r="AX556" s="21">
        <v>660</v>
      </c>
      <c r="AY556" s="12">
        <f>VLOOKUP($AX556, Original!$A:$J, MATCH(B$2, Original!$1:$1, 0), FALSE)</f>
        <v>2000</v>
      </c>
      <c r="AZ556" s="12">
        <f>VLOOKUP($AX556, Original!$A:$J, MATCH(C$2, Original!$1:$1, 0), FALSE)</f>
        <v>706.5</v>
      </c>
      <c r="BA556" s="12">
        <f>VLOOKUP($AX556, Original!$A:$J, MATCH(D$2, Original!$1:$1, 0), FALSE)</f>
        <v>105</v>
      </c>
      <c r="BB556" s="12">
        <f>VLOOKUP($AX556, Original!$A:$J, MATCH(E$2, Original!$1:$1, 0), FALSE)</f>
        <v>55</v>
      </c>
      <c r="BC556" s="12">
        <f>VLOOKUP($AX556, Original!$A:$J, MATCH(F$2, Original!$1:$1, 0), FALSE)</f>
        <v>5.0228400000000004</v>
      </c>
      <c r="BD556" s="12">
        <f>VLOOKUP($AX556, Original!$A:$J, MATCH(G$2, Original!$1:$1, 0), FALSE)</f>
        <v>4.0378800000000004</v>
      </c>
    </row>
    <row r="557" spans="8:56" x14ac:dyDescent="0.35">
      <c r="H557" s="21">
        <v>1022</v>
      </c>
      <c r="I557" s="12">
        <f>VLOOKUP($H557, Original!$A:$J, MATCH(B$2, Original!$1:$1, 0), FALSE)</f>
        <v>2000</v>
      </c>
      <c r="J557" s="12">
        <f>VLOOKUP($H557, Original!$A:$J, MATCH(C$2, Original!$1:$1, 0), FALSE)</f>
        <v>3002.6</v>
      </c>
      <c r="K557" s="12">
        <f>VLOOKUP($H557, Original!$A:$J, MATCH(D$2, Original!$1:$1, 0), FALSE)</f>
        <v>130</v>
      </c>
      <c r="L557" s="12">
        <f>VLOOKUP($H557, Original!$A:$J, MATCH(E$2, Original!$1:$1, 0), FALSE)</f>
        <v>34</v>
      </c>
      <c r="M557" s="12">
        <f>VLOOKUP($H557, Original!$A:$J, MATCH(F$2, Original!$1:$1, 0), FALSE)</f>
        <v>4.21014</v>
      </c>
      <c r="N557" s="12">
        <f>VLOOKUP($H557, Original!$A:$J, MATCH(G$2, Original!$1:$1, 0), FALSE)</f>
        <v>4.9979199999999997</v>
      </c>
      <c r="AC557" s="21">
        <v>798</v>
      </c>
      <c r="AD557" s="12">
        <f>VLOOKUP($AC557, Original!$A:$J, MATCH(B$2, Original!$1:$1, 0), FALSE)</f>
        <v>3000</v>
      </c>
      <c r="AE557" s="12">
        <f>VLOOKUP($AC557, Original!$A:$J, MATCH(C$2, Original!$1:$1, 0), FALSE)</f>
        <v>3002.6</v>
      </c>
      <c r="AF557" s="12">
        <f>VLOOKUP($AC557, Original!$A:$J, MATCH(D$2, Original!$1:$1, 0), FALSE)</f>
        <v>105</v>
      </c>
      <c r="AG557" s="12">
        <f>VLOOKUP($AC557, Original!$A:$J, MATCH(E$2, Original!$1:$1, 0), FALSE)</f>
        <v>84</v>
      </c>
      <c r="AH557" s="12">
        <f>VLOOKUP($AC557, Original!$A:$J, MATCH(F$2, Original!$1:$1, 0), FALSE)</f>
        <v>1.26898</v>
      </c>
      <c r="AI557" s="12">
        <f>VLOOKUP($AC557, Original!$A:$J, MATCH(G$2, Original!$1:$1, 0), FALSE)</f>
        <v>3.69903</v>
      </c>
      <c r="AX557" s="21">
        <v>662</v>
      </c>
      <c r="AY557" s="12">
        <f>VLOOKUP($AX557, Original!$A:$J, MATCH(B$2, Original!$1:$1, 0), FALSE)</f>
        <v>2000</v>
      </c>
      <c r="AZ557" s="12">
        <f>VLOOKUP($AX557, Original!$A:$J, MATCH(C$2, Original!$1:$1, 0), FALSE)</f>
        <v>3179.2</v>
      </c>
      <c r="BA557" s="12">
        <f>VLOOKUP($AX557, Original!$A:$J, MATCH(D$2, Original!$1:$1, 0), FALSE)</f>
        <v>105</v>
      </c>
      <c r="BB557" s="12">
        <f>VLOOKUP($AX557, Original!$A:$J, MATCH(E$2, Original!$1:$1, 0), FALSE)</f>
        <v>55</v>
      </c>
      <c r="BC557" s="12">
        <f>VLOOKUP($AX557, Original!$A:$J, MATCH(F$2, Original!$1:$1, 0), FALSE)</f>
        <v>5.0228400000000004</v>
      </c>
      <c r="BD557" s="12">
        <f>VLOOKUP($AX557, Original!$A:$J, MATCH(G$2, Original!$1:$1, 0), FALSE)</f>
        <v>4.0378800000000004</v>
      </c>
    </row>
    <row r="558" spans="8:56" x14ac:dyDescent="0.35">
      <c r="H558" s="21">
        <v>1023</v>
      </c>
      <c r="I558" s="12">
        <f>VLOOKUP($H558, Original!$A:$J, MATCH(B$2, Original!$1:$1, 0), FALSE)</f>
        <v>2000</v>
      </c>
      <c r="J558" s="12">
        <f>VLOOKUP($H558, Original!$A:$J, MATCH(C$2, Original!$1:$1, 0), FALSE)</f>
        <v>4239</v>
      </c>
      <c r="K558" s="12">
        <f>VLOOKUP($H558, Original!$A:$J, MATCH(D$2, Original!$1:$1, 0), FALSE)</f>
        <v>130</v>
      </c>
      <c r="L558" s="12">
        <f>VLOOKUP($H558, Original!$A:$J, MATCH(E$2, Original!$1:$1, 0), FALSE)</f>
        <v>34</v>
      </c>
      <c r="M558" s="12">
        <f>VLOOKUP($H558, Original!$A:$J, MATCH(F$2, Original!$1:$1, 0), FALSE)</f>
        <v>4.21014</v>
      </c>
      <c r="N558" s="12">
        <f>VLOOKUP($H558, Original!$A:$J, MATCH(G$2, Original!$1:$1, 0), FALSE)</f>
        <v>4.9979199999999997</v>
      </c>
      <c r="AC558" s="21">
        <v>799</v>
      </c>
      <c r="AD558" s="12">
        <f>VLOOKUP($AC558, Original!$A:$J, MATCH(B$2, Original!$1:$1, 0), FALSE)</f>
        <v>3000</v>
      </c>
      <c r="AE558" s="12">
        <f>VLOOKUP($AC558, Original!$A:$J, MATCH(C$2, Original!$1:$1, 0), FALSE)</f>
        <v>4239</v>
      </c>
      <c r="AF558" s="12">
        <f>VLOOKUP($AC558, Original!$A:$J, MATCH(D$2, Original!$1:$1, 0), FALSE)</f>
        <v>105</v>
      </c>
      <c r="AG558" s="12">
        <f>VLOOKUP($AC558, Original!$A:$J, MATCH(E$2, Original!$1:$1, 0), FALSE)</f>
        <v>84</v>
      </c>
      <c r="AH558" s="12">
        <f>VLOOKUP($AC558, Original!$A:$J, MATCH(F$2, Original!$1:$1, 0), FALSE)</f>
        <v>1.26898</v>
      </c>
      <c r="AI558" s="12">
        <f>VLOOKUP($AC558, Original!$A:$J, MATCH(G$2, Original!$1:$1, 0), FALSE)</f>
        <v>3.69903</v>
      </c>
      <c r="AX558" s="21">
        <v>663</v>
      </c>
      <c r="AY558" s="12">
        <f>VLOOKUP($AX558, Original!$A:$J, MATCH(B$2, Original!$1:$1, 0), FALSE)</f>
        <v>2000</v>
      </c>
      <c r="AZ558" s="12">
        <f>VLOOKUP($AX558, Original!$A:$J, MATCH(C$2, Original!$1:$1, 0), FALSE)</f>
        <v>4415.6000000000004</v>
      </c>
      <c r="BA558" s="12">
        <f>VLOOKUP($AX558, Original!$A:$J, MATCH(D$2, Original!$1:$1, 0), FALSE)</f>
        <v>105</v>
      </c>
      <c r="BB558" s="12">
        <f>VLOOKUP($AX558, Original!$A:$J, MATCH(E$2, Original!$1:$1, 0), FALSE)</f>
        <v>55</v>
      </c>
      <c r="BC558" s="12">
        <f>VLOOKUP($AX558, Original!$A:$J, MATCH(F$2, Original!$1:$1, 0), FALSE)</f>
        <v>5.0228400000000004</v>
      </c>
      <c r="BD558" s="12">
        <f>VLOOKUP($AX558, Original!$A:$J, MATCH(G$2, Original!$1:$1, 0), FALSE)</f>
        <v>4.0378800000000004</v>
      </c>
    </row>
    <row r="559" spans="8:56" x14ac:dyDescent="0.35">
      <c r="H559" s="21">
        <v>1024</v>
      </c>
      <c r="I559" s="12">
        <f>VLOOKUP($H559, Original!$A:$J, MATCH(B$2, Original!$1:$1, 0), FALSE)</f>
        <v>3000</v>
      </c>
      <c r="J559" s="12">
        <f>VLOOKUP($H559, Original!$A:$J, MATCH(C$2, Original!$1:$1, 0), FALSE)</f>
        <v>706.5</v>
      </c>
      <c r="K559" s="12">
        <f>VLOOKUP($H559, Original!$A:$J, MATCH(D$2, Original!$1:$1, 0), FALSE)</f>
        <v>130</v>
      </c>
      <c r="L559" s="12">
        <f>VLOOKUP($H559, Original!$A:$J, MATCH(E$2, Original!$1:$1, 0), FALSE)</f>
        <v>35</v>
      </c>
      <c r="M559" s="12">
        <f>VLOOKUP($H559, Original!$A:$J, MATCH(F$2, Original!$1:$1, 0), FALSE)</f>
        <v>4.4680499999999999</v>
      </c>
      <c r="N559" s="12">
        <f>VLOOKUP($H559, Original!$A:$J, MATCH(G$2, Original!$1:$1, 0), FALSE)</f>
        <v>4.9949399999999997</v>
      </c>
      <c r="AC559" s="21">
        <v>800</v>
      </c>
      <c r="AD559" s="12">
        <f>VLOOKUP($AC559, Original!$A:$J, MATCH(B$2, Original!$1:$1, 0), FALSE)</f>
        <v>1000</v>
      </c>
      <c r="AE559" s="12">
        <f>VLOOKUP($AC559, Original!$A:$J, MATCH(C$2, Original!$1:$1, 0), FALSE)</f>
        <v>706.5</v>
      </c>
      <c r="AF559" s="12">
        <f>VLOOKUP($AC559, Original!$A:$J, MATCH(D$2, Original!$1:$1, 0), FALSE)</f>
        <v>105</v>
      </c>
      <c r="AG559" s="12">
        <f>VLOOKUP($AC559, Original!$A:$J, MATCH(E$2, Original!$1:$1, 0), FALSE)</f>
        <v>85</v>
      </c>
      <c r="AH559" s="12">
        <f>VLOOKUP($AC559, Original!$A:$J, MATCH(F$2, Original!$1:$1, 0), FALSE)</f>
        <v>5.9334199999999999</v>
      </c>
      <c r="AI559" s="12">
        <f>VLOOKUP($AC559, Original!$A:$J, MATCH(G$2, Original!$1:$1, 0), FALSE)</f>
        <v>5.9399600000000001</v>
      </c>
      <c r="AX559" s="21">
        <v>664</v>
      </c>
      <c r="AY559" s="12">
        <f>VLOOKUP($AX559, Original!$A:$J, MATCH(B$2, Original!$1:$1, 0), FALSE)</f>
        <v>0</v>
      </c>
      <c r="AZ559" s="12">
        <f>VLOOKUP($AX559, Original!$A:$J, MATCH(C$2, Original!$1:$1, 0), FALSE)</f>
        <v>883.12</v>
      </c>
      <c r="BA559" s="12">
        <f>VLOOKUP($AX559, Original!$A:$J, MATCH(D$2, Original!$1:$1, 0), FALSE)</f>
        <v>105</v>
      </c>
      <c r="BB559" s="12">
        <f>VLOOKUP($AX559, Original!$A:$J, MATCH(E$2, Original!$1:$1, 0), FALSE)</f>
        <v>1</v>
      </c>
      <c r="BC559" s="12">
        <f>VLOOKUP($AX559, Original!$A:$J, MATCH(F$2, Original!$1:$1, 0), FALSE)</f>
        <v>5.5285399999999996</v>
      </c>
      <c r="BD559" s="12">
        <f>VLOOKUP($AX559, Original!$A:$J, MATCH(G$2, Original!$1:$1, 0), FALSE)</f>
        <v>4.5326500000000003</v>
      </c>
    </row>
    <row r="560" spans="8:56" x14ac:dyDescent="0.35">
      <c r="H560" s="21">
        <v>1027</v>
      </c>
      <c r="I560" s="12">
        <f>VLOOKUP($H560, Original!$A:$J, MATCH(B$2, Original!$1:$1, 0), FALSE)</f>
        <v>3000</v>
      </c>
      <c r="J560" s="12">
        <f>VLOOKUP($H560, Original!$A:$J, MATCH(C$2, Original!$1:$1, 0), FALSE)</f>
        <v>4415.6000000000004</v>
      </c>
      <c r="K560" s="12">
        <f>VLOOKUP($H560, Original!$A:$J, MATCH(D$2, Original!$1:$1, 0), FALSE)</f>
        <v>130</v>
      </c>
      <c r="L560" s="12">
        <f>VLOOKUP($H560, Original!$A:$J, MATCH(E$2, Original!$1:$1, 0), FALSE)</f>
        <v>35</v>
      </c>
      <c r="M560" s="12">
        <f>VLOOKUP($H560, Original!$A:$J, MATCH(F$2, Original!$1:$1, 0), FALSE)</f>
        <v>4.4680499999999999</v>
      </c>
      <c r="N560" s="12">
        <f>VLOOKUP($H560, Original!$A:$J, MATCH(G$2, Original!$1:$1, 0), FALSE)</f>
        <v>4.9949399999999997</v>
      </c>
      <c r="AC560" s="21">
        <v>801</v>
      </c>
      <c r="AD560" s="12">
        <f>VLOOKUP($AC560, Original!$A:$J, MATCH(B$2, Original!$1:$1, 0), FALSE)</f>
        <v>1000</v>
      </c>
      <c r="AE560" s="12">
        <f>VLOOKUP($AC560, Original!$A:$J, MATCH(C$2, Original!$1:$1, 0), FALSE)</f>
        <v>1942.9</v>
      </c>
      <c r="AF560" s="12">
        <f>VLOOKUP($AC560, Original!$A:$J, MATCH(D$2, Original!$1:$1, 0), FALSE)</f>
        <v>105</v>
      </c>
      <c r="AG560" s="12">
        <f>VLOOKUP($AC560, Original!$A:$J, MATCH(E$2, Original!$1:$1, 0), FALSE)</f>
        <v>85</v>
      </c>
      <c r="AH560" s="12">
        <f>VLOOKUP($AC560, Original!$A:$J, MATCH(F$2, Original!$1:$1, 0), FALSE)</f>
        <v>5.9334199999999999</v>
      </c>
      <c r="AI560" s="12">
        <f>VLOOKUP($AC560, Original!$A:$J, MATCH(G$2, Original!$1:$1, 0), FALSE)</f>
        <v>5.9399600000000001</v>
      </c>
      <c r="AX560" s="21">
        <v>665</v>
      </c>
      <c r="AY560" s="12">
        <f>VLOOKUP($AX560, Original!$A:$J, MATCH(B$2, Original!$1:$1, 0), FALSE)</f>
        <v>0</v>
      </c>
      <c r="AZ560" s="12">
        <f>VLOOKUP($AX560, Original!$A:$J, MATCH(C$2, Original!$1:$1, 0), FALSE)</f>
        <v>2119.5</v>
      </c>
      <c r="BA560" s="12">
        <f>VLOOKUP($AX560, Original!$A:$J, MATCH(D$2, Original!$1:$1, 0), FALSE)</f>
        <v>105</v>
      </c>
      <c r="BB560" s="12">
        <f>VLOOKUP($AX560, Original!$A:$J, MATCH(E$2, Original!$1:$1, 0), FALSE)</f>
        <v>1</v>
      </c>
      <c r="BC560" s="12">
        <f>VLOOKUP($AX560, Original!$A:$J, MATCH(F$2, Original!$1:$1, 0), FALSE)</f>
        <v>5.5285399999999996</v>
      </c>
      <c r="BD560" s="12">
        <f>VLOOKUP($AX560, Original!$A:$J, MATCH(G$2, Original!$1:$1, 0), FALSE)</f>
        <v>4.5326500000000003</v>
      </c>
    </row>
    <row r="561" spans="8:56" x14ac:dyDescent="0.35">
      <c r="H561" s="21">
        <v>1028</v>
      </c>
      <c r="I561" s="12">
        <f>VLOOKUP($H561, Original!$A:$J, MATCH(B$2, Original!$1:$1, 0), FALSE)</f>
        <v>1000</v>
      </c>
      <c r="J561" s="12">
        <f>VLOOKUP($H561, Original!$A:$J, MATCH(C$2, Original!$1:$1, 0), FALSE)</f>
        <v>883.12</v>
      </c>
      <c r="K561" s="12">
        <f>VLOOKUP($H561, Original!$A:$J, MATCH(D$2, Original!$1:$1, 0), FALSE)</f>
        <v>130</v>
      </c>
      <c r="L561" s="12">
        <f>VLOOKUP($H561, Original!$A:$J, MATCH(E$2, Original!$1:$1, 0), FALSE)</f>
        <v>36</v>
      </c>
      <c r="M561" s="12">
        <f>VLOOKUP($H561, Original!$A:$J, MATCH(F$2, Original!$1:$1, 0), FALSE)</f>
        <v>5.4792800000000002</v>
      </c>
      <c r="N561" s="12">
        <f>VLOOKUP($H561, Original!$A:$J, MATCH(G$2, Original!$1:$1, 0), FALSE)</f>
        <v>5.3595300000000003</v>
      </c>
      <c r="AC561" s="21">
        <v>802</v>
      </c>
      <c r="AD561" s="12">
        <f>VLOOKUP($AC561, Original!$A:$J, MATCH(B$2, Original!$1:$1, 0), FALSE)</f>
        <v>1000</v>
      </c>
      <c r="AE561" s="12">
        <f>VLOOKUP($AC561, Original!$A:$J, MATCH(C$2, Original!$1:$1, 0), FALSE)</f>
        <v>3179.2</v>
      </c>
      <c r="AF561" s="12">
        <f>VLOOKUP($AC561, Original!$A:$J, MATCH(D$2, Original!$1:$1, 0), FALSE)</f>
        <v>105</v>
      </c>
      <c r="AG561" s="12">
        <f>VLOOKUP($AC561, Original!$A:$J, MATCH(E$2, Original!$1:$1, 0), FALSE)</f>
        <v>85</v>
      </c>
      <c r="AH561" s="12">
        <f>VLOOKUP($AC561, Original!$A:$J, MATCH(F$2, Original!$1:$1, 0), FALSE)</f>
        <v>5.9334199999999999</v>
      </c>
      <c r="AI561" s="12">
        <f>VLOOKUP($AC561, Original!$A:$J, MATCH(G$2, Original!$1:$1, 0), FALSE)</f>
        <v>5.9399600000000001</v>
      </c>
      <c r="AX561" s="21">
        <v>666</v>
      </c>
      <c r="AY561" s="12">
        <f>VLOOKUP($AX561, Original!$A:$J, MATCH(B$2, Original!$1:$1, 0), FALSE)</f>
        <v>0</v>
      </c>
      <c r="AZ561" s="12">
        <f>VLOOKUP($AX561, Original!$A:$J, MATCH(C$2, Original!$1:$1, 0), FALSE)</f>
        <v>3355.9</v>
      </c>
      <c r="BA561" s="12">
        <f>VLOOKUP($AX561, Original!$A:$J, MATCH(D$2, Original!$1:$1, 0), FALSE)</f>
        <v>105</v>
      </c>
      <c r="BB561" s="12">
        <f>VLOOKUP($AX561, Original!$A:$J, MATCH(E$2, Original!$1:$1, 0), FALSE)</f>
        <v>1</v>
      </c>
      <c r="BC561" s="12">
        <f>VLOOKUP($AX561, Original!$A:$J, MATCH(F$2, Original!$1:$1, 0), FALSE)</f>
        <v>5.5285399999999996</v>
      </c>
      <c r="BD561" s="12">
        <f>VLOOKUP($AX561, Original!$A:$J, MATCH(G$2, Original!$1:$1, 0), FALSE)</f>
        <v>4.5326500000000003</v>
      </c>
    </row>
    <row r="562" spans="8:56" x14ac:dyDescent="0.35">
      <c r="H562" s="21">
        <v>1029</v>
      </c>
      <c r="I562" s="12">
        <f>VLOOKUP($H562, Original!$A:$J, MATCH(B$2, Original!$1:$1, 0), FALSE)</f>
        <v>1000</v>
      </c>
      <c r="J562" s="12">
        <f>VLOOKUP($H562, Original!$A:$J, MATCH(C$2, Original!$1:$1, 0), FALSE)</f>
        <v>2119.5</v>
      </c>
      <c r="K562" s="12">
        <f>VLOOKUP($H562, Original!$A:$J, MATCH(D$2, Original!$1:$1, 0), FALSE)</f>
        <v>130</v>
      </c>
      <c r="L562" s="12">
        <f>VLOOKUP($H562, Original!$A:$J, MATCH(E$2, Original!$1:$1, 0), FALSE)</f>
        <v>36</v>
      </c>
      <c r="M562" s="12">
        <f>VLOOKUP($H562, Original!$A:$J, MATCH(F$2, Original!$1:$1, 0), FALSE)</f>
        <v>5.4792800000000002</v>
      </c>
      <c r="N562" s="12">
        <f>VLOOKUP($H562, Original!$A:$J, MATCH(G$2, Original!$1:$1, 0), FALSE)</f>
        <v>5.3595300000000003</v>
      </c>
      <c r="AC562" s="21">
        <v>804</v>
      </c>
      <c r="AD562" s="12">
        <f>VLOOKUP($AC562, Original!$A:$J, MATCH(B$2, Original!$1:$1, 0), FALSE)</f>
        <v>2000</v>
      </c>
      <c r="AE562" s="12">
        <f>VLOOKUP($AC562, Original!$A:$J, MATCH(C$2, Original!$1:$1, 0), FALSE)</f>
        <v>883.12</v>
      </c>
      <c r="AF562" s="12">
        <f>VLOOKUP($AC562, Original!$A:$J, MATCH(D$2, Original!$1:$1, 0), FALSE)</f>
        <v>105</v>
      </c>
      <c r="AG562" s="12">
        <f>VLOOKUP($AC562, Original!$A:$J, MATCH(E$2, Original!$1:$1, 0), FALSE)</f>
        <v>86</v>
      </c>
      <c r="AH562" s="12">
        <f>VLOOKUP($AC562, Original!$A:$J, MATCH(F$2, Original!$1:$1, 0), FALSE)</f>
        <v>1.68225</v>
      </c>
      <c r="AI562" s="12">
        <f>VLOOKUP($AC562, Original!$A:$J, MATCH(G$2, Original!$1:$1, 0), FALSE)</f>
        <v>4.1767700000000003</v>
      </c>
      <c r="AX562" s="21">
        <v>667</v>
      </c>
      <c r="AY562" s="12">
        <f>VLOOKUP($AX562, Original!$A:$J, MATCH(B$2, Original!$1:$1, 0), FALSE)</f>
        <v>0</v>
      </c>
      <c r="AZ562" s="12">
        <f>VLOOKUP($AX562, Original!$A:$J, MATCH(C$2, Original!$1:$1, 0), FALSE)</f>
        <v>4673.8</v>
      </c>
      <c r="BA562" s="12">
        <f>VLOOKUP($AX562, Original!$A:$J, MATCH(D$2, Original!$1:$1, 0), FALSE)</f>
        <v>105</v>
      </c>
      <c r="BB562" s="12">
        <f>VLOOKUP($AX562, Original!$A:$J, MATCH(E$2, Original!$1:$1, 0), FALSE)</f>
        <v>1</v>
      </c>
      <c r="BC562" s="12">
        <f>VLOOKUP($AX562, Original!$A:$J, MATCH(F$2, Original!$1:$1, 0), FALSE)</f>
        <v>5.5285399999999996</v>
      </c>
      <c r="BD562" s="12">
        <f>VLOOKUP($AX562, Original!$A:$J, MATCH(G$2, Original!$1:$1, 0), FALSE)</f>
        <v>4.5326500000000003</v>
      </c>
    </row>
    <row r="563" spans="8:56" x14ac:dyDescent="0.35">
      <c r="H563" s="21">
        <v>1032</v>
      </c>
      <c r="I563" s="12">
        <f>VLOOKUP($H563, Original!$A:$J, MATCH(B$2, Original!$1:$1, 0), FALSE)</f>
        <v>2000</v>
      </c>
      <c r="J563" s="12">
        <f>VLOOKUP($H563, Original!$A:$J, MATCH(C$2, Original!$1:$1, 0), FALSE)</f>
        <v>1059.7</v>
      </c>
      <c r="K563" s="12">
        <f>VLOOKUP($H563, Original!$A:$J, MATCH(D$2, Original!$1:$1, 0), FALSE)</f>
        <v>130</v>
      </c>
      <c r="L563" s="12">
        <f>VLOOKUP($H563, Original!$A:$J, MATCH(E$2, Original!$1:$1, 0), FALSE)</f>
        <v>37</v>
      </c>
      <c r="M563" s="12">
        <f>VLOOKUP($H563, Original!$A:$J, MATCH(F$2, Original!$1:$1, 0), FALSE)</f>
        <v>1.2331000000000001</v>
      </c>
      <c r="N563" s="12">
        <f>VLOOKUP($H563, Original!$A:$J, MATCH(G$2, Original!$1:$1, 0), FALSE)</f>
        <v>3.99885</v>
      </c>
      <c r="AC563" s="21">
        <v>807</v>
      </c>
      <c r="AD563" s="12">
        <f>VLOOKUP($AC563, Original!$A:$J, MATCH(B$2, Original!$1:$1, 0), FALSE)</f>
        <v>2000</v>
      </c>
      <c r="AE563" s="12">
        <f>VLOOKUP($AC563, Original!$A:$J, MATCH(C$2, Original!$1:$1, 0), FALSE)</f>
        <v>4673.8</v>
      </c>
      <c r="AF563" s="12">
        <f>VLOOKUP($AC563, Original!$A:$J, MATCH(D$2, Original!$1:$1, 0), FALSE)</f>
        <v>105</v>
      </c>
      <c r="AG563" s="12">
        <f>VLOOKUP($AC563, Original!$A:$J, MATCH(E$2, Original!$1:$1, 0), FALSE)</f>
        <v>86</v>
      </c>
      <c r="AH563" s="12">
        <f>VLOOKUP($AC563, Original!$A:$J, MATCH(F$2, Original!$1:$1, 0), FALSE)</f>
        <v>1.68225</v>
      </c>
      <c r="AI563" s="12">
        <f>VLOOKUP($AC563, Original!$A:$J, MATCH(G$2, Original!$1:$1, 0), FALSE)</f>
        <v>4.1767700000000003</v>
      </c>
      <c r="AX563" s="21">
        <v>668</v>
      </c>
      <c r="AY563" s="12">
        <f>VLOOKUP($AX563, Original!$A:$J, MATCH(B$2, Original!$1:$1, 0), FALSE)</f>
        <v>3000</v>
      </c>
      <c r="AZ563" s="12">
        <f>VLOOKUP($AX563, Original!$A:$J, MATCH(C$2, Original!$1:$1, 0), FALSE)</f>
        <v>1059.7</v>
      </c>
      <c r="BA563" s="12">
        <f>VLOOKUP($AX563, Original!$A:$J, MATCH(D$2, Original!$1:$1, 0), FALSE)</f>
        <v>105</v>
      </c>
      <c r="BB563" s="12">
        <f>VLOOKUP($AX563, Original!$A:$J, MATCH(E$2, Original!$1:$1, 0), FALSE)</f>
        <v>56</v>
      </c>
      <c r="BC563" s="12">
        <f>VLOOKUP($AX563, Original!$A:$J, MATCH(F$2, Original!$1:$1, 0), FALSE)</f>
        <v>3.8813399999999998</v>
      </c>
      <c r="BD563" s="12">
        <f>VLOOKUP($AX563, Original!$A:$J, MATCH(G$2, Original!$1:$1, 0), FALSE)</f>
        <v>3.8570199999999999</v>
      </c>
    </row>
    <row r="564" spans="8:56" x14ac:dyDescent="0.35">
      <c r="H564" s="21">
        <v>1033</v>
      </c>
      <c r="I564" s="12">
        <f>VLOOKUP($H564, Original!$A:$J, MATCH(B$2, Original!$1:$1, 0), FALSE)</f>
        <v>2000</v>
      </c>
      <c r="J564" s="12">
        <f>VLOOKUP($H564, Original!$A:$J, MATCH(C$2, Original!$1:$1, 0), FALSE)</f>
        <v>2296.1</v>
      </c>
      <c r="K564" s="12">
        <f>VLOOKUP($H564, Original!$A:$J, MATCH(D$2, Original!$1:$1, 0), FALSE)</f>
        <v>130</v>
      </c>
      <c r="L564" s="12">
        <f>VLOOKUP($H564, Original!$A:$J, MATCH(E$2, Original!$1:$1, 0), FALSE)</f>
        <v>37</v>
      </c>
      <c r="M564" s="12">
        <f>VLOOKUP($H564, Original!$A:$J, MATCH(F$2, Original!$1:$1, 0), FALSE)</f>
        <v>1.2331000000000001</v>
      </c>
      <c r="N564" s="12">
        <f>VLOOKUP($H564, Original!$A:$J, MATCH(G$2, Original!$1:$1, 0), FALSE)</f>
        <v>3.99885</v>
      </c>
      <c r="AC564" s="21">
        <v>808</v>
      </c>
      <c r="AD564" s="12">
        <f>VLOOKUP($AC564, Original!$A:$J, MATCH(B$2, Original!$1:$1, 0), FALSE)</f>
        <v>3000</v>
      </c>
      <c r="AE564" s="12">
        <f>VLOOKUP($AC564, Original!$A:$J, MATCH(C$2, Original!$1:$1, 0), FALSE)</f>
        <v>1059.7</v>
      </c>
      <c r="AF564" s="12">
        <f>VLOOKUP($AC564, Original!$A:$J, MATCH(D$2, Original!$1:$1, 0), FALSE)</f>
        <v>105</v>
      </c>
      <c r="AG564" s="12">
        <f>VLOOKUP($AC564, Original!$A:$J, MATCH(E$2, Original!$1:$1, 0), FALSE)</f>
        <v>87</v>
      </c>
      <c r="AH564" s="12">
        <f>VLOOKUP($AC564, Original!$A:$J, MATCH(F$2, Original!$1:$1, 0), FALSE)</f>
        <v>1.06105</v>
      </c>
      <c r="AI564" s="12">
        <f>VLOOKUP($AC564, Original!$A:$J, MATCH(G$2, Original!$1:$1, 0), FALSE)</f>
        <v>4.0928500000000003</v>
      </c>
      <c r="AX564" s="21">
        <v>669</v>
      </c>
      <c r="AY564" s="12">
        <f>VLOOKUP($AX564, Original!$A:$J, MATCH(B$2, Original!$1:$1, 0), FALSE)</f>
        <v>3000</v>
      </c>
      <c r="AZ564" s="12">
        <f>VLOOKUP($AX564, Original!$A:$J, MATCH(C$2, Original!$1:$1, 0), FALSE)</f>
        <v>2296.1</v>
      </c>
      <c r="BA564" s="12">
        <f>VLOOKUP($AX564, Original!$A:$J, MATCH(D$2, Original!$1:$1, 0), FALSE)</f>
        <v>105</v>
      </c>
      <c r="BB564" s="12">
        <f>VLOOKUP($AX564, Original!$A:$J, MATCH(E$2, Original!$1:$1, 0), FALSE)</f>
        <v>56</v>
      </c>
      <c r="BC564" s="12">
        <f>VLOOKUP($AX564, Original!$A:$J, MATCH(F$2, Original!$1:$1, 0), FALSE)</f>
        <v>3.8813399999999998</v>
      </c>
      <c r="BD564" s="12">
        <f>VLOOKUP($AX564, Original!$A:$J, MATCH(G$2, Original!$1:$1, 0), FALSE)</f>
        <v>3.8570199999999999</v>
      </c>
    </row>
    <row r="565" spans="8:56" x14ac:dyDescent="0.35">
      <c r="H565" s="21">
        <v>1035</v>
      </c>
      <c r="I565" s="12">
        <f>VLOOKUP($H565, Original!$A:$J, MATCH(B$2, Original!$1:$1, 0), FALSE)</f>
        <v>2000</v>
      </c>
      <c r="J565" s="12">
        <f>VLOOKUP($H565, Original!$A:$J, MATCH(C$2, Original!$1:$1, 0), FALSE)</f>
        <v>7322.7</v>
      </c>
      <c r="K565" s="12">
        <f>VLOOKUP($H565, Original!$A:$J, MATCH(D$2, Original!$1:$1, 0), FALSE)</f>
        <v>130</v>
      </c>
      <c r="L565" s="12">
        <f>VLOOKUP($H565, Original!$A:$J, MATCH(E$2, Original!$1:$1, 0), FALSE)</f>
        <v>37</v>
      </c>
      <c r="M565" s="12">
        <f>VLOOKUP($H565, Original!$A:$J, MATCH(F$2, Original!$1:$1, 0), FALSE)</f>
        <v>1.2331000000000001</v>
      </c>
      <c r="N565" s="12">
        <f>VLOOKUP($H565, Original!$A:$J, MATCH(G$2, Original!$1:$1, 0), FALSE)</f>
        <v>3.99885</v>
      </c>
      <c r="AC565" s="21">
        <v>809</v>
      </c>
      <c r="AD565" s="12">
        <f>VLOOKUP($AC565, Original!$A:$J, MATCH(B$2, Original!$1:$1, 0), FALSE)</f>
        <v>3000</v>
      </c>
      <c r="AE565" s="12">
        <f>VLOOKUP($AC565, Original!$A:$J, MATCH(C$2, Original!$1:$1, 0), FALSE)</f>
        <v>2296.1</v>
      </c>
      <c r="AF565" s="12">
        <f>VLOOKUP($AC565, Original!$A:$J, MATCH(D$2, Original!$1:$1, 0), FALSE)</f>
        <v>105</v>
      </c>
      <c r="AG565" s="12">
        <f>VLOOKUP($AC565, Original!$A:$J, MATCH(E$2, Original!$1:$1, 0), FALSE)</f>
        <v>87</v>
      </c>
      <c r="AH565" s="12">
        <f>VLOOKUP($AC565, Original!$A:$J, MATCH(F$2, Original!$1:$1, 0), FALSE)</f>
        <v>1.06105</v>
      </c>
      <c r="AI565" s="12">
        <f>VLOOKUP($AC565, Original!$A:$J, MATCH(G$2, Original!$1:$1, 0), FALSE)</f>
        <v>4.0928500000000003</v>
      </c>
      <c r="AX565" s="21">
        <v>670</v>
      </c>
      <c r="AY565" s="12">
        <f>VLOOKUP($AX565, Original!$A:$J, MATCH(B$2, Original!$1:$1, 0), FALSE)</f>
        <v>3000</v>
      </c>
      <c r="AZ565" s="12">
        <f>VLOOKUP($AX565, Original!$A:$J, MATCH(C$2, Original!$1:$1, 0), FALSE)</f>
        <v>3532.5</v>
      </c>
      <c r="BA565" s="12">
        <f>VLOOKUP($AX565, Original!$A:$J, MATCH(D$2, Original!$1:$1, 0), FALSE)</f>
        <v>105</v>
      </c>
      <c r="BB565" s="12">
        <f>VLOOKUP($AX565, Original!$A:$J, MATCH(E$2, Original!$1:$1, 0), FALSE)</f>
        <v>56</v>
      </c>
      <c r="BC565" s="12">
        <f>VLOOKUP($AX565, Original!$A:$J, MATCH(F$2, Original!$1:$1, 0), FALSE)</f>
        <v>3.8813399999999998</v>
      </c>
      <c r="BD565" s="12">
        <f>VLOOKUP($AX565, Original!$A:$J, MATCH(G$2, Original!$1:$1, 0), FALSE)</f>
        <v>3.8570199999999999</v>
      </c>
    </row>
    <row r="566" spans="8:56" x14ac:dyDescent="0.35">
      <c r="H566" s="21">
        <v>1037</v>
      </c>
      <c r="I566" s="12">
        <f>VLOOKUP($H566, Original!$A:$J, MATCH(B$2, Original!$1:$1, 0), FALSE)</f>
        <v>1000</v>
      </c>
      <c r="J566" s="12">
        <f>VLOOKUP($H566, Original!$A:$J, MATCH(C$2, Original!$1:$1, 0), FALSE)</f>
        <v>1236.4000000000001</v>
      </c>
      <c r="K566" s="12">
        <f>VLOOKUP($H566, Original!$A:$J, MATCH(D$2, Original!$1:$1, 0), FALSE)</f>
        <v>130</v>
      </c>
      <c r="L566" s="12">
        <f>VLOOKUP($H566, Original!$A:$J, MATCH(E$2, Original!$1:$1, 0), FALSE)</f>
        <v>38</v>
      </c>
      <c r="M566" s="12">
        <f>VLOOKUP($H566, Original!$A:$J, MATCH(F$2, Original!$1:$1, 0), FALSE)</f>
        <v>2.04806</v>
      </c>
      <c r="N566" s="12">
        <f>VLOOKUP($H566, Original!$A:$J, MATCH(G$2, Original!$1:$1, 0), FALSE)</f>
        <v>5.2925199999999997</v>
      </c>
      <c r="AC566" s="21">
        <v>810</v>
      </c>
      <c r="AD566" s="12">
        <f>VLOOKUP($AC566, Original!$A:$J, MATCH(B$2, Original!$1:$1, 0), FALSE)</f>
        <v>3000</v>
      </c>
      <c r="AE566" s="12">
        <f>VLOOKUP($AC566, Original!$A:$J, MATCH(C$2, Original!$1:$1, 0), FALSE)</f>
        <v>3532.5</v>
      </c>
      <c r="AF566" s="12">
        <f>VLOOKUP($AC566, Original!$A:$J, MATCH(D$2, Original!$1:$1, 0), FALSE)</f>
        <v>105</v>
      </c>
      <c r="AG566" s="12">
        <f>VLOOKUP($AC566, Original!$A:$J, MATCH(E$2, Original!$1:$1, 0), FALSE)</f>
        <v>87</v>
      </c>
      <c r="AH566" s="12">
        <f>VLOOKUP($AC566, Original!$A:$J, MATCH(F$2, Original!$1:$1, 0), FALSE)</f>
        <v>1.06105</v>
      </c>
      <c r="AI566" s="12">
        <f>VLOOKUP($AC566, Original!$A:$J, MATCH(G$2, Original!$1:$1, 0), FALSE)</f>
        <v>4.0928500000000003</v>
      </c>
      <c r="AX566" s="21">
        <v>671</v>
      </c>
      <c r="AY566" s="12">
        <f>VLOOKUP($AX566, Original!$A:$J, MATCH(B$2, Original!$1:$1, 0), FALSE)</f>
        <v>3000</v>
      </c>
      <c r="AZ566" s="12">
        <f>VLOOKUP($AX566, Original!$A:$J, MATCH(C$2, Original!$1:$1, 0), FALSE)</f>
        <v>7322.7</v>
      </c>
      <c r="BA566" s="12">
        <f>VLOOKUP($AX566, Original!$A:$J, MATCH(D$2, Original!$1:$1, 0), FALSE)</f>
        <v>105</v>
      </c>
      <c r="BB566" s="12">
        <f>VLOOKUP($AX566, Original!$A:$J, MATCH(E$2, Original!$1:$1, 0), FALSE)</f>
        <v>56</v>
      </c>
      <c r="BC566" s="12">
        <f>VLOOKUP($AX566, Original!$A:$J, MATCH(F$2, Original!$1:$1, 0), FALSE)</f>
        <v>3.8813399999999998</v>
      </c>
      <c r="BD566" s="12">
        <f>VLOOKUP($AX566, Original!$A:$J, MATCH(G$2, Original!$1:$1, 0), FALSE)</f>
        <v>3.8570199999999999</v>
      </c>
    </row>
    <row r="567" spans="8:56" x14ac:dyDescent="0.35">
      <c r="H567" s="21">
        <v>1039</v>
      </c>
      <c r="I567" s="12">
        <f>VLOOKUP($H567, Original!$A:$J, MATCH(B$2, Original!$1:$1, 0), FALSE)</f>
        <v>1000</v>
      </c>
      <c r="J567" s="12">
        <f>VLOOKUP($H567, Original!$A:$J, MATCH(C$2, Original!$1:$1, 0), FALSE)</f>
        <v>3709.1</v>
      </c>
      <c r="K567" s="12">
        <f>VLOOKUP($H567, Original!$A:$J, MATCH(D$2, Original!$1:$1, 0), FALSE)</f>
        <v>130</v>
      </c>
      <c r="L567" s="12">
        <f>VLOOKUP($H567, Original!$A:$J, MATCH(E$2, Original!$1:$1, 0), FALSE)</f>
        <v>38</v>
      </c>
      <c r="M567" s="12">
        <f>VLOOKUP($H567, Original!$A:$J, MATCH(F$2, Original!$1:$1, 0), FALSE)</f>
        <v>2.04806</v>
      </c>
      <c r="N567" s="12">
        <f>VLOOKUP($H567, Original!$A:$J, MATCH(G$2, Original!$1:$1, 0), FALSE)</f>
        <v>5.2925199999999997</v>
      </c>
      <c r="AC567" s="21">
        <v>813</v>
      </c>
      <c r="AD567" s="12">
        <f>VLOOKUP($AC567, Original!$A:$J, MATCH(B$2, Original!$1:$1, 0), FALSE)</f>
        <v>3000</v>
      </c>
      <c r="AE567" s="12">
        <f>VLOOKUP($AC567, Original!$A:$J, MATCH(C$2, Original!$1:$1, 0), FALSE)</f>
        <v>1236.4000000000001</v>
      </c>
      <c r="AF567" s="12">
        <f>VLOOKUP($AC567, Original!$A:$J, MATCH(D$2, Original!$1:$1, 0), FALSE)</f>
        <v>105</v>
      </c>
      <c r="AG567" s="12">
        <f>VLOOKUP($AC567, Original!$A:$J, MATCH(E$2, Original!$1:$1, 0), FALSE)</f>
        <v>88</v>
      </c>
      <c r="AH567" s="12">
        <f>VLOOKUP($AC567, Original!$A:$J, MATCH(F$2, Original!$1:$1, 0), FALSE)</f>
        <v>1.58741</v>
      </c>
      <c r="AI567" s="12">
        <f>VLOOKUP($AC567, Original!$A:$J, MATCH(G$2, Original!$1:$1, 0), FALSE)</f>
        <v>4.7782400000000003</v>
      </c>
      <c r="AX567" s="21">
        <v>672</v>
      </c>
      <c r="AY567" s="12">
        <f>VLOOKUP($AX567, Original!$A:$J, MATCH(B$2, Original!$1:$1, 0), FALSE)</f>
        <v>1000</v>
      </c>
      <c r="AZ567" s="12">
        <f>VLOOKUP($AX567, Original!$A:$J, MATCH(C$2, Original!$1:$1, 0), FALSE)</f>
        <v>20</v>
      </c>
      <c r="BA567" s="12">
        <f>VLOOKUP($AX567, Original!$A:$J, MATCH(D$2, Original!$1:$1, 0), FALSE)</f>
        <v>105</v>
      </c>
      <c r="BB567" s="12">
        <f>VLOOKUP($AX567, Original!$A:$J, MATCH(E$2, Original!$1:$1, 0), FALSE)</f>
        <v>57</v>
      </c>
      <c r="BC567" s="12">
        <f>VLOOKUP($AX567, Original!$A:$J, MATCH(F$2, Original!$1:$1, 0), FALSE)</f>
        <v>3.44408</v>
      </c>
      <c r="BD567" s="12">
        <f>VLOOKUP($AX567, Original!$A:$J, MATCH(G$2, Original!$1:$1, 0), FALSE)</f>
        <v>4.45303</v>
      </c>
    </row>
    <row r="568" spans="8:56" x14ac:dyDescent="0.35">
      <c r="H568" s="21">
        <v>1041</v>
      </c>
      <c r="I568" s="12">
        <f>VLOOKUP($H568, Original!$A:$J, MATCH(B$2, Original!$1:$1, 0), FALSE)</f>
        <v>2000</v>
      </c>
      <c r="J568" s="12">
        <f>VLOOKUP($H568, Original!$A:$J, MATCH(C$2, Original!$1:$1, 0), FALSE)</f>
        <v>1413</v>
      </c>
      <c r="K568" s="12">
        <f>VLOOKUP($H568, Original!$A:$J, MATCH(D$2, Original!$1:$1, 0), FALSE)</f>
        <v>130</v>
      </c>
      <c r="L568" s="12">
        <f>VLOOKUP($H568, Original!$A:$J, MATCH(E$2, Original!$1:$1, 0), FALSE)</f>
        <v>39</v>
      </c>
      <c r="M568" s="12">
        <f>VLOOKUP($H568, Original!$A:$J, MATCH(F$2, Original!$1:$1, 0), FALSE)</f>
        <v>5.57219</v>
      </c>
      <c r="N568" s="12">
        <f>VLOOKUP($H568, Original!$A:$J, MATCH(G$2, Original!$1:$1, 0), FALSE)</f>
        <v>4.24322</v>
      </c>
      <c r="AC568" s="21">
        <v>814</v>
      </c>
      <c r="AD568" s="12">
        <f>VLOOKUP($AC568, Original!$A:$J, MATCH(B$2, Original!$1:$1, 0), FALSE)</f>
        <v>3000</v>
      </c>
      <c r="AE568" s="12">
        <f>VLOOKUP($AC568, Original!$A:$J, MATCH(C$2, Original!$1:$1, 0), FALSE)</f>
        <v>2472.6999999999998</v>
      </c>
      <c r="AF568" s="12">
        <f>VLOOKUP($AC568, Original!$A:$J, MATCH(D$2, Original!$1:$1, 0), FALSE)</f>
        <v>105</v>
      </c>
      <c r="AG568" s="12">
        <f>VLOOKUP($AC568, Original!$A:$J, MATCH(E$2, Original!$1:$1, 0), FALSE)</f>
        <v>88</v>
      </c>
      <c r="AH568" s="12">
        <f>VLOOKUP($AC568, Original!$A:$J, MATCH(F$2, Original!$1:$1, 0), FALSE)</f>
        <v>1.58741</v>
      </c>
      <c r="AI568" s="12">
        <f>VLOOKUP($AC568, Original!$A:$J, MATCH(G$2, Original!$1:$1, 0), FALSE)</f>
        <v>4.7782400000000003</v>
      </c>
      <c r="AX568" s="21">
        <v>673</v>
      </c>
      <c r="AY568" s="12">
        <f>VLOOKUP($AX568, Original!$A:$J, MATCH(B$2, Original!$1:$1, 0), FALSE)</f>
        <v>1000</v>
      </c>
      <c r="AZ568" s="12">
        <f>VLOOKUP($AX568, Original!$A:$J, MATCH(C$2, Original!$1:$1, 0), FALSE)</f>
        <v>1236.4000000000001</v>
      </c>
      <c r="BA568" s="12">
        <f>VLOOKUP($AX568, Original!$A:$J, MATCH(D$2, Original!$1:$1, 0), FALSE)</f>
        <v>105</v>
      </c>
      <c r="BB568" s="12">
        <f>VLOOKUP($AX568, Original!$A:$J, MATCH(E$2, Original!$1:$1, 0), FALSE)</f>
        <v>57</v>
      </c>
      <c r="BC568" s="12">
        <f>VLOOKUP($AX568, Original!$A:$J, MATCH(F$2, Original!$1:$1, 0), FALSE)</f>
        <v>3.44408</v>
      </c>
      <c r="BD568" s="12">
        <f>VLOOKUP($AX568, Original!$A:$J, MATCH(G$2, Original!$1:$1, 0), FALSE)</f>
        <v>4.45303</v>
      </c>
    </row>
    <row r="569" spans="8:56" x14ac:dyDescent="0.35">
      <c r="H569" s="21">
        <v>1042</v>
      </c>
      <c r="I569" s="12">
        <f>VLOOKUP($H569, Original!$A:$J, MATCH(B$2, Original!$1:$1, 0), FALSE)</f>
        <v>2000</v>
      </c>
      <c r="J569" s="12">
        <f>VLOOKUP($H569, Original!$A:$J, MATCH(C$2, Original!$1:$1, 0), FALSE)</f>
        <v>2649.4</v>
      </c>
      <c r="K569" s="12">
        <f>VLOOKUP($H569, Original!$A:$J, MATCH(D$2, Original!$1:$1, 0), FALSE)</f>
        <v>130</v>
      </c>
      <c r="L569" s="12">
        <f>VLOOKUP($H569, Original!$A:$J, MATCH(E$2, Original!$1:$1, 0), FALSE)</f>
        <v>39</v>
      </c>
      <c r="M569" s="12">
        <f>VLOOKUP($H569, Original!$A:$J, MATCH(F$2, Original!$1:$1, 0), FALSE)</f>
        <v>5.57219</v>
      </c>
      <c r="N569" s="12">
        <f>VLOOKUP($H569, Original!$A:$J, MATCH(G$2, Original!$1:$1, 0), FALSE)</f>
        <v>4.24322</v>
      </c>
      <c r="AC569" s="21">
        <v>815</v>
      </c>
      <c r="AD569" s="12">
        <f>VLOOKUP($AC569, Original!$A:$J, MATCH(B$2, Original!$1:$1, 0), FALSE)</f>
        <v>3000</v>
      </c>
      <c r="AE569" s="12">
        <f>VLOOKUP($AC569, Original!$A:$J, MATCH(C$2, Original!$1:$1, 0), FALSE)</f>
        <v>3709.1</v>
      </c>
      <c r="AF569" s="12">
        <f>VLOOKUP($AC569, Original!$A:$J, MATCH(D$2, Original!$1:$1, 0), FALSE)</f>
        <v>105</v>
      </c>
      <c r="AG569" s="12">
        <f>VLOOKUP($AC569, Original!$A:$J, MATCH(E$2, Original!$1:$1, 0), FALSE)</f>
        <v>88</v>
      </c>
      <c r="AH569" s="12">
        <f>VLOOKUP($AC569, Original!$A:$J, MATCH(F$2, Original!$1:$1, 0), FALSE)</f>
        <v>1.58741</v>
      </c>
      <c r="AI569" s="12">
        <f>VLOOKUP($AC569, Original!$A:$J, MATCH(G$2, Original!$1:$1, 0), FALSE)</f>
        <v>4.7782400000000003</v>
      </c>
      <c r="AX569" s="21">
        <v>674</v>
      </c>
      <c r="AY569" s="12">
        <f>VLOOKUP($AX569, Original!$A:$J, MATCH(B$2, Original!$1:$1, 0), FALSE)</f>
        <v>1000</v>
      </c>
      <c r="AZ569" s="12">
        <f>VLOOKUP($AX569, Original!$A:$J, MATCH(C$2, Original!$1:$1, 0), FALSE)</f>
        <v>2472.6999999999998</v>
      </c>
      <c r="BA569" s="12">
        <f>VLOOKUP($AX569, Original!$A:$J, MATCH(D$2, Original!$1:$1, 0), FALSE)</f>
        <v>105</v>
      </c>
      <c r="BB569" s="12">
        <f>VLOOKUP($AX569, Original!$A:$J, MATCH(E$2, Original!$1:$1, 0), FALSE)</f>
        <v>57</v>
      </c>
      <c r="BC569" s="12">
        <f>VLOOKUP($AX569, Original!$A:$J, MATCH(F$2, Original!$1:$1, 0), FALSE)</f>
        <v>3.44408</v>
      </c>
      <c r="BD569" s="12">
        <f>VLOOKUP($AX569, Original!$A:$J, MATCH(G$2, Original!$1:$1, 0), FALSE)</f>
        <v>4.45303</v>
      </c>
    </row>
    <row r="570" spans="8:56" x14ac:dyDescent="0.35">
      <c r="H570" s="21">
        <v>1043</v>
      </c>
      <c r="I570" s="12">
        <f>VLOOKUP($H570, Original!$A:$J, MATCH(B$2, Original!$1:$1, 0), FALSE)</f>
        <v>2000</v>
      </c>
      <c r="J570" s="12">
        <f>VLOOKUP($H570, Original!$A:$J, MATCH(C$2, Original!$1:$1, 0), FALSE)</f>
        <v>3885.7</v>
      </c>
      <c r="K570" s="12">
        <f>VLOOKUP($H570, Original!$A:$J, MATCH(D$2, Original!$1:$1, 0), FALSE)</f>
        <v>130</v>
      </c>
      <c r="L570" s="12">
        <f>VLOOKUP($H570, Original!$A:$J, MATCH(E$2, Original!$1:$1, 0), FALSE)</f>
        <v>39</v>
      </c>
      <c r="M570" s="12">
        <f>VLOOKUP($H570, Original!$A:$J, MATCH(F$2, Original!$1:$1, 0), FALSE)</f>
        <v>5.57219</v>
      </c>
      <c r="N570" s="12">
        <f>VLOOKUP($H570, Original!$A:$J, MATCH(G$2, Original!$1:$1, 0), FALSE)</f>
        <v>4.24322</v>
      </c>
      <c r="AC570" s="21">
        <v>816</v>
      </c>
      <c r="AD570" s="12">
        <f>VLOOKUP($AC570, Original!$A:$J, MATCH(B$2, Original!$1:$1, 0), FALSE)</f>
        <v>2000</v>
      </c>
      <c r="AE570" s="12">
        <f>VLOOKUP($AC570, Original!$A:$J, MATCH(C$2, Original!$1:$1, 0), FALSE)</f>
        <v>176.62</v>
      </c>
      <c r="AF570" s="12">
        <f>VLOOKUP($AC570, Original!$A:$J, MATCH(D$2, Original!$1:$1, 0), FALSE)</f>
        <v>105</v>
      </c>
      <c r="AG570" s="12">
        <f>VLOOKUP($AC570, Original!$A:$J, MATCH(E$2, Original!$1:$1, 0), FALSE)</f>
        <v>89</v>
      </c>
      <c r="AH570" s="12">
        <f>VLOOKUP($AC570, Original!$A:$J, MATCH(F$2, Original!$1:$1, 0), FALSE)</f>
        <v>0.68772</v>
      </c>
      <c r="AI570" s="12">
        <f>VLOOKUP($AC570, Original!$A:$J, MATCH(G$2, Original!$1:$1, 0), FALSE)</f>
        <v>3.9026700000000001</v>
      </c>
      <c r="AX570" s="21">
        <v>675</v>
      </c>
      <c r="AY570" s="12">
        <f>VLOOKUP($AX570, Original!$A:$J, MATCH(B$2, Original!$1:$1, 0), FALSE)</f>
        <v>1000</v>
      </c>
      <c r="AZ570" s="12">
        <f>VLOOKUP($AX570, Original!$A:$J, MATCH(C$2, Original!$1:$1, 0), FALSE)</f>
        <v>3709.1</v>
      </c>
      <c r="BA570" s="12">
        <f>VLOOKUP($AX570, Original!$A:$J, MATCH(D$2, Original!$1:$1, 0), FALSE)</f>
        <v>105</v>
      </c>
      <c r="BB570" s="12">
        <f>VLOOKUP($AX570, Original!$A:$J, MATCH(E$2, Original!$1:$1, 0), FALSE)</f>
        <v>57</v>
      </c>
      <c r="BC570" s="12">
        <f>VLOOKUP($AX570, Original!$A:$J, MATCH(F$2, Original!$1:$1, 0), FALSE)</f>
        <v>3.44408</v>
      </c>
      <c r="BD570" s="12">
        <f>VLOOKUP($AX570, Original!$A:$J, MATCH(G$2, Original!$1:$1, 0), FALSE)</f>
        <v>4.45303</v>
      </c>
    </row>
    <row r="571" spans="8:56" x14ac:dyDescent="0.35">
      <c r="H571" s="21">
        <v>1048</v>
      </c>
      <c r="I571" s="12">
        <f>VLOOKUP($H571, Original!$A:$J, MATCH(B$2, Original!$1:$1, 0), FALSE)</f>
        <v>3000</v>
      </c>
      <c r="J571" s="12">
        <f>VLOOKUP($H571, Original!$A:$J, MATCH(C$2, Original!$1:$1, 0), FALSE)</f>
        <v>529.87</v>
      </c>
      <c r="K571" s="12">
        <f>VLOOKUP($H571, Original!$A:$J, MATCH(D$2, Original!$1:$1, 0), FALSE)</f>
        <v>130</v>
      </c>
      <c r="L571" s="12">
        <f>VLOOKUP($H571, Original!$A:$J, MATCH(E$2, Original!$1:$1, 0), FALSE)</f>
        <v>40</v>
      </c>
      <c r="M571" s="12">
        <f>VLOOKUP($H571, Original!$A:$J, MATCH(F$2, Original!$1:$1, 0), FALSE)</f>
        <v>5.4168000000000003</v>
      </c>
      <c r="N571" s="12">
        <f>VLOOKUP($H571, Original!$A:$J, MATCH(G$2, Original!$1:$1, 0), FALSE)</f>
        <v>4.34795</v>
      </c>
      <c r="AC571" s="21">
        <v>817</v>
      </c>
      <c r="AD571" s="12">
        <f>VLOOKUP($AC571, Original!$A:$J, MATCH(B$2, Original!$1:$1, 0), FALSE)</f>
        <v>2000</v>
      </c>
      <c r="AE571" s="12">
        <f>VLOOKUP($AC571, Original!$A:$J, MATCH(C$2, Original!$1:$1, 0), FALSE)</f>
        <v>1413</v>
      </c>
      <c r="AF571" s="12">
        <f>VLOOKUP($AC571, Original!$A:$J, MATCH(D$2, Original!$1:$1, 0), FALSE)</f>
        <v>105</v>
      </c>
      <c r="AG571" s="12">
        <f>VLOOKUP($AC571, Original!$A:$J, MATCH(E$2, Original!$1:$1, 0), FALSE)</f>
        <v>89</v>
      </c>
      <c r="AH571" s="12">
        <f>VLOOKUP($AC571, Original!$A:$J, MATCH(F$2, Original!$1:$1, 0), FALSE)</f>
        <v>0.68772</v>
      </c>
      <c r="AI571" s="12">
        <f>VLOOKUP($AC571, Original!$A:$J, MATCH(G$2, Original!$1:$1, 0), FALSE)</f>
        <v>3.9026700000000001</v>
      </c>
      <c r="AX571" s="21">
        <v>676</v>
      </c>
      <c r="AY571" s="12">
        <f>VLOOKUP($AX571, Original!$A:$J, MATCH(B$2, Original!$1:$1, 0), FALSE)</f>
        <v>3000</v>
      </c>
      <c r="AZ571" s="12">
        <f>VLOOKUP($AX571, Original!$A:$J, MATCH(C$2, Original!$1:$1, 0), FALSE)</f>
        <v>176.62</v>
      </c>
      <c r="BA571" s="12">
        <f>VLOOKUP($AX571, Original!$A:$J, MATCH(D$2, Original!$1:$1, 0), FALSE)</f>
        <v>105</v>
      </c>
      <c r="BB571" s="12">
        <f>VLOOKUP($AX571, Original!$A:$J, MATCH(E$2, Original!$1:$1, 0), FALSE)</f>
        <v>58</v>
      </c>
      <c r="BC571" s="12">
        <f>VLOOKUP($AX571, Original!$A:$J, MATCH(F$2, Original!$1:$1, 0), FALSE)</f>
        <v>3.7506900000000001</v>
      </c>
      <c r="BD571" s="12">
        <f>VLOOKUP($AX571, Original!$A:$J, MATCH(G$2, Original!$1:$1, 0), FALSE)</f>
        <v>5.1342600000000003</v>
      </c>
    </row>
    <row r="572" spans="8:56" x14ac:dyDescent="0.35">
      <c r="H572" s="21">
        <v>1049</v>
      </c>
      <c r="I572" s="12">
        <f>VLOOKUP($H572, Original!$A:$J, MATCH(B$2, Original!$1:$1, 0), FALSE)</f>
        <v>3000</v>
      </c>
      <c r="J572" s="12">
        <f>VLOOKUP($H572, Original!$A:$J, MATCH(C$2, Original!$1:$1, 0), FALSE)</f>
        <v>1766.2</v>
      </c>
      <c r="K572" s="12">
        <f>VLOOKUP($H572, Original!$A:$J, MATCH(D$2, Original!$1:$1, 0), FALSE)</f>
        <v>130</v>
      </c>
      <c r="L572" s="12">
        <f>VLOOKUP($H572, Original!$A:$J, MATCH(E$2, Original!$1:$1, 0), FALSE)</f>
        <v>40</v>
      </c>
      <c r="M572" s="12">
        <f>VLOOKUP($H572, Original!$A:$J, MATCH(F$2, Original!$1:$1, 0), FALSE)</f>
        <v>5.4168000000000003</v>
      </c>
      <c r="N572" s="12">
        <f>VLOOKUP($H572, Original!$A:$J, MATCH(G$2, Original!$1:$1, 0), FALSE)</f>
        <v>4.34795</v>
      </c>
      <c r="AC572" s="21">
        <v>818</v>
      </c>
      <c r="AD572" s="12">
        <f>VLOOKUP($AC572, Original!$A:$J, MATCH(B$2, Original!$1:$1, 0), FALSE)</f>
        <v>2000</v>
      </c>
      <c r="AE572" s="12">
        <f>VLOOKUP($AC572, Original!$A:$J, MATCH(C$2, Original!$1:$1, 0), FALSE)</f>
        <v>2649.4</v>
      </c>
      <c r="AF572" s="12">
        <f>VLOOKUP($AC572, Original!$A:$J, MATCH(D$2, Original!$1:$1, 0), FALSE)</f>
        <v>105</v>
      </c>
      <c r="AG572" s="12">
        <f>VLOOKUP($AC572, Original!$A:$J, MATCH(E$2, Original!$1:$1, 0), FALSE)</f>
        <v>89</v>
      </c>
      <c r="AH572" s="12">
        <f>VLOOKUP($AC572, Original!$A:$J, MATCH(F$2, Original!$1:$1, 0), FALSE)</f>
        <v>0.68772</v>
      </c>
      <c r="AI572" s="12">
        <f>VLOOKUP($AC572, Original!$A:$J, MATCH(G$2, Original!$1:$1, 0), FALSE)</f>
        <v>3.9026700000000001</v>
      </c>
      <c r="AX572" s="21">
        <v>679</v>
      </c>
      <c r="AY572" s="12">
        <f>VLOOKUP($AX572, Original!$A:$J, MATCH(B$2, Original!$1:$1, 0), FALSE)</f>
        <v>3000</v>
      </c>
      <c r="AZ572" s="12">
        <f>VLOOKUP($AX572, Original!$A:$J, MATCH(C$2, Original!$1:$1, 0), FALSE)</f>
        <v>3885.7</v>
      </c>
      <c r="BA572" s="12">
        <f>VLOOKUP($AX572, Original!$A:$J, MATCH(D$2, Original!$1:$1, 0), FALSE)</f>
        <v>105</v>
      </c>
      <c r="BB572" s="12">
        <f>VLOOKUP($AX572, Original!$A:$J, MATCH(E$2, Original!$1:$1, 0), FALSE)</f>
        <v>58</v>
      </c>
      <c r="BC572" s="12">
        <f>VLOOKUP($AX572, Original!$A:$J, MATCH(F$2, Original!$1:$1, 0), FALSE)</f>
        <v>3.7506900000000001</v>
      </c>
      <c r="BD572" s="12">
        <f>VLOOKUP($AX572, Original!$A:$J, MATCH(G$2, Original!$1:$1, 0), FALSE)</f>
        <v>5.1342600000000003</v>
      </c>
    </row>
    <row r="573" spans="8:56" x14ac:dyDescent="0.35">
      <c r="H573" s="21">
        <v>1050</v>
      </c>
      <c r="I573" s="12">
        <f>VLOOKUP($H573, Original!$A:$J, MATCH(B$2, Original!$1:$1, 0), FALSE)</f>
        <v>3000</v>
      </c>
      <c r="J573" s="12">
        <f>VLOOKUP($H573, Original!$A:$J, MATCH(C$2, Original!$1:$1, 0), FALSE)</f>
        <v>3002.6</v>
      </c>
      <c r="K573" s="12">
        <f>VLOOKUP($H573, Original!$A:$J, MATCH(D$2, Original!$1:$1, 0), FALSE)</f>
        <v>130</v>
      </c>
      <c r="L573" s="12">
        <f>VLOOKUP($H573, Original!$A:$J, MATCH(E$2, Original!$1:$1, 0), FALSE)</f>
        <v>40</v>
      </c>
      <c r="M573" s="12">
        <f>VLOOKUP($H573, Original!$A:$J, MATCH(F$2, Original!$1:$1, 0), FALSE)</f>
        <v>5.4168000000000003</v>
      </c>
      <c r="N573" s="12">
        <f>VLOOKUP($H573, Original!$A:$J, MATCH(G$2, Original!$1:$1, 0), FALSE)</f>
        <v>4.34795</v>
      </c>
      <c r="AC573" s="21">
        <v>819</v>
      </c>
      <c r="AD573" s="12">
        <f>VLOOKUP($AC573, Original!$A:$J, MATCH(B$2, Original!$1:$1, 0), FALSE)</f>
        <v>2000</v>
      </c>
      <c r="AE573" s="12">
        <f>VLOOKUP($AC573, Original!$A:$J, MATCH(C$2, Original!$1:$1, 0), FALSE)</f>
        <v>3885.7</v>
      </c>
      <c r="AF573" s="12">
        <f>VLOOKUP($AC573, Original!$A:$J, MATCH(D$2, Original!$1:$1, 0), FALSE)</f>
        <v>105</v>
      </c>
      <c r="AG573" s="12">
        <f>VLOOKUP($AC573, Original!$A:$J, MATCH(E$2, Original!$1:$1, 0), FALSE)</f>
        <v>89</v>
      </c>
      <c r="AH573" s="12">
        <f>VLOOKUP($AC573, Original!$A:$J, MATCH(F$2, Original!$1:$1, 0), FALSE)</f>
        <v>0.68772</v>
      </c>
      <c r="AI573" s="12">
        <f>VLOOKUP($AC573, Original!$A:$J, MATCH(G$2, Original!$1:$1, 0), FALSE)</f>
        <v>3.9026700000000001</v>
      </c>
      <c r="AX573" s="21">
        <v>680</v>
      </c>
      <c r="AY573" s="12">
        <f>VLOOKUP($AX573, Original!$A:$J, MATCH(B$2, Original!$1:$1, 0), FALSE)</f>
        <v>2000</v>
      </c>
      <c r="AZ573" s="12">
        <f>VLOOKUP($AX573, Original!$A:$J, MATCH(C$2, Original!$1:$1, 0), FALSE)</f>
        <v>353.25</v>
      </c>
      <c r="BA573" s="12">
        <f>VLOOKUP($AX573, Original!$A:$J, MATCH(D$2, Original!$1:$1, 0), FALSE)</f>
        <v>105</v>
      </c>
      <c r="BB573" s="12">
        <f>VLOOKUP($AX573, Original!$A:$J, MATCH(E$2, Original!$1:$1, 0), FALSE)</f>
        <v>59</v>
      </c>
      <c r="BC573" s="12">
        <f>VLOOKUP($AX573, Original!$A:$J, MATCH(F$2, Original!$1:$1, 0), FALSE)</f>
        <v>1.4507000000000001</v>
      </c>
      <c r="BD573" s="12">
        <f>VLOOKUP($AX573, Original!$A:$J, MATCH(G$2, Original!$1:$1, 0), FALSE)</f>
        <v>4.5797100000000004</v>
      </c>
    </row>
    <row r="574" spans="8:56" x14ac:dyDescent="0.35">
      <c r="H574" s="21">
        <v>1052</v>
      </c>
      <c r="I574" s="12">
        <f>VLOOKUP($H574, Original!$A:$J, MATCH(B$2, Original!$1:$1, 0), FALSE)</f>
        <v>2000</v>
      </c>
      <c r="J574" s="12">
        <f>VLOOKUP($H574, Original!$A:$J, MATCH(C$2, Original!$1:$1, 0), FALSE)</f>
        <v>706.5</v>
      </c>
      <c r="K574" s="12">
        <f>VLOOKUP($H574, Original!$A:$J, MATCH(D$2, Original!$1:$1, 0), FALSE)</f>
        <v>130</v>
      </c>
      <c r="L574" s="12">
        <f>VLOOKUP($H574, Original!$A:$J, MATCH(E$2, Original!$1:$1, 0), FALSE)</f>
        <v>41</v>
      </c>
      <c r="M574" s="12">
        <f>VLOOKUP($H574, Original!$A:$J, MATCH(F$2, Original!$1:$1, 0), FALSE)</f>
        <v>5.8098700000000001</v>
      </c>
      <c r="N574" s="12">
        <f>VLOOKUP($H574, Original!$A:$J, MATCH(G$2, Original!$1:$1, 0), FALSE)</f>
        <v>4.6330099999999996</v>
      </c>
      <c r="AC574" s="21">
        <v>820</v>
      </c>
      <c r="AD574" s="12">
        <f>VLOOKUP($AC574, Original!$A:$J, MATCH(B$2, Original!$1:$1, 0), FALSE)</f>
        <v>3000</v>
      </c>
      <c r="AE574" s="12">
        <f>VLOOKUP($AC574, Original!$A:$J, MATCH(C$2, Original!$1:$1, 0), FALSE)</f>
        <v>353.25</v>
      </c>
      <c r="AF574" s="12">
        <f>VLOOKUP($AC574, Original!$A:$J, MATCH(D$2, Original!$1:$1, 0), FALSE)</f>
        <v>105</v>
      </c>
      <c r="AG574" s="12">
        <f>VLOOKUP($AC574, Original!$A:$J, MATCH(E$2, Original!$1:$1, 0), FALSE)</f>
        <v>90</v>
      </c>
      <c r="AH574" s="12">
        <f>VLOOKUP($AC574, Original!$A:$J, MATCH(F$2, Original!$1:$1, 0), FALSE)</f>
        <v>6.0032399999999999</v>
      </c>
      <c r="AI574" s="12">
        <f>VLOOKUP($AC574, Original!$A:$J, MATCH(G$2, Original!$1:$1, 0), FALSE)</f>
        <v>4.1757799999999996</v>
      </c>
      <c r="AX574" s="21">
        <v>682</v>
      </c>
      <c r="AY574" s="12">
        <f>VLOOKUP($AX574, Original!$A:$J, MATCH(B$2, Original!$1:$1, 0), FALSE)</f>
        <v>2000</v>
      </c>
      <c r="AZ574" s="12">
        <f>VLOOKUP($AX574, Original!$A:$J, MATCH(C$2, Original!$1:$1, 0), FALSE)</f>
        <v>2826</v>
      </c>
      <c r="BA574" s="12">
        <f>VLOOKUP($AX574, Original!$A:$J, MATCH(D$2, Original!$1:$1, 0), FALSE)</f>
        <v>105</v>
      </c>
      <c r="BB574" s="12">
        <f>VLOOKUP($AX574, Original!$A:$J, MATCH(E$2, Original!$1:$1, 0), FALSE)</f>
        <v>59</v>
      </c>
      <c r="BC574" s="12">
        <f>VLOOKUP($AX574, Original!$A:$J, MATCH(F$2, Original!$1:$1, 0), FALSE)</f>
        <v>1.4507000000000001</v>
      </c>
      <c r="BD574" s="12">
        <f>VLOOKUP($AX574, Original!$A:$J, MATCH(G$2, Original!$1:$1, 0), FALSE)</f>
        <v>4.5797100000000004</v>
      </c>
    </row>
    <row r="575" spans="8:56" x14ac:dyDescent="0.35">
      <c r="H575" s="21">
        <v>1053</v>
      </c>
      <c r="I575" s="12">
        <f>VLOOKUP($H575, Original!$A:$J, MATCH(B$2, Original!$1:$1, 0), FALSE)</f>
        <v>2000</v>
      </c>
      <c r="J575" s="12">
        <f>VLOOKUP($H575, Original!$A:$J, MATCH(C$2, Original!$1:$1, 0), FALSE)</f>
        <v>1942.9</v>
      </c>
      <c r="K575" s="12">
        <f>VLOOKUP($H575, Original!$A:$J, MATCH(D$2, Original!$1:$1, 0), FALSE)</f>
        <v>130</v>
      </c>
      <c r="L575" s="12">
        <f>VLOOKUP($H575, Original!$A:$J, MATCH(E$2, Original!$1:$1, 0), FALSE)</f>
        <v>41</v>
      </c>
      <c r="M575" s="12">
        <f>VLOOKUP($H575, Original!$A:$J, MATCH(F$2, Original!$1:$1, 0), FALSE)</f>
        <v>5.8098700000000001</v>
      </c>
      <c r="N575" s="12">
        <f>VLOOKUP($H575, Original!$A:$J, MATCH(G$2, Original!$1:$1, 0), FALSE)</f>
        <v>4.6330099999999996</v>
      </c>
      <c r="AC575" s="21">
        <v>822</v>
      </c>
      <c r="AD575" s="12">
        <f>VLOOKUP($AC575, Original!$A:$J, MATCH(B$2, Original!$1:$1, 0), FALSE)</f>
        <v>3000</v>
      </c>
      <c r="AE575" s="12">
        <f>VLOOKUP($AC575, Original!$A:$J, MATCH(C$2, Original!$1:$1, 0), FALSE)</f>
        <v>2826</v>
      </c>
      <c r="AF575" s="12">
        <f>VLOOKUP($AC575, Original!$A:$J, MATCH(D$2, Original!$1:$1, 0), FALSE)</f>
        <v>105</v>
      </c>
      <c r="AG575" s="12">
        <f>VLOOKUP($AC575, Original!$A:$J, MATCH(E$2, Original!$1:$1, 0), FALSE)</f>
        <v>90</v>
      </c>
      <c r="AH575" s="12">
        <f>VLOOKUP($AC575, Original!$A:$J, MATCH(F$2, Original!$1:$1, 0), FALSE)</f>
        <v>6.0032399999999999</v>
      </c>
      <c r="AI575" s="12">
        <f>VLOOKUP($AC575, Original!$A:$J, MATCH(G$2, Original!$1:$1, 0), FALSE)</f>
        <v>4.1757799999999996</v>
      </c>
      <c r="AX575" s="21">
        <v>683</v>
      </c>
      <c r="AY575" s="12">
        <f>VLOOKUP($AX575, Original!$A:$J, MATCH(B$2, Original!$1:$1, 0), FALSE)</f>
        <v>2000</v>
      </c>
      <c r="AZ575" s="12">
        <f>VLOOKUP($AX575, Original!$A:$J, MATCH(C$2, Original!$1:$1, 0), FALSE)</f>
        <v>4062.4</v>
      </c>
      <c r="BA575" s="12">
        <f>VLOOKUP($AX575, Original!$A:$J, MATCH(D$2, Original!$1:$1, 0), FALSE)</f>
        <v>105</v>
      </c>
      <c r="BB575" s="12">
        <f>VLOOKUP($AX575, Original!$A:$J, MATCH(E$2, Original!$1:$1, 0), FALSE)</f>
        <v>59</v>
      </c>
      <c r="BC575" s="12">
        <f>VLOOKUP($AX575, Original!$A:$J, MATCH(F$2, Original!$1:$1, 0), FALSE)</f>
        <v>1.4507000000000001</v>
      </c>
      <c r="BD575" s="12">
        <f>VLOOKUP($AX575, Original!$A:$J, MATCH(G$2, Original!$1:$1, 0), FALSE)</f>
        <v>4.5797100000000004</v>
      </c>
    </row>
    <row r="576" spans="8:56" x14ac:dyDescent="0.35">
      <c r="H576" s="21">
        <v>1054</v>
      </c>
      <c r="I576" s="12">
        <f>VLOOKUP($H576, Original!$A:$J, MATCH(B$2, Original!$1:$1, 0), FALSE)</f>
        <v>2000</v>
      </c>
      <c r="J576" s="12">
        <f>VLOOKUP($H576, Original!$A:$J, MATCH(C$2, Original!$1:$1, 0), FALSE)</f>
        <v>3179.2</v>
      </c>
      <c r="K576" s="12">
        <f>VLOOKUP($H576, Original!$A:$J, MATCH(D$2, Original!$1:$1, 0), FALSE)</f>
        <v>130</v>
      </c>
      <c r="L576" s="12">
        <f>VLOOKUP($H576, Original!$A:$J, MATCH(E$2, Original!$1:$1, 0), FALSE)</f>
        <v>41</v>
      </c>
      <c r="M576" s="12">
        <f>VLOOKUP($H576, Original!$A:$J, MATCH(F$2, Original!$1:$1, 0), FALSE)</f>
        <v>5.8098700000000001</v>
      </c>
      <c r="N576" s="12">
        <f>VLOOKUP($H576, Original!$A:$J, MATCH(G$2, Original!$1:$1, 0), FALSE)</f>
        <v>4.6330099999999996</v>
      </c>
      <c r="AC576" s="21">
        <v>823</v>
      </c>
      <c r="AD576" s="12">
        <f>VLOOKUP($AC576, Original!$A:$J, MATCH(B$2, Original!$1:$1, 0), FALSE)</f>
        <v>3000</v>
      </c>
      <c r="AE576" s="12">
        <f>VLOOKUP($AC576, Original!$A:$J, MATCH(C$2, Original!$1:$1, 0), FALSE)</f>
        <v>4062.4</v>
      </c>
      <c r="AF576" s="12">
        <f>VLOOKUP($AC576, Original!$A:$J, MATCH(D$2, Original!$1:$1, 0), FALSE)</f>
        <v>105</v>
      </c>
      <c r="AG576" s="12">
        <f>VLOOKUP($AC576, Original!$A:$J, MATCH(E$2, Original!$1:$1, 0), FALSE)</f>
        <v>90</v>
      </c>
      <c r="AH576" s="12">
        <f>VLOOKUP($AC576, Original!$A:$J, MATCH(F$2, Original!$1:$1, 0), FALSE)</f>
        <v>6.0032399999999999</v>
      </c>
      <c r="AI576" s="12">
        <f>VLOOKUP($AC576, Original!$A:$J, MATCH(G$2, Original!$1:$1, 0), FALSE)</f>
        <v>4.1757799999999996</v>
      </c>
      <c r="AX576" s="21">
        <v>684</v>
      </c>
      <c r="AY576" s="12">
        <f>VLOOKUP($AX576, Original!$A:$J, MATCH(B$2, Original!$1:$1, 0), FALSE)</f>
        <v>1000</v>
      </c>
      <c r="AZ576" s="12">
        <f>VLOOKUP($AX576, Original!$A:$J, MATCH(C$2, Original!$1:$1, 0), FALSE)</f>
        <v>529.87</v>
      </c>
      <c r="BA576" s="12">
        <f>VLOOKUP($AX576, Original!$A:$J, MATCH(D$2, Original!$1:$1, 0), FALSE)</f>
        <v>105</v>
      </c>
      <c r="BB576" s="12">
        <f>VLOOKUP($AX576, Original!$A:$J, MATCH(E$2, Original!$1:$1, 0), FALSE)</f>
        <v>60</v>
      </c>
      <c r="BC576" s="12">
        <f>VLOOKUP($AX576, Original!$A:$J, MATCH(F$2, Original!$1:$1, 0), FALSE)</f>
        <v>0.61170999999999998</v>
      </c>
      <c r="BD576" s="12">
        <f>VLOOKUP($AX576, Original!$A:$J, MATCH(G$2, Original!$1:$1, 0), FALSE)</f>
        <v>4.5106400000000004</v>
      </c>
    </row>
    <row r="577" spans="8:56" x14ac:dyDescent="0.35">
      <c r="H577" s="21">
        <v>1055</v>
      </c>
      <c r="I577" s="12">
        <f>VLOOKUP($H577, Original!$A:$J, MATCH(B$2, Original!$1:$1, 0), FALSE)</f>
        <v>2000</v>
      </c>
      <c r="J577" s="12">
        <f>VLOOKUP($H577, Original!$A:$J, MATCH(C$2, Original!$1:$1, 0), FALSE)</f>
        <v>4415.6000000000004</v>
      </c>
      <c r="K577" s="12">
        <f>VLOOKUP($H577, Original!$A:$J, MATCH(D$2, Original!$1:$1, 0), FALSE)</f>
        <v>130</v>
      </c>
      <c r="L577" s="12">
        <f>VLOOKUP($H577, Original!$A:$J, MATCH(E$2, Original!$1:$1, 0), FALSE)</f>
        <v>41</v>
      </c>
      <c r="M577" s="12">
        <f>VLOOKUP($H577, Original!$A:$J, MATCH(F$2, Original!$1:$1, 0), FALSE)</f>
        <v>5.8098700000000001</v>
      </c>
      <c r="N577" s="12">
        <f>VLOOKUP($H577, Original!$A:$J, MATCH(G$2, Original!$1:$1, 0), FALSE)</f>
        <v>4.6330099999999996</v>
      </c>
      <c r="AC577" s="21">
        <v>824</v>
      </c>
      <c r="AD577" s="12">
        <f>VLOOKUP($AC577, Original!$A:$J, MATCH(B$2, Original!$1:$1, 0), FALSE)</f>
        <v>0</v>
      </c>
      <c r="AE577" s="12">
        <f>VLOOKUP($AC577, Original!$A:$J, MATCH(C$2, Original!$1:$1, 0), FALSE)</f>
        <v>529.87</v>
      </c>
      <c r="AF577" s="12">
        <f>VLOOKUP($AC577, Original!$A:$J, MATCH(D$2, Original!$1:$1, 0), FALSE)</f>
        <v>105</v>
      </c>
      <c r="AG577" s="12">
        <f>VLOOKUP($AC577, Original!$A:$J, MATCH(E$2, Original!$1:$1, 0), FALSE)</f>
        <v>5</v>
      </c>
      <c r="AH577" s="12">
        <f>VLOOKUP($AC577, Original!$A:$J, MATCH(F$2, Original!$1:$1, 0), FALSE)</f>
        <v>5.7448100000000002</v>
      </c>
      <c r="AI577" s="12">
        <f>VLOOKUP($AC577, Original!$A:$J, MATCH(G$2, Original!$1:$1, 0), FALSE)</f>
        <v>3.30566</v>
      </c>
      <c r="AX577" s="21">
        <v>685</v>
      </c>
      <c r="AY577" s="12">
        <f>VLOOKUP($AX577, Original!$A:$J, MATCH(B$2, Original!$1:$1, 0), FALSE)</f>
        <v>1000</v>
      </c>
      <c r="AZ577" s="12">
        <f>VLOOKUP($AX577, Original!$A:$J, MATCH(C$2, Original!$1:$1, 0), FALSE)</f>
        <v>1766.2</v>
      </c>
      <c r="BA577" s="12">
        <f>VLOOKUP($AX577, Original!$A:$J, MATCH(D$2, Original!$1:$1, 0), FALSE)</f>
        <v>105</v>
      </c>
      <c r="BB577" s="12">
        <f>VLOOKUP($AX577, Original!$A:$J, MATCH(E$2, Original!$1:$1, 0), FALSE)</f>
        <v>60</v>
      </c>
      <c r="BC577" s="12">
        <f>VLOOKUP($AX577, Original!$A:$J, MATCH(F$2, Original!$1:$1, 0), FALSE)</f>
        <v>0.61170999999999998</v>
      </c>
      <c r="BD577" s="12">
        <f>VLOOKUP($AX577, Original!$A:$J, MATCH(G$2, Original!$1:$1, 0), FALSE)</f>
        <v>4.5106400000000004</v>
      </c>
    </row>
    <row r="578" spans="8:56" x14ac:dyDescent="0.35">
      <c r="H578" s="21">
        <v>1056</v>
      </c>
      <c r="I578" s="12">
        <f>VLOOKUP($H578, Original!$A:$J, MATCH(B$2, Original!$1:$1, 0), FALSE)</f>
        <v>3000</v>
      </c>
      <c r="J578" s="12">
        <f>VLOOKUP($H578, Original!$A:$J, MATCH(C$2, Original!$1:$1, 0), FALSE)</f>
        <v>883.12</v>
      </c>
      <c r="K578" s="12">
        <f>VLOOKUP($H578, Original!$A:$J, MATCH(D$2, Original!$1:$1, 0), FALSE)</f>
        <v>130</v>
      </c>
      <c r="L578" s="12">
        <f>VLOOKUP($H578, Original!$A:$J, MATCH(E$2, Original!$1:$1, 0), FALSE)</f>
        <v>42</v>
      </c>
      <c r="M578" s="12">
        <f>VLOOKUP($H578, Original!$A:$J, MATCH(F$2, Original!$1:$1, 0), FALSE)</f>
        <v>0.47193000000000002</v>
      </c>
      <c r="N578" s="12">
        <f>VLOOKUP($H578, Original!$A:$J, MATCH(G$2, Original!$1:$1, 0), FALSE)</f>
        <v>5.1642900000000003</v>
      </c>
      <c r="AC578" s="21">
        <v>825</v>
      </c>
      <c r="AD578" s="12">
        <f>VLOOKUP($AC578, Original!$A:$J, MATCH(B$2, Original!$1:$1, 0), FALSE)</f>
        <v>0</v>
      </c>
      <c r="AE578" s="12">
        <f>VLOOKUP($AC578, Original!$A:$J, MATCH(C$2, Original!$1:$1, 0), FALSE)</f>
        <v>1766.2</v>
      </c>
      <c r="AF578" s="12">
        <f>VLOOKUP($AC578, Original!$A:$J, MATCH(D$2, Original!$1:$1, 0), FALSE)</f>
        <v>105</v>
      </c>
      <c r="AG578" s="12">
        <f>VLOOKUP($AC578, Original!$A:$J, MATCH(E$2, Original!$1:$1, 0), FALSE)</f>
        <v>5</v>
      </c>
      <c r="AH578" s="12">
        <f>VLOOKUP($AC578, Original!$A:$J, MATCH(F$2, Original!$1:$1, 0), FALSE)</f>
        <v>5.7448100000000002</v>
      </c>
      <c r="AI578" s="12">
        <f>VLOOKUP($AC578, Original!$A:$J, MATCH(G$2, Original!$1:$1, 0), FALSE)</f>
        <v>3.30566</v>
      </c>
      <c r="AX578" s="21">
        <v>686</v>
      </c>
      <c r="AY578" s="12">
        <f>VLOOKUP($AX578, Original!$A:$J, MATCH(B$2, Original!$1:$1, 0), FALSE)</f>
        <v>1000</v>
      </c>
      <c r="AZ578" s="12">
        <f>VLOOKUP($AX578, Original!$A:$J, MATCH(C$2, Original!$1:$1, 0), FALSE)</f>
        <v>3002.6</v>
      </c>
      <c r="BA578" s="12">
        <f>VLOOKUP($AX578, Original!$A:$J, MATCH(D$2, Original!$1:$1, 0), FALSE)</f>
        <v>105</v>
      </c>
      <c r="BB578" s="12">
        <f>VLOOKUP($AX578, Original!$A:$J, MATCH(E$2, Original!$1:$1, 0), FALSE)</f>
        <v>60</v>
      </c>
      <c r="BC578" s="12">
        <f>VLOOKUP($AX578, Original!$A:$J, MATCH(F$2, Original!$1:$1, 0), FALSE)</f>
        <v>0.61170999999999998</v>
      </c>
      <c r="BD578" s="12">
        <f>VLOOKUP($AX578, Original!$A:$J, MATCH(G$2, Original!$1:$1, 0), FALSE)</f>
        <v>4.5106400000000004</v>
      </c>
    </row>
    <row r="579" spans="8:56" x14ac:dyDescent="0.35">
      <c r="H579" s="21">
        <v>1057</v>
      </c>
      <c r="I579" s="12">
        <f>VLOOKUP($H579, Original!$A:$J, MATCH(B$2, Original!$1:$1, 0), FALSE)</f>
        <v>3000</v>
      </c>
      <c r="J579" s="12">
        <f>VLOOKUP($H579, Original!$A:$J, MATCH(C$2, Original!$1:$1, 0), FALSE)</f>
        <v>2119.5</v>
      </c>
      <c r="K579" s="12">
        <f>VLOOKUP($H579, Original!$A:$J, MATCH(D$2, Original!$1:$1, 0), FALSE)</f>
        <v>130</v>
      </c>
      <c r="L579" s="12">
        <f>VLOOKUP($H579, Original!$A:$J, MATCH(E$2, Original!$1:$1, 0), FALSE)</f>
        <v>42</v>
      </c>
      <c r="M579" s="12">
        <f>VLOOKUP($H579, Original!$A:$J, MATCH(F$2, Original!$1:$1, 0), FALSE)</f>
        <v>0.47193000000000002</v>
      </c>
      <c r="N579" s="12">
        <f>VLOOKUP($H579, Original!$A:$J, MATCH(G$2, Original!$1:$1, 0), FALSE)</f>
        <v>5.1642900000000003</v>
      </c>
      <c r="AC579" s="21">
        <v>827</v>
      </c>
      <c r="AD579" s="12">
        <f>VLOOKUP($AC579, Original!$A:$J, MATCH(B$2, Original!$1:$1, 0), FALSE)</f>
        <v>0</v>
      </c>
      <c r="AE579" s="12">
        <f>VLOOKUP($AC579, Original!$A:$J, MATCH(C$2, Original!$1:$1, 0), FALSE)</f>
        <v>4239</v>
      </c>
      <c r="AF579" s="12">
        <f>VLOOKUP($AC579, Original!$A:$J, MATCH(D$2, Original!$1:$1, 0), FALSE)</f>
        <v>105</v>
      </c>
      <c r="AG579" s="12">
        <f>VLOOKUP($AC579, Original!$A:$J, MATCH(E$2, Original!$1:$1, 0), FALSE)</f>
        <v>5</v>
      </c>
      <c r="AH579" s="12">
        <f>VLOOKUP($AC579, Original!$A:$J, MATCH(F$2, Original!$1:$1, 0), FALSE)</f>
        <v>5.7448100000000002</v>
      </c>
      <c r="AI579" s="12">
        <f>VLOOKUP($AC579, Original!$A:$J, MATCH(G$2, Original!$1:$1, 0), FALSE)</f>
        <v>3.30566</v>
      </c>
      <c r="AX579" s="21">
        <v>687</v>
      </c>
      <c r="AY579" s="12">
        <f>VLOOKUP($AX579, Original!$A:$J, MATCH(B$2, Original!$1:$1, 0), FALSE)</f>
        <v>1000</v>
      </c>
      <c r="AZ579" s="12">
        <f>VLOOKUP($AX579, Original!$A:$J, MATCH(C$2, Original!$1:$1, 0), FALSE)</f>
        <v>4239</v>
      </c>
      <c r="BA579" s="12">
        <f>VLOOKUP($AX579, Original!$A:$J, MATCH(D$2, Original!$1:$1, 0), FALSE)</f>
        <v>105</v>
      </c>
      <c r="BB579" s="12">
        <f>VLOOKUP($AX579, Original!$A:$J, MATCH(E$2, Original!$1:$1, 0), FALSE)</f>
        <v>60</v>
      </c>
      <c r="BC579" s="12">
        <f>VLOOKUP($AX579, Original!$A:$J, MATCH(F$2, Original!$1:$1, 0), FALSE)</f>
        <v>0.61170999999999998</v>
      </c>
      <c r="BD579" s="12">
        <f>VLOOKUP($AX579, Original!$A:$J, MATCH(G$2, Original!$1:$1, 0), FALSE)</f>
        <v>4.5106400000000004</v>
      </c>
    </row>
    <row r="580" spans="8:56" x14ac:dyDescent="0.35">
      <c r="H580" s="21">
        <v>1058</v>
      </c>
      <c r="I580" s="12">
        <f>VLOOKUP($H580, Original!$A:$J, MATCH(B$2, Original!$1:$1, 0), FALSE)</f>
        <v>3000</v>
      </c>
      <c r="J580" s="12">
        <f>VLOOKUP($H580, Original!$A:$J, MATCH(C$2, Original!$1:$1, 0), FALSE)</f>
        <v>3355.9</v>
      </c>
      <c r="K580" s="12">
        <f>VLOOKUP($H580, Original!$A:$J, MATCH(D$2, Original!$1:$1, 0), FALSE)</f>
        <v>130</v>
      </c>
      <c r="L580" s="12">
        <f>VLOOKUP($H580, Original!$A:$J, MATCH(E$2, Original!$1:$1, 0), FALSE)</f>
        <v>42</v>
      </c>
      <c r="M580" s="12">
        <f>VLOOKUP($H580, Original!$A:$J, MATCH(F$2, Original!$1:$1, 0), FALSE)</f>
        <v>0.47193000000000002</v>
      </c>
      <c r="N580" s="12">
        <f>VLOOKUP($H580, Original!$A:$J, MATCH(G$2, Original!$1:$1, 0), FALSE)</f>
        <v>5.1642900000000003</v>
      </c>
      <c r="AC580" s="21">
        <v>828</v>
      </c>
      <c r="AD580" s="12">
        <f>VLOOKUP($AC580, Original!$A:$J, MATCH(B$2, Original!$1:$1, 0), FALSE)</f>
        <v>2000</v>
      </c>
      <c r="AE580" s="12">
        <f>VLOOKUP($AC580, Original!$A:$J, MATCH(C$2, Original!$1:$1, 0), FALSE)</f>
        <v>706.5</v>
      </c>
      <c r="AF580" s="12">
        <f>VLOOKUP($AC580, Original!$A:$J, MATCH(D$2, Original!$1:$1, 0), FALSE)</f>
        <v>105</v>
      </c>
      <c r="AG580" s="12">
        <f>VLOOKUP($AC580, Original!$A:$J, MATCH(E$2, Original!$1:$1, 0), FALSE)</f>
        <v>91</v>
      </c>
      <c r="AH580" s="12">
        <f>VLOOKUP($AC580, Original!$A:$J, MATCH(F$2, Original!$1:$1, 0), FALSE)</f>
        <v>0.37730999999999998</v>
      </c>
      <c r="AI580" s="12">
        <f>VLOOKUP($AC580, Original!$A:$J, MATCH(G$2, Original!$1:$1, 0), FALSE)</f>
        <v>5.0966800000000001</v>
      </c>
      <c r="AX580" s="21">
        <v>689</v>
      </c>
      <c r="AY580" s="12">
        <f>VLOOKUP($AX580, Original!$A:$J, MATCH(B$2, Original!$1:$1, 0), FALSE)</f>
        <v>3000</v>
      </c>
      <c r="AZ580" s="12">
        <f>VLOOKUP($AX580, Original!$A:$J, MATCH(C$2, Original!$1:$1, 0), FALSE)</f>
        <v>1942.9</v>
      </c>
      <c r="BA580" s="12">
        <f>VLOOKUP($AX580, Original!$A:$J, MATCH(D$2, Original!$1:$1, 0), FALSE)</f>
        <v>105</v>
      </c>
      <c r="BB580" s="12">
        <f>VLOOKUP($AX580, Original!$A:$J, MATCH(E$2, Original!$1:$1, 0), FALSE)</f>
        <v>61</v>
      </c>
      <c r="BC580" s="12">
        <f>VLOOKUP($AX580, Original!$A:$J, MATCH(F$2, Original!$1:$1, 0), FALSE)</f>
        <v>0.13888</v>
      </c>
      <c r="BD580" s="12">
        <f>VLOOKUP($AX580, Original!$A:$J, MATCH(G$2, Original!$1:$1, 0), FALSE)</f>
        <v>4.9292100000000003</v>
      </c>
    </row>
    <row r="581" spans="8:56" x14ac:dyDescent="0.35">
      <c r="H581" s="21">
        <v>1059</v>
      </c>
      <c r="I581" s="12">
        <f>VLOOKUP($H581, Original!$A:$J, MATCH(B$2, Original!$1:$1, 0), FALSE)</f>
        <v>3000</v>
      </c>
      <c r="J581" s="12">
        <f>VLOOKUP($H581, Original!$A:$J, MATCH(C$2, Original!$1:$1, 0), FALSE)</f>
        <v>4673.8</v>
      </c>
      <c r="K581" s="12">
        <f>VLOOKUP($H581, Original!$A:$J, MATCH(D$2, Original!$1:$1, 0), FALSE)</f>
        <v>130</v>
      </c>
      <c r="L581" s="12">
        <f>VLOOKUP($H581, Original!$A:$J, MATCH(E$2, Original!$1:$1, 0), FALSE)</f>
        <v>42</v>
      </c>
      <c r="M581" s="12">
        <f>VLOOKUP($H581, Original!$A:$J, MATCH(F$2, Original!$1:$1, 0), FALSE)</f>
        <v>0.47193000000000002</v>
      </c>
      <c r="N581" s="12">
        <f>VLOOKUP($H581, Original!$A:$J, MATCH(G$2, Original!$1:$1, 0), FALSE)</f>
        <v>5.1642900000000003</v>
      </c>
      <c r="AC581" s="21">
        <v>829</v>
      </c>
      <c r="AD581" s="12">
        <f>VLOOKUP($AC581, Original!$A:$J, MATCH(B$2, Original!$1:$1, 0), FALSE)</f>
        <v>2000</v>
      </c>
      <c r="AE581" s="12">
        <f>VLOOKUP($AC581, Original!$A:$J, MATCH(C$2, Original!$1:$1, 0), FALSE)</f>
        <v>1942.9</v>
      </c>
      <c r="AF581" s="12">
        <f>VLOOKUP($AC581, Original!$A:$J, MATCH(D$2, Original!$1:$1, 0), FALSE)</f>
        <v>105</v>
      </c>
      <c r="AG581" s="12">
        <f>VLOOKUP($AC581, Original!$A:$J, MATCH(E$2, Original!$1:$1, 0), FALSE)</f>
        <v>91</v>
      </c>
      <c r="AH581" s="12">
        <f>VLOOKUP($AC581, Original!$A:$J, MATCH(F$2, Original!$1:$1, 0), FALSE)</f>
        <v>0.37730999999999998</v>
      </c>
      <c r="AI581" s="12">
        <f>VLOOKUP($AC581, Original!$A:$J, MATCH(G$2, Original!$1:$1, 0), FALSE)</f>
        <v>5.0966800000000001</v>
      </c>
      <c r="AX581" s="21">
        <v>690</v>
      </c>
      <c r="AY581" s="12">
        <f>VLOOKUP($AX581, Original!$A:$J, MATCH(B$2, Original!$1:$1, 0), FALSE)</f>
        <v>3000</v>
      </c>
      <c r="AZ581" s="12">
        <f>VLOOKUP($AX581, Original!$A:$J, MATCH(C$2, Original!$1:$1, 0), FALSE)</f>
        <v>3179.2</v>
      </c>
      <c r="BA581" s="12">
        <f>VLOOKUP($AX581, Original!$A:$J, MATCH(D$2, Original!$1:$1, 0), FALSE)</f>
        <v>105</v>
      </c>
      <c r="BB581" s="12">
        <f>VLOOKUP($AX581, Original!$A:$J, MATCH(E$2, Original!$1:$1, 0), FALSE)</f>
        <v>61</v>
      </c>
      <c r="BC581" s="12">
        <f>VLOOKUP($AX581, Original!$A:$J, MATCH(F$2, Original!$1:$1, 0), FALSE)</f>
        <v>0.13888</v>
      </c>
      <c r="BD581" s="12">
        <f>VLOOKUP($AX581, Original!$A:$J, MATCH(G$2, Original!$1:$1, 0), FALSE)</f>
        <v>4.9292100000000003</v>
      </c>
    </row>
    <row r="582" spans="8:56" x14ac:dyDescent="0.35">
      <c r="H582" s="21">
        <v>1060</v>
      </c>
      <c r="I582" s="12">
        <f>VLOOKUP($H582, Original!$A:$J, MATCH(B$2, Original!$1:$1, 0), FALSE)</f>
        <v>1000</v>
      </c>
      <c r="J582" s="12">
        <f>VLOOKUP($H582, Original!$A:$J, MATCH(C$2, Original!$1:$1, 0), FALSE)</f>
        <v>1059.7</v>
      </c>
      <c r="K582" s="12">
        <f>VLOOKUP($H582, Original!$A:$J, MATCH(D$2, Original!$1:$1, 0), FALSE)</f>
        <v>130</v>
      </c>
      <c r="L582" s="12">
        <f>VLOOKUP($H582, Original!$A:$J, MATCH(E$2, Original!$1:$1, 0), FALSE)</f>
        <v>43</v>
      </c>
      <c r="M582" s="12">
        <f>VLOOKUP($H582, Original!$A:$J, MATCH(F$2, Original!$1:$1, 0), FALSE)</f>
        <v>4.5130400000000002</v>
      </c>
      <c r="N582" s="12">
        <f>VLOOKUP($H582, Original!$A:$J, MATCH(G$2, Original!$1:$1, 0), FALSE)</f>
        <v>4.0675100000000004</v>
      </c>
      <c r="AC582" s="21">
        <v>830</v>
      </c>
      <c r="AD582" s="12">
        <f>VLOOKUP($AC582, Original!$A:$J, MATCH(B$2, Original!$1:$1, 0), FALSE)</f>
        <v>2000</v>
      </c>
      <c r="AE582" s="12">
        <f>VLOOKUP($AC582, Original!$A:$J, MATCH(C$2, Original!$1:$1, 0), FALSE)</f>
        <v>3179.2</v>
      </c>
      <c r="AF582" s="12">
        <f>VLOOKUP($AC582, Original!$A:$J, MATCH(D$2, Original!$1:$1, 0), FALSE)</f>
        <v>105</v>
      </c>
      <c r="AG582" s="12">
        <f>VLOOKUP($AC582, Original!$A:$J, MATCH(E$2, Original!$1:$1, 0), FALSE)</f>
        <v>91</v>
      </c>
      <c r="AH582" s="12">
        <f>VLOOKUP($AC582, Original!$A:$J, MATCH(F$2, Original!$1:$1, 0), FALSE)</f>
        <v>0.37730999999999998</v>
      </c>
      <c r="AI582" s="12">
        <f>VLOOKUP($AC582, Original!$A:$J, MATCH(G$2, Original!$1:$1, 0), FALSE)</f>
        <v>5.0966800000000001</v>
      </c>
      <c r="AX582" s="21">
        <v>692</v>
      </c>
      <c r="AY582" s="12">
        <f>VLOOKUP($AX582, Original!$A:$J, MATCH(B$2, Original!$1:$1, 0), FALSE)</f>
        <v>2000</v>
      </c>
      <c r="AZ582" s="12">
        <f>VLOOKUP($AX582, Original!$A:$J, MATCH(C$2, Original!$1:$1, 0), FALSE)</f>
        <v>883.12</v>
      </c>
      <c r="BA582" s="12">
        <f>VLOOKUP($AX582, Original!$A:$J, MATCH(D$2, Original!$1:$1, 0), FALSE)</f>
        <v>105</v>
      </c>
      <c r="BB582" s="12">
        <f>VLOOKUP($AX582, Original!$A:$J, MATCH(E$2, Original!$1:$1, 0), FALSE)</f>
        <v>62</v>
      </c>
      <c r="BC582" s="12">
        <f>VLOOKUP($AX582, Original!$A:$J, MATCH(F$2, Original!$1:$1, 0), FALSE)</f>
        <v>5.4671000000000003</v>
      </c>
      <c r="BD582" s="12">
        <f>VLOOKUP($AX582, Original!$A:$J, MATCH(G$2, Original!$1:$1, 0), FALSE)</f>
        <v>4.8470000000000004</v>
      </c>
    </row>
    <row r="583" spans="8:56" x14ac:dyDescent="0.35">
      <c r="H583" s="21">
        <v>1065</v>
      </c>
      <c r="I583" s="12">
        <f>VLOOKUP($H583, Original!$A:$J, MATCH(B$2, Original!$1:$1, 0), FALSE)</f>
        <v>2000</v>
      </c>
      <c r="J583" s="12">
        <f>VLOOKUP($H583, Original!$A:$J, MATCH(C$2, Original!$1:$1, 0), FALSE)</f>
        <v>1236.4000000000001</v>
      </c>
      <c r="K583" s="12">
        <f>VLOOKUP($H583, Original!$A:$J, MATCH(D$2, Original!$1:$1, 0), FALSE)</f>
        <v>130</v>
      </c>
      <c r="L583" s="12">
        <f>VLOOKUP($H583, Original!$A:$J, MATCH(E$2, Original!$1:$1, 0), FALSE)</f>
        <v>44</v>
      </c>
      <c r="M583" s="12">
        <f>VLOOKUP($H583, Original!$A:$J, MATCH(F$2, Original!$1:$1, 0), FALSE)</f>
        <v>4.2856300000000003</v>
      </c>
      <c r="N583" s="12">
        <f>VLOOKUP($H583, Original!$A:$J, MATCH(G$2, Original!$1:$1, 0), FALSE)</f>
        <v>4.5012299999999996</v>
      </c>
      <c r="AC583" s="21">
        <v>831</v>
      </c>
      <c r="AD583" s="12">
        <f>VLOOKUP($AC583, Original!$A:$J, MATCH(B$2, Original!$1:$1, 0), FALSE)</f>
        <v>2000</v>
      </c>
      <c r="AE583" s="12">
        <f>VLOOKUP($AC583, Original!$A:$J, MATCH(C$2, Original!$1:$1, 0), FALSE)</f>
        <v>4415.6000000000004</v>
      </c>
      <c r="AF583" s="12">
        <f>VLOOKUP($AC583, Original!$A:$J, MATCH(D$2, Original!$1:$1, 0), FALSE)</f>
        <v>105</v>
      </c>
      <c r="AG583" s="12">
        <f>VLOOKUP($AC583, Original!$A:$J, MATCH(E$2, Original!$1:$1, 0), FALSE)</f>
        <v>91</v>
      </c>
      <c r="AH583" s="12">
        <f>VLOOKUP($AC583, Original!$A:$J, MATCH(F$2, Original!$1:$1, 0), FALSE)</f>
        <v>0.37730999999999998</v>
      </c>
      <c r="AI583" s="12">
        <f>VLOOKUP($AC583, Original!$A:$J, MATCH(G$2, Original!$1:$1, 0), FALSE)</f>
        <v>5.0966800000000001</v>
      </c>
      <c r="AX583" s="21">
        <v>693</v>
      </c>
      <c r="AY583" s="12">
        <f>VLOOKUP($AX583, Original!$A:$J, MATCH(B$2, Original!$1:$1, 0), FALSE)</f>
        <v>2000</v>
      </c>
      <c r="AZ583" s="12">
        <f>VLOOKUP($AX583, Original!$A:$J, MATCH(C$2, Original!$1:$1, 0), FALSE)</f>
        <v>2119.5</v>
      </c>
      <c r="BA583" s="12">
        <f>VLOOKUP($AX583, Original!$A:$J, MATCH(D$2, Original!$1:$1, 0), FALSE)</f>
        <v>105</v>
      </c>
      <c r="BB583" s="12">
        <f>VLOOKUP($AX583, Original!$A:$J, MATCH(E$2, Original!$1:$1, 0), FALSE)</f>
        <v>62</v>
      </c>
      <c r="BC583" s="12">
        <f>VLOOKUP($AX583, Original!$A:$J, MATCH(F$2, Original!$1:$1, 0), FALSE)</f>
        <v>5.4671000000000003</v>
      </c>
      <c r="BD583" s="12">
        <f>VLOOKUP($AX583, Original!$A:$J, MATCH(G$2, Original!$1:$1, 0), FALSE)</f>
        <v>4.8470000000000004</v>
      </c>
    </row>
    <row r="584" spans="8:56" x14ac:dyDescent="0.35">
      <c r="H584" s="21">
        <v>1066</v>
      </c>
      <c r="I584" s="12">
        <f>VLOOKUP($H584, Original!$A:$J, MATCH(B$2, Original!$1:$1, 0), FALSE)</f>
        <v>2000</v>
      </c>
      <c r="J584" s="12">
        <f>VLOOKUP($H584, Original!$A:$J, MATCH(C$2, Original!$1:$1, 0), FALSE)</f>
        <v>2472.6999999999998</v>
      </c>
      <c r="K584" s="12">
        <f>VLOOKUP($H584, Original!$A:$J, MATCH(D$2, Original!$1:$1, 0), FALSE)</f>
        <v>130</v>
      </c>
      <c r="L584" s="12">
        <f>VLOOKUP($H584, Original!$A:$J, MATCH(E$2, Original!$1:$1, 0), FALSE)</f>
        <v>44</v>
      </c>
      <c r="M584" s="12">
        <f>VLOOKUP($H584, Original!$A:$J, MATCH(F$2, Original!$1:$1, 0), FALSE)</f>
        <v>4.2856300000000003</v>
      </c>
      <c r="N584" s="12">
        <f>VLOOKUP($H584, Original!$A:$J, MATCH(G$2, Original!$1:$1, 0), FALSE)</f>
        <v>4.5012299999999996</v>
      </c>
      <c r="AC584" s="21">
        <v>832</v>
      </c>
      <c r="AD584" s="12">
        <f>VLOOKUP($AC584, Original!$A:$J, MATCH(B$2, Original!$1:$1, 0), FALSE)</f>
        <v>3000</v>
      </c>
      <c r="AE584" s="12">
        <f>VLOOKUP($AC584, Original!$A:$J, MATCH(C$2, Original!$1:$1, 0), FALSE)</f>
        <v>883.12</v>
      </c>
      <c r="AF584" s="12">
        <f>VLOOKUP($AC584, Original!$A:$J, MATCH(D$2, Original!$1:$1, 0), FALSE)</f>
        <v>105</v>
      </c>
      <c r="AG584" s="12">
        <f>VLOOKUP($AC584, Original!$A:$J, MATCH(E$2, Original!$1:$1, 0), FALSE)</f>
        <v>92</v>
      </c>
      <c r="AH584" s="12">
        <f>VLOOKUP($AC584, Original!$A:$J, MATCH(F$2, Original!$1:$1, 0), FALSE)</f>
        <v>1.5820099999999999</v>
      </c>
      <c r="AI584" s="12">
        <f>VLOOKUP($AC584, Original!$A:$J, MATCH(G$2, Original!$1:$1, 0), FALSE)</f>
        <v>4.0347600000000003</v>
      </c>
      <c r="AX584" s="21">
        <v>694</v>
      </c>
      <c r="AY584" s="12">
        <f>VLOOKUP($AX584, Original!$A:$J, MATCH(B$2, Original!$1:$1, 0), FALSE)</f>
        <v>2000</v>
      </c>
      <c r="AZ584" s="12">
        <f>VLOOKUP($AX584, Original!$A:$J, MATCH(C$2, Original!$1:$1, 0), FALSE)</f>
        <v>3355.9</v>
      </c>
      <c r="BA584" s="12">
        <f>VLOOKUP($AX584, Original!$A:$J, MATCH(D$2, Original!$1:$1, 0), FALSE)</f>
        <v>105</v>
      </c>
      <c r="BB584" s="12">
        <f>VLOOKUP($AX584, Original!$A:$J, MATCH(E$2, Original!$1:$1, 0), FALSE)</f>
        <v>62</v>
      </c>
      <c r="BC584" s="12">
        <f>VLOOKUP($AX584, Original!$A:$J, MATCH(F$2, Original!$1:$1, 0), FALSE)</f>
        <v>5.4671000000000003</v>
      </c>
      <c r="BD584" s="12">
        <f>VLOOKUP($AX584, Original!$A:$J, MATCH(G$2, Original!$1:$1, 0), FALSE)</f>
        <v>4.8470000000000004</v>
      </c>
    </row>
    <row r="585" spans="8:56" x14ac:dyDescent="0.35">
      <c r="H585" s="21">
        <v>1069</v>
      </c>
      <c r="I585" s="12">
        <f>VLOOKUP($H585, Original!$A:$J, MATCH(B$2, Original!$1:$1, 0), FALSE)</f>
        <v>1000</v>
      </c>
      <c r="J585" s="12">
        <f>VLOOKUP($H585, Original!$A:$J, MATCH(C$2, Original!$1:$1, 0), FALSE)</f>
        <v>1413</v>
      </c>
      <c r="K585" s="12">
        <f>VLOOKUP($H585, Original!$A:$J, MATCH(D$2, Original!$1:$1, 0), FALSE)</f>
        <v>130</v>
      </c>
      <c r="L585" s="12">
        <f>VLOOKUP($H585, Original!$A:$J, MATCH(E$2, Original!$1:$1, 0), FALSE)</f>
        <v>45</v>
      </c>
      <c r="M585" s="12">
        <f>VLOOKUP($H585, Original!$A:$J, MATCH(F$2, Original!$1:$1, 0), FALSE)</f>
        <v>3.6345399999999999</v>
      </c>
      <c r="N585" s="12">
        <f>VLOOKUP($H585, Original!$A:$J, MATCH(G$2, Original!$1:$1, 0), FALSE)</f>
        <v>6.0192600000000001</v>
      </c>
      <c r="AC585" s="21">
        <v>833</v>
      </c>
      <c r="AD585" s="12">
        <f>VLOOKUP($AC585, Original!$A:$J, MATCH(B$2, Original!$1:$1, 0), FALSE)</f>
        <v>3000</v>
      </c>
      <c r="AE585" s="12">
        <f>VLOOKUP($AC585, Original!$A:$J, MATCH(C$2, Original!$1:$1, 0), FALSE)</f>
        <v>2119.5</v>
      </c>
      <c r="AF585" s="12">
        <f>VLOOKUP($AC585, Original!$A:$J, MATCH(D$2, Original!$1:$1, 0), FALSE)</f>
        <v>105</v>
      </c>
      <c r="AG585" s="12">
        <f>VLOOKUP($AC585, Original!$A:$J, MATCH(E$2, Original!$1:$1, 0), FALSE)</f>
        <v>92</v>
      </c>
      <c r="AH585" s="12">
        <f>VLOOKUP($AC585, Original!$A:$J, MATCH(F$2, Original!$1:$1, 0), FALSE)</f>
        <v>1.5820099999999999</v>
      </c>
      <c r="AI585" s="12">
        <f>VLOOKUP($AC585, Original!$A:$J, MATCH(G$2, Original!$1:$1, 0), FALSE)</f>
        <v>4.0347600000000003</v>
      </c>
      <c r="AX585" s="21">
        <v>696</v>
      </c>
      <c r="AY585" s="12">
        <f>VLOOKUP($AX585, Original!$A:$J, MATCH(B$2, Original!$1:$1, 0), FALSE)</f>
        <v>500</v>
      </c>
      <c r="AZ585" s="12">
        <f>VLOOKUP($AX585, Original!$A:$J, MATCH(C$2, Original!$1:$1, 0), FALSE)</f>
        <v>1059.7</v>
      </c>
      <c r="BA585" s="12">
        <f>VLOOKUP($AX585, Original!$A:$J, MATCH(D$2, Original!$1:$1, 0), FALSE)</f>
        <v>105</v>
      </c>
      <c r="BB585" s="12">
        <f>VLOOKUP($AX585, Original!$A:$J, MATCH(E$2, Original!$1:$1, 0), FALSE)</f>
        <v>2</v>
      </c>
      <c r="BC585" s="12">
        <f>VLOOKUP($AX585, Original!$A:$J, MATCH(F$2, Original!$1:$1, 0), FALSE)</f>
        <v>0.21049999999999999</v>
      </c>
      <c r="BD585" s="12">
        <f>VLOOKUP($AX585, Original!$A:$J, MATCH(G$2, Original!$1:$1, 0), FALSE)</f>
        <v>4.2131699999999999</v>
      </c>
    </row>
    <row r="586" spans="8:56" x14ac:dyDescent="0.35">
      <c r="H586" s="21">
        <v>1071</v>
      </c>
      <c r="I586" s="12">
        <f>VLOOKUP($H586, Original!$A:$J, MATCH(B$2, Original!$1:$1, 0), FALSE)</f>
        <v>1000</v>
      </c>
      <c r="J586" s="12">
        <f>VLOOKUP($H586, Original!$A:$J, MATCH(C$2, Original!$1:$1, 0), FALSE)</f>
        <v>3885.7</v>
      </c>
      <c r="K586" s="12">
        <f>VLOOKUP($H586, Original!$A:$J, MATCH(D$2, Original!$1:$1, 0), FALSE)</f>
        <v>130</v>
      </c>
      <c r="L586" s="12">
        <f>VLOOKUP($H586, Original!$A:$J, MATCH(E$2, Original!$1:$1, 0), FALSE)</f>
        <v>45</v>
      </c>
      <c r="M586" s="12">
        <f>VLOOKUP($H586, Original!$A:$J, MATCH(F$2, Original!$1:$1, 0), FALSE)</f>
        <v>3.6345399999999999</v>
      </c>
      <c r="N586" s="12">
        <f>VLOOKUP($H586, Original!$A:$J, MATCH(G$2, Original!$1:$1, 0), FALSE)</f>
        <v>6.0192600000000001</v>
      </c>
      <c r="AC586" s="21">
        <v>835</v>
      </c>
      <c r="AD586" s="12">
        <f>VLOOKUP($AC586, Original!$A:$J, MATCH(B$2, Original!$1:$1, 0), FALSE)</f>
        <v>3000</v>
      </c>
      <c r="AE586" s="12">
        <f>VLOOKUP($AC586, Original!$A:$J, MATCH(C$2, Original!$1:$1, 0), FALSE)</f>
        <v>4673.8</v>
      </c>
      <c r="AF586" s="12">
        <f>VLOOKUP($AC586, Original!$A:$J, MATCH(D$2, Original!$1:$1, 0), FALSE)</f>
        <v>105</v>
      </c>
      <c r="AG586" s="12">
        <f>VLOOKUP($AC586, Original!$A:$J, MATCH(E$2, Original!$1:$1, 0), FALSE)</f>
        <v>92</v>
      </c>
      <c r="AH586" s="12">
        <f>VLOOKUP($AC586, Original!$A:$J, MATCH(F$2, Original!$1:$1, 0), FALSE)</f>
        <v>1.5820099999999999</v>
      </c>
      <c r="AI586" s="12">
        <f>VLOOKUP($AC586, Original!$A:$J, MATCH(G$2, Original!$1:$1, 0), FALSE)</f>
        <v>4.0347600000000003</v>
      </c>
      <c r="AX586" s="21">
        <v>697</v>
      </c>
      <c r="AY586" s="12">
        <f>VLOOKUP($AX586, Original!$A:$J, MATCH(B$2, Original!$1:$1, 0), FALSE)</f>
        <v>500</v>
      </c>
      <c r="AZ586" s="12">
        <f>VLOOKUP($AX586, Original!$A:$J, MATCH(C$2, Original!$1:$1, 0), FALSE)</f>
        <v>2296.1</v>
      </c>
      <c r="BA586" s="12">
        <f>VLOOKUP($AX586, Original!$A:$J, MATCH(D$2, Original!$1:$1, 0), FALSE)</f>
        <v>105</v>
      </c>
      <c r="BB586" s="12">
        <f>VLOOKUP($AX586, Original!$A:$J, MATCH(E$2, Original!$1:$1, 0), FALSE)</f>
        <v>2</v>
      </c>
      <c r="BC586" s="12">
        <f>VLOOKUP($AX586, Original!$A:$J, MATCH(F$2, Original!$1:$1, 0), FALSE)</f>
        <v>0.21049999999999999</v>
      </c>
      <c r="BD586" s="12">
        <f>VLOOKUP($AX586, Original!$A:$J, MATCH(G$2, Original!$1:$1, 0), FALSE)</f>
        <v>4.2131699999999999</v>
      </c>
    </row>
    <row r="587" spans="8:56" x14ac:dyDescent="0.35">
      <c r="H587" s="21">
        <v>1074</v>
      </c>
      <c r="I587" s="12">
        <f>VLOOKUP($H587, Original!$A:$J, MATCH(B$2, Original!$1:$1, 0), FALSE)</f>
        <v>3000</v>
      </c>
      <c r="J587" s="12">
        <f>VLOOKUP($H587, Original!$A:$J, MATCH(C$2, Original!$1:$1, 0), FALSE)</f>
        <v>2826</v>
      </c>
      <c r="K587" s="12">
        <f>VLOOKUP($H587, Original!$A:$J, MATCH(D$2, Original!$1:$1, 0), FALSE)</f>
        <v>130</v>
      </c>
      <c r="L587" s="12">
        <f>VLOOKUP($H587, Original!$A:$J, MATCH(E$2, Original!$1:$1, 0), FALSE)</f>
        <v>46</v>
      </c>
      <c r="M587" s="12">
        <f>VLOOKUP($H587, Original!$A:$J, MATCH(F$2, Original!$1:$1, 0), FALSE)</f>
        <v>1.8564400000000001</v>
      </c>
      <c r="N587" s="12">
        <f>VLOOKUP($H587, Original!$A:$J, MATCH(G$2, Original!$1:$1, 0), FALSE)</f>
        <v>5.1514600000000002</v>
      </c>
      <c r="AC587" s="21">
        <v>836</v>
      </c>
      <c r="AD587" s="12">
        <f>VLOOKUP($AC587, Original!$A:$J, MATCH(B$2, Original!$1:$1, 0), FALSE)</f>
        <v>1000</v>
      </c>
      <c r="AE587" s="12">
        <f>VLOOKUP($AC587, Original!$A:$J, MATCH(C$2, Original!$1:$1, 0), FALSE)</f>
        <v>1059.7</v>
      </c>
      <c r="AF587" s="12">
        <f>VLOOKUP($AC587, Original!$A:$J, MATCH(D$2, Original!$1:$1, 0), FALSE)</f>
        <v>105</v>
      </c>
      <c r="AG587" s="12">
        <f>VLOOKUP($AC587, Original!$A:$J, MATCH(E$2, Original!$1:$1, 0), FALSE)</f>
        <v>93</v>
      </c>
      <c r="AH587" s="12">
        <f>VLOOKUP($AC587, Original!$A:$J, MATCH(F$2, Original!$1:$1, 0), FALSE)</f>
        <v>0.58675999999999995</v>
      </c>
      <c r="AI587" s="12">
        <f>VLOOKUP($AC587, Original!$A:$J, MATCH(G$2, Original!$1:$1, 0), FALSE)</f>
        <v>3.9575</v>
      </c>
      <c r="AX587" s="21">
        <v>698</v>
      </c>
      <c r="AY587" s="12">
        <f>VLOOKUP($AX587, Original!$A:$J, MATCH(B$2, Original!$1:$1, 0), FALSE)</f>
        <v>500</v>
      </c>
      <c r="AZ587" s="12">
        <f>VLOOKUP($AX587, Original!$A:$J, MATCH(C$2, Original!$1:$1, 0), FALSE)</f>
        <v>3532.5</v>
      </c>
      <c r="BA587" s="12">
        <f>VLOOKUP($AX587, Original!$A:$J, MATCH(D$2, Original!$1:$1, 0), FALSE)</f>
        <v>105</v>
      </c>
      <c r="BB587" s="12">
        <f>VLOOKUP($AX587, Original!$A:$J, MATCH(E$2, Original!$1:$1, 0), FALSE)</f>
        <v>2</v>
      </c>
      <c r="BC587" s="12">
        <f>VLOOKUP($AX587, Original!$A:$J, MATCH(F$2, Original!$1:$1, 0), FALSE)</f>
        <v>0.21049999999999999</v>
      </c>
      <c r="BD587" s="12">
        <f>VLOOKUP($AX587, Original!$A:$J, MATCH(G$2, Original!$1:$1, 0), FALSE)</f>
        <v>4.2131699999999999</v>
      </c>
    </row>
    <row r="588" spans="8:56" x14ac:dyDescent="0.35">
      <c r="H588" s="21">
        <v>1076</v>
      </c>
      <c r="I588" s="12">
        <f>VLOOKUP($H588, Original!$A:$J, MATCH(B$2, Original!$1:$1, 0), FALSE)</f>
        <v>2000</v>
      </c>
      <c r="J588" s="12">
        <f>VLOOKUP($H588, Original!$A:$J, MATCH(C$2, Original!$1:$1, 0), FALSE)</f>
        <v>529.87</v>
      </c>
      <c r="K588" s="12">
        <f>VLOOKUP($H588, Original!$A:$J, MATCH(D$2, Original!$1:$1, 0), FALSE)</f>
        <v>130</v>
      </c>
      <c r="L588" s="12">
        <f>VLOOKUP($H588, Original!$A:$J, MATCH(E$2, Original!$1:$1, 0), FALSE)</f>
        <v>47</v>
      </c>
      <c r="M588" s="12">
        <f>VLOOKUP($H588, Original!$A:$J, MATCH(F$2, Original!$1:$1, 0), FALSE)</f>
        <v>2.1887099999999999</v>
      </c>
      <c r="N588" s="12">
        <f>VLOOKUP($H588, Original!$A:$J, MATCH(G$2, Original!$1:$1, 0), FALSE)</f>
        <v>6.1290300000000002</v>
      </c>
      <c r="AC588" s="21">
        <v>837</v>
      </c>
      <c r="AD588" s="12">
        <f>VLOOKUP($AC588, Original!$A:$J, MATCH(B$2, Original!$1:$1, 0), FALSE)</f>
        <v>1000</v>
      </c>
      <c r="AE588" s="12">
        <f>VLOOKUP($AC588, Original!$A:$J, MATCH(C$2, Original!$1:$1, 0), FALSE)</f>
        <v>2296.1</v>
      </c>
      <c r="AF588" s="12">
        <f>VLOOKUP($AC588, Original!$A:$J, MATCH(D$2, Original!$1:$1, 0), FALSE)</f>
        <v>105</v>
      </c>
      <c r="AG588" s="12">
        <f>VLOOKUP($AC588, Original!$A:$J, MATCH(E$2, Original!$1:$1, 0), FALSE)</f>
        <v>93</v>
      </c>
      <c r="AH588" s="12">
        <f>VLOOKUP($AC588, Original!$A:$J, MATCH(F$2, Original!$1:$1, 0), FALSE)</f>
        <v>0.58675999999999995</v>
      </c>
      <c r="AI588" s="12">
        <f>VLOOKUP($AC588, Original!$A:$J, MATCH(G$2, Original!$1:$1, 0), FALSE)</f>
        <v>3.9575</v>
      </c>
      <c r="AX588" s="21">
        <v>699</v>
      </c>
      <c r="AY588" s="12">
        <f>VLOOKUP($AX588, Original!$A:$J, MATCH(B$2, Original!$1:$1, 0), FALSE)</f>
        <v>500</v>
      </c>
      <c r="AZ588" s="12">
        <f>VLOOKUP($AX588, Original!$A:$J, MATCH(C$2, Original!$1:$1, 0), FALSE)</f>
        <v>7322.7</v>
      </c>
      <c r="BA588" s="12">
        <f>VLOOKUP($AX588, Original!$A:$J, MATCH(D$2, Original!$1:$1, 0), FALSE)</f>
        <v>105</v>
      </c>
      <c r="BB588" s="12">
        <f>VLOOKUP($AX588, Original!$A:$J, MATCH(E$2, Original!$1:$1, 0), FALSE)</f>
        <v>2</v>
      </c>
      <c r="BC588" s="12">
        <f>VLOOKUP($AX588, Original!$A:$J, MATCH(F$2, Original!$1:$1, 0), FALSE)</f>
        <v>0.21049999999999999</v>
      </c>
      <c r="BD588" s="12">
        <f>VLOOKUP($AX588, Original!$A:$J, MATCH(G$2, Original!$1:$1, 0), FALSE)</f>
        <v>4.2131699999999999</v>
      </c>
    </row>
    <row r="589" spans="8:56" x14ac:dyDescent="0.35">
      <c r="H589" s="21">
        <v>1077</v>
      </c>
      <c r="I589" s="12">
        <f>VLOOKUP($H589, Original!$A:$J, MATCH(B$2, Original!$1:$1, 0), FALSE)</f>
        <v>2000</v>
      </c>
      <c r="J589" s="12">
        <f>VLOOKUP($H589, Original!$A:$J, MATCH(C$2, Original!$1:$1, 0), FALSE)</f>
        <v>1766.2</v>
      </c>
      <c r="K589" s="12">
        <f>VLOOKUP($H589, Original!$A:$J, MATCH(D$2, Original!$1:$1, 0), FALSE)</f>
        <v>130</v>
      </c>
      <c r="L589" s="12">
        <f>VLOOKUP($H589, Original!$A:$J, MATCH(E$2, Original!$1:$1, 0), FALSE)</f>
        <v>47</v>
      </c>
      <c r="M589" s="12">
        <f>VLOOKUP($H589, Original!$A:$J, MATCH(F$2, Original!$1:$1, 0), FALSE)</f>
        <v>2.1887099999999999</v>
      </c>
      <c r="N589" s="12">
        <f>VLOOKUP($H589, Original!$A:$J, MATCH(G$2, Original!$1:$1, 0), FALSE)</f>
        <v>6.1290300000000002</v>
      </c>
      <c r="AC589" s="21">
        <v>840</v>
      </c>
      <c r="AD589" s="12">
        <f>VLOOKUP($AC589, Original!$A:$J, MATCH(B$2, Original!$1:$1, 0), FALSE)</f>
        <v>0</v>
      </c>
      <c r="AE589" s="12">
        <f>VLOOKUP($AC589, Original!$A:$J, MATCH(C$2, Original!$1:$1, 0), FALSE)</f>
        <v>20</v>
      </c>
      <c r="AF589" s="12">
        <f>VLOOKUP($AC589, Original!$A:$J, MATCH(D$2, Original!$1:$1, 0), FALSE)</f>
        <v>105</v>
      </c>
      <c r="AG589" s="12">
        <f>VLOOKUP($AC589, Original!$A:$J, MATCH(E$2, Original!$1:$1, 0), FALSE)</f>
        <v>6</v>
      </c>
      <c r="AH589" s="12">
        <f>VLOOKUP($AC589, Original!$A:$J, MATCH(F$2, Original!$1:$1, 0), FALSE)</f>
        <v>0.33423999999999998</v>
      </c>
      <c r="AI589" s="12">
        <f>VLOOKUP($AC589, Original!$A:$J, MATCH(G$2, Original!$1:$1, 0), FALSE)</f>
        <v>5.16106</v>
      </c>
      <c r="AX589" s="21">
        <v>700</v>
      </c>
      <c r="AY589" s="12">
        <f>VLOOKUP($AX589, Original!$A:$J, MATCH(B$2, Original!$1:$1, 0), FALSE)</f>
        <v>3000</v>
      </c>
      <c r="AZ589" s="12">
        <f>VLOOKUP($AX589, Original!$A:$J, MATCH(C$2, Original!$1:$1, 0), FALSE)</f>
        <v>20</v>
      </c>
      <c r="BA589" s="12">
        <f>VLOOKUP($AX589, Original!$A:$J, MATCH(D$2, Original!$1:$1, 0), FALSE)</f>
        <v>105</v>
      </c>
      <c r="BB589" s="12">
        <f>VLOOKUP($AX589, Original!$A:$J, MATCH(E$2, Original!$1:$1, 0), FALSE)</f>
        <v>63</v>
      </c>
      <c r="BC589" s="12">
        <f>VLOOKUP($AX589, Original!$A:$J, MATCH(F$2, Original!$1:$1, 0), FALSE)</f>
        <v>2.4030900000000002</v>
      </c>
      <c r="BD589" s="12">
        <f>VLOOKUP($AX589, Original!$A:$J, MATCH(G$2, Original!$1:$1, 0), FALSE)</f>
        <v>5.8623799999999999</v>
      </c>
    </row>
    <row r="590" spans="8:56" x14ac:dyDescent="0.35">
      <c r="H590" s="21">
        <v>1078</v>
      </c>
      <c r="I590" s="12">
        <f>VLOOKUP($H590, Original!$A:$J, MATCH(B$2, Original!$1:$1, 0), FALSE)</f>
        <v>2000</v>
      </c>
      <c r="J590" s="12">
        <f>VLOOKUP($H590, Original!$A:$J, MATCH(C$2, Original!$1:$1, 0), FALSE)</f>
        <v>3002.6</v>
      </c>
      <c r="K590" s="12">
        <f>VLOOKUP($H590, Original!$A:$J, MATCH(D$2, Original!$1:$1, 0), FALSE)</f>
        <v>130</v>
      </c>
      <c r="L590" s="12">
        <f>VLOOKUP($H590, Original!$A:$J, MATCH(E$2, Original!$1:$1, 0), FALSE)</f>
        <v>47</v>
      </c>
      <c r="M590" s="12">
        <f>VLOOKUP($H590, Original!$A:$J, MATCH(F$2, Original!$1:$1, 0), FALSE)</f>
        <v>2.1887099999999999</v>
      </c>
      <c r="N590" s="12">
        <f>VLOOKUP($H590, Original!$A:$J, MATCH(G$2, Original!$1:$1, 0), FALSE)</f>
        <v>6.1290300000000002</v>
      </c>
      <c r="AC590" s="21">
        <v>841</v>
      </c>
      <c r="AD590" s="12">
        <f>VLOOKUP($AC590, Original!$A:$J, MATCH(B$2, Original!$1:$1, 0), FALSE)</f>
        <v>0</v>
      </c>
      <c r="AE590" s="12">
        <f>VLOOKUP($AC590, Original!$A:$J, MATCH(C$2, Original!$1:$1, 0), FALSE)</f>
        <v>1236.4000000000001</v>
      </c>
      <c r="AF590" s="12">
        <f>VLOOKUP($AC590, Original!$A:$J, MATCH(D$2, Original!$1:$1, 0), FALSE)</f>
        <v>105</v>
      </c>
      <c r="AG590" s="12">
        <f>VLOOKUP($AC590, Original!$A:$J, MATCH(E$2, Original!$1:$1, 0), FALSE)</f>
        <v>6</v>
      </c>
      <c r="AH590" s="12">
        <f>VLOOKUP($AC590, Original!$A:$J, MATCH(F$2, Original!$1:$1, 0), FALSE)</f>
        <v>0.33423999999999998</v>
      </c>
      <c r="AI590" s="12">
        <f>VLOOKUP($AC590, Original!$A:$J, MATCH(G$2, Original!$1:$1, 0), FALSE)</f>
        <v>5.16106</v>
      </c>
      <c r="AX590" s="21">
        <v>701</v>
      </c>
      <c r="AY590" s="12">
        <f>VLOOKUP($AX590, Original!$A:$J, MATCH(B$2, Original!$1:$1, 0), FALSE)</f>
        <v>3000</v>
      </c>
      <c r="AZ590" s="12">
        <f>VLOOKUP($AX590, Original!$A:$J, MATCH(C$2, Original!$1:$1, 0), FALSE)</f>
        <v>1236.4000000000001</v>
      </c>
      <c r="BA590" s="12">
        <f>VLOOKUP($AX590, Original!$A:$J, MATCH(D$2, Original!$1:$1, 0), FALSE)</f>
        <v>105</v>
      </c>
      <c r="BB590" s="12">
        <f>VLOOKUP($AX590, Original!$A:$J, MATCH(E$2, Original!$1:$1, 0), FALSE)</f>
        <v>63</v>
      </c>
      <c r="BC590" s="12">
        <f>VLOOKUP($AX590, Original!$A:$J, MATCH(F$2, Original!$1:$1, 0), FALSE)</f>
        <v>2.4030900000000002</v>
      </c>
      <c r="BD590" s="12">
        <f>VLOOKUP($AX590, Original!$A:$J, MATCH(G$2, Original!$1:$1, 0), FALSE)</f>
        <v>5.8623799999999999</v>
      </c>
    </row>
    <row r="591" spans="8:56" x14ac:dyDescent="0.35">
      <c r="H591" s="21">
        <v>1080</v>
      </c>
      <c r="I591" s="12">
        <f>VLOOKUP($H591, Original!$A:$J, MATCH(B$2, Original!$1:$1, 0), FALSE)</f>
        <v>1000</v>
      </c>
      <c r="J591" s="12">
        <f>VLOOKUP($H591, Original!$A:$J, MATCH(C$2, Original!$1:$1, 0), FALSE)</f>
        <v>706.5</v>
      </c>
      <c r="K591" s="12">
        <f>VLOOKUP($H591, Original!$A:$J, MATCH(D$2, Original!$1:$1, 0), FALSE)</f>
        <v>130</v>
      </c>
      <c r="L591" s="12">
        <f>VLOOKUP($H591, Original!$A:$J, MATCH(E$2, Original!$1:$1, 0), FALSE)</f>
        <v>48</v>
      </c>
      <c r="M591" s="12">
        <f>VLOOKUP($H591, Original!$A:$J, MATCH(F$2, Original!$1:$1, 0), FALSE)</f>
        <v>4.7218099999999996</v>
      </c>
      <c r="N591" s="12">
        <f>VLOOKUP($H591, Original!$A:$J, MATCH(G$2, Original!$1:$1, 0), FALSE)</f>
        <v>4.5874100000000002</v>
      </c>
      <c r="AC591" s="21">
        <v>842</v>
      </c>
      <c r="AD591" s="12">
        <f>VLOOKUP($AC591, Original!$A:$J, MATCH(B$2, Original!$1:$1, 0), FALSE)</f>
        <v>0</v>
      </c>
      <c r="AE591" s="12">
        <f>VLOOKUP($AC591, Original!$A:$J, MATCH(C$2, Original!$1:$1, 0), FALSE)</f>
        <v>2472.6999999999998</v>
      </c>
      <c r="AF591" s="12">
        <f>VLOOKUP($AC591, Original!$A:$J, MATCH(D$2, Original!$1:$1, 0), FALSE)</f>
        <v>105</v>
      </c>
      <c r="AG591" s="12">
        <f>VLOOKUP($AC591, Original!$A:$J, MATCH(E$2, Original!$1:$1, 0), FALSE)</f>
        <v>6</v>
      </c>
      <c r="AH591" s="12">
        <f>VLOOKUP($AC591, Original!$A:$J, MATCH(F$2, Original!$1:$1, 0), FALSE)</f>
        <v>0.33423999999999998</v>
      </c>
      <c r="AI591" s="12">
        <f>VLOOKUP($AC591, Original!$A:$J, MATCH(G$2, Original!$1:$1, 0), FALSE)</f>
        <v>5.16106</v>
      </c>
      <c r="AX591" s="21">
        <v>702</v>
      </c>
      <c r="AY591" s="12">
        <f>VLOOKUP($AX591, Original!$A:$J, MATCH(B$2, Original!$1:$1, 0), FALSE)</f>
        <v>3000</v>
      </c>
      <c r="AZ591" s="12">
        <f>VLOOKUP($AX591, Original!$A:$J, MATCH(C$2, Original!$1:$1, 0), FALSE)</f>
        <v>2472.6999999999998</v>
      </c>
      <c r="BA591" s="12">
        <f>VLOOKUP($AX591, Original!$A:$J, MATCH(D$2, Original!$1:$1, 0), FALSE)</f>
        <v>105</v>
      </c>
      <c r="BB591" s="12">
        <f>VLOOKUP($AX591, Original!$A:$J, MATCH(E$2, Original!$1:$1, 0), FALSE)</f>
        <v>63</v>
      </c>
      <c r="BC591" s="12">
        <f>VLOOKUP($AX591, Original!$A:$J, MATCH(F$2, Original!$1:$1, 0), FALSE)</f>
        <v>2.4030900000000002</v>
      </c>
      <c r="BD591" s="12">
        <f>VLOOKUP($AX591, Original!$A:$J, MATCH(G$2, Original!$1:$1, 0), FALSE)</f>
        <v>5.8623799999999999</v>
      </c>
    </row>
    <row r="592" spans="8:56" x14ac:dyDescent="0.35">
      <c r="H592" s="21">
        <v>1083</v>
      </c>
      <c r="I592" s="12">
        <f>VLOOKUP($H592, Original!$A:$J, MATCH(B$2, Original!$1:$1, 0), FALSE)</f>
        <v>1000</v>
      </c>
      <c r="J592" s="12">
        <f>VLOOKUP($H592, Original!$A:$J, MATCH(C$2, Original!$1:$1, 0), FALSE)</f>
        <v>4415.6000000000004</v>
      </c>
      <c r="K592" s="12">
        <f>VLOOKUP($H592, Original!$A:$J, MATCH(D$2, Original!$1:$1, 0), FALSE)</f>
        <v>130</v>
      </c>
      <c r="L592" s="12">
        <f>VLOOKUP($H592, Original!$A:$J, MATCH(E$2, Original!$1:$1, 0), FALSE)</f>
        <v>48</v>
      </c>
      <c r="M592" s="12">
        <f>VLOOKUP($H592, Original!$A:$J, MATCH(F$2, Original!$1:$1, 0), FALSE)</f>
        <v>4.7218099999999996</v>
      </c>
      <c r="N592" s="12">
        <f>VLOOKUP($H592, Original!$A:$J, MATCH(G$2, Original!$1:$1, 0), FALSE)</f>
        <v>4.5874100000000002</v>
      </c>
      <c r="AC592" s="21">
        <v>843</v>
      </c>
      <c r="AD592" s="12">
        <f>VLOOKUP($AC592, Original!$A:$J, MATCH(B$2, Original!$1:$1, 0), FALSE)</f>
        <v>0</v>
      </c>
      <c r="AE592" s="12">
        <f>VLOOKUP($AC592, Original!$A:$J, MATCH(C$2, Original!$1:$1, 0), FALSE)</f>
        <v>3709.1</v>
      </c>
      <c r="AF592" s="12">
        <f>VLOOKUP($AC592, Original!$A:$J, MATCH(D$2, Original!$1:$1, 0), FALSE)</f>
        <v>105</v>
      </c>
      <c r="AG592" s="12">
        <f>VLOOKUP($AC592, Original!$A:$J, MATCH(E$2, Original!$1:$1, 0), FALSE)</f>
        <v>6</v>
      </c>
      <c r="AH592" s="12">
        <f>VLOOKUP($AC592, Original!$A:$J, MATCH(F$2, Original!$1:$1, 0), FALSE)</f>
        <v>0.33423999999999998</v>
      </c>
      <c r="AI592" s="12">
        <f>VLOOKUP($AC592, Original!$A:$J, MATCH(G$2, Original!$1:$1, 0), FALSE)</f>
        <v>5.16106</v>
      </c>
      <c r="AX592" s="21">
        <v>703</v>
      </c>
      <c r="AY592" s="12">
        <f>VLOOKUP($AX592, Original!$A:$J, MATCH(B$2, Original!$1:$1, 0), FALSE)</f>
        <v>3000</v>
      </c>
      <c r="AZ592" s="12">
        <f>VLOOKUP($AX592, Original!$A:$J, MATCH(C$2, Original!$1:$1, 0), FALSE)</f>
        <v>3709.1</v>
      </c>
      <c r="BA592" s="12">
        <f>VLOOKUP($AX592, Original!$A:$J, MATCH(D$2, Original!$1:$1, 0), FALSE)</f>
        <v>105</v>
      </c>
      <c r="BB592" s="12">
        <f>VLOOKUP($AX592, Original!$A:$J, MATCH(E$2, Original!$1:$1, 0), FALSE)</f>
        <v>63</v>
      </c>
      <c r="BC592" s="12">
        <f>VLOOKUP($AX592, Original!$A:$J, MATCH(F$2, Original!$1:$1, 0), FALSE)</f>
        <v>2.4030900000000002</v>
      </c>
      <c r="BD592" s="12">
        <f>VLOOKUP($AX592, Original!$A:$J, MATCH(G$2, Original!$1:$1, 0), FALSE)</f>
        <v>5.8623799999999999</v>
      </c>
    </row>
    <row r="593" spans="8:56" x14ac:dyDescent="0.35">
      <c r="H593" s="21">
        <v>1084</v>
      </c>
      <c r="I593" s="12">
        <f>VLOOKUP($H593, Original!$A:$J, MATCH(B$2, Original!$1:$1, 0), FALSE)</f>
        <v>2000</v>
      </c>
      <c r="J593" s="12">
        <f>VLOOKUP($H593, Original!$A:$J, MATCH(C$2, Original!$1:$1, 0), FALSE)</f>
        <v>883.12</v>
      </c>
      <c r="K593" s="12">
        <f>VLOOKUP($H593, Original!$A:$J, MATCH(D$2, Original!$1:$1, 0), FALSE)</f>
        <v>130</v>
      </c>
      <c r="L593" s="12">
        <f>VLOOKUP($H593, Original!$A:$J, MATCH(E$2, Original!$1:$1, 0), FALSE)</f>
        <v>49</v>
      </c>
      <c r="M593" s="12">
        <f>VLOOKUP($H593, Original!$A:$J, MATCH(F$2, Original!$1:$1, 0), FALSE)</f>
        <v>4.2742899999999997</v>
      </c>
      <c r="N593" s="12">
        <f>VLOOKUP($H593, Original!$A:$J, MATCH(G$2, Original!$1:$1, 0), FALSE)</f>
        <v>5.9254100000000003</v>
      </c>
      <c r="AC593" s="21">
        <v>844</v>
      </c>
      <c r="AD593" s="12">
        <f>VLOOKUP($AC593, Original!$A:$J, MATCH(B$2, Original!$1:$1, 0), FALSE)</f>
        <v>3000</v>
      </c>
      <c r="AE593" s="12">
        <f>VLOOKUP($AC593, Original!$A:$J, MATCH(C$2, Original!$1:$1, 0), FALSE)</f>
        <v>176.62</v>
      </c>
      <c r="AF593" s="12">
        <f>VLOOKUP($AC593, Original!$A:$J, MATCH(D$2, Original!$1:$1, 0), FALSE)</f>
        <v>105</v>
      </c>
      <c r="AG593" s="12">
        <f>VLOOKUP($AC593, Original!$A:$J, MATCH(E$2, Original!$1:$1, 0), FALSE)</f>
        <v>94</v>
      </c>
      <c r="AH593" s="12">
        <f>VLOOKUP($AC593, Original!$A:$J, MATCH(F$2, Original!$1:$1, 0), FALSE)</f>
        <v>2.69231</v>
      </c>
      <c r="AI593" s="12">
        <f>VLOOKUP($AC593, Original!$A:$J, MATCH(G$2, Original!$1:$1, 0), FALSE)</f>
        <v>3.8317700000000001</v>
      </c>
      <c r="AX593" s="21">
        <v>704</v>
      </c>
      <c r="AY593" s="12">
        <f>VLOOKUP($AX593, Original!$A:$J, MATCH(B$2, Original!$1:$1, 0), FALSE)</f>
        <v>2000</v>
      </c>
      <c r="AZ593" s="12">
        <f>VLOOKUP($AX593, Original!$A:$J, MATCH(C$2, Original!$1:$1, 0), FALSE)</f>
        <v>176.62</v>
      </c>
      <c r="BA593" s="12">
        <f>VLOOKUP($AX593, Original!$A:$J, MATCH(D$2, Original!$1:$1, 0), FALSE)</f>
        <v>105</v>
      </c>
      <c r="BB593" s="12">
        <f>VLOOKUP($AX593, Original!$A:$J, MATCH(E$2, Original!$1:$1, 0), FALSE)</f>
        <v>64</v>
      </c>
      <c r="BC593" s="12">
        <f>VLOOKUP($AX593, Original!$A:$J, MATCH(F$2, Original!$1:$1, 0), FALSE)</f>
        <v>4.7547699999999997</v>
      </c>
      <c r="BD593" s="12">
        <f>VLOOKUP($AX593, Original!$A:$J, MATCH(G$2, Original!$1:$1, 0), FALSE)</f>
        <v>4.4330299999999996</v>
      </c>
    </row>
    <row r="594" spans="8:56" x14ac:dyDescent="0.35">
      <c r="H594" s="21">
        <v>1085</v>
      </c>
      <c r="I594" s="12">
        <f>VLOOKUP($H594, Original!$A:$J, MATCH(B$2, Original!$1:$1, 0), FALSE)</f>
        <v>2000</v>
      </c>
      <c r="J594" s="12">
        <f>VLOOKUP($H594, Original!$A:$J, MATCH(C$2, Original!$1:$1, 0), FALSE)</f>
        <v>2119.5</v>
      </c>
      <c r="K594" s="12">
        <f>VLOOKUP($H594, Original!$A:$J, MATCH(D$2, Original!$1:$1, 0), FALSE)</f>
        <v>130</v>
      </c>
      <c r="L594" s="12">
        <f>VLOOKUP($H594, Original!$A:$J, MATCH(E$2, Original!$1:$1, 0), FALSE)</f>
        <v>49</v>
      </c>
      <c r="M594" s="12">
        <f>VLOOKUP($H594, Original!$A:$J, MATCH(F$2, Original!$1:$1, 0), FALSE)</f>
        <v>4.2742899999999997</v>
      </c>
      <c r="N594" s="12">
        <f>VLOOKUP($H594, Original!$A:$J, MATCH(G$2, Original!$1:$1, 0), FALSE)</f>
        <v>5.9254100000000003</v>
      </c>
      <c r="AC594" s="21">
        <v>845</v>
      </c>
      <c r="AD594" s="12">
        <f>VLOOKUP($AC594, Original!$A:$J, MATCH(B$2, Original!$1:$1, 0), FALSE)</f>
        <v>3000</v>
      </c>
      <c r="AE594" s="12">
        <f>VLOOKUP($AC594, Original!$A:$J, MATCH(C$2, Original!$1:$1, 0), FALSE)</f>
        <v>1413</v>
      </c>
      <c r="AF594" s="12">
        <f>VLOOKUP($AC594, Original!$A:$J, MATCH(D$2, Original!$1:$1, 0), FALSE)</f>
        <v>105</v>
      </c>
      <c r="AG594" s="12">
        <f>VLOOKUP($AC594, Original!$A:$J, MATCH(E$2, Original!$1:$1, 0), FALSE)</f>
        <v>94</v>
      </c>
      <c r="AH594" s="12">
        <f>VLOOKUP($AC594, Original!$A:$J, MATCH(F$2, Original!$1:$1, 0), FALSE)</f>
        <v>2.69231</v>
      </c>
      <c r="AI594" s="12">
        <f>VLOOKUP($AC594, Original!$A:$J, MATCH(G$2, Original!$1:$1, 0), FALSE)</f>
        <v>3.8317700000000001</v>
      </c>
      <c r="AX594" s="21">
        <v>705</v>
      </c>
      <c r="AY594" s="12">
        <f>VLOOKUP($AX594, Original!$A:$J, MATCH(B$2, Original!$1:$1, 0), FALSE)</f>
        <v>2000</v>
      </c>
      <c r="AZ594" s="12">
        <f>VLOOKUP($AX594, Original!$A:$J, MATCH(C$2, Original!$1:$1, 0), FALSE)</f>
        <v>1413</v>
      </c>
      <c r="BA594" s="12">
        <f>VLOOKUP($AX594, Original!$A:$J, MATCH(D$2, Original!$1:$1, 0), FALSE)</f>
        <v>105</v>
      </c>
      <c r="BB594" s="12">
        <f>VLOOKUP($AX594, Original!$A:$J, MATCH(E$2, Original!$1:$1, 0), FALSE)</f>
        <v>64</v>
      </c>
      <c r="BC594" s="12">
        <f>VLOOKUP($AX594, Original!$A:$J, MATCH(F$2, Original!$1:$1, 0), FALSE)</f>
        <v>4.7547699999999997</v>
      </c>
      <c r="BD594" s="12">
        <f>VLOOKUP($AX594, Original!$A:$J, MATCH(G$2, Original!$1:$1, 0), FALSE)</f>
        <v>4.4330299999999996</v>
      </c>
    </row>
    <row r="595" spans="8:56" x14ac:dyDescent="0.35">
      <c r="H595" s="21">
        <v>1086</v>
      </c>
      <c r="I595" s="12">
        <f>VLOOKUP($H595, Original!$A:$J, MATCH(B$2, Original!$1:$1, 0), FALSE)</f>
        <v>2000</v>
      </c>
      <c r="J595" s="12">
        <f>VLOOKUP($H595, Original!$A:$J, MATCH(C$2, Original!$1:$1, 0), FALSE)</f>
        <v>3355.9</v>
      </c>
      <c r="K595" s="12">
        <f>VLOOKUP($H595, Original!$A:$J, MATCH(D$2, Original!$1:$1, 0), FALSE)</f>
        <v>130</v>
      </c>
      <c r="L595" s="12">
        <f>VLOOKUP($H595, Original!$A:$J, MATCH(E$2, Original!$1:$1, 0), FALSE)</f>
        <v>49</v>
      </c>
      <c r="M595" s="12">
        <f>VLOOKUP($H595, Original!$A:$J, MATCH(F$2, Original!$1:$1, 0), FALSE)</f>
        <v>4.2742899999999997</v>
      </c>
      <c r="N595" s="12">
        <f>VLOOKUP($H595, Original!$A:$J, MATCH(G$2, Original!$1:$1, 0), FALSE)</f>
        <v>5.9254100000000003</v>
      </c>
      <c r="AC595" s="21">
        <v>846</v>
      </c>
      <c r="AD595" s="12">
        <f>VLOOKUP($AC595, Original!$A:$J, MATCH(B$2, Original!$1:$1, 0), FALSE)</f>
        <v>3000</v>
      </c>
      <c r="AE595" s="12">
        <f>VLOOKUP($AC595, Original!$A:$J, MATCH(C$2, Original!$1:$1, 0), FALSE)</f>
        <v>2649.4</v>
      </c>
      <c r="AF595" s="12">
        <f>VLOOKUP($AC595, Original!$A:$J, MATCH(D$2, Original!$1:$1, 0), FALSE)</f>
        <v>105</v>
      </c>
      <c r="AG595" s="12">
        <f>VLOOKUP($AC595, Original!$A:$J, MATCH(E$2, Original!$1:$1, 0), FALSE)</f>
        <v>94</v>
      </c>
      <c r="AH595" s="12">
        <f>VLOOKUP($AC595, Original!$A:$J, MATCH(F$2, Original!$1:$1, 0), FALSE)</f>
        <v>2.69231</v>
      </c>
      <c r="AI595" s="12">
        <f>VLOOKUP($AC595, Original!$A:$J, MATCH(G$2, Original!$1:$1, 0), FALSE)</f>
        <v>3.8317700000000001</v>
      </c>
      <c r="AX595" s="21">
        <v>706</v>
      </c>
      <c r="AY595" s="12">
        <f>VLOOKUP($AX595, Original!$A:$J, MATCH(B$2, Original!$1:$1, 0), FALSE)</f>
        <v>2000</v>
      </c>
      <c r="AZ595" s="12">
        <f>VLOOKUP($AX595, Original!$A:$J, MATCH(C$2, Original!$1:$1, 0), FALSE)</f>
        <v>2649.4</v>
      </c>
      <c r="BA595" s="12">
        <f>VLOOKUP($AX595, Original!$A:$J, MATCH(D$2, Original!$1:$1, 0), FALSE)</f>
        <v>105</v>
      </c>
      <c r="BB595" s="12">
        <f>VLOOKUP($AX595, Original!$A:$J, MATCH(E$2, Original!$1:$1, 0), FALSE)</f>
        <v>64</v>
      </c>
      <c r="BC595" s="12">
        <f>VLOOKUP($AX595, Original!$A:$J, MATCH(F$2, Original!$1:$1, 0), FALSE)</f>
        <v>4.7547699999999997</v>
      </c>
      <c r="BD595" s="12">
        <f>VLOOKUP($AX595, Original!$A:$J, MATCH(G$2, Original!$1:$1, 0), FALSE)</f>
        <v>4.4330299999999996</v>
      </c>
    </row>
    <row r="596" spans="8:56" x14ac:dyDescent="0.35">
      <c r="H596" s="21">
        <v>1087</v>
      </c>
      <c r="I596" s="12">
        <f>VLOOKUP($H596, Original!$A:$J, MATCH(B$2, Original!$1:$1, 0), FALSE)</f>
        <v>2000</v>
      </c>
      <c r="J596" s="12">
        <f>VLOOKUP($H596, Original!$A:$J, MATCH(C$2, Original!$1:$1, 0), FALSE)</f>
        <v>4673.8</v>
      </c>
      <c r="K596" s="12">
        <f>VLOOKUP($H596, Original!$A:$J, MATCH(D$2, Original!$1:$1, 0), FALSE)</f>
        <v>130</v>
      </c>
      <c r="L596" s="12">
        <f>VLOOKUP($H596, Original!$A:$J, MATCH(E$2, Original!$1:$1, 0), FALSE)</f>
        <v>49</v>
      </c>
      <c r="M596" s="12">
        <f>VLOOKUP($H596, Original!$A:$J, MATCH(F$2, Original!$1:$1, 0), FALSE)</f>
        <v>4.2742899999999997</v>
      </c>
      <c r="N596" s="12">
        <f>VLOOKUP($H596, Original!$A:$J, MATCH(G$2, Original!$1:$1, 0), FALSE)</f>
        <v>5.9254100000000003</v>
      </c>
      <c r="AC596" s="21">
        <v>847</v>
      </c>
      <c r="AD596" s="12">
        <f>VLOOKUP($AC596, Original!$A:$J, MATCH(B$2, Original!$1:$1, 0), FALSE)</f>
        <v>3000</v>
      </c>
      <c r="AE596" s="12">
        <f>VLOOKUP($AC596, Original!$A:$J, MATCH(C$2, Original!$1:$1, 0), FALSE)</f>
        <v>3885.7</v>
      </c>
      <c r="AF596" s="12">
        <f>VLOOKUP($AC596, Original!$A:$J, MATCH(D$2, Original!$1:$1, 0), FALSE)</f>
        <v>105</v>
      </c>
      <c r="AG596" s="12">
        <f>VLOOKUP($AC596, Original!$A:$J, MATCH(E$2, Original!$1:$1, 0), FALSE)</f>
        <v>94</v>
      </c>
      <c r="AH596" s="12">
        <f>VLOOKUP($AC596, Original!$A:$J, MATCH(F$2, Original!$1:$1, 0), FALSE)</f>
        <v>2.69231</v>
      </c>
      <c r="AI596" s="12">
        <f>VLOOKUP($AC596, Original!$A:$J, MATCH(G$2, Original!$1:$1, 0), FALSE)</f>
        <v>3.8317700000000001</v>
      </c>
      <c r="AX596" s="21">
        <v>707</v>
      </c>
      <c r="AY596" s="12">
        <f>VLOOKUP($AX596, Original!$A:$J, MATCH(B$2, Original!$1:$1, 0), FALSE)</f>
        <v>2000</v>
      </c>
      <c r="AZ596" s="12">
        <f>VLOOKUP($AX596, Original!$A:$J, MATCH(C$2, Original!$1:$1, 0), FALSE)</f>
        <v>3885.7</v>
      </c>
      <c r="BA596" s="12">
        <f>VLOOKUP($AX596, Original!$A:$J, MATCH(D$2, Original!$1:$1, 0), FALSE)</f>
        <v>105</v>
      </c>
      <c r="BB596" s="12">
        <f>VLOOKUP($AX596, Original!$A:$J, MATCH(E$2, Original!$1:$1, 0), FALSE)</f>
        <v>64</v>
      </c>
      <c r="BC596" s="12">
        <f>VLOOKUP($AX596, Original!$A:$J, MATCH(F$2, Original!$1:$1, 0), FALSE)</f>
        <v>4.7547699999999997</v>
      </c>
      <c r="BD596" s="12">
        <f>VLOOKUP($AX596, Original!$A:$J, MATCH(G$2, Original!$1:$1, 0), FALSE)</f>
        <v>4.4330299999999996</v>
      </c>
    </row>
    <row r="597" spans="8:56" x14ac:dyDescent="0.35">
      <c r="H597" s="21">
        <v>1088</v>
      </c>
      <c r="I597" s="12">
        <f>VLOOKUP($H597, Original!$A:$J, MATCH(B$2, Original!$1:$1, 0), FALSE)</f>
        <v>3000</v>
      </c>
      <c r="J597" s="12">
        <f>VLOOKUP($H597, Original!$A:$J, MATCH(C$2, Original!$1:$1, 0), FALSE)</f>
        <v>1059.7</v>
      </c>
      <c r="K597" s="12">
        <f>VLOOKUP($H597, Original!$A:$J, MATCH(D$2, Original!$1:$1, 0), FALSE)</f>
        <v>130</v>
      </c>
      <c r="L597" s="12">
        <f>VLOOKUP($H597, Original!$A:$J, MATCH(E$2, Original!$1:$1, 0), FALSE)</f>
        <v>50</v>
      </c>
      <c r="M597" s="12">
        <f>VLOOKUP($H597, Original!$A:$J, MATCH(F$2, Original!$1:$1, 0), FALSE)</f>
        <v>2.99126</v>
      </c>
      <c r="N597" s="12">
        <f>VLOOKUP($H597, Original!$A:$J, MATCH(G$2, Original!$1:$1, 0), FALSE)</f>
        <v>4.2063800000000002</v>
      </c>
      <c r="AC597" s="21">
        <v>849</v>
      </c>
      <c r="AD597" s="12">
        <f>VLOOKUP($AC597, Original!$A:$J, MATCH(B$2, Original!$1:$1, 0), FALSE)</f>
        <v>2000</v>
      </c>
      <c r="AE597" s="12">
        <f>VLOOKUP($AC597, Original!$A:$J, MATCH(C$2, Original!$1:$1, 0), FALSE)</f>
        <v>1589.6</v>
      </c>
      <c r="AF597" s="12">
        <f>VLOOKUP($AC597, Original!$A:$J, MATCH(D$2, Original!$1:$1, 0), FALSE)</f>
        <v>105</v>
      </c>
      <c r="AG597" s="12">
        <f>VLOOKUP($AC597, Original!$A:$J, MATCH(E$2, Original!$1:$1, 0), FALSE)</f>
        <v>95</v>
      </c>
      <c r="AH597" s="12">
        <f>VLOOKUP($AC597, Original!$A:$J, MATCH(F$2, Original!$1:$1, 0), FALSE)</f>
        <v>1.89744</v>
      </c>
      <c r="AI597" s="12">
        <f>VLOOKUP($AC597, Original!$A:$J, MATCH(G$2, Original!$1:$1, 0), FALSE)</f>
        <v>3.7432099999999999</v>
      </c>
      <c r="AX597" s="21">
        <v>708</v>
      </c>
      <c r="AY597" s="12">
        <f>VLOOKUP($AX597, Original!$A:$J, MATCH(B$2, Original!$1:$1, 0), FALSE)</f>
        <v>1000</v>
      </c>
      <c r="AZ597" s="12">
        <f>VLOOKUP($AX597, Original!$A:$J, MATCH(C$2, Original!$1:$1, 0), FALSE)</f>
        <v>353.25</v>
      </c>
      <c r="BA597" s="12">
        <f>VLOOKUP($AX597, Original!$A:$J, MATCH(D$2, Original!$1:$1, 0), FALSE)</f>
        <v>105</v>
      </c>
      <c r="BB597" s="12">
        <f>VLOOKUP($AX597, Original!$A:$J, MATCH(E$2, Original!$1:$1, 0), FALSE)</f>
        <v>65</v>
      </c>
      <c r="BC597" s="12">
        <f>VLOOKUP($AX597, Original!$A:$J, MATCH(F$2, Original!$1:$1, 0), FALSE)</f>
        <v>0.65456999999999999</v>
      </c>
      <c r="BD597" s="12">
        <f>VLOOKUP($AX597, Original!$A:$J, MATCH(G$2, Original!$1:$1, 0), FALSE)</f>
        <v>5.5271400000000002</v>
      </c>
    </row>
    <row r="598" spans="8:56" x14ac:dyDescent="0.35">
      <c r="H598" s="21">
        <v>1089</v>
      </c>
      <c r="I598" s="12">
        <f>VLOOKUP($H598, Original!$A:$J, MATCH(B$2, Original!$1:$1, 0), FALSE)</f>
        <v>3000</v>
      </c>
      <c r="J598" s="12">
        <f>VLOOKUP($H598, Original!$A:$J, MATCH(C$2, Original!$1:$1, 0), FALSE)</f>
        <v>2296.1</v>
      </c>
      <c r="K598" s="12">
        <f>VLOOKUP($H598, Original!$A:$J, MATCH(D$2, Original!$1:$1, 0), FALSE)</f>
        <v>130</v>
      </c>
      <c r="L598" s="12">
        <f>VLOOKUP($H598, Original!$A:$J, MATCH(E$2, Original!$1:$1, 0), FALSE)</f>
        <v>50</v>
      </c>
      <c r="M598" s="12">
        <f>VLOOKUP($H598, Original!$A:$J, MATCH(F$2, Original!$1:$1, 0), FALSE)</f>
        <v>2.99126</v>
      </c>
      <c r="N598" s="12">
        <f>VLOOKUP($H598, Original!$A:$J, MATCH(G$2, Original!$1:$1, 0), FALSE)</f>
        <v>4.2063800000000002</v>
      </c>
      <c r="AC598" s="21">
        <v>850</v>
      </c>
      <c r="AD598" s="12">
        <f>VLOOKUP($AC598, Original!$A:$J, MATCH(B$2, Original!$1:$1, 0), FALSE)</f>
        <v>2000</v>
      </c>
      <c r="AE598" s="12">
        <f>VLOOKUP($AC598, Original!$A:$J, MATCH(C$2, Original!$1:$1, 0), FALSE)</f>
        <v>2826</v>
      </c>
      <c r="AF598" s="12">
        <f>VLOOKUP($AC598, Original!$A:$J, MATCH(D$2, Original!$1:$1, 0), FALSE)</f>
        <v>105</v>
      </c>
      <c r="AG598" s="12">
        <f>VLOOKUP($AC598, Original!$A:$J, MATCH(E$2, Original!$1:$1, 0), FALSE)</f>
        <v>95</v>
      </c>
      <c r="AH598" s="12">
        <f>VLOOKUP($AC598, Original!$A:$J, MATCH(F$2, Original!$1:$1, 0), FALSE)</f>
        <v>1.89744</v>
      </c>
      <c r="AI598" s="12">
        <f>VLOOKUP($AC598, Original!$A:$J, MATCH(G$2, Original!$1:$1, 0), FALSE)</f>
        <v>3.7432099999999999</v>
      </c>
      <c r="AX598" s="21">
        <v>709</v>
      </c>
      <c r="AY598" s="12">
        <f>VLOOKUP($AX598, Original!$A:$J, MATCH(B$2, Original!$1:$1, 0), FALSE)</f>
        <v>1000</v>
      </c>
      <c r="AZ598" s="12">
        <f>VLOOKUP($AX598, Original!$A:$J, MATCH(C$2, Original!$1:$1, 0), FALSE)</f>
        <v>1589.6</v>
      </c>
      <c r="BA598" s="12">
        <f>VLOOKUP($AX598, Original!$A:$J, MATCH(D$2, Original!$1:$1, 0), FALSE)</f>
        <v>105</v>
      </c>
      <c r="BB598" s="12">
        <f>VLOOKUP($AX598, Original!$A:$J, MATCH(E$2, Original!$1:$1, 0), FALSE)</f>
        <v>65</v>
      </c>
      <c r="BC598" s="12">
        <f>VLOOKUP($AX598, Original!$A:$J, MATCH(F$2, Original!$1:$1, 0), FALSE)</f>
        <v>0.65456999999999999</v>
      </c>
      <c r="BD598" s="12">
        <f>VLOOKUP($AX598, Original!$A:$J, MATCH(G$2, Original!$1:$1, 0), FALSE)</f>
        <v>5.5271400000000002</v>
      </c>
    </row>
    <row r="599" spans="8:56" x14ac:dyDescent="0.35">
      <c r="H599" s="21">
        <v>1090</v>
      </c>
      <c r="I599" s="12">
        <f>VLOOKUP($H599, Original!$A:$J, MATCH(B$2, Original!$1:$1, 0), FALSE)</f>
        <v>3000</v>
      </c>
      <c r="J599" s="12">
        <f>VLOOKUP($H599, Original!$A:$J, MATCH(C$2, Original!$1:$1, 0), FALSE)</f>
        <v>3532.5</v>
      </c>
      <c r="K599" s="12">
        <f>VLOOKUP($H599, Original!$A:$J, MATCH(D$2, Original!$1:$1, 0), FALSE)</f>
        <v>130</v>
      </c>
      <c r="L599" s="12">
        <f>VLOOKUP($H599, Original!$A:$J, MATCH(E$2, Original!$1:$1, 0), FALSE)</f>
        <v>50</v>
      </c>
      <c r="M599" s="12">
        <f>VLOOKUP($H599, Original!$A:$J, MATCH(F$2, Original!$1:$1, 0), FALSE)</f>
        <v>2.99126</v>
      </c>
      <c r="N599" s="12">
        <f>VLOOKUP($H599, Original!$A:$J, MATCH(G$2, Original!$1:$1, 0), FALSE)</f>
        <v>4.2063800000000002</v>
      </c>
      <c r="AC599" s="21">
        <v>851</v>
      </c>
      <c r="AD599" s="12">
        <f>VLOOKUP($AC599, Original!$A:$J, MATCH(B$2, Original!$1:$1, 0), FALSE)</f>
        <v>2000</v>
      </c>
      <c r="AE599" s="12">
        <f>VLOOKUP($AC599, Original!$A:$J, MATCH(C$2, Original!$1:$1, 0), FALSE)</f>
        <v>4062.4</v>
      </c>
      <c r="AF599" s="12">
        <f>VLOOKUP($AC599, Original!$A:$J, MATCH(D$2, Original!$1:$1, 0), FALSE)</f>
        <v>105</v>
      </c>
      <c r="AG599" s="12">
        <f>VLOOKUP($AC599, Original!$A:$J, MATCH(E$2, Original!$1:$1, 0), FALSE)</f>
        <v>95</v>
      </c>
      <c r="AH599" s="12">
        <f>VLOOKUP($AC599, Original!$A:$J, MATCH(F$2, Original!$1:$1, 0), FALSE)</f>
        <v>1.89744</v>
      </c>
      <c r="AI599" s="12">
        <f>VLOOKUP($AC599, Original!$A:$J, MATCH(G$2, Original!$1:$1, 0), FALSE)</f>
        <v>3.7432099999999999</v>
      </c>
      <c r="AX599" s="21">
        <v>710</v>
      </c>
      <c r="AY599" s="12">
        <f>VLOOKUP($AX599, Original!$A:$J, MATCH(B$2, Original!$1:$1, 0), FALSE)</f>
        <v>1000</v>
      </c>
      <c r="AZ599" s="12">
        <f>VLOOKUP($AX599, Original!$A:$J, MATCH(C$2, Original!$1:$1, 0), FALSE)</f>
        <v>2826</v>
      </c>
      <c r="BA599" s="12">
        <f>VLOOKUP($AX599, Original!$A:$J, MATCH(D$2, Original!$1:$1, 0), FALSE)</f>
        <v>105</v>
      </c>
      <c r="BB599" s="12">
        <f>VLOOKUP($AX599, Original!$A:$J, MATCH(E$2, Original!$1:$1, 0), FALSE)</f>
        <v>65</v>
      </c>
      <c r="BC599" s="12">
        <f>VLOOKUP($AX599, Original!$A:$J, MATCH(F$2, Original!$1:$1, 0), FALSE)</f>
        <v>0.65456999999999999</v>
      </c>
      <c r="BD599" s="12">
        <f>VLOOKUP($AX599, Original!$A:$J, MATCH(G$2, Original!$1:$1, 0), FALSE)</f>
        <v>5.5271400000000002</v>
      </c>
    </row>
    <row r="600" spans="8:56" x14ac:dyDescent="0.35">
      <c r="H600" s="21">
        <v>1091</v>
      </c>
      <c r="I600" s="12">
        <f>VLOOKUP($H600, Original!$A:$J, MATCH(B$2, Original!$1:$1, 0), FALSE)</f>
        <v>3000</v>
      </c>
      <c r="J600" s="12">
        <f>VLOOKUP($H600, Original!$A:$J, MATCH(C$2, Original!$1:$1, 0), FALSE)</f>
        <v>7322.7</v>
      </c>
      <c r="K600" s="12">
        <f>VLOOKUP($H600, Original!$A:$J, MATCH(D$2, Original!$1:$1, 0), FALSE)</f>
        <v>130</v>
      </c>
      <c r="L600" s="12">
        <f>VLOOKUP($H600, Original!$A:$J, MATCH(E$2, Original!$1:$1, 0), FALSE)</f>
        <v>50</v>
      </c>
      <c r="M600" s="12">
        <f>VLOOKUP($H600, Original!$A:$J, MATCH(F$2, Original!$1:$1, 0), FALSE)</f>
        <v>2.99126</v>
      </c>
      <c r="N600" s="12">
        <f>VLOOKUP($H600, Original!$A:$J, MATCH(G$2, Original!$1:$1, 0), FALSE)</f>
        <v>4.2063800000000002</v>
      </c>
      <c r="AC600" s="21">
        <v>852</v>
      </c>
      <c r="AD600" s="12">
        <f>VLOOKUP($AC600, Original!$A:$J, MATCH(B$2, Original!$1:$1, 0), FALSE)</f>
        <v>3000</v>
      </c>
      <c r="AE600" s="12">
        <f>VLOOKUP($AC600, Original!$A:$J, MATCH(C$2, Original!$1:$1, 0), FALSE)</f>
        <v>529.87</v>
      </c>
      <c r="AF600" s="12">
        <f>VLOOKUP($AC600, Original!$A:$J, MATCH(D$2, Original!$1:$1, 0), FALSE)</f>
        <v>105</v>
      </c>
      <c r="AG600" s="12">
        <f>VLOOKUP($AC600, Original!$A:$J, MATCH(E$2, Original!$1:$1, 0), FALSE)</f>
        <v>96</v>
      </c>
      <c r="AH600" s="12">
        <f>VLOOKUP($AC600, Original!$A:$J, MATCH(F$2, Original!$1:$1, 0), FALSE)</f>
        <v>0.92379</v>
      </c>
      <c r="AI600" s="12">
        <f>VLOOKUP($AC600, Original!$A:$J, MATCH(G$2, Original!$1:$1, 0), FALSE)</f>
        <v>4.5119499999999997</v>
      </c>
      <c r="AX600" s="21">
        <v>711</v>
      </c>
      <c r="AY600" s="12">
        <f>VLOOKUP($AX600, Original!$A:$J, MATCH(B$2, Original!$1:$1, 0), FALSE)</f>
        <v>1000</v>
      </c>
      <c r="AZ600" s="12">
        <f>VLOOKUP($AX600, Original!$A:$J, MATCH(C$2, Original!$1:$1, 0), FALSE)</f>
        <v>4062.4</v>
      </c>
      <c r="BA600" s="12">
        <f>VLOOKUP($AX600, Original!$A:$J, MATCH(D$2, Original!$1:$1, 0), FALSE)</f>
        <v>105</v>
      </c>
      <c r="BB600" s="12">
        <f>VLOOKUP($AX600, Original!$A:$J, MATCH(E$2, Original!$1:$1, 0), FALSE)</f>
        <v>65</v>
      </c>
      <c r="BC600" s="12">
        <f>VLOOKUP($AX600, Original!$A:$J, MATCH(F$2, Original!$1:$1, 0), FALSE)</f>
        <v>0.65456999999999999</v>
      </c>
      <c r="BD600" s="12">
        <f>VLOOKUP($AX600, Original!$A:$J, MATCH(G$2, Original!$1:$1, 0), FALSE)</f>
        <v>5.5271400000000002</v>
      </c>
    </row>
    <row r="601" spans="8:56" x14ac:dyDescent="0.35">
      <c r="H601" s="21">
        <v>1093</v>
      </c>
      <c r="I601" s="12">
        <f>VLOOKUP($H601, Original!$A:$J, MATCH(B$2, Original!$1:$1, 0), FALSE)</f>
        <v>3000</v>
      </c>
      <c r="J601" s="12">
        <f>VLOOKUP($H601, Original!$A:$J, MATCH(C$2, Original!$1:$1, 0), FALSE)</f>
        <v>1236.4000000000001</v>
      </c>
      <c r="K601" s="12">
        <f>VLOOKUP($H601, Original!$A:$J, MATCH(D$2, Original!$1:$1, 0), FALSE)</f>
        <v>130</v>
      </c>
      <c r="L601" s="12">
        <f>VLOOKUP($H601, Original!$A:$J, MATCH(E$2, Original!$1:$1, 0), FALSE)</f>
        <v>51</v>
      </c>
      <c r="M601" s="12">
        <f>VLOOKUP($H601, Original!$A:$J, MATCH(F$2, Original!$1:$1, 0), FALSE)</f>
        <v>2.65787</v>
      </c>
      <c r="N601" s="12">
        <f>VLOOKUP($H601, Original!$A:$J, MATCH(G$2, Original!$1:$1, 0), FALSE)</f>
        <v>4.9284100000000004</v>
      </c>
      <c r="AC601" s="21">
        <v>853</v>
      </c>
      <c r="AD601" s="12">
        <f>VLOOKUP($AC601, Original!$A:$J, MATCH(B$2, Original!$1:$1, 0), FALSE)</f>
        <v>3000</v>
      </c>
      <c r="AE601" s="12">
        <f>VLOOKUP($AC601, Original!$A:$J, MATCH(C$2, Original!$1:$1, 0), FALSE)</f>
        <v>1766.2</v>
      </c>
      <c r="AF601" s="12">
        <f>VLOOKUP($AC601, Original!$A:$J, MATCH(D$2, Original!$1:$1, 0), FALSE)</f>
        <v>105</v>
      </c>
      <c r="AG601" s="12">
        <f>VLOOKUP($AC601, Original!$A:$J, MATCH(E$2, Original!$1:$1, 0), FALSE)</f>
        <v>96</v>
      </c>
      <c r="AH601" s="12">
        <f>VLOOKUP($AC601, Original!$A:$J, MATCH(F$2, Original!$1:$1, 0), FALSE)</f>
        <v>0.92379</v>
      </c>
      <c r="AI601" s="12">
        <f>VLOOKUP($AC601, Original!$A:$J, MATCH(G$2, Original!$1:$1, 0), FALSE)</f>
        <v>4.5119499999999997</v>
      </c>
      <c r="AX601" s="21">
        <v>712</v>
      </c>
      <c r="AY601" s="12">
        <f>VLOOKUP($AX601, Original!$A:$J, MATCH(B$2, Original!$1:$1, 0), FALSE)</f>
        <v>3000</v>
      </c>
      <c r="AZ601" s="12">
        <f>VLOOKUP($AX601, Original!$A:$J, MATCH(C$2, Original!$1:$1, 0), FALSE)</f>
        <v>529.87</v>
      </c>
      <c r="BA601" s="12">
        <f>VLOOKUP($AX601, Original!$A:$J, MATCH(D$2, Original!$1:$1, 0), FALSE)</f>
        <v>105</v>
      </c>
      <c r="BB601" s="12">
        <f>VLOOKUP($AX601, Original!$A:$J, MATCH(E$2, Original!$1:$1, 0), FALSE)</f>
        <v>66</v>
      </c>
      <c r="BC601" s="12">
        <f>VLOOKUP($AX601, Original!$A:$J, MATCH(F$2, Original!$1:$1, 0), FALSE)</f>
        <v>3.32193</v>
      </c>
      <c r="BD601" s="12">
        <f>VLOOKUP($AX601, Original!$A:$J, MATCH(G$2, Original!$1:$1, 0), FALSE)</f>
        <v>3.9438900000000001</v>
      </c>
    </row>
    <row r="602" spans="8:56" x14ac:dyDescent="0.35">
      <c r="H602" s="21">
        <v>1094</v>
      </c>
      <c r="I602" s="12">
        <f>VLOOKUP($H602, Original!$A:$J, MATCH(B$2, Original!$1:$1, 0), FALSE)</f>
        <v>3000</v>
      </c>
      <c r="J602" s="12">
        <f>VLOOKUP($H602, Original!$A:$J, MATCH(C$2, Original!$1:$1, 0), FALSE)</f>
        <v>2472.6999999999998</v>
      </c>
      <c r="K602" s="12">
        <f>VLOOKUP($H602, Original!$A:$J, MATCH(D$2, Original!$1:$1, 0), FALSE)</f>
        <v>130</v>
      </c>
      <c r="L602" s="12">
        <f>VLOOKUP($H602, Original!$A:$J, MATCH(E$2, Original!$1:$1, 0), FALSE)</f>
        <v>51</v>
      </c>
      <c r="M602" s="12">
        <f>VLOOKUP($H602, Original!$A:$J, MATCH(F$2, Original!$1:$1, 0), FALSE)</f>
        <v>2.65787</v>
      </c>
      <c r="N602" s="12">
        <f>VLOOKUP($H602, Original!$A:$J, MATCH(G$2, Original!$1:$1, 0), FALSE)</f>
        <v>4.9284100000000004</v>
      </c>
      <c r="AC602" s="21">
        <v>855</v>
      </c>
      <c r="AD602" s="12">
        <f>VLOOKUP($AC602, Original!$A:$J, MATCH(B$2, Original!$1:$1, 0), FALSE)</f>
        <v>3000</v>
      </c>
      <c r="AE602" s="12">
        <f>VLOOKUP($AC602, Original!$A:$J, MATCH(C$2, Original!$1:$1, 0), FALSE)</f>
        <v>4239</v>
      </c>
      <c r="AF602" s="12">
        <f>VLOOKUP($AC602, Original!$A:$J, MATCH(D$2, Original!$1:$1, 0), FALSE)</f>
        <v>105</v>
      </c>
      <c r="AG602" s="12">
        <f>VLOOKUP($AC602, Original!$A:$J, MATCH(E$2, Original!$1:$1, 0), FALSE)</f>
        <v>96</v>
      </c>
      <c r="AH602" s="12">
        <f>VLOOKUP($AC602, Original!$A:$J, MATCH(F$2, Original!$1:$1, 0), FALSE)</f>
        <v>0.92379</v>
      </c>
      <c r="AI602" s="12">
        <f>VLOOKUP($AC602, Original!$A:$J, MATCH(G$2, Original!$1:$1, 0), FALSE)</f>
        <v>4.5119499999999997</v>
      </c>
      <c r="AX602" s="21">
        <v>713</v>
      </c>
      <c r="AY602" s="12">
        <f>VLOOKUP($AX602, Original!$A:$J, MATCH(B$2, Original!$1:$1, 0), FALSE)</f>
        <v>3000</v>
      </c>
      <c r="AZ602" s="12">
        <f>VLOOKUP($AX602, Original!$A:$J, MATCH(C$2, Original!$1:$1, 0), FALSE)</f>
        <v>1766.2</v>
      </c>
      <c r="BA602" s="12">
        <f>VLOOKUP($AX602, Original!$A:$J, MATCH(D$2, Original!$1:$1, 0), FALSE)</f>
        <v>105</v>
      </c>
      <c r="BB602" s="12">
        <f>VLOOKUP($AX602, Original!$A:$J, MATCH(E$2, Original!$1:$1, 0), FALSE)</f>
        <v>66</v>
      </c>
      <c r="BC602" s="12">
        <f>VLOOKUP($AX602, Original!$A:$J, MATCH(F$2, Original!$1:$1, 0), FALSE)</f>
        <v>3.32193</v>
      </c>
      <c r="BD602" s="12">
        <f>VLOOKUP($AX602, Original!$A:$J, MATCH(G$2, Original!$1:$1, 0), FALSE)</f>
        <v>3.9438900000000001</v>
      </c>
    </row>
    <row r="603" spans="8:56" x14ac:dyDescent="0.35">
      <c r="H603" s="21">
        <v>1095</v>
      </c>
      <c r="I603" s="12">
        <f>VLOOKUP($H603, Original!$A:$J, MATCH(B$2, Original!$1:$1, 0), FALSE)</f>
        <v>3000</v>
      </c>
      <c r="J603" s="12">
        <f>VLOOKUP($H603, Original!$A:$J, MATCH(C$2, Original!$1:$1, 0), FALSE)</f>
        <v>3709.1</v>
      </c>
      <c r="K603" s="12">
        <f>VLOOKUP($H603, Original!$A:$J, MATCH(D$2, Original!$1:$1, 0), FALSE)</f>
        <v>130</v>
      </c>
      <c r="L603" s="12">
        <f>VLOOKUP($H603, Original!$A:$J, MATCH(E$2, Original!$1:$1, 0), FALSE)</f>
        <v>51</v>
      </c>
      <c r="M603" s="12">
        <f>VLOOKUP($H603, Original!$A:$J, MATCH(F$2, Original!$1:$1, 0), FALSE)</f>
        <v>2.65787</v>
      </c>
      <c r="N603" s="12">
        <f>VLOOKUP($H603, Original!$A:$J, MATCH(G$2, Original!$1:$1, 0), FALSE)</f>
        <v>4.9284100000000004</v>
      </c>
      <c r="AC603" s="21">
        <v>856</v>
      </c>
      <c r="AD603" s="12">
        <f>VLOOKUP($AC603, Original!$A:$J, MATCH(B$2, Original!$1:$1, 0), FALSE)</f>
        <v>1000</v>
      </c>
      <c r="AE603" s="12">
        <f>VLOOKUP($AC603, Original!$A:$J, MATCH(C$2, Original!$1:$1, 0), FALSE)</f>
        <v>706.5</v>
      </c>
      <c r="AF603" s="12">
        <f>VLOOKUP($AC603, Original!$A:$J, MATCH(D$2, Original!$1:$1, 0), FALSE)</f>
        <v>105</v>
      </c>
      <c r="AG603" s="12">
        <f>VLOOKUP($AC603, Original!$A:$J, MATCH(E$2, Original!$1:$1, 0), FALSE)</f>
        <v>97</v>
      </c>
      <c r="AH603" s="12">
        <f>VLOOKUP($AC603, Original!$A:$J, MATCH(F$2, Original!$1:$1, 0), FALSE)</f>
        <v>5.0779999999999999E-2</v>
      </c>
      <c r="AI603" s="12">
        <f>VLOOKUP($AC603, Original!$A:$J, MATCH(G$2, Original!$1:$1, 0), FALSE)</f>
        <v>4.3944700000000001</v>
      </c>
      <c r="AX603" s="21">
        <v>714</v>
      </c>
      <c r="AY603" s="12">
        <f>VLOOKUP($AX603, Original!$A:$J, MATCH(B$2, Original!$1:$1, 0), FALSE)</f>
        <v>3000</v>
      </c>
      <c r="AZ603" s="12">
        <f>VLOOKUP($AX603, Original!$A:$J, MATCH(C$2, Original!$1:$1, 0), FALSE)</f>
        <v>3002.6</v>
      </c>
      <c r="BA603" s="12">
        <f>VLOOKUP($AX603, Original!$A:$J, MATCH(D$2, Original!$1:$1, 0), FALSE)</f>
        <v>105</v>
      </c>
      <c r="BB603" s="12">
        <f>VLOOKUP($AX603, Original!$A:$J, MATCH(E$2, Original!$1:$1, 0), FALSE)</f>
        <v>66</v>
      </c>
      <c r="BC603" s="12">
        <f>VLOOKUP($AX603, Original!$A:$J, MATCH(F$2, Original!$1:$1, 0), FALSE)</f>
        <v>3.32193</v>
      </c>
      <c r="BD603" s="12">
        <f>VLOOKUP($AX603, Original!$A:$J, MATCH(G$2, Original!$1:$1, 0), FALSE)</f>
        <v>3.9438900000000001</v>
      </c>
    </row>
    <row r="604" spans="8:56" x14ac:dyDescent="0.35">
      <c r="H604" s="21">
        <v>1097</v>
      </c>
      <c r="I604" s="12">
        <f>VLOOKUP($H604, Original!$A:$J, MATCH(B$2, Original!$1:$1, 0), FALSE)</f>
        <v>2000</v>
      </c>
      <c r="J604" s="12">
        <f>VLOOKUP($H604, Original!$A:$J, MATCH(C$2, Original!$1:$1, 0), FALSE)</f>
        <v>1413</v>
      </c>
      <c r="K604" s="12">
        <f>VLOOKUP($H604, Original!$A:$J, MATCH(D$2, Original!$1:$1, 0), FALSE)</f>
        <v>130</v>
      </c>
      <c r="L604" s="12">
        <f>VLOOKUP($H604, Original!$A:$J, MATCH(E$2, Original!$1:$1, 0), FALSE)</f>
        <v>52</v>
      </c>
      <c r="M604" s="12">
        <f>VLOOKUP($H604, Original!$A:$J, MATCH(F$2, Original!$1:$1, 0), FALSE)</f>
        <v>0.30809999999999998</v>
      </c>
      <c r="N604" s="12">
        <f>VLOOKUP($H604, Original!$A:$J, MATCH(G$2, Original!$1:$1, 0), FALSE)</f>
        <v>4.6508700000000003</v>
      </c>
      <c r="AC604" s="21">
        <v>857</v>
      </c>
      <c r="AD604" s="12">
        <f>VLOOKUP($AC604, Original!$A:$J, MATCH(B$2, Original!$1:$1, 0), FALSE)</f>
        <v>1000</v>
      </c>
      <c r="AE604" s="12">
        <f>VLOOKUP($AC604, Original!$A:$J, MATCH(C$2, Original!$1:$1, 0), FALSE)</f>
        <v>1942.9</v>
      </c>
      <c r="AF604" s="12">
        <f>VLOOKUP($AC604, Original!$A:$J, MATCH(D$2, Original!$1:$1, 0), FALSE)</f>
        <v>105</v>
      </c>
      <c r="AG604" s="12">
        <f>VLOOKUP($AC604, Original!$A:$J, MATCH(E$2, Original!$1:$1, 0), FALSE)</f>
        <v>97</v>
      </c>
      <c r="AH604" s="12">
        <f>VLOOKUP($AC604, Original!$A:$J, MATCH(F$2, Original!$1:$1, 0), FALSE)</f>
        <v>5.0779999999999999E-2</v>
      </c>
      <c r="AI604" s="12">
        <f>VLOOKUP($AC604, Original!$A:$J, MATCH(G$2, Original!$1:$1, 0), FALSE)</f>
        <v>4.3944700000000001</v>
      </c>
      <c r="AX604" s="21">
        <v>716</v>
      </c>
      <c r="AY604" s="12">
        <f>VLOOKUP($AX604, Original!$A:$J, MATCH(B$2, Original!$1:$1, 0), FALSE)</f>
        <v>0</v>
      </c>
      <c r="AZ604" s="12">
        <f>VLOOKUP($AX604, Original!$A:$J, MATCH(C$2, Original!$1:$1, 0), FALSE)</f>
        <v>706.5</v>
      </c>
      <c r="BA604" s="12">
        <f>VLOOKUP($AX604, Original!$A:$J, MATCH(D$2, Original!$1:$1, 0), FALSE)</f>
        <v>105</v>
      </c>
      <c r="BB604" s="12">
        <f>VLOOKUP($AX604, Original!$A:$J, MATCH(E$2, Original!$1:$1, 0), FALSE)</f>
        <v>7</v>
      </c>
      <c r="BC604" s="12">
        <f>VLOOKUP($AX604, Original!$A:$J, MATCH(F$2, Original!$1:$1, 0), FALSE)</f>
        <v>2.3444600000000002</v>
      </c>
      <c r="BD604" s="12">
        <f>VLOOKUP($AX604, Original!$A:$J, MATCH(G$2, Original!$1:$1, 0), FALSE)</f>
        <v>3.9376000000000002</v>
      </c>
    </row>
    <row r="605" spans="8:56" x14ac:dyDescent="0.35">
      <c r="H605" s="21">
        <v>1098</v>
      </c>
      <c r="I605" s="12">
        <f>VLOOKUP($H605, Original!$A:$J, MATCH(B$2, Original!$1:$1, 0), FALSE)</f>
        <v>2000</v>
      </c>
      <c r="J605" s="12">
        <f>VLOOKUP($H605, Original!$A:$J, MATCH(C$2, Original!$1:$1, 0), FALSE)</f>
        <v>2649.4</v>
      </c>
      <c r="K605" s="12">
        <f>VLOOKUP($H605, Original!$A:$J, MATCH(D$2, Original!$1:$1, 0), FALSE)</f>
        <v>130</v>
      </c>
      <c r="L605" s="12">
        <f>VLOOKUP($H605, Original!$A:$J, MATCH(E$2, Original!$1:$1, 0), FALSE)</f>
        <v>52</v>
      </c>
      <c r="M605" s="12">
        <f>VLOOKUP($H605, Original!$A:$J, MATCH(F$2, Original!$1:$1, 0), FALSE)</f>
        <v>0.30809999999999998</v>
      </c>
      <c r="N605" s="12">
        <f>VLOOKUP($H605, Original!$A:$J, MATCH(G$2, Original!$1:$1, 0), FALSE)</f>
        <v>4.6508700000000003</v>
      </c>
      <c r="AC605" s="21">
        <v>858</v>
      </c>
      <c r="AD605" s="12">
        <f>VLOOKUP($AC605, Original!$A:$J, MATCH(B$2, Original!$1:$1, 0), FALSE)</f>
        <v>1000</v>
      </c>
      <c r="AE605" s="12">
        <f>VLOOKUP($AC605, Original!$A:$J, MATCH(C$2, Original!$1:$1, 0), FALSE)</f>
        <v>3179.2</v>
      </c>
      <c r="AF605" s="12">
        <f>VLOOKUP($AC605, Original!$A:$J, MATCH(D$2, Original!$1:$1, 0), FALSE)</f>
        <v>105</v>
      </c>
      <c r="AG605" s="12">
        <f>VLOOKUP($AC605, Original!$A:$J, MATCH(E$2, Original!$1:$1, 0), FALSE)</f>
        <v>97</v>
      </c>
      <c r="AH605" s="12">
        <f>VLOOKUP($AC605, Original!$A:$J, MATCH(F$2, Original!$1:$1, 0), FALSE)</f>
        <v>5.0779999999999999E-2</v>
      </c>
      <c r="AI605" s="12">
        <f>VLOOKUP($AC605, Original!$A:$J, MATCH(G$2, Original!$1:$1, 0), FALSE)</f>
        <v>4.3944700000000001</v>
      </c>
      <c r="AX605" s="21">
        <v>717</v>
      </c>
      <c r="AY605" s="12">
        <f>VLOOKUP($AX605, Original!$A:$J, MATCH(B$2, Original!$1:$1, 0), FALSE)</f>
        <v>0</v>
      </c>
      <c r="AZ605" s="12">
        <f>VLOOKUP($AX605, Original!$A:$J, MATCH(C$2, Original!$1:$1, 0), FALSE)</f>
        <v>1942.9</v>
      </c>
      <c r="BA605" s="12">
        <f>VLOOKUP($AX605, Original!$A:$J, MATCH(D$2, Original!$1:$1, 0), FALSE)</f>
        <v>105</v>
      </c>
      <c r="BB605" s="12">
        <f>VLOOKUP($AX605, Original!$A:$J, MATCH(E$2, Original!$1:$1, 0), FALSE)</f>
        <v>7</v>
      </c>
      <c r="BC605" s="12">
        <f>VLOOKUP($AX605, Original!$A:$J, MATCH(F$2, Original!$1:$1, 0), FALSE)</f>
        <v>2.3444600000000002</v>
      </c>
      <c r="BD605" s="12">
        <f>VLOOKUP($AX605, Original!$A:$J, MATCH(G$2, Original!$1:$1, 0), FALSE)</f>
        <v>3.9376000000000002</v>
      </c>
    </row>
    <row r="606" spans="8:56" x14ac:dyDescent="0.35">
      <c r="H606" s="21">
        <v>1099</v>
      </c>
      <c r="I606" s="12">
        <f>VLOOKUP($H606, Original!$A:$J, MATCH(B$2, Original!$1:$1, 0), FALSE)</f>
        <v>2000</v>
      </c>
      <c r="J606" s="12">
        <f>VLOOKUP($H606, Original!$A:$J, MATCH(C$2, Original!$1:$1, 0), FALSE)</f>
        <v>3885.7</v>
      </c>
      <c r="K606" s="12">
        <f>VLOOKUP($H606, Original!$A:$J, MATCH(D$2, Original!$1:$1, 0), FALSE)</f>
        <v>130</v>
      </c>
      <c r="L606" s="12">
        <f>VLOOKUP($H606, Original!$A:$J, MATCH(E$2, Original!$1:$1, 0), FALSE)</f>
        <v>52</v>
      </c>
      <c r="M606" s="12">
        <f>VLOOKUP($H606, Original!$A:$J, MATCH(F$2, Original!$1:$1, 0), FALSE)</f>
        <v>0.30809999999999998</v>
      </c>
      <c r="N606" s="12">
        <f>VLOOKUP($H606, Original!$A:$J, MATCH(G$2, Original!$1:$1, 0), FALSE)</f>
        <v>4.6508700000000003</v>
      </c>
      <c r="AC606" s="21">
        <v>859</v>
      </c>
      <c r="AD606" s="12">
        <f>VLOOKUP($AC606, Original!$A:$J, MATCH(B$2, Original!$1:$1, 0), FALSE)</f>
        <v>1000</v>
      </c>
      <c r="AE606" s="12">
        <f>VLOOKUP($AC606, Original!$A:$J, MATCH(C$2, Original!$1:$1, 0), FALSE)</f>
        <v>4415.6000000000004</v>
      </c>
      <c r="AF606" s="12">
        <f>VLOOKUP($AC606, Original!$A:$J, MATCH(D$2, Original!$1:$1, 0), FALSE)</f>
        <v>105</v>
      </c>
      <c r="AG606" s="12">
        <f>VLOOKUP($AC606, Original!$A:$J, MATCH(E$2, Original!$1:$1, 0), FALSE)</f>
        <v>97</v>
      </c>
      <c r="AH606" s="12">
        <f>VLOOKUP($AC606, Original!$A:$J, MATCH(F$2, Original!$1:$1, 0), FALSE)</f>
        <v>5.0779999999999999E-2</v>
      </c>
      <c r="AI606" s="12">
        <f>VLOOKUP($AC606, Original!$A:$J, MATCH(G$2, Original!$1:$1, 0), FALSE)</f>
        <v>4.3944700000000001</v>
      </c>
      <c r="AX606" s="21">
        <v>719</v>
      </c>
      <c r="AY606" s="12">
        <f>VLOOKUP($AX606, Original!$A:$J, MATCH(B$2, Original!$1:$1, 0), FALSE)</f>
        <v>0</v>
      </c>
      <c r="AZ606" s="12">
        <f>VLOOKUP($AX606, Original!$A:$J, MATCH(C$2, Original!$1:$1, 0), FALSE)</f>
        <v>4415.6000000000004</v>
      </c>
      <c r="BA606" s="12">
        <f>VLOOKUP($AX606, Original!$A:$J, MATCH(D$2, Original!$1:$1, 0), FALSE)</f>
        <v>105</v>
      </c>
      <c r="BB606" s="12">
        <f>VLOOKUP($AX606, Original!$A:$J, MATCH(E$2, Original!$1:$1, 0), FALSE)</f>
        <v>7</v>
      </c>
      <c r="BC606" s="12">
        <f>VLOOKUP($AX606, Original!$A:$J, MATCH(F$2, Original!$1:$1, 0), FALSE)</f>
        <v>2.3444600000000002</v>
      </c>
      <c r="BD606" s="12">
        <f>VLOOKUP($AX606, Original!$A:$J, MATCH(G$2, Original!$1:$1, 0), FALSE)</f>
        <v>3.9376000000000002</v>
      </c>
    </row>
    <row r="607" spans="8:56" x14ac:dyDescent="0.35">
      <c r="H607" s="21">
        <v>1101</v>
      </c>
      <c r="I607" s="12">
        <f>VLOOKUP($H607, Original!$A:$J, MATCH(B$2, Original!$1:$1, 0), FALSE)</f>
        <v>1000</v>
      </c>
      <c r="J607" s="12">
        <f>VLOOKUP($H607, Original!$A:$J, MATCH(C$2, Original!$1:$1, 0), FALSE)</f>
        <v>1589.6</v>
      </c>
      <c r="K607" s="12">
        <f>VLOOKUP($H607, Original!$A:$J, MATCH(D$2, Original!$1:$1, 0), FALSE)</f>
        <v>130</v>
      </c>
      <c r="L607" s="12">
        <f>VLOOKUP($H607, Original!$A:$J, MATCH(E$2, Original!$1:$1, 0), FALSE)</f>
        <v>53</v>
      </c>
      <c r="M607" s="12">
        <f>VLOOKUP($H607, Original!$A:$J, MATCH(F$2, Original!$1:$1, 0), FALSE)</f>
        <v>5.74871</v>
      </c>
      <c r="N607" s="12">
        <f>VLOOKUP($H607, Original!$A:$J, MATCH(G$2, Original!$1:$1, 0), FALSE)</f>
        <v>4.3745599999999998</v>
      </c>
      <c r="AC607" s="21">
        <v>860</v>
      </c>
      <c r="AD607" s="12">
        <f>VLOOKUP($AC607, Original!$A:$J, MATCH(B$2, Original!$1:$1, 0), FALSE)</f>
        <v>2000</v>
      </c>
      <c r="AE607" s="12">
        <f>VLOOKUP($AC607, Original!$A:$J, MATCH(C$2, Original!$1:$1, 0), FALSE)</f>
        <v>883.12</v>
      </c>
      <c r="AF607" s="12">
        <f>VLOOKUP($AC607, Original!$A:$J, MATCH(D$2, Original!$1:$1, 0), FALSE)</f>
        <v>105</v>
      </c>
      <c r="AG607" s="12">
        <f>VLOOKUP($AC607, Original!$A:$J, MATCH(E$2, Original!$1:$1, 0), FALSE)</f>
        <v>98</v>
      </c>
      <c r="AH607" s="12">
        <f>VLOOKUP($AC607, Original!$A:$J, MATCH(F$2, Original!$1:$1, 0), FALSE)</f>
        <v>2.3235199999999998</v>
      </c>
      <c r="AI607" s="12">
        <f>VLOOKUP($AC607, Original!$A:$J, MATCH(G$2, Original!$1:$1, 0), FALSE)</f>
        <v>5.6777499999999996</v>
      </c>
      <c r="AX607" s="21">
        <v>720</v>
      </c>
      <c r="AY607" s="12">
        <f>VLOOKUP($AX607, Original!$A:$J, MATCH(B$2, Original!$1:$1, 0), FALSE)</f>
        <v>3000</v>
      </c>
      <c r="AZ607" s="12">
        <f>VLOOKUP($AX607, Original!$A:$J, MATCH(C$2, Original!$1:$1, 0), FALSE)</f>
        <v>883.12</v>
      </c>
      <c r="BA607" s="12">
        <f>VLOOKUP($AX607, Original!$A:$J, MATCH(D$2, Original!$1:$1, 0), FALSE)</f>
        <v>105</v>
      </c>
      <c r="BB607" s="12">
        <f>VLOOKUP($AX607, Original!$A:$J, MATCH(E$2, Original!$1:$1, 0), FALSE)</f>
        <v>67</v>
      </c>
      <c r="BC607" s="12">
        <f>VLOOKUP($AX607, Original!$A:$J, MATCH(F$2, Original!$1:$1, 0), FALSE)</f>
        <v>5.9655399999999998</v>
      </c>
      <c r="BD607" s="12">
        <f>VLOOKUP($AX607, Original!$A:$J, MATCH(G$2, Original!$1:$1, 0), FALSE)</f>
        <v>4.85989</v>
      </c>
    </row>
    <row r="608" spans="8:56" x14ac:dyDescent="0.35">
      <c r="H608" s="21">
        <v>1104</v>
      </c>
      <c r="I608" s="12">
        <f>VLOOKUP($H608, Original!$A:$J, MATCH(B$2, Original!$1:$1, 0), FALSE)</f>
        <v>3000</v>
      </c>
      <c r="J608" s="12">
        <f>VLOOKUP($H608, Original!$A:$J, MATCH(C$2, Original!$1:$1, 0), FALSE)</f>
        <v>529.87</v>
      </c>
      <c r="K608" s="12">
        <f>VLOOKUP($H608, Original!$A:$J, MATCH(D$2, Original!$1:$1, 0), FALSE)</f>
        <v>130</v>
      </c>
      <c r="L608" s="12">
        <f>VLOOKUP($H608, Original!$A:$J, MATCH(E$2, Original!$1:$1, 0), FALSE)</f>
        <v>54</v>
      </c>
      <c r="M608" s="12">
        <f>VLOOKUP($H608, Original!$A:$J, MATCH(F$2, Original!$1:$1, 0), FALSE)</f>
        <v>4.4612400000000001</v>
      </c>
      <c r="N608" s="12">
        <f>VLOOKUP($H608, Original!$A:$J, MATCH(G$2, Original!$1:$1, 0), FALSE)</f>
        <v>3.5349300000000001</v>
      </c>
      <c r="AC608" s="21">
        <v>861</v>
      </c>
      <c r="AD608" s="12">
        <f>VLOOKUP($AC608, Original!$A:$J, MATCH(B$2, Original!$1:$1, 0), FALSE)</f>
        <v>2000</v>
      </c>
      <c r="AE608" s="12">
        <f>VLOOKUP($AC608, Original!$A:$J, MATCH(C$2, Original!$1:$1, 0), FALSE)</f>
        <v>2119.5</v>
      </c>
      <c r="AF608" s="12">
        <f>VLOOKUP($AC608, Original!$A:$J, MATCH(D$2, Original!$1:$1, 0), FALSE)</f>
        <v>105</v>
      </c>
      <c r="AG608" s="12">
        <f>VLOOKUP($AC608, Original!$A:$J, MATCH(E$2, Original!$1:$1, 0), FALSE)</f>
        <v>98</v>
      </c>
      <c r="AH608" s="12">
        <f>VLOOKUP($AC608, Original!$A:$J, MATCH(F$2, Original!$1:$1, 0), FALSE)</f>
        <v>2.3235199999999998</v>
      </c>
      <c r="AI608" s="12">
        <f>VLOOKUP($AC608, Original!$A:$J, MATCH(G$2, Original!$1:$1, 0), FALSE)</f>
        <v>5.6777499999999996</v>
      </c>
      <c r="AX608" s="21">
        <v>721</v>
      </c>
      <c r="AY608" s="12">
        <f>VLOOKUP($AX608, Original!$A:$J, MATCH(B$2, Original!$1:$1, 0), FALSE)</f>
        <v>3000</v>
      </c>
      <c r="AZ608" s="12">
        <f>VLOOKUP($AX608, Original!$A:$J, MATCH(C$2, Original!$1:$1, 0), FALSE)</f>
        <v>2119.5</v>
      </c>
      <c r="BA608" s="12">
        <f>VLOOKUP($AX608, Original!$A:$J, MATCH(D$2, Original!$1:$1, 0), FALSE)</f>
        <v>105</v>
      </c>
      <c r="BB608" s="12">
        <f>VLOOKUP($AX608, Original!$A:$J, MATCH(E$2, Original!$1:$1, 0), FALSE)</f>
        <v>67</v>
      </c>
      <c r="BC608" s="12">
        <f>VLOOKUP($AX608, Original!$A:$J, MATCH(F$2, Original!$1:$1, 0), FALSE)</f>
        <v>5.9655399999999998</v>
      </c>
      <c r="BD608" s="12">
        <f>VLOOKUP($AX608, Original!$A:$J, MATCH(G$2, Original!$1:$1, 0), FALSE)</f>
        <v>4.85989</v>
      </c>
    </row>
    <row r="609" spans="8:56" x14ac:dyDescent="0.35">
      <c r="H609" s="21">
        <v>1105</v>
      </c>
      <c r="I609" s="12">
        <f>VLOOKUP($H609, Original!$A:$J, MATCH(B$2, Original!$1:$1, 0), FALSE)</f>
        <v>3000</v>
      </c>
      <c r="J609" s="12">
        <f>VLOOKUP($H609, Original!$A:$J, MATCH(C$2, Original!$1:$1, 0), FALSE)</f>
        <v>1766.2</v>
      </c>
      <c r="K609" s="12">
        <f>VLOOKUP($H609, Original!$A:$J, MATCH(D$2, Original!$1:$1, 0), FALSE)</f>
        <v>130</v>
      </c>
      <c r="L609" s="12">
        <f>VLOOKUP($H609, Original!$A:$J, MATCH(E$2, Original!$1:$1, 0), FALSE)</f>
        <v>54</v>
      </c>
      <c r="M609" s="12">
        <f>VLOOKUP($H609, Original!$A:$J, MATCH(F$2, Original!$1:$1, 0), FALSE)</f>
        <v>4.4612400000000001</v>
      </c>
      <c r="N609" s="12">
        <f>VLOOKUP($H609, Original!$A:$J, MATCH(G$2, Original!$1:$1, 0), FALSE)</f>
        <v>3.5349300000000001</v>
      </c>
      <c r="AC609" s="21">
        <v>862</v>
      </c>
      <c r="AD609" s="12">
        <f>VLOOKUP($AC609, Original!$A:$J, MATCH(B$2, Original!$1:$1, 0), FALSE)</f>
        <v>2000</v>
      </c>
      <c r="AE609" s="12">
        <f>VLOOKUP($AC609, Original!$A:$J, MATCH(C$2, Original!$1:$1, 0), FALSE)</f>
        <v>3355.9</v>
      </c>
      <c r="AF609" s="12">
        <f>VLOOKUP($AC609, Original!$A:$J, MATCH(D$2, Original!$1:$1, 0), FALSE)</f>
        <v>105</v>
      </c>
      <c r="AG609" s="12">
        <f>VLOOKUP($AC609, Original!$A:$J, MATCH(E$2, Original!$1:$1, 0), FALSE)</f>
        <v>98</v>
      </c>
      <c r="AH609" s="12">
        <f>VLOOKUP($AC609, Original!$A:$J, MATCH(F$2, Original!$1:$1, 0), FALSE)</f>
        <v>2.3235199999999998</v>
      </c>
      <c r="AI609" s="12">
        <f>VLOOKUP($AC609, Original!$A:$J, MATCH(G$2, Original!$1:$1, 0), FALSE)</f>
        <v>5.6777499999999996</v>
      </c>
      <c r="AX609" s="21">
        <v>722</v>
      </c>
      <c r="AY609" s="12">
        <f>VLOOKUP($AX609, Original!$A:$J, MATCH(B$2, Original!$1:$1, 0), FALSE)</f>
        <v>3000</v>
      </c>
      <c r="AZ609" s="12">
        <f>VLOOKUP($AX609, Original!$A:$J, MATCH(C$2, Original!$1:$1, 0), FALSE)</f>
        <v>3355.9</v>
      </c>
      <c r="BA609" s="12">
        <f>VLOOKUP($AX609, Original!$A:$J, MATCH(D$2, Original!$1:$1, 0), FALSE)</f>
        <v>105</v>
      </c>
      <c r="BB609" s="12">
        <f>VLOOKUP($AX609, Original!$A:$J, MATCH(E$2, Original!$1:$1, 0), FALSE)</f>
        <v>67</v>
      </c>
      <c r="BC609" s="12">
        <f>VLOOKUP($AX609, Original!$A:$J, MATCH(F$2, Original!$1:$1, 0), FALSE)</f>
        <v>5.9655399999999998</v>
      </c>
      <c r="BD609" s="12">
        <f>VLOOKUP($AX609, Original!$A:$J, MATCH(G$2, Original!$1:$1, 0), FALSE)</f>
        <v>4.85989</v>
      </c>
    </row>
    <row r="610" spans="8:56" x14ac:dyDescent="0.35">
      <c r="H610" s="21">
        <v>1106</v>
      </c>
      <c r="I610" s="12">
        <f>VLOOKUP($H610, Original!$A:$J, MATCH(B$2, Original!$1:$1, 0), FALSE)</f>
        <v>3000</v>
      </c>
      <c r="J610" s="12">
        <f>VLOOKUP($H610, Original!$A:$J, MATCH(C$2, Original!$1:$1, 0), FALSE)</f>
        <v>3002.6</v>
      </c>
      <c r="K610" s="12">
        <f>VLOOKUP($H610, Original!$A:$J, MATCH(D$2, Original!$1:$1, 0), FALSE)</f>
        <v>130</v>
      </c>
      <c r="L610" s="12">
        <f>VLOOKUP($H610, Original!$A:$J, MATCH(E$2, Original!$1:$1, 0), FALSE)</f>
        <v>54</v>
      </c>
      <c r="M610" s="12">
        <f>VLOOKUP($H610, Original!$A:$J, MATCH(F$2, Original!$1:$1, 0), FALSE)</f>
        <v>4.4612400000000001</v>
      </c>
      <c r="N610" s="12">
        <f>VLOOKUP($H610, Original!$A:$J, MATCH(G$2, Original!$1:$1, 0), FALSE)</f>
        <v>3.5349300000000001</v>
      </c>
      <c r="AC610" s="21">
        <v>863</v>
      </c>
      <c r="AD610" s="12">
        <f>VLOOKUP($AC610, Original!$A:$J, MATCH(B$2, Original!$1:$1, 0), FALSE)</f>
        <v>2000</v>
      </c>
      <c r="AE610" s="12">
        <f>VLOOKUP($AC610, Original!$A:$J, MATCH(C$2, Original!$1:$1, 0), FALSE)</f>
        <v>4673.8</v>
      </c>
      <c r="AF610" s="12">
        <f>VLOOKUP($AC610, Original!$A:$J, MATCH(D$2, Original!$1:$1, 0), FALSE)</f>
        <v>105</v>
      </c>
      <c r="AG610" s="12">
        <f>VLOOKUP($AC610, Original!$A:$J, MATCH(E$2, Original!$1:$1, 0), FALSE)</f>
        <v>98</v>
      </c>
      <c r="AH610" s="12">
        <f>VLOOKUP($AC610, Original!$A:$J, MATCH(F$2, Original!$1:$1, 0), FALSE)</f>
        <v>2.3235199999999998</v>
      </c>
      <c r="AI610" s="12">
        <f>VLOOKUP($AC610, Original!$A:$J, MATCH(G$2, Original!$1:$1, 0), FALSE)</f>
        <v>5.6777499999999996</v>
      </c>
      <c r="AX610" s="21">
        <v>723</v>
      </c>
      <c r="AY610" s="12">
        <f>VLOOKUP($AX610, Original!$A:$J, MATCH(B$2, Original!$1:$1, 0), FALSE)</f>
        <v>3000</v>
      </c>
      <c r="AZ610" s="12">
        <f>VLOOKUP($AX610, Original!$A:$J, MATCH(C$2, Original!$1:$1, 0), FALSE)</f>
        <v>4673.8</v>
      </c>
      <c r="BA610" s="12">
        <f>VLOOKUP($AX610, Original!$A:$J, MATCH(D$2, Original!$1:$1, 0), FALSE)</f>
        <v>105</v>
      </c>
      <c r="BB610" s="12">
        <f>VLOOKUP($AX610, Original!$A:$J, MATCH(E$2, Original!$1:$1, 0), FALSE)</f>
        <v>67</v>
      </c>
      <c r="BC610" s="12">
        <f>VLOOKUP($AX610, Original!$A:$J, MATCH(F$2, Original!$1:$1, 0), FALSE)</f>
        <v>5.9655399999999998</v>
      </c>
      <c r="BD610" s="12">
        <f>VLOOKUP($AX610, Original!$A:$J, MATCH(G$2, Original!$1:$1, 0), FALSE)</f>
        <v>4.85989</v>
      </c>
    </row>
    <row r="611" spans="8:56" x14ac:dyDescent="0.35">
      <c r="H611" s="21">
        <v>1107</v>
      </c>
      <c r="I611" s="12">
        <f>VLOOKUP($H611, Original!$A:$J, MATCH(B$2, Original!$1:$1, 0), FALSE)</f>
        <v>3000</v>
      </c>
      <c r="J611" s="12">
        <f>VLOOKUP($H611, Original!$A:$J, MATCH(C$2, Original!$1:$1, 0), FALSE)</f>
        <v>4239</v>
      </c>
      <c r="K611" s="12">
        <f>VLOOKUP($H611, Original!$A:$J, MATCH(D$2, Original!$1:$1, 0), FALSE)</f>
        <v>130</v>
      </c>
      <c r="L611" s="12">
        <f>VLOOKUP($H611, Original!$A:$J, MATCH(E$2, Original!$1:$1, 0), FALSE)</f>
        <v>54</v>
      </c>
      <c r="M611" s="12">
        <f>VLOOKUP($H611, Original!$A:$J, MATCH(F$2, Original!$1:$1, 0), FALSE)</f>
        <v>4.4612400000000001</v>
      </c>
      <c r="N611" s="12">
        <f>VLOOKUP($H611, Original!$A:$J, MATCH(G$2, Original!$1:$1, 0), FALSE)</f>
        <v>3.5349300000000001</v>
      </c>
      <c r="AC611" s="21">
        <v>864</v>
      </c>
      <c r="AD611" s="12">
        <f>VLOOKUP($AC611, Original!$A:$J, MATCH(B$2, Original!$1:$1, 0), FALSE)</f>
        <v>3000</v>
      </c>
      <c r="AE611" s="12">
        <f>VLOOKUP($AC611, Original!$A:$J, MATCH(C$2, Original!$1:$1, 0), FALSE)</f>
        <v>1059.7</v>
      </c>
      <c r="AF611" s="12">
        <f>VLOOKUP($AC611, Original!$A:$J, MATCH(D$2, Original!$1:$1, 0), FALSE)</f>
        <v>105</v>
      </c>
      <c r="AG611" s="12">
        <f>VLOOKUP($AC611, Original!$A:$J, MATCH(E$2, Original!$1:$1, 0), FALSE)</f>
        <v>99</v>
      </c>
      <c r="AH611" s="12">
        <f>VLOOKUP($AC611, Original!$A:$J, MATCH(F$2, Original!$1:$1, 0), FALSE)</f>
        <v>4.8766600000000002</v>
      </c>
      <c r="AI611" s="12">
        <f>VLOOKUP($AC611, Original!$A:$J, MATCH(G$2, Original!$1:$1, 0), FALSE)</f>
        <v>5.0182500000000001</v>
      </c>
      <c r="AX611" s="21">
        <v>724</v>
      </c>
      <c r="AY611" s="12">
        <f>VLOOKUP($AX611, Original!$A:$J, MATCH(B$2, Original!$1:$1, 0), FALSE)</f>
        <v>2000</v>
      </c>
      <c r="AZ611" s="12">
        <f>VLOOKUP($AX611, Original!$A:$J, MATCH(C$2, Original!$1:$1, 0), FALSE)</f>
        <v>1059.7</v>
      </c>
      <c r="BA611" s="12">
        <f>VLOOKUP($AX611, Original!$A:$J, MATCH(D$2, Original!$1:$1, 0), FALSE)</f>
        <v>105</v>
      </c>
      <c r="BB611" s="12">
        <f>VLOOKUP($AX611, Original!$A:$J, MATCH(E$2, Original!$1:$1, 0), FALSE)</f>
        <v>68</v>
      </c>
      <c r="BC611" s="12">
        <f>VLOOKUP($AX611, Original!$A:$J, MATCH(F$2, Original!$1:$1, 0), FALSE)</f>
        <v>0.74009999999999998</v>
      </c>
      <c r="BD611" s="12">
        <f>VLOOKUP($AX611, Original!$A:$J, MATCH(G$2, Original!$1:$1, 0), FALSE)</f>
        <v>4.8098799999999997</v>
      </c>
    </row>
    <row r="612" spans="8:56" x14ac:dyDescent="0.35">
      <c r="H612" s="21">
        <v>1109</v>
      </c>
      <c r="I612" s="12">
        <f>VLOOKUP($H612, Original!$A:$J, MATCH(B$2, Original!$1:$1, 0), FALSE)</f>
        <v>2000</v>
      </c>
      <c r="J612" s="12">
        <f>VLOOKUP($H612, Original!$A:$J, MATCH(C$2, Original!$1:$1, 0), FALSE)</f>
        <v>1942.9</v>
      </c>
      <c r="K612" s="12">
        <f>VLOOKUP($H612, Original!$A:$J, MATCH(D$2, Original!$1:$1, 0), FALSE)</f>
        <v>130</v>
      </c>
      <c r="L612" s="12">
        <f>VLOOKUP($H612, Original!$A:$J, MATCH(E$2, Original!$1:$1, 0), FALSE)</f>
        <v>55</v>
      </c>
      <c r="M612" s="12">
        <f>VLOOKUP($H612, Original!$A:$J, MATCH(F$2, Original!$1:$1, 0), FALSE)</f>
        <v>5.0228400000000004</v>
      </c>
      <c r="N612" s="12">
        <f>VLOOKUP($H612, Original!$A:$J, MATCH(G$2, Original!$1:$1, 0), FALSE)</f>
        <v>4.0378800000000004</v>
      </c>
      <c r="AC612" s="21">
        <v>866</v>
      </c>
      <c r="AD612" s="12">
        <f>VLOOKUP($AC612, Original!$A:$J, MATCH(B$2, Original!$1:$1, 0), FALSE)</f>
        <v>3000</v>
      </c>
      <c r="AE612" s="12">
        <f>VLOOKUP($AC612, Original!$A:$J, MATCH(C$2, Original!$1:$1, 0), FALSE)</f>
        <v>3532.5</v>
      </c>
      <c r="AF612" s="12">
        <f>VLOOKUP($AC612, Original!$A:$J, MATCH(D$2, Original!$1:$1, 0), FALSE)</f>
        <v>105</v>
      </c>
      <c r="AG612" s="12">
        <f>VLOOKUP($AC612, Original!$A:$J, MATCH(E$2, Original!$1:$1, 0), FALSE)</f>
        <v>99</v>
      </c>
      <c r="AH612" s="12">
        <f>VLOOKUP($AC612, Original!$A:$J, MATCH(F$2, Original!$1:$1, 0), FALSE)</f>
        <v>4.8766600000000002</v>
      </c>
      <c r="AI612" s="12">
        <f>VLOOKUP($AC612, Original!$A:$J, MATCH(G$2, Original!$1:$1, 0), FALSE)</f>
        <v>5.0182500000000001</v>
      </c>
      <c r="AX612" s="21">
        <v>725</v>
      </c>
      <c r="AY612" s="12">
        <f>VLOOKUP($AX612, Original!$A:$J, MATCH(B$2, Original!$1:$1, 0), FALSE)</f>
        <v>2000</v>
      </c>
      <c r="AZ612" s="12">
        <f>VLOOKUP($AX612, Original!$A:$J, MATCH(C$2, Original!$1:$1, 0), FALSE)</f>
        <v>2296.1</v>
      </c>
      <c r="BA612" s="12">
        <f>VLOOKUP($AX612, Original!$A:$J, MATCH(D$2, Original!$1:$1, 0), FALSE)</f>
        <v>105</v>
      </c>
      <c r="BB612" s="12">
        <f>VLOOKUP($AX612, Original!$A:$J, MATCH(E$2, Original!$1:$1, 0), FALSE)</f>
        <v>68</v>
      </c>
      <c r="BC612" s="12">
        <f>VLOOKUP($AX612, Original!$A:$J, MATCH(F$2, Original!$1:$1, 0), FALSE)</f>
        <v>0.74009999999999998</v>
      </c>
      <c r="BD612" s="12">
        <f>VLOOKUP($AX612, Original!$A:$J, MATCH(G$2, Original!$1:$1, 0), FALSE)</f>
        <v>4.8098799999999997</v>
      </c>
    </row>
    <row r="613" spans="8:56" x14ac:dyDescent="0.35">
      <c r="H613" s="21">
        <v>1110</v>
      </c>
      <c r="I613" s="12">
        <f>VLOOKUP($H613, Original!$A:$J, MATCH(B$2, Original!$1:$1, 0), FALSE)</f>
        <v>2000</v>
      </c>
      <c r="J613" s="12">
        <f>VLOOKUP($H613, Original!$A:$J, MATCH(C$2, Original!$1:$1, 0), FALSE)</f>
        <v>3179.2</v>
      </c>
      <c r="K613" s="12">
        <f>VLOOKUP($H613, Original!$A:$J, MATCH(D$2, Original!$1:$1, 0), FALSE)</f>
        <v>130</v>
      </c>
      <c r="L613" s="12">
        <f>VLOOKUP($H613, Original!$A:$J, MATCH(E$2, Original!$1:$1, 0), FALSE)</f>
        <v>55</v>
      </c>
      <c r="M613" s="12">
        <f>VLOOKUP($H613, Original!$A:$J, MATCH(F$2, Original!$1:$1, 0), FALSE)</f>
        <v>5.0228400000000004</v>
      </c>
      <c r="N613" s="12">
        <f>VLOOKUP($H613, Original!$A:$J, MATCH(G$2, Original!$1:$1, 0), FALSE)</f>
        <v>4.0378800000000004</v>
      </c>
      <c r="AC613" s="21">
        <v>868</v>
      </c>
      <c r="AD613" s="12">
        <f>VLOOKUP($AC613, Original!$A:$J, MATCH(B$2, Original!$1:$1, 0), FALSE)</f>
        <v>2000</v>
      </c>
      <c r="AE613" s="12">
        <f>VLOOKUP($AC613, Original!$A:$J, MATCH(C$2, Original!$1:$1, 0), FALSE)</f>
        <v>20</v>
      </c>
      <c r="AF613" s="12">
        <f>VLOOKUP($AC613, Original!$A:$J, MATCH(D$2, Original!$1:$1, 0), FALSE)</f>
        <v>105</v>
      </c>
      <c r="AG613" s="12">
        <f>VLOOKUP($AC613, Original!$A:$J, MATCH(E$2, Original!$1:$1, 0), FALSE)</f>
        <v>100</v>
      </c>
      <c r="AH613" s="12">
        <f>VLOOKUP($AC613, Original!$A:$J, MATCH(F$2, Original!$1:$1, 0), FALSE)</f>
        <v>3.36538</v>
      </c>
      <c r="AI613" s="12">
        <f>VLOOKUP($AC613, Original!$A:$J, MATCH(G$2, Original!$1:$1, 0), FALSE)</f>
        <v>5.2737699999999998</v>
      </c>
      <c r="AX613" s="21">
        <v>727</v>
      </c>
      <c r="AY613" s="12">
        <f>VLOOKUP($AX613, Original!$A:$J, MATCH(B$2, Original!$1:$1, 0), FALSE)</f>
        <v>2000</v>
      </c>
      <c r="AZ613" s="12">
        <f>VLOOKUP($AX613, Original!$A:$J, MATCH(C$2, Original!$1:$1, 0), FALSE)</f>
        <v>7322.7</v>
      </c>
      <c r="BA613" s="12">
        <f>VLOOKUP($AX613, Original!$A:$J, MATCH(D$2, Original!$1:$1, 0), FALSE)</f>
        <v>105</v>
      </c>
      <c r="BB613" s="12">
        <f>VLOOKUP($AX613, Original!$A:$J, MATCH(E$2, Original!$1:$1, 0), FALSE)</f>
        <v>68</v>
      </c>
      <c r="BC613" s="12">
        <f>VLOOKUP($AX613, Original!$A:$J, MATCH(F$2, Original!$1:$1, 0), FALSE)</f>
        <v>0.74009999999999998</v>
      </c>
      <c r="BD613" s="12">
        <f>VLOOKUP($AX613, Original!$A:$J, MATCH(G$2, Original!$1:$1, 0), FALSE)</f>
        <v>4.8098799999999997</v>
      </c>
    </row>
    <row r="614" spans="8:56" x14ac:dyDescent="0.35">
      <c r="H614" s="21">
        <v>1112</v>
      </c>
      <c r="I614" s="12">
        <f>VLOOKUP($H614, Original!$A:$J, MATCH(B$2, Original!$1:$1, 0), FALSE)</f>
        <v>0</v>
      </c>
      <c r="J614" s="12">
        <f>VLOOKUP($H614, Original!$A:$J, MATCH(C$2, Original!$1:$1, 0), FALSE)</f>
        <v>883.12</v>
      </c>
      <c r="K614" s="12">
        <f>VLOOKUP($H614, Original!$A:$J, MATCH(D$2, Original!$1:$1, 0), FALSE)</f>
        <v>130</v>
      </c>
      <c r="L614" s="12">
        <f>VLOOKUP($H614, Original!$A:$J, MATCH(E$2, Original!$1:$1, 0), FALSE)</f>
        <v>1</v>
      </c>
      <c r="M614" s="12">
        <f>VLOOKUP($H614, Original!$A:$J, MATCH(F$2, Original!$1:$1, 0), FALSE)</f>
        <v>5.5285399999999996</v>
      </c>
      <c r="N614" s="12">
        <f>VLOOKUP($H614, Original!$A:$J, MATCH(G$2, Original!$1:$1, 0), FALSE)</f>
        <v>4.5326500000000003</v>
      </c>
      <c r="AC614" s="21">
        <v>869</v>
      </c>
      <c r="AD614" s="12">
        <f>VLOOKUP($AC614, Original!$A:$J, MATCH(B$2, Original!$1:$1, 0), FALSE)</f>
        <v>2000</v>
      </c>
      <c r="AE614" s="12">
        <f>VLOOKUP($AC614, Original!$A:$J, MATCH(C$2, Original!$1:$1, 0), FALSE)</f>
        <v>1236.4000000000001</v>
      </c>
      <c r="AF614" s="12">
        <f>VLOOKUP($AC614, Original!$A:$J, MATCH(D$2, Original!$1:$1, 0), FALSE)</f>
        <v>105</v>
      </c>
      <c r="AG614" s="12">
        <f>VLOOKUP($AC614, Original!$A:$J, MATCH(E$2, Original!$1:$1, 0), FALSE)</f>
        <v>100</v>
      </c>
      <c r="AH614" s="12">
        <f>VLOOKUP($AC614, Original!$A:$J, MATCH(F$2, Original!$1:$1, 0), FALSE)</f>
        <v>3.36538</v>
      </c>
      <c r="AI614" s="12">
        <f>VLOOKUP($AC614, Original!$A:$J, MATCH(G$2, Original!$1:$1, 0), FALSE)</f>
        <v>5.2737699999999998</v>
      </c>
      <c r="AX614" s="21">
        <v>728</v>
      </c>
      <c r="AY614" s="12">
        <f>VLOOKUP($AX614, Original!$A:$J, MATCH(B$2, Original!$1:$1, 0), FALSE)</f>
        <v>2000</v>
      </c>
      <c r="AZ614" s="12">
        <f>VLOOKUP($AX614, Original!$A:$J, MATCH(C$2, Original!$1:$1, 0), FALSE)</f>
        <v>20</v>
      </c>
      <c r="BA614" s="12">
        <f>VLOOKUP($AX614, Original!$A:$J, MATCH(D$2, Original!$1:$1, 0), FALSE)</f>
        <v>105</v>
      </c>
      <c r="BB614" s="12">
        <f>VLOOKUP($AX614, Original!$A:$J, MATCH(E$2, Original!$1:$1, 0), FALSE)</f>
        <v>69</v>
      </c>
      <c r="BC614" s="12">
        <f>VLOOKUP($AX614, Original!$A:$J, MATCH(F$2, Original!$1:$1, 0), FALSE)</f>
        <v>3.0788099999999998</v>
      </c>
      <c r="BD614" s="12">
        <f>VLOOKUP($AX614, Original!$A:$J, MATCH(G$2, Original!$1:$1, 0), FALSE)</f>
        <v>4.4990100000000002</v>
      </c>
    </row>
    <row r="615" spans="8:56" x14ac:dyDescent="0.35">
      <c r="H615" s="21">
        <v>1114</v>
      </c>
      <c r="I615" s="12">
        <f>VLOOKUP($H615, Original!$A:$J, MATCH(B$2, Original!$1:$1, 0), FALSE)</f>
        <v>0</v>
      </c>
      <c r="J615" s="12">
        <f>VLOOKUP($H615, Original!$A:$J, MATCH(C$2, Original!$1:$1, 0), FALSE)</f>
        <v>3355.9</v>
      </c>
      <c r="K615" s="12">
        <f>VLOOKUP($H615, Original!$A:$J, MATCH(D$2, Original!$1:$1, 0), FALSE)</f>
        <v>130</v>
      </c>
      <c r="L615" s="12">
        <f>VLOOKUP($H615, Original!$A:$J, MATCH(E$2, Original!$1:$1, 0), FALSE)</f>
        <v>1</v>
      </c>
      <c r="M615" s="12">
        <f>VLOOKUP($H615, Original!$A:$J, MATCH(F$2, Original!$1:$1, 0), FALSE)</f>
        <v>5.5285399999999996</v>
      </c>
      <c r="N615" s="12">
        <f>VLOOKUP($H615, Original!$A:$J, MATCH(G$2, Original!$1:$1, 0), FALSE)</f>
        <v>4.5326500000000003</v>
      </c>
      <c r="AC615" s="21">
        <v>870</v>
      </c>
      <c r="AD615" s="12">
        <f>VLOOKUP($AC615, Original!$A:$J, MATCH(B$2, Original!$1:$1, 0), FALSE)</f>
        <v>2000</v>
      </c>
      <c r="AE615" s="12">
        <f>VLOOKUP($AC615, Original!$A:$J, MATCH(C$2, Original!$1:$1, 0), FALSE)</f>
        <v>2472.6999999999998</v>
      </c>
      <c r="AF615" s="12">
        <f>VLOOKUP($AC615, Original!$A:$J, MATCH(D$2, Original!$1:$1, 0), FALSE)</f>
        <v>105</v>
      </c>
      <c r="AG615" s="12">
        <f>VLOOKUP($AC615, Original!$A:$J, MATCH(E$2, Original!$1:$1, 0), FALSE)</f>
        <v>100</v>
      </c>
      <c r="AH615" s="12">
        <f>VLOOKUP($AC615, Original!$A:$J, MATCH(F$2, Original!$1:$1, 0), FALSE)</f>
        <v>3.36538</v>
      </c>
      <c r="AI615" s="12">
        <f>VLOOKUP($AC615, Original!$A:$J, MATCH(G$2, Original!$1:$1, 0), FALSE)</f>
        <v>5.2737699999999998</v>
      </c>
      <c r="AX615" s="21">
        <v>729</v>
      </c>
      <c r="AY615" s="12">
        <f>VLOOKUP($AX615, Original!$A:$J, MATCH(B$2, Original!$1:$1, 0), FALSE)</f>
        <v>2000</v>
      </c>
      <c r="AZ615" s="12">
        <f>VLOOKUP($AX615, Original!$A:$J, MATCH(C$2, Original!$1:$1, 0), FALSE)</f>
        <v>1236.4000000000001</v>
      </c>
      <c r="BA615" s="12">
        <f>VLOOKUP($AX615, Original!$A:$J, MATCH(D$2, Original!$1:$1, 0), FALSE)</f>
        <v>105</v>
      </c>
      <c r="BB615" s="12">
        <f>VLOOKUP($AX615, Original!$A:$J, MATCH(E$2, Original!$1:$1, 0), FALSE)</f>
        <v>69</v>
      </c>
      <c r="BC615" s="12">
        <f>VLOOKUP($AX615, Original!$A:$J, MATCH(F$2, Original!$1:$1, 0), FALSE)</f>
        <v>3.0788099999999998</v>
      </c>
      <c r="BD615" s="12">
        <f>VLOOKUP($AX615, Original!$A:$J, MATCH(G$2, Original!$1:$1, 0), FALSE)</f>
        <v>4.4990100000000002</v>
      </c>
    </row>
    <row r="616" spans="8:56" x14ac:dyDescent="0.35">
      <c r="H616" s="21">
        <v>1115</v>
      </c>
      <c r="I616" s="12">
        <f>VLOOKUP($H616, Original!$A:$J, MATCH(B$2, Original!$1:$1, 0), FALSE)</f>
        <v>0</v>
      </c>
      <c r="J616" s="12">
        <f>VLOOKUP($H616, Original!$A:$J, MATCH(C$2, Original!$1:$1, 0), FALSE)</f>
        <v>4673.8</v>
      </c>
      <c r="K616" s="12">
        <f>VLOOKUP($H616, Original!$A:$J, MATCH(D$2, Original!$1:$1, 0), FALSE)</f>
        <v>130</v>
      </c>
      <c r="L616" s="12">
        <f>VLOOKUP($H616, Original!$A:$J, MATCH(E$2, Original!$1:$1, 0), FALSE)</f>
        <v>1</v>
      </c>
      <c r="M616" s="12">
        <f>VLOOKUP($H616, Original!$A:$J, MATCH(F$2, Original!$1:$1, 0), FALSE)</f>
        <v>5.5285399999999996</v>
      </c>
      <c r="N616" s="12">
        <f>VLOOKUP($H616, Original!$A:$J, MATCH(G$2, Original!$1:$1, 0), FALSE)</f>
        <v>4.5326500000000003</v>
      </c>
      <c r="AC616" s="21">
        <v>871</v>
      </c>
      <c r="AD616" s="12">
        <f>VLOOKUP($AC616, Original!$A:$J, MATCH(B$2, Original!$1:$1, 0), FALSE)</f>
        <v>2000</v>
      </c>
      <c r="AE616" s="12">
        <f>VLOOKUP($AC616, Original!$A:$J, MATCH(C$2, Original!$1:$1, 0), FALSE)</f>
        <v>3709.1</v>
      </c>
      <c r="AF616" s="12">
        <f>VLOOKUP($AC616, Original!$A:$J, MATCH(D$2, Original!$1:$1, 0), FALSE)</f>
        <v>105</v>
      </c>
      <c r="AG616" s="12">
        <f>VLOOKUP($AC616, Original!$A:$J, MATCH(E$2, Original!$1:$1, 0), FALSE)</f>
        <v>100</v>
      </c>
      <c r="AH616" s="12">
        <f>VLOOKUP($AC616, Original!$A:$J, MATCH(F$2, Original!$1:$1, 0), FALSE)</f>
        <v>3.36538</v>
      </c>
      <c r="AI616" s="12">
        <f>VLOOKUP($AC616, Original!$A:$J, MATCH(G$2, Original!$1:$1, 0), FALSE)</f>
        <v>5.2737699999999998</v>
      </c>
      <c r="AX616" s="21">
        <v>730</v>
      </c>
      <c r="AY616" s="12">
        <f>VLOOKUP($AX616, Original!$A:$J, MATCH(B$2, Original!$1:$1, 0), FALSE)</f>
        <v>2000</v>
      </c>
      <c r="AZ616" s="12">
        <f>VLOOKUP($AX616, Original!$A:$J, MATCH(C$2, Original!$1:$1, 0), FALSE)</f>
        <v>2472.6999999999998</v>
      </c>
      <c r="BA616" s="12">
        <f>VLOOKUP($AX616, Original!$A:$J, MATCH(D$2, Original!$1:$1, 0), FALSE)</f>
        <v>105</v>
      </c>
      <c r="BB616" s="12">
        <f>VLOOKUP($AX616, Original!$A:$J, MATCH(E$2, Original!$1:$1, 0), FALSE)</f>
        <v>69</v>
      </c>
      <c r="BC616" s="12">
        <f>VLOOKUP($AX616, Original!$A:$J, MATCH(F$2, Original!$1:$1, 0), FALSE)</f>
        <v>3.0788099999999998</v>
      </c>
      <c r="BD616" s="12">
        <f>VLOOKUP($AX616, Original!$A:$J, MATCH(G$2, Original!$1:$1, 0), FALSE)</f>
        <v>4.4990100000000002</v>
      </c>
    </row>
    <row r="617" spans="8:56" x14ac:dyDescent="0.35">
      <c r="H617" s="21">
        <v>1116</v>
      </c>
      <c r="I617" s="12">
        <f>VLOOKUP($H617, Original!$A:$J, MATCH(B$2, Original!$1:$1, 0), FALSE)</f>
        <v>3000</v>
      </c>
      <c r="J617" s="12">
        <f>VLOOKUP($H617, Original!$A:$J, MATCH(C$2, Original!$1:$1, 0), FALSE)</f>
        <v>1059.7</v>
      </c>
      <c r="K617" s="12">
        <f>VLOOKUP($H617, Original!$A:$J, MATCH(D$2, Original!$1:$1, 0), FALSE)</f>
        <v>130</v>
      </c>
      <c r="L617" s="12">
        <f>VLOOKUP($H617, Original!$A:$J, MATCH(E$2, Original!$1:$1, 0), FALSE)</f>
        <v>56</v>
      </c>
      <c r="M617" s="12">
        <f>VLOOKUP($H617, Original!$A:$J, MATCH(F$2, Original!$1:$1, 0), FALSE)</f>
        <v>3.8813399999999998</v>
      </c>
      <c r="N617" s="12">
        <f>VLOOKUP($H617, Original!$A:$J, MATCH(G$2, Original!$1:$1, 0), FALSE)</f>
        <v>3.8570199999999999</v>
      </c>
      <c r="AC617" s="21">
        <v>872</v>
      </c>
      <c r="AD617" s="12">
        <f>VLOOKUP($AC617, Original!$A:$J, MATCH(B$2, Original!$1:$1, 0), FALSE)</f>
        <v>500</v>
      </c>
      <c r="AE617" s="12">
        <f>VLOOKUP($AC617, Original!$A:$J, MATCH(C$2, Original!$1:$1, 0), FALSE)</f>
        <v>176.62</v>
      </c>
      <c r="AF617" s="12">
        <f>VLOOKUP($AC617, Original!$A:$J, MATCH(D$2, Original!$1:$1, 0), FALSE)</f>
        <v>105</v>
      </c>
      <c r="AG617" s="12">
        <f>VLOOKUP($AC617, Original!$A:$J, MATCH(E$2, Original!$1:$1, 0), FALSE)</f>
        <v>7</v>
      </c>
      <c r="AH617" s="12">
        <f>VLOOKUP($AC617, Original!$A:$J, MATCH(F$2, Original!$1:$1, 0), FALSE)</f>
        <v>4.5746700000000002</v>
      </c>
      <c r="AI617" s="12">
        <f>VLOOKUP($AC617, Original!$A:$J, MATCH(G$2, Original!$1:$1, 0), FALSE)</f>
        <v>4.1532400000000003</v>
      </c>
      <c r="AX617" s="21">
        <v>731</v>
      </c>
      <c r="AY617" s="12">
        <f>VLOOKUP($AX617, Original!$A:$J, MATCH(B$2, Original!$1:$1, 0), FALSE)</f>
        <v>2000</v>
      </c>
      <c r="AZ617" s="12">
        <f>VLOOKUP($AX617, Original!$A:$J, MATCH(C$2, Original!$1:$1, 0), FALSE)</f>
        <v>3709.1</v>
      </c>
      <c r="BA617" s="12">
        <f>VLOOKUP($AX617, Original!$A:$J, MATCH(D$2, Original!$1:$1, 0), FALSE)</f>
        <v>105</v>
      </c>
      <c r="BB617" s="12">
        <f>VLOOKUP($AX617, Original!$A:$J, MATCH(E$2, Original!$1:$1, 0), FALSE)</f>
        <v>69</v>
      </c>
      <c r="BC617" s="12">
        <f>VLOOKUP($AX617, Original!$A:$J, MATCH(F$2, Original!$1:$1, 0), FALSE)</f>
        <v>3.0788099999999998</v>
      </c>
      <c r="BD617" s="12">
        <f>VLOOKUP($AX617, Original!$A:$J, MATCH(G$2, Original!$1:$1, 0), FALSE)</f>
        <v>4.4990100000000002</v>
      </c>
    </row>
    <row r="618" spans="8:56" x14ac:dyDescent="0.35">
      <c r="H618" s="21">
        <v>1117</v>
      </c>
      <c r="I618" s="12">
        <f>VLOOKUP($H618, Original!$A:$J, MATCH(B$2, Original!$1:$1, 0), FALSE)</f>
        <v>3000</v>
      </c>
      <c r="J618" s="12">
        <f>VLOOKUP($H618, Original!$A:$J, MATCH(C$2, Original!$1:$1, 0), FALSE)</f>
        <v>2296.1</v>
      </c>
      <c r="K618" s="12">
        <f>VLOOKUP($H618, Original!$A:$J, MATCH(D$2, Original!$1:$1, 0), FALSE)</f>
        <v>130</v>
      </c>
      <c r="L618" s="12">
        <f>VLOOKUP($H618, Original!$A:$J, MATCH(E$2, Original!$1:$1, 0), FALSE)</f>
        <v>56</v>
      </c>
      <c r="M618" s="12">
        <f>VLOOKUP($H618, Original!$A:$J, MATCH(F$2, Original!$1:$1, 0), FALSE)</f>
        <v>3.8813399999999998</v>
      </c>
      <c r="N618" s="12">
        <f>VLOOKUP($H618, Original!$A:$J, MATCH(G$2, Original!$1:$1, 0), FALSE)</f>
        <v>3.8570199999999999</v>
      </c>
      <c r="AC618" s="21">
        <v>873</v>
      </c>
      <c r="AD618" s="12">
        <f>VLOOKUP($AC618, Original!$A:$J, MATCH(B$2, Original!$1:$1, 0), FALSE)</f>
        <v>500</v>
      </c>
      <c r="AE618" s="12">
        <f>VLOOKUP($AC618, Original!$A:$J, MATCH(C$2, Original!$1:$1, 0), FALSE)</f>
        <v>1413</v>
      </c>
      <c r="AF618" s="12">
        <f>VLOOKUP($AC618, Original!$A:$J, MATCH(D$2, Original!$1:$1, 0), FALSE)</f>
        <v>105</v>
      </c>
      <c r="AG618" s="12">
        <f>VLOOKUP($AC618, Original!$A:$J, MATCH(E$2, Original!$1:$1, 0), FALSE)</f>
        <v>7</v>
      </c>
      <c r="AH618" s="12">
        <f>VLOOKUP($AC618, Original!$A:$J, MATCH(F$2, Original!$1:$1, 0), FALSE)</f>
        <v>4.5746700000000002</v>
      </c>
      <c r="AI618" s="12">
        <f>VLOOKUP($AC618, Original!$A:$J, MATCH(G$2, Original!$1:$1, 0), FALSE)</f>
        <v>4.1532400000000003</v>
      </c>
      <c r="AX618" s="21">
        <v>732</v>
      </c>
      <c r="AY618" s="12">
        <f>VLOOKUP($AX618, Original!$A:$J, MATCH(B$2, Original!$1:$1, 0), FALSE)</f>
        <v>3000</v>
      </c>
      <c r="AZ618" s="12">
        <f>VLOOKUP($AX618, Original!$A:$J, MATCH(C$2, Original!$1:$1, 0), FALSE)</f>
        <v>176.62</v>
      </c>
      <c r="BA618" s="12">
        <f>VLOOKUP($AX618, Original!$A:$J, MATCH(D$2, Original!$1:$1, 0), FALSE)</f>
        <v>105</v>
      </c>
      <c r="BB618" s="12">
        <f>VLOOKUP($AX618, Original!$A:$J, MATCH(E$2, Original!$1:$1, 0), FALSE)</f>
        <v>70</v>
      </c>
      <c r="BC618" s="12">
        <f>VLOOKUP($AX618, Original!$A:$J, MATCH(F$2, Original!$1:$1, 0), FALSE)</f>
        <v>3.0993499999999998</v>
      </c>
      <c r="BD618" s="12">
        <f>VLOOKUP($AX618, Original!$A:$J, MATCH(G$2, Original!$1:$1, 0), FALSE)</f>
        <v>4.8720999999999997</v>
      </c>
    </row>
    <row r="619" spans="8:56" x14ac:dyDescent="0.35">
      <c r="H619" s="21">
        <v>1119</v>
      </c>
      <c r="I619" s="12">
        <f>VLOOKUP($H619, Original!$A:$J, MATCH(B$2, Original!$1:$1, 0), FALSE)</f>
        <v>3000</v>
      </c>
      <c r="J619" s="12">
        <f>VLOOKUP($H619, Original!$A:$J, MATCH(C$2, Original!$1:$1, 0), FALSE)</f>
        <v>7322.7</v>
      </c>
      <c r="K619" s="12">
        <f>VLOOKUP($H619, Original!$A:$J, MATCH(D$2, Original!$1:$1, 0), FALSE)</f>
        <v>130</v>
      </c>
      <c r="L619" s="12">
        <f>VLOOKUP($H619, Original!$A:$J, MATCH(E$2, Original!$1:$1, 0), FALSE)</f>
        <v>56</v>
      </c>
      <c r="M619" s="12">
        <f>VLOOKUP($H619, Original!$A:$J, MATCH(F$2, Original!$1:$1, 0), FALSE)</f>
        <v>3.8813399999999998</v>
      </c>
      <c r="N619" s="12">
        <f>VLOOKUP($H619, Original!$A:$J, MATCH(G$2, Original!$1:$1, 0), FALSE)</f>
        <v>3.8570199999999999</v>
      </c>
      <c r="AC619" s="21">
        <v>874</v>
      </c>
      <c r="AD619" s="12">
        <f>VLOOKUP($AC619, Original!$A:$J, MATCH(B$2, Original!$1:$1, 0), FALSE)</f>
        <v>500</v>
      </c>
      <c r="AE619" s="12">
        <f>VLOOKUP($AC619, Original!$A:$J, MATCH(C$2, Original!$1:$1, 0), FALSE)</f>
        <v>2649.4</v>
      </c>
      <c r="AF619" s="12">
        <f>VLOOKUP($AC619, Original!$A:$J, MATCH(D$2, Original!$1:$1, 0), FALSE)</f>
        <v>105</v>
      </c>
      <c r="AG619" s="12">
        <f>VLOOKUP($AC619, Original!$A:$J, MATCH(E$2, Original!$1:$1, 0), FALSE)</f>
        <v>7</v>
      </c>
      <c r="AH619" s="12">
        <f>VLOOKUP($AC619, Original!$A:$J, MATCH(F$2, Original!$1:$1, 0), FALSE)</f>
        <v>4.5746700000000002</v>
      </c>
      <c r="AI619" s="12">
        <f>VLOOKUP($AC619, Original!$A:$J, MATCH(G$2, Original!$1:$1, 0), FALSE)</f>
        <v>4.1532400000000003</v>
      </c>
      <c r="AX619" s="21">
        <v>733</v>
      </c>
      <c r="AY619" s="12">
        <f>VLOOKUP($AX619, Original!$A:$J, MATCH(B$2, Original!$1:$1, 0), FALSE)</f>
        <v>3000</v>
      </c>
      <c r="AZ619" s="12">
        <f>VLOOKUP($AX619, Original!$A:$J, MATCH(C$2, Original!$1:$1, 0), FALSE)</f>
        <v>1413</v>
      </c>
      <c r="BA619" s="12">
        <f>VLOOKUP($AX619, Original!$A:$J, MATCH(D$2, Original!$1:$1, 0), FALSE)</f>
        <v>105</v>
      </c>
      <c r="BB619" s="12">
        <f>VLOOKUP($AX619, Original!$A:$J, MATCH(E$2, Original!$1:$1, 0), FALSE)</f>
        <v>70</v>
      </c>
      <c r="BC619" s="12">
        <f>VLOOKUP($AX619, Original!$A:$J, MATCH(F$2, Original!$1:$1, 0), FALSE)</f>
        <v>3.0993499999999998</v>
      </c>
      <c r="BD619" s="12">
        <f>VLOOKUP($AX619, Original!$A:$J, MATCH(G$2, Original!$1:$1, 0), FALSE)</f>
        <v>4.8720999999999997</v>
      </c>
    </row>
    <row r="620" spans="8:56" x14ac:dyDescent="0.35">
      <c r="H620" s="21">
        <v>1121</v>
      </c>
      <c r="I620" s="12">
        <f>VLOOKUP($H620, Original!$A:$J, MATCH(B$2, Original!$1:$1, 0), FALSE)</f>
        <v>1000</v>
      </c>
      <c r="J620" s="12">
        <f>VLOOKUP($H620, Original!$A:$J, MATCH(C$2, Original!$1:$1, 0), FALSE)</f>
        <v>1236.4000000000001</v>
      </c>
      <c r="K620" s="12">
        <f>VLOOKUP($H620, Original!$A:$J, MATCH(D$2, Original!$1:$1, 0), FALSE)</f>
        <v>130</v>
      </c>
      <c r="L620" s="12">
        <f>VLOOKUP($H620, Original!$A:$J, MATCH(E$2, Original!$1:$1, 0), FALSE)</f>
        <v>57</v>
      </c>
      <c r="M620" s="12">
        <f>VLOOKUP($H620, Original!$A:$J, MATCH(F$2, Original!$1:$1, 0), FALSE)</f>
        <v>3.44408</v>
      </c>
      <c r="N620" s="12">
        <f>VLOOKUP($H620, Original!$A:$J, MATCH(G$2, Original!$1:$1, 0), FALSE)</f>
        <v>4.45303</v>
      </c>
      <c r="AC620" s="21">
        <v>875</v>
      </c>
      <c r="AD620" s="12">
        <f>VLOOKUP($AC620, Original!$A:$J, MATCH(B$2, Original!$1:$1, 0), FALSE)</f>
        <v>500</v>
      </c>
      <c r="AE620" s="12">
        <f>VLOOKUP($AC620, Original!$A:$J, MATCH(C$2, Original!$1:$1, 0), FALSE)</f>
        <v>3885.7</v>
      </c>
      <c r="AF620" s="12">
        <f>VLOOKUP($AC620, Original!$A:$J, MATCH(D$2, Original!$1:$1, 0), FALSE)</f>
        <v>105</v>
      </c>
      <c r="AG620" s="12">
        <f>VLOOKUP($AC620, Original!$A:$J, MATCH(E$2, Original!$1:$1, 0), FALSE)</f>
        <v>7</v>
      </c>
      <c r="AH620" s="12">
        <f>VLOOKUP($AC620, Original!$A:$J, MATCH(F$2, Original!$1:$1, 0), FALSE)</f>
        <v>4.5746700000000002</v>
      </c>
      <c r="AI620" s="12">
        <f>VLOOKUP($AC620, Original!$A:$J, MATCH(G$2, Original!$1:$1, 0), FALSE)</f>
        <v>4.1532400000000003</v>
      </c>
      <c r="AX620" s="21">
        <v>734</v>
      </c>
      <c r="AY620" s="12">
        <f>VLOOKUP($AX620, Original!$A:$J, MATCH(B$2, Original!$1:$1, 0), FALSE)</f>
        <v>3000</v>
      </c>
      <c r="AZ620" s="12">
        <f>VLOOKUP($AX620, Original!$A:$J, MATCH(C$2, Original!$1:$1, 0), FALSE)</f>
        <v>2649.4</v>
      </c>
      <c r="BA620" s="12">
        <f>VLOOKUP($AX620, Original!$A:$J, MATCH(D$2, Original!$1:$1, 0), FALSE)</f>
        <v>105</v>
      </c>
      <c r="BB620" s="12">
        <f>VLOOKUP($AX620, Original!$A:$J, MATCH(E$2, Original!$1:$1, 0), FALSE)</f>
        <v>70</v>
      </c>
      <c r="BC620" s="12">
        <f>VLOOKUP($AX620, Original!$A:$J, MATCH(F$2, Original!$1:$1, 0), FALSE)</f>
        <v>3.0993499999999998</v>
      </c>
      <c r="BD620" s="12">
        <f>VLOOKUP($AX620, Original!$A:$J, MATCH(G$2, Original!$1:$1, 0), FALSE)</f>
        <v>4.8720999999999997</v>
      </c>
    </row>
    <row r="621" spans="8:56" x14ac:dyDescent="0.35">
      <c r="H621" s="21">
        <v>1123</v>
      </c>
      <c r="I621" s="12">
        <f>VLOOKUP($H621, Original!$A:$J, MATCH(B$2, Original!$1:$1, 0), FALSE)</f>
        <v>1000</v>
      </c>
      <c r="J621" s="12">
        <f>VLOOKUP($H621, Original!$A:$J, MATCH(C$2, Original!$1:$1, 0), FALSE)</f>
        <v>3709.1</v>
      </c>
      <c r="K621" s="12">
        <f>VLOOKUP($H621, Original!$A:$J, MATCH(D$2, Original!$1:$1, 0), FALSE)</f>
        <v>130</v>
      </c>
      <c r="L621" s="12">
        <f>VLOOKUP($H621, Original!$A:$J, MATCH(E$2, Original!$1:$1, 0), FALSE)</f>
        <v>57</v>
      </c>
      <c r="M621" s="12">
        <f>VLOOKUP($H621, Original!$A:$J, MATCH(F$2, Original!$1:$1, 0), FALSE)</f>
        <v>3.44408</v>
      </c>
      <c r="N621" s="12">
        <f>VLOOKUP($H621, Original!$A:$J, MATCH(G$2, Original!$1:$1, 0), FALSE)</f>
        <v>4.45303</v>
      </c>
      <c r="AC621" s="21">
        <v>877</v>
      </c>
      <c r="AD621" s="12">
        <f>VLOOKUP($AC621, Original!$A:$J, MATCH(B$2, Original!$1:$1, 0), FALSE)</f>
        <v>3000</v>
      </c>
      <c r="AE621" s="12">
        <f>VLOOKUP($AC621, Original!$A:$J, MATCH(C$2, Original!$1:$1, 0), FALSE)</f>
        <v>1589.6</v>
      </c>
      <c r="AF621" s="12">
        <f>VLOOKUP($AC621, Original!$A:$J, MATCH(D$2, Original!$1:$1, 0), FALSE)</f>
        <v>105</v>
      </c>
      <c r="AG621" s="12">
        <f>VLOOKUP($AC621, Original!$A:$J, MATCH(E$2, Original!$1:$1, 0), FALSE)</f>
        <v>101</v>
      </c>
      <c r="AH621" s="12">
        <f>VLOOKUP($AC621, Original!$A:$J, MATCH(F$2, Original!$1:$1, 0), FALSE)</f>
        <v>5.2349300000000003</v>
      </c>
      <c r="AI621" s="12">
        <f>VLOOKUP($AC621, Original!$A:$J, MATCH(G$2, Original!$1:$1, 0), FALSE)</f>
        <v>5.48163</v>
      </c>
      <c r="AX621" s="21">
        <v>736</v>
      </c>
      <c r="AY621" s="12">
        <f>VLOOKUP($AX621, Original!$A:$J, MATCH(B$2, Original!$1:$1, 0), FALSE)</f>
        <v>0</v>
      </c>
      <c r="AZ621" s="12">
        <f>VLOOKUP($AX621, Original!$A:$J, MATCH(C$2, Original!$1:$1, 0), FALSE)</f>
        <v>353.25</v>
      </c>
      <c r="BA621" s="12">
        <f>VLOOKUP($AX621, Original!$A:$J, MATCH(D$2, Original!$1:$1, 0), FALSE)</f>
        <v>105</v>
      </c>
      <c r="BB621" s="12">
        <f>VLOOKUP($AX621, Original!$A:$J, MATCH(E$2, Original!$1:$1, 0), FALSE)</f>
        <v>3</v>
      </c>
      <c r="BC621" s="12">
        <f>VLOOKUP($AX621, Original!$A:$J, MATCH(F$2, Original!$1:$1, 0), FALSE)</f>
        <v>1.2701899999999999</v>
      </c>
      <c r="BD621" s="12">
        <f>VLOOKUP($AX621, Original!$A:$J, MATCH(G$2, Original!$1:$1, 0), FALSE)</f>
        <v>4.32904</v>
      </c>
    </row>
    <row r="622" spans="8:56" x14ac:dyDescent="0.35">
      <c r="H622" s="21">
        <v>1124</v>
      </c>
      <c r="I622" s="12">
        <f>VLOOKUP($H622, Original!$A:$J, MATCH(B$2, Original!$1:$1, 0), FALSE)</f>
        <v>3000</v>
      </c>
      <c r="J622" s="12">
        <f>VLOOKUP($H622, Original!$A:$J, MATCH(C$2, Original!$1:$1, 0), FALSE)</f>
        <v>176.62</v>
      </c>
      <c r="K622" s="12">
        <f>VLOOKUP($H622, Original!$A:$J, MATCH(D$2, Original!$1:$1, 0), FALSE)</f>
        <v>130</v>
      </c>
      <c r="L622" s="12">
        <f>VLOOKUP($H622, Original!$A:$J, MATCH(E$2, Original!$1:$1, 0), FALSE)</f>
        <v>58</v>
      </c>
      <c r="M622" s="12">
        <f>VLOOKUP($H622, Original!$A:$J, MATCH(F$2, Original!$1:$1, 0), FALSE)</f>
        <v>3.7506900000000001</v>
      </c>
      <c r="N622" s="12">
        <f>VLOOKUP($H622, Original!$A:$J, MATCH(G$2, Original!$1:$1, 0), FALSE)</f>
        <v>5.1342600000000003</v>
      </c>
      <c r="AC622" s="21">
        <v>879</v>
      </c>
      <c r="AD622" s="12">
        <f>VLOOKUP($AC622, Original!$A:$J, MATCH(B$2, Original!$1:$1, 0), FALSE)</f>
        <v>3000</v>
      </c>
      <c r="AE622" s="12">
        <f>VLOOKUP($AC622, Original!$A:$J, MATCH(C$2, Original!$1:$1, 0), FALSE)</f>
        <v>4062.4</v>
      </c>
      <c r="AF622" s="12">
        <f>VLOOKUP($AC622, Original!$A:$J, MATCH(D$2, Original!$1:$1, 0), FALSE)</f>
        <v>105</v>
      </c>
      <c r="AG622" s="12">
        <f>VLOOKUP($AC622, Original!$A:$J, MATCH(E$2, Original!$1:$1, 0), FALSE)</f>
        <v>101</v>
      </c>
      <c r="AH622" s="12">
        <f>VLOOKUP($AC622, Original!$A:$J, MATCH(F$2, Original!$1:$1, 0), FALSE)</f>
        <v>5.2349300000000003</v>
      </c>
      <c r="AI622" s="12">
        <f>VLOOKUP($AC622, Original!$A:$J, MATCH(G$2, Original!$1:$1, 0), FALSE)</f>
        <v>5.48163</v>
      </c>
      <c r="AX622" s="21">
        <v>737</v>
      </c>
      <c r="AY622" s="12">
        <f>VLOOKUP($AX622, Original!$A:$J, MATCH(B$2, Original!$1:$1, 0), FALSE)</f>
        <v>0</v>
      </c>
      <c r="AZ622" s="12">
        <f>VLOOKUP($AX622, Original!$A:$J, MATCH(C$2, Original!$1:$1, 0), FALSE)</f>
        <v>1589.6</v>
      </c>
      <c r="BA622" s="12">
        <f>VLOOKUP($AX622, Original!$A:$J, MATCH(D$2, Original!$1:$1, 0), FALSE)</f>
        <v>105</v>
      </c>
      <c r="BB622" s="12">
        <f>VLOOKUP($AX622, Original!$A:$J, MATCH(E$2, Original!$1:$1, 0), FALSE)</f>
        <v>3</v>
      </c>
      <c r="BC622" s="12">
        <f>VLOOKUP($AX622, Original!$A:$J, MATCH(F$2, Original!$1:$1, 0), FALSE)</f>
        <v>1.2701899999999999</v>
      </c>
      <c r="BD622" s="12">
        <f>VLOOKUP($AX622, Original!$A:$J, MATCH(G$2, Original!$1:$1, 0), FALSE)</f>
        <v>4.32904</v>
      </c>
    </row>
    <row r="623" spans="8:56" x14ac:dyDescent="0.35">
      <c r="H623" s="21">
        <v>1126</v>
      </c>
      <c r="I623" s="12">
        <f>VLOOKUP($H623, Original!$A:$J, MATCH(B$2, Original!$1:$1, 0), FALSE)</f>
        <v>3000</v>
      </c>
      <c r="J623" s="12">
        <f>VLOOKUP($H623, Original!$A:$J, MATCH(C$2, Original!$1:$1, 0), FALSE)</f>
        <v>2649.4</v>
      </c>
      <c r="K623" s="12">
        <f>VLOOKUP($H623, Original!$A:$J, MATCH(D$2, Original!$1:$1, 0), FALSE)</f>
        <v>130</v>
      </c>
      <c r="L623" s="12">
        <f>VLOOKUP($H623, Original!$A:$J, MATCH(E$2, Original!$1:$1, 0), FALSE)</f>
        <v>58</v>
      </c>
      <c r="M623" s="12">
        <f>VLOOKUP($H623, Original!$A:$J, MATCH(F$2, Original!$1:$1, 0), FALSE)</f>
        <v>3.7506900000000001</v>
      </c>
      <c r="N623" s="12">
        <f>VLOOKUP($H623, Original!$A:$J, MATCH(G$2, Original!$1:$1, 0), FALSE)</f>
        <v>5.1342600000000003</v>
      </c>
      <c r="AC623" s="21">
        <v>880</v>
      </c>
      <c r="AD623" s="12">
        <f>VLOOKUP($AC623, Original!$A:$J, MATCH(B$2, Original!$1:$1, 0), FALSE)</f>
        <v>2000</v>
      </c>
      <c r="AE623" s="12">
        <f>VLOOKUP($AC623, Original!$A:$J, MATCH(C$2, Original!$1:$1, 0), FALSE)</f>
        <v>529.87</v>
      </c>
      <c r="AF623" s="12">
        <f>VLOOKUP($AC623, Original!$A:$J, MATCH(D$2, Original!$1:$1, 0), FALSE)</f>
        <v>105</v>
      </c>
      <c r="AG623" s="12">
        <f>VLOOKUP($AC623, Original!$A:$J, MATCH(E$2, Original!$1:$1, 0), FALSE)</f>
        <v>102</v>
      </c>
      <c r="AH623" s="12">
        <f>VLOOKUP($AC623, Original!$A:$J, MATCH(F$2, Original!$1:$1, 0), FALSE)</f>
        <v>5.2118500000000001</v>
      </c>
      <c r="AI623" s="12">
        <f>VLOOKUP($AC623, Original!$A:$J, MATCH(G$2, Original!$1:$1, 0), FALSE)</f>
        <v>4.4660099999999998</v>
      </c>
      <c r="AX623" s="21">
        <v>738</v>
      </c>
      <c r="AY623" s="12">
        <f>VLOOKUP($AX623, Original!$A:$J, MATCH(B$2, Original!$1:$1, 0), FALSE)</f>
        <v>0</v>
      </c>
      <c r="AZ623" s="12">
        <f>VLOOKUP($AX623, Original!$A:$J, MATCH(C$2, Original!$1:$1, 0), FALSE)</f>
        <v>2826</v>
      </c>
      <c r="BA623" s="12">
        <f>VLOOKUP($AX623, Original!$A:$J, MATCH(D$2, Original!$1:$1, 0), FALSE)</f>
        <v>105</v>
      </c>
      <c r="BB623" s="12">
        <f>VLOOKUP($AX623, Original!$A:$J, MATCH(E$2, Original!$1:$1, 0), FALSE)</f>
        <v>3</v>
      </c>
      <c r="BC623" s="12">
        <f>VLOOKUP($AX623, Original!$A:$J, MATCH(F$2, Original!$1:$1, 0), FALSE)</f>
        <v>1.2701899999999999</v>
      </c>
      <c r="BD623" s="12">
        <f>VLOOKUP($AX623, Original!$A:$J, MATCH(G$2, Original!$1:$1, 0), FALSE)</f>
        <v>4.32904</v>
      </c>
    </row>
    <row r="624" spans="8:56" x14ac:dyDescent="0.35">
      <c r="H624" s="21">
        <v>1127</v>
      </c>
      <c r="I624" s="12">
        <f>VLOOKUP($H624, Original!$A:$J, MATCH(B$2, Original!$1:$1, 0), FALSE)</f>
        <v>3000</v>
      </c>
      <c r="J624" s="12">
        <f>VLOOKUP($H624, Original!$A:$J, MATCH(C$2, Original!$1:$1, 0), FALSE)</f>
        <v>3885.7</v>
      </c>
      <c r="K624" s="12">
        <f>VLOOKUP($H624, Original!$A:$J, MATCH(D$2, Original!$1:$1, 0), FALSE)</f>
        <v>130</v>
      </c>
      <c r="L624" s="12">
        <f>VLOOKUP($H624, Original!$A:$J, MATCH(E$2, Original!$1:$1, 0), FALSE)</f>
        <v>58</v>
      </c>
      <c r="M624" s="12">
        <f>VLOOKUP($H624, Original!$A:$J, MATCH(F$2, Original!$1:$1, 0), FALSE)</f>
        <v>3.7506900000000001</v>
      </c>
      <c r="N624" s="12">
        <f>VLOOKUP($H624, Original!$A:$J, MATCH(G$2, Original!$1:$1, 0), FALSE)</f>
        <v>5.1342600000000003</v>
      </c>
      <c r="AC624" s="21">
        <v>882</v>
      </c>
      <c r="AD624" s="12">
        <f>VLOOKUP($AC624, Original!$A:$J, MATCH(B$2, Original!$1:$1, 0), FALSE)</f>
        <v>2000</v>
      </c>
      <c r="AE624" s="12">
        <f>VLOOKUP($AC624, Original!$A:$J, MATCH(C$2, Original!$1:$1, 0), FALSE)</f>
        <v>3002.6</v>
      </c>
      <c r="AF624" s="12">
        <f>VLOOKUP($AC624, Original!$A:$J, MATCH(D$2, Original!$1:$1, 0), FALSE)</f>
        <v>105</v>
      </c>
      <c r="AG624" s="12">
        <f>VLOOKUP($AC624, Original!$A:$J, MATCH(E$2, Original!$1:$1, 0), FALSE)</f>
        <v>102</v>
      </c>
      <c r="AH624" s="12">
        <f>VLOOKUP($AC624, Original!$A:$J, MATCH(F$2, Original!$1:$1, 0), FALSE)</f>
        <v>5.2118500000000001</v>
      </c>
      <c r="AI624" s="12">
        <f>VLOOKUP($AC624, Original!$A:$J, MATCH(G$2, Original!$1:$1, 0), FALSE)</f>
        <v>4.4660099999999998</v>
      </c>
      <c r="AX624" s="21">
        <v>739</v>
      </c>
      <c r="AY624" s="12">
        <f>VLOOKUP($AX624, Original!$A:$J, MATCH(B$2, Original!$1:$1, 0), FALSE)</f>
        <v>0</v>
      </c>
      <c r="AZ624" s="12">
        <f>VLOOKUP($AX624, Original!$A:$J, MATCH(C$2, Original!$1:$1, 0), FALSE)</f>
        <v>4062.4</v>
      </c>
      <c r="BA624" s="12">
        <f>VLOOKUP($AX624, Original!$A:$J, MATCH(D$2, Original!$1:$1, 0), FALSE)</f>
        <v>105</v>
      </c>
      <c r="BB624" s="12">
        <f>VLOOKUP($AX624, Original!$A:$J, MATCH(E$2, Original!$1:$1, 0), FALSE)</f>
        <v>3</v>
      </c>
      <c r="BC624" s="12">
        <f>VLOOKUP($AX624, Original!$A:$J, MATCH(F$2, Original!$1:$1, 0), FALSE)</f>
        <v>1.2701899999999999</v>
      </c>
      <c r="BD624" s="12">
        <f>VLOOKUP($AX624, Original!$A:$J, MATCH(G$2, Original!$1:$1, 0), FALSE)</f>
        <v>4.32904</v>
      </c>
    </row>
    <row r="625" spans="8:56" x14ac:dyDescent="0.35">
      <c r="H625" s="21">
        <v>1128</v>
      </c>
      <c r="I625" s="12">
        <f>VLOOKUP($H625, Original!$A:$J, MATCH(B$2, Original!$1:$1, 0), FALSE)</f>
        <v>2000</v>
      </c>
      <c r="J625" s="12">
        <f>VLOOKUP($H625, Original!$A:$J, MATCH(C$2, Original!$1:$1, 0), FALSE)</f>
        <v>353.25</v>
      </c>
      <c r="K625" s="12">
        <f>VLOOKUP($H625, Original!$A:$J, MATCH(D$2, Original!$1:$1, 0), FALSE)</f>
        <v>130</v>
      </c>
      <c r="L625" s="12">
        <f>VLOOKUP($H625, Original!$A:$J, MATCH(E$2, Original!$1:$1, 0), FALSE)</f>
        <v>59</v>
      </c>
      <c r="M625" s="12">
        <f>VLOOKUP($H625, Original!$A:$J, MATCH(F$2, Original!$1:$1, 0), FALSE)</f>
        <v>1.4507000000000001</v>
      </c>
      <c r="N625" s="12">
        <f>VLOOKUP($H625, Original!$A:$J, MATCH(G$2, Original!$1:$1, 0), FALSE)</f>
        <v>4.5797100000000004</v>
      </c>
      <c r="AC625" s="21">
        <v>883</v>
      </c>
      <c r="AD625" s="12">
        <f>VLOOKUP($AC625, Original!$A:$J, MATCH(B$2, Original!$1:$1, 0), FALSE)</f>
        <v>2000</v>
      </c>
      <c r="AE625" s="12">
        <f>VLOOKUP($AC625, Original!$A:$J, MATCH(C$2, Original!$1:$1, 0), FALSE)</f>
        <v>4239</v>
      </c>
      <c r="AF625" s="12">
        <f>VLOOKUP($AC625, Original!$A:$J, MATCH(D$2, Original!$1:$1, 0), FALSE)</f>
        <v>105</v>
      </c>
      <c r="AG625" s="12">
        <f>VLOOKUP($AC625, Original!$A:$J, MATCH(E$2, Original!$1:$1, 0), FALSE)</f>
        <v>102</v>
      </c>
      <c r="AH625" s="12">
        <f>VLOOKUP($AC625, Original!$A:$J, MATCH(F$2, Original!$1:$1, 0), FALSE)</f>
        <v>5.2118500000000001</v>
      </c>
      <c r="AI625" s="12">
        <f>VLOOKUP($AC625, Original!$A:$J, MATCH(G$2, Original!$1:$1, 0), FALSE)</f>
        <v>4.4660099999999998</v>
      </c>
      <c r="AX625" s="21">
        <v>740</v>
      </c>
      <c r="AY625" s="12">
        <f>VLOOKUP($AX625, Original!$A:$J, MATCH(B$2, Original!$1:$1, 0), FALSE)</f>
        <v>2000</v>
      </c>
      <c r="AZ625" s="12">
        <f>VLOOKUP($AX625, Original!$A:$J, MATCH(C$2, Original!$1:$1, 0), FALSE)</f>
        <v>529.87</v>
      </c>
      <c r="BA625" s="12">
        <f>VLOOKUP($AX625, Original!$A:$J, MATCH(D$2, Original!$1:$1, 0), FALSE)</f>
        <v>105</v>
      </c>
      <c r="BB625" s="12">
        <f>VLOOKUP($AX625, Original!$A:$J, MATCH(E$2, Original!$1:$1, 0), FALSE)</f>
        <v>71</v>
      </c>
      <c r="BC625" s="12">
        <f>VLOOKUP($AX625, Original!$A:$J, MATCH(F$2, Original!$1:$1, 0), FALSE)</f>
        <v>2.8489599999999999</v>
      </c>
      <c r="BD625" s="12">
        <f>VLOOKUP($AX625, Original!$A:$J, MATCH(G$2, Original!$1:$1, 0), FALSE)</f>
        <v>5.3815900000000001</v>
      </c>
    </row>
    <row r="626" spans="8:56" x14ac:dyDescent="0.35">
      <c r="H626" s="21">
        <v>1129</v>
      </c>
      <c r="I626" s="12">
        <f>VLOOKUP($H626, Original!$A:$J, MATCH(B$2, Original!$1:$1, 0), FALSE)</f>
        <v>2000</v>
      </c>
      <c r="J626" s="12">
        <f>VLOOKUP($H626, Original!$A:$J, MATCH(C$2, Original!$1:$1, 0), FALSE)</f>
        <v>1589.6</v>
      </c>
      <c r="K626" s="12">
        <f>VLOOKUP($H626, Original!$A:$J, MATCH(D$2, Original!$1:$1, 0), FALSE)</f>
        <v>130</v>
      </c>
      <c r="L626" s="12">
        <f>VLOOKUP($H626, Original!$A:$J, MATCH(E$2, Original!$1:$1, 0), FALSE)</f>
        <v>59</v>
      </c>
      <c r="M626" s="12">
        <f>VLOOKUP($H626, Original!$A:$J, MATCH(F$2, Original!$1:$1, 0), FALSE)</f>
        <v>1.4507000000000001</v>
      </c>
      <c r="N626" s="12">
        <f>VLOOKUP($H626, Original!$A:$J, MATCH(G$2, Original!$1:$1, 0), FALSE)</f>
        <v>4.5797100000000004</v>
      </c>
      <c r="AC626" s="21">
        <v>884</v>
      </c>
      <c r="AD626" s="12">
        <f>VLOOKUP($AC626, Original!$A:$J, MATCH(B$2, Original!$1:$1, 0), FALSE)</f>
        <v>3000</v>
      </c>
      <c r="AE626" s="12">
        <f>VLOOKUP($AC626, Original!$A:$J, MATCH(C$2, Original!$1:$1, 0), FALSE)</f>
        <v>706.5</v>
      </c>
      <c r="AF626" s="12">
        <f>VLOOKUP($AC626, Original!$A:$J, MATCH(D$2, Original!$1:$1, 0), FALSE)</f>
        <v>105</v>
      </c>
      <c r="AG626" s="12">
        <f>VLOOKUP($AC626, Original!$A:$J, MATCH(E$2, Original!$1:$1, 0), FALSE)</f>
        <v>103</v>
      </c>
      <c r="AH626" s="12">
        <f>VLOOKUP($AC626, Original!$A:$J, MATCH(F$2, Original!$1:$1, 0), FALSE)</f>
        <v>5.1409900000000004</v>
      </c>
      <c r="AI626" s="12">
        <f>VLOOKUP($AC626, Original!$A:$J, MATCH(G$2, Original!$1:$1, 0), FALSE)</f>
        <v>4.6672799999999999</v>
      </c>
      <c r="AX626" s="21">
        <v>742</v>
      </c>
      <c r="AY626" s="12">
        <f>VLOOKUP($AX626, Original!$A:$J, MATCH(B$2, Original!$1:$1, 0), FALSE)</f>
        <v>2000</v>
      </c>
      <c r="AZ626" s="12">
        <f>VLOOKUP($AX626, Original!$A:$J, MATCH(C$2, Original!$1:$1, 0), FALSE)</f>
        <v>3002.6</v>
      </c>
      <c r="BA626" s="12">
        <f>VLOOKUP($AX626, Original!$A:$J, MATCH(D$2, Original!$1:$1, 0), FALSE)</f>
        <v>105</v>
      </c>
      <c r="BB626" s="12">
        <f>VLOOKUP($AX626, Original!$A:$J, MATCH(E$2, Original!$1:$1, 0), FALSE)</f>
        <v>71</v>
      </c>
      <c r="BC626" s="12">
        <f>VLOOKUP($AX626, Original!$A:$J, MATCH(F$2, Original!$1:$1, 0), FALSE)</f>
        <v>2.8489599999999999</v>
      </c>
      <c r="BD626" s="12">
        <f>VLOOKUP($AX626, Original!$A:$J, MATCH(G$2, Original!$1:$1, 0), FALSE)</f>
        <v>5.3815900000000001</v>
      </c>
    </row>
    <row r="627" spans="8:56" x14ac:dyDescent="0.35">
      <c r="H627" s="21">
        <v>1131</v>
      </c>
      <c r="I627" s="12">
        <f>VLOOKUP($H627, Original!$A:$J, MATCH(B$2, Original!$1:$1, 0), FALSE)</f>
        <v>2000</v>
      </c>
      <c r="J627" s="12">
        <f>VLOOKUP($H627, Original!$A:$J, MATCH(C$2, Original!$1:$1, 0), FALSE)</f>
        <v>4062.4</v>
      </c>
      <c r="K627" s="12">
        <f>VLOOKUP($H627, Original!$A:$J, MATCH(D$2, Original!$1:$1, 0), FALSE)</f>
        <v>130</v>
      </c>
      <c r="L627" s="12">
        <f>VLOOKUP($H627, Original!$A:$J, MATCH(E$2, Original!$1:$1, 0), FALSE)</f>
        <v>59</v>
      </c>
      <c r="M627" s="12">
        <f>VLOOKUP($H627, Original!$A:$J, MATCH(F$2, Original!$1:$1, 0), FALSE)</f>
        <v>1.4507000000000001</v>
      </c>
      <c r="N627" s="12">
        <f>VLOOKUP($H627, Original!$A:$J, MATCH(G$2, Original!$1:$1, 0), FALSE)</f>
        <v>4.5797100000000004</v>
      </c>
      <c r="AC627" s="21">
        <v>885</v>
      </c>
      <c r="AD627" s="12">
        <f>VLOOKUP($AC627, Original!$A:$J, MATCH(B$2, Original!$1:$1, 0), FALSE)</f>
        <v>3000</v>
      </c>
      <c r="AE627" s="12">
        <f>VLOOKUP($AC627, Original!$A:$J, MATCH(C$2, Original!$1:$1, 0), FALSE)</f>
        <v>1942.9</v>
      </c>
      <c r="AF627" s="12">
        <f>VLOOKUP($AC627, Original!$A:$J, MATCH(D$2, Original!$1:$1, 0), FALSE)</f>
        <v>105</v>
      </c>
      <c r="AG627" s="12">
        <f>VLOOKUP($AC627, Original!$A:$J, MATCH(E$2, Original!$1:$1, 0), FALSE)</f>
        <v>103</v>
      </c>
      <c r="AH627" s="12">
        <f>VLOOKUP($AC627, Original!$A:$J, MATCH(F$2, Original!$1:$1, 0), FALSE)</f>
        <v>5.1409900000000004</v>
      </c>
      <c r="AI627" s="12">
        <f>VLOOKUP($AC627, Original!$A:$J, MATCH(G$2, Original!$1:$1, 0), FALSE)</f>
        <v>4.6672799999999999</v>
      </c>
      <c r="AX627" s="21">
        <v>743</v>
      </c>
      <c r="AY627" s="12">
        <f>VLOOKUP($AX627, Original!$A:$J, MATCH(B$2, Original!$1:$1, 0), FALSE)</f>
        <v>2000</v>
      </c>
      <c r="AZ627" s="12">
        <f>VLOOKUP($AX627, Original!$A:$J, MATCH(C$2, Original!$1:$1, 0), FALSE)</f>
        <v>4239</v>
      </c>
      <c r="BA627" s="12">
        <f>VLOOKUP($AX627, Original!$A:$J, MATCH(D$2, Original!$1:$1, 0), FALSE)</f>
        <v>105</v>
      </c>
      <c r="BB627" s="12">
        <f>VLOOKUP($AX627, Original!$A:$J, MATCH(E$2, Original!$1:$1, 0), FALSE)</f>
        <v>71</v>
      </c>
      <c r="BC627" s="12">
        <f>VLOOKUP($AX627, Original!$A:$J, MATCH(F$2, Original!$1:$1, 0), FALSE)</f>
        <v>2.8489599999999999</v>
      </c>
      <c r="BD627" s="12">
        <f>VLOOKUP($AX627, Original!$A:$J, MATCH(G$2, Original!$1:$1, 0), FALSE)</f>
        <v>5.3815900000000001</v>
      </c>
    </row>
    <row r="628" spans="8:56" x14ac:dyDescent="0.35">
      <c r="H628" s="21">
        <v>1133</v>
      </c>
      <c r="I628" s="12">
        <f>VLOOKUP($H628, Original!$A:$J, MATCH(B$2, Original!$1:$1, 0), FALSE)</f>
        <v>1000</v>
      </c>
      <c r="J628" s="12">
        <f>VLOOKUP($H628, Original!$A:$J, MATCH(C$2, Original!$1:$1, 0), FALSE)</f>
        <v>1766.2</v>
      </c>
      <c r="K628" s="12">
        <f>VLOOKUP($H628, Original!$A:$J, MATCH(D$2, Original!$1:$1, 0), FALSE)</f>
        <v>130</v>
      </c>
      <c r="L628" s="12">
        <f>VLOOKUP($H628, Original!$A:$J, MATCH(E$2, Original!$1:$1, 0), FALSE)</f>
        <v>60</v>
      </c>
      <c r="M628" s="12">
        <f>VLOOKUP($H628, Original!$A:$J, MATCH(F$2, Original!$1:$1, 0), FALSE)</f>
        <v>0.61170999999999998</v>
      </c>
      <c r="N628" s="12">
        <f>VLOOKUP($H628, Original!$A:$J, MATCH(G$2, Original!$1:$1, 0), FALSE)</f>
        <v>4.5106400000000004</v>
      </c>
      <c r="AC628" s="21">
        <v>887</v>
      </c>
      <c r="AD628" s="12">
        <f>VLOOKUP($AC628, Original!$A:$J, MATCH(B$2, Original!$1:$1, 0), FALSE)</f>
        <v>3000</v>
      </c>
      <c r="AE628" s="12">
        <f>VLOOKUP($AC628, Original!$A:$J, MATCH(C$2, Original!$1:$1, 0), FALSE)</f>
        <v>4415.6000000000004</v>
      </c>
      <c r="AF628" s="12">
        <f>VLOOKUP($AC628, Original!$A:$J, MATCH(D$2, Original!$1:$1, 0), FALSE)</f>
        <v>105</v>
      </c>
      <c r="AG628" s="12">
        <f>VLOOKUP($AC628, Original!$A:$J, MATCH(E$2, Original!$1:$1, 0), FALSE)</f>
        <v>103</v>
      </c>
      <c r="AH628" s="12">
        <f>VLOOKUP($AC628, Original!$A:$J, MATCH(F$2, Original!$1:$1, 0), FALSE)</f>
        <v>5.1409900000000004</v>
      </c>
      <c r="AI628" s="12">
        <f>VLOOKUP($AC628, Original!$A:$J, MATCH(G$2, Original!$1:$1, 0), FALSE)</f>
        <v>4.6672799999999999</v>
      </c>
      <c r="AX628" s="21">
        <v>744</v>
      </c>
      <c r="AY628" s="12">
        <f>VLOOKUP($AX628, Original!$A:$J, MATCH(B$2, Original!$1:$1, 0), FALSE)</f>
        <v>3000</v>
      </c>
      <c r="AZ628" s="12">
        <f>VLOOKUP($AX628, Original!$A:$J, MATCH(C$2, Original!$1:$1, 0), FALSE)</f>
        <v>706.5</v>
      </c>
      <c r="BA628" s="12">
        <f>VLOOKUP($AX628, Original!$A:$J, MATCH(D$2, Original!$1:$1, 0), FALSE)</f>
        <v>105</v>
      </c>
      <c r="BB628" s="12">
        <f>VLOOKUP($AX628, Original!$A:$J, MATCH(E$2, Original!$1:$1, 0), FALSE)</f>
        <v>72</v>
      </c>
      <c r="BC628" s="12">
        <f>VLOOKUP($AX628, Original!$A:$J, MATCH(F$2, Original!$1:$1, 0), FALSE)</f>
        <v>1.4214</v>
      </c>
      <c r="BD628" s="12">
        <f>VLOOKUP($AX628, Original!$A:$J, MATCH(G$2, Original!$1:$1, 0), FALSE)</f>
        <v>5.1355199999999996</v>
      </c>
    </row>
    <row r="629" spans="8:56" x14ac:dyDescent="0.35">
      <c r="H629" s="21">
        <v>1135</v>
      </c>
      <c r="I629" s="12">
        <f>VLOOKUP($H629, Original!$A:$J, MATCH(B$2, Original!$1:$1, 0), FALSE)</f>
        <v>1000</v>
      </c>
      <c r="J629" s="12">
        <f>VLOOKUP($H629, Original!$A:$J, MATCH(C$2, Original!$1:$1, 0), FALSE)</f>
        <v>4239</v>
      </c>
      <c r="K629" s="12">
        <f>VLOOKUP($H629, Original!$A:$J, MATCH(D$2, Original!$1:$1, 0), FALSE)</f>
        <v>130</v>
      </c>
      <c r="L629" s="12">
        <f>VLOOKUP($H629, Original!$A:$J, MATCH(E$2, Original!$1:$1, 0), FALSE)</f>
        <v>60</v>
      </c>
      <c r="M629" s="12">
        <f>VLOOKUP($H629, Original!$A:$J, MATCH(F$2, Original!$1:$1, 0), FALSE)</f>
        <v>0.61170999999999998</v>
      </c>
      <c r="N629" s="12">
        <f>VLOOKUP($H629, Original!$A:$J, MATCH(G$2, Original!$1:$1, 0), FALSE)</f>
        <v>4.5106400000000004</v>
      </c>
      <c r="AC629" s="21">
        <v>888</v>
      </c>
      <c r="AD629" s="12">
        <f>VLOOKUP($AC629, Original!$A:$J, MATCH(B$2, Original!$1:$1, 0), FALSE)</f>
        <v>1000</v>
      </c>
      <c r="AE629" s="12">
        <f>VLOOKUP($AC629, Original!$A:$J, MATCH(C$2, Original!$1:$1, 0), FALSE)</f>
        <v>883.12</v>
      </c>
      <c r="AF629" s="12">
        <f>VLOOKUP($AC629, Original!$A:$J, MATCH(D$2, Original!$1:$1, 0), FALSE)</f>
        <v>105</v>
      </c>
      <c r="AG629" s="12">
        <f>VLOOKUP($AC629, Original!$A:$J, MATCH(E$2, Original!$1:$1, 0), FALSE)</f>
        <v>104</v>
      </c>
      <c r="AH629" s="12">
        <f>VLOOKUP($AC629, Original!$A:$J, MATCH(F$2, Original!$1:$1, 0), FALSE)</f>
        <v>0.95108000000000004</v>
      </c>
      <c r="AI629" s="12">
        <f>VLOOKUP($AC629, Original!$A:$J, MATCH(G$2, Original!$1:$1, 0), FALSE)</f>
        <v>4.9501600000000003</v>
      </c>
      <c r="AX629" s="21">
        <v>748</v>
      </c>
      <c r="AY629" s="12">
        <f>VLOOKUP($AX629, Original!$A:$J, MATCH(B$2, Original!$1:$1, 0), FALSE)</f>
        <v>1000</v>
      </c>
      <c r="AZ629" s="12">
        <f>VLOOKUP($AX629, Original!$A:$J, MATCH(C$2, Original!$1:$1, 0), FALSE)</f>
        <v>883.12</v>
      </c>
      <c r="BA629" s="12">
        <f>VLOOKUP($AX629, Original!$A:$J, MATCH(D$2, Original!$1:$1, 0), FALSE)</f>
        <v>105</v>
      </c>
      <c r="BB629" s="12">
        <f>VLOOKUP($AX629, Original!$A:$J, MATCH(E$2, Original!$1:$1, 0), FALSE)</f>
        <v>73</v>
      </c>
      <c r="BC629" s="12">
        <f>VLOOKUP($AX629, Original!$A:$J, MATCH(F$2, Original!$1:$1, 0), FALSE)</f>
        <v>2.8113000000000001</v>
      </c>
      <c r="BD629" s="12">
        <f>VLOOKUP($AX629, Original!$A:$J, MATCH(G$2, Original!$1:$1, 0), FALSE)</f>
        <v>5.5791700000000004</v>
      </c>
    </row>
    <row r="630" spans="8:56" x14ac:dyDescent="0.35">
      <c r="H630" s="21">
        <v>1136</v>
      </c>
      <c r="I630" s="12">
        <f>VLOOKUP($H630, Original!$A:$J, MATCH(B$2, Original!$1:$1, 0), FALSE)</f>
        <v>3000</v>
      </c>
      <c r="J630" s="12">
        <f>VLOOKUP($H630, Original!$A:$J, MATCH(C$2, Original!$1:$1, 0), FALSE)</f>
        <v>706.5</v>
      </c>
      <c r="K630" s="12">
        <f>VLOOKUP($H630, Original!$A:$J, MATCH(D$2, Original!$1:$1, 0), FALSE)</f>
        <v>130</v>
      </c>
      <c r="L630" s="12">
        <f>VLOOKUP($H630, Original!$A:$J, MATCH(E$2, Original!$1:$1, 0), FALSE)</f>
        <v>61</v>
      </c>
      <c r="M630" s="12">
        <f>VLOOKUP($H630, Original!$A:$J, MATCH(F$2, Original!$1:$1, 0), FALSE)</f>
        <v>0.13888</v>
      </c>
      <c r="N630" s="12">
        <f>VLOOKUP($H630, Original!$A:$J, MATCH(G$2, Original!$1:$1, 0), FALSE)</f>
        <v>4.9292100000000003</v>
      </c>
      <c r="AC630" s="21">
        <v>889</v>
      </c>
      <c r="AD630" s="12">
        <f>VLOOKUP($AC630, Original!$A:$J, MATCH(B$2, Original!$1:$1, 0), FALSE)</f>
        <v>1000</v>
      </c>
      <c r="AE630" s="12">
        <f>VLOOKUP($AC630, Original!$A:$J, MATCH(C$2, Original!$1:$1, 0), FALSE)</f>
        <v>2119.5</v>
      </c>
      <c r="AF630" s="12">
        <f>VLOOKUP($AC630, Original!$A:$J, MATCH(D$2, Original!$1:$1, 0), FALSE)</f>
        <v>105</v>
      </c>
      <c r="AG630" s="12">
        <f>VLOOKUP($AC630, Original!$A:$J, MATCH(E$2, Original!$1:$1, 0), FALSE)</f>
        <v>104</v>
      </c>
      <c r="AH630" s="12">
        <f>VLOOKUP($AC630, Original!$A:$J, MATCH(F$2, Original!$1:$1, 0), FALSE)</f>
        <v>0.95108000000000004</v>
      </c>
      <c r="AI630" s="12">
        <f>VLOOKUP($AC630, Original!$A:$J, MATCH(G$2, Original!$1:$1, 0), FALSE)</f>
        <v>4.9501600000000003</v>
      </c>
      <c r="AX630" s="21">
        <v>749</v>
      </c>
      <c r="AY630" s="12">
        <f>VLOOKUP($AX630, Original!$A:$J, MATCH(B$2, Original!$1:$1, 0), FALSE)</f>
        <v>1000</v>
      </c>
      <c r="AZ630" s="12">
        <f>VLOOKUP($AX630, Original!$A:$J, MATCH(C$2, Original!$1:$1, 0), FALSE)</f>
        <v>2119.5</v>
      </c>
      <c r="BA630" s="12">
        <f>VLOOKUP($AX630, Original!$A:$J, MATCH(D$2, Original!$1:$1, 0), FALSE)</f>
        <v>105</v>
      </c>
      <c r="BB630" s="12">
        <f>VLOOKUP($AX630, Original!$A:$J, MATCH(E$2, Original!$1:$1, 0), FALSE)</f>
        <v>73</v>
      </c>
      <c r="BC630" s="12">
        <f>VLOOKUP($AX630, Original!$A:$J, MATCH(F$2, Original!$1:$1, 0), FALSE)</f>
        <v>2.8113000000000001</v>
      </c>
      <c r="BD630" s="12">
        <f>VLOOKUP($AX630, Original!$A:$J, MATCH(G$2, Original!$1:$1, 0), FALSE)</f>
        <v>5.5791700000000004</v>
      </c>
    </row>
    <row r="631" spans="8:56" x14ac:dyDescent="0.35">
      <c r="H631" s="21">
        <v>1137</v>
      </c>
      <c r="I631" s="12">
        <f>VLOOKUP($H631, Original!$A:$J, MATCH(B$2, Original!$1:$1, 0), FALSE)</f>
        <v>3000</v>
      </c>
      <c r="J631" s="12">
        <f>VLOOKUP($H631, Original!$A:$J, MATCH(C$2, Original!$1:$1, 0), FALSE)</f>
        <v>1942.9</v>
      </c>
      <c r="K631" s="12">
        <f>VLOOKUP($H631, Original!$A:$J, MATCH(D$2, Original!$1:$1, 0), FALSE)</f>
        <v>130</v>
      </c>
      <c r="L631" s="12">
        <f>VLOOKUP($H631, Original!$A:$J, MATCH(E$2, Original!$1:$1, 0), FALSE)</f>
        <v>61</v>
      </c>
      <c r="M631" s="12">
        <f>VLOOKUP($H631, Original!$A:$J, MATCH(F$2, Original!$1:$1, 0), FALSE)</f>
        <v>0.13888</v>
      </c>
      <c r="N631" s="12">
        <f>VLOOKUP($H631, Original!$A:$J, MATCH(G$2, Original!$1:$1, 0), FALSE)</f>
        <v>4.9292100000000003</v>
      </c>
      <c r="AC631" s="21">
        <v>890</v>
      </c>
      <c r="AD631" s="12">
        <f>VLOOKUP($AC631, Original!$A:$J, MATCH(B$2, Original!$1:$1, 0), FALSE)</f>
        <v>1000</v>
      </c>
      <c r="AE631" s="12">
        <f>VLOOKUP($AC631, Original!$A:$J, MATCH(C$2, Original!$1:$1, 0), FALSE)</f>
        <v>3355.9</v>
      </c>
      <c r="AF631" s="12">
        <f>VLOOKUP($AC631, Original!$A:$J, MATCH(D$2, Original!$1:$1, 0), FALSE)</f>
        <v>105</v>
      </c>
      <c r="AG631" s="12">
        <f>VLOOKUP($AC631, Original!$A:$J, MATCH(E$2, Original!$1:$1, 0), FALSE)</f>
        <v>104</v>
      </c>
      <c r="AH631" s="12">
        <f>VLOOKUP($AC631, Original!$A:$J, MATCH(F$2, Original!$1:$1, 0), FALSE)</f>
        <v>0.95108000000000004</v>
      </c>
      <c r="AI631" s="12">
        <f>VLOOKUP($AC631, Original!$A:$J, MATCH(G$2, Original!$1:$1, 0), FALSE)</f>
        <v>4.9501600000000003</v>
      </c>
      <c r="AX631" s="21">
        <v>750</v>
      </c>
      <c r="AY631" s="12">
        <f>VLOOKUP($AX631, Original!$A:$J, MATCH(B$2, Original!$1:$1, 0), FALSE)</f>
        <v>1000</v>
      </c>
      <c r="AZ631" s="12">
        <f>VLOOKUP($AX631, Original!$A:$J, MATCH(C$2, Original!$1:$1, 0), FALSE)</f>
        <v>3355.9</v>
      </c>
      <c r="BA631" s="12">
        <f>VLOOKUP($AX631, Original!$A:$J, MATCH(D$2, Original!$1:$1, 0), FALSE)</f>
        <v>105</v>
      </c>
      <c r="BB631" s="12">
        <f>VLOOKUP($AX631, Original!$A:$J, MATCH(E$2, Original!$1:$1, 0), FALSE)</f>
        <v>73</v>
      </c>
      <c r="BC631" s="12">
        <f>VLOOKUP($AX631, Original!$A:$J, MATCH(F$2, Original!$1:$1, 0), FALSE)</f>
        <v>2.8113000000000001</v>
      </c>
      <c r="BD631" s="12">
        <f>VLOOKUP($AX631, Original!$A:$J, MATCH(G$2, Original!$1:$1, 0), FALSE)</f>
        <v>5.5791700000000004</v>
      </c>
    </row>
    <row r="632" spans="8:56" x14ac:dyDescent="0.35">
      <c r="H632" s="21">
        <v>1138</v>
      </c>
      <c r="I632" s="12">
        <f>VLOOKUP($H632, Original!$A:$J, MATCH(B$2, Original!$1:$1, 0), FALSE)</f>
        <v>3000</v>
      </c>
      <c r="J632" s="12">
        <f>VLOOKUP($H632, Original!$A:$J, MATCH(C$2, Original!$1:$1, 0), FALSE)</f>
        <v>3179.2</v>
      </c>
      <c r="K632" s="12">
        <f>VLOOKUP($H632, Original!$A:$J, MATCH(D$2, Original!$1:$1, 0), FALSE)</f>
        <v>130</v>
      </c>
      <c r="L632" s="12">
        <f>VLOOKUP($H632, Original!$A:$J, MATCH(E$2, Original!$1:$1, 0), FALSE)</f>
        <v>61</v>
      </c>
      <c r="M632" s="12">
        <f>VLOOKUP($H632, Original!$A:$J, MATCH(F$2, Original!$1:$1, 0), FALSE)</f>
        <v>0.13888</v>
      </c>
      <c r="N632" s="12">
        <f>VLOOKUP($H632, Original!$A:$J, MATCH(G$2, Original!$1:$1, 0), FALSE)</f>
        <v>4.9292100000000003</v>
      </c>
      <c r="AC632" s="21">
        <v>891</v>
      </c>
      <c r="AD632" s="12">
        <f>VLOOKUP($AC632, Original!$A:$J, MATCH(B$2, Original!$1:$1, 0), FALSE)</f>
        <v>1000</v>
      </c>
      <c r="AE632" s="12">
        <f>VLOOKUP($AC632, Original!$A:$J, MATCH(C$2, Original!$1:$1, 0), FALSE)</f>
        <v>4673.8</v>
      </c>
      <c r="AF632" s="12">
        <f>VLOOKUP($AC632, Original!$A:$J, MATCH(D$2, Original!$1:$1, 0), FALSE)</f>
        <v>105</v>
      </c>
      <c r="AG632" s="12">
        <f>VLOOKUP($AC632, Original!$A:$J, MATCH(E$2, Original!$1:$1, 0), FALSE)</f>
        <v>104</v>
      </c>
      <c r="AH632" s="12">
        <f>VLOOKUP($AC632, Original!$A:$J, MATCH(F$2, Original!$1:$1, 0), FALSE)</f>
        <v>0.95108000000000004</v>
      </c>
      <c r="AI632" s="12">
        <f>VLOOKUP($AC632, Original!$A:$J, MATCH(G$2, Original!$1:$1, 0), FALSE)</f>
        <v>4.9501600000000003</v>
      </c>
      <c r="AX632" s="21">
        <v>752</v>
      </c>
      <c r="AY632" s="12">
        <f>VLOOKUP($AX632, Original!$A:$J, MATCH(B$2, Original!$1:$1, 0), FALSE)</f>
        <v>3000</v>
      </c>
      <c r="AZ632" s="12">
        <f>VLOOKUP($AX632, Original!$A:$J, MATCH(C$2, Original!$1:$1, 0), FALSE)</f>
        <v>1059.7</v>
      </c>
      <c r="BA632" s="12">
        <f>VLOOKUP($AX632, Original!$A:$J, MATCH(D$2, Original!$1:$1, 0), FALSE)</f>
        <v>105</v>
      </c>
      <c r="BB632" s="12">
        <f>VLOOKUP($AX632, Original!$A:$J, MATCH(E$2, Original!$1:$1, 0), FALSE)</f>
        <v>74</v>
      </c>
      <c r="BC632" s="12">
        <f>VLOOKUP($AX632, Original!$A:$J, MATCH(F$2, Original!$1:$1, 0), FALSE)</f>
        <v>5.5746200000000004</v>
      </c>
      <c r="BD632" s="12">
        <f>VLOOKUP($AX632, Original!$A:$J, MATCH(G$2, Original!$1:$1, 0), FALSE)</f>
        <v>3.9794</v>
      </c>
    </row>
    <row r="633" spans="8:56" x14ac:dyDescent="0.35">
      <c r="H633" s="21">
        <v>1139</v>
      </c>
      <c r="I633" s="12">
        <f>VLOOKUP($H633, Original!$A:$J, MATCH(B$2, Original!$1:$1, 0), FALSE)</f>
        <v>3000</v>
      </c>
      <c r="J633" s="12">
        <f>VLOOKUP($H633, Original!$A:$J, MATCH(C$2, Original!$1:$1, 0), FALSE)</f>
        <v>4415.6000000000004</v>
      </c>
      <c r="K633" s="12">
        <f>VLOOKUP($H633, Original!$A:$J, MATCH(D$2, Original!$1:$1, 0), FALSE)</f>
        <v>130</v>
      </c>
      <c r="L633" s="12">
        <f>VLOOKUP($H633, Original!$A:$J, MATCH(E$2, Original!$1:$1, 0), FALSE)</f>
        <v>61</v>
      </c>
      <c r="M633" s="12">
        <f>VLOOKUP($H633, Original!$A:$J, MATCH(F$2, Original!$1:$1, 0), FALSE)</f>
        <v>0.13888</v>
      </c>
      <c r="N633" s="12">
        <f>VLOOKUP($H633, Original!$A:$J, MATCH(G$2, Original!$1:$1, 0), FALSE)</f>
        <v>4.9292100000000003</v>
      </c>
      <c r="AC633" s="21">
        <v>892</v>
      </c>
      <c r="AD633" s="12">
        <f>VLOOKUP($AC633, Original!$A:$J, MATCH(B$2, Original!$1:$1, 0), FALSE)</f>
        <v>2000</v>
      </c>
      <c r="AE633" s="12">
        <f>VLOOKUP($AC633, Original!$A:$J, MATCH(C$2, Original!$1:$1, 0), FALSE)</f>
        <v>1059.7</v>
      </c>
      <c r="AF633" s="12">
        <f>VLOOKUP($AC633, Original!$A:$J, MATCH(D$2, Original!$1:$1, 0), FALSE)</f>
        <v>105</v>
      </c>
      <c r="AG633" s="12">
        <f>VLOOKUP($AC633, Original!$A:$J, MATCH(E$2, Original!$1:$1, 0), FALSE)</f>
        <v>105</v>
      </c>
      <c r="AH633" s="12">
        <f>VLOOKUP($AC633, Original!$A:$J, MATCH(F$2, Original!$1:$1, 0), FALSE)</f>
        <v>2.2014</v>
      </c>
      <c r="AI633" s="12">
        <f>VLOOKUP($AC633, Original!$A:$J, MATCH(G$2, Original!$1:$1, 0), FALSE)</f>
        <v>4.1507800000000001</v>
      </c>
      <c r="AX633" s="21">
        <v>753</v>
      </c>
      <c r="AY633" s="12">
        <f>VLOOKUP($AX633, Original!$A:$J, MATCH(B$2, Original!$1:$1, 0), FALSE)</f>
        <v>3000</v>
      </c>
      <c r="AZ633" s="12">
        <f>VLOOKUP($AX633, Original!$A:$J, MATCH(C$2, Original!$1:$1, 0), FALSE)</f>
        <v>2296.1</v>
      </c>
      <c r="BA633" s="12">
        <f>VLOOKUP($AX633, Original!$A:$J, MATCH(D$2, Original!$1:$1, 0), FALSE)</f>
        <v>105</v>
      </c>
      <c r="BB633" s="12">
        <f>VLOOKUP($AX633, Original!$A:$J, MATCH(E$2, Original!$1:$1, 0), FALSE)</f>
        <v>74</v>
      </c>
      <c r="BC633" s="12">
        <f>VLOOKUP($AX633, Original!$A:$J, MATCH(F$2, Original!$1:$1, 0), FALSE)</f>
        <v>5.5746200000000004</v>
      </c>
      <c r="BD633" s="12">
        <f>VLOOKUP($AX633, Original!$A:$J, MATCH(G$2, Original!$1:$1, 0), FALSE)</f>
        <v>3.9794</v>
      </c>
    </row>
    <row r="634" spans="8:56" x14ac:dyDescent="0.35">
      <c r="H634" s="21">
        <v>1140</v>
      </c>
      <c r="I634" s="12">
        <f>VLOOKUP($H634, Original!$A:$J, MATCH(B$2, Original!$1:$1, 0), FALSE)</f>
        <v>2000</v>
      </c>
      <c r="J634" s="12">
        <f>VLOOKUP($H634, Original!$A:$J, MATCH(C$2, Original!$1:$1, 0), FALSE)</f>
        <v>883.12</v>
      </c>
      <c r="K634" s="12">
        <f>VLOOKUP($H634, Original!$A:$J, MATCH(D$2, Original!$1:$1, 0), FALSE)</f>
        <v>130</v>
      </c>
      <c r="L634" s="12">
        <f>VLOOKUP($H634, Original!$A:$J, MATCH(E$2, Original!$1:$1, 0), FALSE)</f>
        <v>62</v>
      </c>
      <c r="M634" s="12">
        <f>VLOOKUP($H634, Original!$A:$J, MATCH(F$2, Original!$1:$1, 0), FALSE)</f>
        <v>5.4671000000000003</v>
      </c>
      <c r="N634" s="12">
        <f>VLOOKUP($H634, Original!$A:$J, MATCH(G$2, Original!$1:$1, 0), FALSE)</f>
        <v>4.8470000000000004</v>
      </c>
      <c r="AC634" s="21">
        <v>894</v>
      </c>
      <c r="AD634" s="12">
        <f>VLOOKUP($AC634, Original!$A:$J, MATCH(B$2, Original!$1:$1, 0), FALSE)</f>
        <v>2000</v>
      </c>
      <c r="AE634" s="12">
        <f>VLOOKUP($AC634, Original!$A:$J, MATCH(C$2, Original!$1:$1, 0), FALSE)</f>
        <v>3532.5</v>
      </c>
      <c r="AF634" s="12">
        <f>VLOOKUP($AC634, Original!$A:$J, MATCH(D$2, Original!$1:$1, 0), FALSE)</f>
        <v>105</v>
      </c>
      <c r="AG634" s="12">
        <f>VLOOKUP($AC634, Original!$A:$J, MATCH(E$2, Original!$1:$1, 0), FALSE)</f>
        <v>105</v>
      </c>
      <c r="AH634" s="12">
        <f>VLOOKUP($AC634, Original!$A:$J, MATCH(F$2, Original!$1:$1, 0), FALSE)</f>
        <v>2.2014</v>
      </c>
      <c r="AI634" s="12">
        <f>VLOOKUP($AC634, Original!$A:$J, MATCH(G$2, Original!$1:$1, 0), FALSE)</f>
        <v>4.1507800000000001</v>
      </c>
      <c r="AX634" s="21">
        <v>754</v>
      </c>
      <c r="AY634" s="12">
        <f>VLOOKUP($AX634, Original!$A:$J, MATCH(B$2, Original!$1:$1, 0), FALSE)</f>
        <v>3000</v>
      </c>
      <c r="AZ634" s="12">
        <f>VLOOKUP($AX634, Original!$A:$J, MATCH(C$2, Original!$1:$1, 0), FALSE)</f>
        <v>3532.5</v>
      </c>
      <c r="BA634" s="12">
        <f>VLOOKUP($AX634, Original!$A:$J, MATCH(D$2, Original!$1:$1, 0), FALSE)</f>
        <v>105</v>
      </c>
      <c r="BB634" s="12">
        <f>VLOOKUP($AX634, Original!$A:$J, MATCH(E$2, Original!$1:$1, 0), FALSE)</f>
        <v>74</v>
      </c>
      <c r="BC634" s="12">
        <f>VLOOKUP($AX634, Original!$A:$J, MATCH(F$2, Original!$1:$1, 0), FALSE)</f>
        <v>5.5746200000000004</v>
      </c>
      <c r="BD634" s="12">
        <f>VLOOKUP($AX634, Original!$A:$J, MATCH(G$2, Original!$1:$1, 0), FALSE)</f>
        <v>3.9794</v>
      </c>
    </row>
    <row r="635" spans="8:56" x14ac:dyDescent="0.35">
      <c r="H635" s="21">
        <v>1146</v>
      </c>
      <c r="I635" s="12">
        <f>VLOOKUP($H635, Original!$A:$J, MATCH(B$2, Original!$1:$1, 0), FALSE)</f>
        <v>500</v>
      </c>
      <c r="J635" s="12">
        <f>VLOOKUP($H635, Original!$A:$J, MATCH(C$2, Original!$1:$1, 0), FALSE)</f>
        <v>3532.5</v>
      </c>
      <c r="K635" s="12">
        <f>VLOOKUP($H635, Original!$A:$J, MATCH(D$2, Original!$1:$1, 0), FALSE)</f>
        <v>130</v>
      </c>
      <c r="L635" s="12">
        <f>VLOOKUP($H635, Original!$A:$J, MATCH(E$2, Original!$1:$1, 0), FALSE)</f>
        <v>2</v>
      </c>
      <c r="M635" s="12">
        <f>VLOOKUP($H635, Original!$A:$J, MATCH(F$2, Original!$1:$1, 0), FALSE)</f>
        <v>0.21049999999999999</v>
      </c>
      <c r="N635" s="12">
        <f>VLOOKUP($H635, Original!$A:$J, MATCH(G$2, Original!$1:$1, 0), FALSE)</f>
        <v>4.2131699999999999</v>
      </c>
      <c r="AC635" s="21">
        <v>897</v>
      </c>
      <c r="AD635" s="12">
        <f>VLOOKUP($AC635, Original!$A:$J, MATCH(B$2, Original!$1:$1, 0), FALSE)</f>
        <v>3000</v>
      </c>
      <c r="AE635" s="12">
        <f>VLOOKUP($AC635, Original!$A:$J, MATCH(C$2, Original!$1:$1, 0), FALSE)</f>
        <v>1236.4000000000001</v>
      </c>
      <c r="AF635" s="12">
        <f>VLOOKUP($AC635, Original!$A:$J, MATCH(D$2, Original!$1:$1, 0), FALSE)</f>
        <v>130</v>
      </c>
      <c r="AG635" s="12">
        <f>VLOOKUP($AC635, Original!$A:$J, MATCH(E$2, Original!$1:$1, 0), FALSE)</f>
        <v>8</v>
      </c>
      <c r="AH635" s="12">
        <f>VLOOKUP($AC635, Original!$A:$J, MATCH(F$2, Original!$1:$1, 0), FALSE)</f>
        <v>0.93852999999999998</v>
      </c>
      <c r="AI635" s="12">
        <f>VLOOKUP($AC635, Original!$A:$J, MATCH(G$2, Original!$1:$1, 0), FALSE)</f>
        <v>5.1856400000000002</v>
      </c>
      <c r="AX635" s="21">
        <v>755</v>
      </c>
      <c r="AY635" s="12">
        <f>VLOOKUP($AX635, Original!$A:$J, MATCH(B$2, Original!$1:$1, 0), FALSE)</f>
        <v>3000</v>
      </c>
      <c r="AZ635" s="12">
        <f>VLOOKUP($AX635, Original!$A:$J, MATCH(C$2, Original!$1:$1, 0), FALSE)</f>
        <v>7322.7</v>
      </c>
      <c r="BA635" s="12">
        <f>VLOOKUP($AX635, Original!$A:$J, MATCH(D$2, Original!$1:$1, 0), FALSE)</f>
        <v>105</v>
      </c>
      <c r="BB635" s="12">
        <f>VLOOKUP($AX635, Original!$A:$J, MATCH(E$2, Original!$1:$1, 0), FALSE)</f>
        <v>74</v>
      </c>
      <c r="BC635" s="12">
        <f>VLOOKUP($AX635, Original!$A:$J, MATCH(F$2, Original!$1:$1, 0), FALSE)</f>
        <v>5.5746200000000004</v>
      </c>
      <c r="BD635" s="12">
        <f>VLOOKUP($AX635, Original!$A:$J, MATCH(G$2, Original!$1:$1, 0), FALSE)</f>
        <v>3.9794</v>
      </c>
    </row>
    <row r="636" spans="8:56" x14ac:dyDescent="0.35">
      <c r="H636" s="21">
        <v>1147</v>
      </c>
      <c r="I636" s="12">
        <f>VLOOKUP($H636, Original!$A:$J, MATCH(B$2, Original!$1:$1, 0), FALSE)</f>
        <v>500</v>
      </c>
      <c r="J636" s="12">
        <f>VLOOKUP($H636, Original!$A:$J, MATCH(C$2, Original!$1:$1, 0), FALSE)</f>
        <v>7322.7</v>
      </c>
      <c r="K636" s="12">
        <f>VLOOKUP($H636, Original!$A:$J, MATCH(D$2, Original!$1:$1, 0), FALSE)</f>
        <v>130</v>
      </c>
      <c r="L636" s="12">
        <f>VLOOKUP($H636, Original!$A:$J, MATCH(E$2, Original!$1:$1, 0), FALSE)</f>
        <v>2</v>
      </c>
      <c r="M636" s="12">
        <f>VLOOKUP($H636, Original!$A:$J, MATCH(F$2, Original!$1:$1, 0), FALSE)</f>
        <v>0.21049999999999999</v>
      </c>
      <c r="N636" s="12">
        <f>VLOOKUP($H636, Original!$A:$J, MATCH(G$2, Original!$1:$1, 0), FALSE)</f>
        <v>4.2131699999999999</v>
      </c>
      <c r="AC636" s="21">
        <v>900</v>
      </c>
      <c r="AD636" s="12">
        <f>VLOOKUP($AC636, Original!$A:$J, MATCH(B$2, Original!$1:$1, 0), FALSE)</f>
        <v>1000</v>
      </c>
      <c r="AE636" s="12">
        <f>VLOOKUP($AC636, Original!$A:$J, MATCH(C$2, Original!$1:$1, 0), FALSE)</f>
        <v>176.62</v>
      </c>
      <c r="AF636" s="12">
        <f>VLOOKUP($AC636, Original!$A:$J, MATCH(D$2, Original!$1:$1, 0), FALSE)</f>
        <v>130</v>
      </c>
      <c r="AG636" s="12">
        <f>VLOOKUP($AC636, Original!$A:$J, MATCH(E$2, Original!$1:$1, 0), FALSE)</f>
        <v>9</v>
      </c>
      <c r="AH636" s="12">
        <f>VLOOKUP($AC636, Original!$A:$J, MATCH(F$2, Original!$1:$1, 0), FALSE)</f>
        <v>5.9462299999999999</v>
      </c>
      <c r="AI636" s="12">
        <f>VLOOKUP($AC636, Original!$A:$J, MATCH(G$2, Original!$1:$1, 0), FALSE)</f>
        <v>4.8928000000000003</v>
      </c>
      <c r="AX636" s="21">
        <v>756</v>
      </c>
      <c r="AY636" s="12">
        <f>VLOOKUP($AX636, Original!$A:$J, MATCH(B$2, Original!$1:$1, 0), FALSE)</f>
        <v>3000</v>
      </c>
      <c r="AZ636" s="12">
        <f>VLOOKUP($AX636, Original!$A:$J, MATCH(C$2, Original!$1:$1, 0), FALSE)</f>
        <v>20</v>
      </c>
      <c r="BA636" s="12">
        <f>VLOOKUP($AX636, Original!$A:$J, MATCH(D$2, Original!$1:$1, 0), FALSE)</f>
        <v>105</v>
      </c>
      <c r="BB636" s="12">
        <f>VLOOKUP($AX636, Original!$A:$J, MATCH(E$2, Original!$1:$1, 0), FALSE)</f>
        <v>75</v>
      </c>
      <c r="BC636" s="12">
        <f>VLOOKUP($AX636, Original!$A:$J, MATCH(F$2, Original!$1:$1, 0), FALSE)</f>
        <v>2.1229800000000001</v>
      </c>
      <c r="BD636" s="12">
        <f>VLOOKUP($AX636, Original!$A:$J, MATCH(G$2, Original!$1:$1, 0), FALSE)</f>
        <v>4.3373799999999996</v>
      </c>
    </row>
    <row r="637" spans="8:56" x14ac:dyDescent="0.35">
      <c r="H637" s="21">
        <v>1148</v>
      </c>
      <c r="I637" s="12">
        <f>VLOOKUP($H637, Original!$A:$J, MATCH(B$2, Original!$1:$1, 0), FALSE)</f>
        <v>3000</v>
      </c>
      <c r="J637" s="12">
        <f>VLOOKUP($H637, Original!$A:$J, MATCH(C$2, Original!$1:$1, 0), FALSE)</f>
        <v>20</v>
      </c>
      <c r="K637" s="12">
        <f>VLOOKUP($H637, Original!$A:$J, MATCH(D$2, Original!$1:$1, 0), FALSE)</f>
        <v>130</v>
      </c>
      <c r="L637" s="12">
        <f>VLOOKUP($H637, Original!$A:$J, MATCH(E$2, Original!$1:$1, 0), FALSE)</f>
        <v>63</v>
      </c>
      <c r="M637" s="12">
        <f>VLOOKUP($H637, Original!$A:$J, MATCH(F$2, Original!$1:$1, 0), FALSE)</f>
        <v>2.4030900000000002</v>
      </c>
      <c r="N637" s="12">
        <f>VLOOKUP($H637, Original!$A:$J, MATCH(G$2, Original!$1:$1, 0), FALSE)</f>
        <v>5.8623799999999999</v>
      </c>
      <c r="AC637" s="21">
        <v>901</v>
      </c>
      <c r="AD637" s="12">
        <f>VLOOKUP($AC637, Original!$A:$J, MATCH(B$2, Original!$1:$1, 0), FALSE)</f>
        <v>1000</v>
      </c>
      <c r="AE637" s="12">
        <f>VLOOKUP($AC637, Original!$A:$J, MATCH(C$2, Original!$1:$1, 0), FALSE)</f>
        <v>1413</v>
      </c>
      <c r="AF637" s="12">
        <f>VLOOKUP($AC637, Original!$A:$J, MATCH(D$2, Original!$1:$1, 0), FALSE)</f>
        <v>130</v>
      </c>
      <c r="AG637" s="12">
        <f>VLOOKUP($AC637, Original!$A:$J, MATCH(E$2, Original!$1:$1, 0), FALSE)</f>
        <v>9</v>
      </c>
      <c r="AH637" s="12">
        <f>VLOOKUP($AC637, Original!$A:$J, MATCH(F$2, Original!$1:$1, 0), FALSE)</f>
        <v>5.9462299999999999</v>
      </c>
      <c r="AI637" s="12">
        <f>VLOOKUP($AC637, Original!$A:$J, MATCH(G$2, Original!$1:$1, 0), FALSE)</f>
        <v>4.8928000000000003</v>
      </c>
      <c r="AX637" s="21">
        <v>757</v>
      </c>
      <c r="AY637" s="12">
        <f>VLOOKUP($AX637, Original!$A:$J, MATCH(B$2, Original!$1:$1, 0), FALSE)</f>
        <v>3000</v>
      </c>
      <c r="AZ637" s="12">
        <f>VLOOKUP($AX637, Original!$A:$J, MATCH(C$2, Original!$1:$1, 0), FALSE)</f>
        <v>1236.4000000000001</v>
      </c>
      <c r="BA637" s="12">
        <f>VLOOKUP($AX637, Original!$A:$J, MATCH(D$2, Original!$1:$1, 0), FALSE)</f>
        <v>105</v>
      </c>
      <c r="BB637" s="12">
        <f>VLOOKUP($AX637, Original!$A:$J, MATCH(E$2, Original!$1:$1, 0), FALSE)</f>
        <v>75</v>
      </c>
      <c r="BC637" s="12">
        <f>VLOOKUP($AX637, Original!$A:$J, MATCH(F$2, Original!$1:$1, 0), FALSE)</f>
        <v>2.1229800000000001</v>
      </c>
      <c r="BD637" s="12">
        <f>VLOOKUP($AX637, Original!$A:$J, MATCH(G$2, Original!$1:$1, 0), FALSE)</f>
        <v>4.3373799999999996</v>
      </c>
    </row>
    <row r="638" spans="8:56" x14ac:dyDescent="0.35">
      <c r="H638" s="21">
        <v>1149</v>
      </c>
      <c r="I638" s="12">
        <f>VLOOKUP($H638, Original!$A:$J, MATCH(B$2, Original!$1:$1, 0), FALSE)</f>
        <v>3000</v>
      </c>
      <c r="J638" s="12">
        <f>VLOOKUP($H638, Original!$A:$J, MATCH(C$2, Original!$1:$1, 0), FALSE)</f>
        <v>1236.4000000000001</v>
      </c>
      <c r="K638" s="12">
        <f>VLOOKUP($H638, Original!$A:$J, MATCH(D$2, Original!$1:$1, 0), FALSE)</f>
        <v>130</v>
      </c>
      <c r="L638" s="12">
        <f>VLOOKUP($H638, Original!$A:$J, MATCH(E$2, Original!$1:$1, 0), FALSE)</f>
        <v>63</v>
      </c>
      <c r="M638" s="12">
        <f>VLOOKUP($H638, Original!$A:$J, MATCH(F$2, Original!$1:$1, 0), FALSE)</f>
        <v>2.4030900000000002</v>
      </c>
      <c r="N638" s="12">
        <f>VLOOKUP($H638, Original!$A:$J, MATCH(G$2, Original!$1:$1, 0), FALSE)</f>
        <v>5.8623799999999999</v>
      </c>
      <c r="AC638" s="21">
        <v>902</v>
      </c>
      <c r="AD638" s="12">
        <f>VLOOKUP($AC638, Original!$A:$J, MATCH(B$2, Original!$1:$1, 0), FALSE)</f>
        <v>1000</v>
      </c>
      <c r="AE638" s="12">
        <f>VLOOKUP($AC638, Original!$A:$J, MATCH(C$2, Original!$1:$1, 0), FALSE)</f>
        <v>2649.4</v>
      </c>
      <c r="AF638" s="12">
        <f>VLOOKUP($AC638, Original!$A:$J, MATCH(D$2, Original!$1:$1, 0), FALSE)</f>
        <v>130</v>
      </c>
      <c r="AG638" s="12">
        <f>VLOOKUP($AC638, Original!$A:$J, MATCH(E$2, Original!$1:$1, 0), FALSE)</f>
        <v>9</v>
      </c>
      <c r="AH638" s="12">
        <f>VLOOKUP($AC638, Original!$A:$J, MATCH(F$2, Original!$1:$1, 0), FALSE)</f>
        <v>5.9462299999999999</v>
      </c>
      <c r="AI638" s="12">
        <f>VLOOKUP($AC638, Original!$A:$J, MATCH(G$2, Original!$1:$1, 0), FALSE)</f>
        <v>4.8928000000000003</v>
      </c>
      <c r="AX638" s="21">
        <v>758</v>
      </c>
      <c r="AY638" s="12">
        <f>VLOOKUP($AX638, Original!$A:$J, MATCH(B$2, Original!$1:$1, 0), FALSE)</f>
        <v>3000</v>
      </c>
      <c r="AZ638" s="12">
        <f>VLOOKUP($AX638, Original!$A:$J, MATCH(C$2, Original!$1:$1, 0), FALSE)</f>
        <v>2472.6999999999998</v>
      </c>
      <c r="BA638" s="12">
        <f>VLOOKUP($AX638, Original!$A:$J, MATCH(D$2, Original!$1:$1, 0), FALSE)</f>
        <v>105</v>
      </c>
      <c r="BB638" s="12">
        <f>VLOOKUP($AX638, Original!$A:$J, MATCH(E$2, Original!$1:$1, 0), FALSE)</f>
        <v>75</v>
      </c>
      <c r="BC638" s="12">
        <f>VLOOKUP($AX638, Original!$A:$J, MATCH(F$2, Original!$1:$1, 0), FALSE)</f>
        <v>2.1229800000000001</v>
      </c>
      <c r="BD638" s="12">
        <f>VLOOKUP($AX638, Original!$A:$J, MATCH(G$2, Original!$1:$1, 0), FALSE)</f>
        <v>4.3373799999999996</v>
      </c>
    </row>
    <row r="639" spans="8:56" x14ac:dyDescent="0.35">
      <c r="H639" s="21">
        <v>1150</v>
      </c>
      <c r="I639" s="12">
        <f>VLOOKUP($H639, Original!$A:$J, MATCH(B$2, Original!$1:$1, 0), FALSE)</f>
        <v>3000</v>
      </c>
      <c r="J639" s="12">
        <f>VLOOKUP($H639, Original!$A:$J, MATCH(C$2, Original!$1:$1, 0), FALSE)</f>
        <v>2472.6999999999998</v>
      </c>
      <c r="K639" s="12">
        <f>VLOOKUP($H639, Original!$A:$J, MATCH(D$2, Original!$1:$1, 0), FALSE)</f>
        <v>130</v>
      </c>
      <c r="L639" s="12">
        <f>VLOOKUP($H639, Original!$A:$J, MATCH(E$2, Original!$1:$1, 0), FALSE)</f>
        <v>63</v>
      </c>
      <c r="M639" s="12">
        <f>VLOOKUP($H639, Original!$A:$J, MATCH(F$2, Original!$1:$1, 0), FALSE)</f>
        <v>2.4030900000000002</v>
      </c>
      <c r="N639" s="12">
        <f>VLOOKUP($H639, Original!$A:$J, MATCH(G$2, Original!$1:$1, 0), FALSE)</f>
        <v>5.8623799999999999</v>
      </c>
      <c r="AC639" s="21">
        <v>905</v>
      </c>
      <c r="AD639" s="12">
        <f>VLOOKUP($AC639, Original!$A:$J, MATCH(B$2, Original!$1:$1, 0), FALSE)</f>
        <v>3000</v>
      </c>
      <c r="AE639" s="12">
        <f>VLOOKUP($AC639, Original!$A:$J, MATCH(C$2, Original!$1:$1, 0), FALSE)</f>
        <v>1589.6</v>
      </c>
      <c r="AF639" s="12">
        <f>VLOOKUP($AC639, Original!$A:$J, MATCH(D$2, Original!$1:$1, 0), FALSE)</f>
        <v>130</v>
      </c>
      <c r="AG639" s="12">
        <f>VLOOKUP($AC639, Original!$A:$J, MATCH(E$2, Original!$1:$1, 0), FALSE)</f>
        <v>10</v>
      </c>
      <c r="AH639" s="12">
        <f>VLOOKUP($AC639, Original!$A:$J, MATCH(F$2, Original!$1:$1, 0), FALSE)</f>
        <v>1.1549400000000001</v>
      </c>
      <c r="AI639" s="12">
        <f>VLOOKUP($AC639, Original!$A:$J, MATCH(G$2, Original!$1:$1, 0), FALSE)</f>
        <v>4.8287699999999996</v>
      </c>
      <c r="AX639" s="21">
        <v>759</v>
      </c>
      <c r="AY639" s="12">
        <f>VLOOKUP($AX639, Original!$A:$J, MATCH(B$2, Original!$1:$1, 0), FALSE)</f>
        <v>3000</v>
      </c>
      <c r="AZ639" s="12">
        <f>VLOOKUP($AX639, Original!$A:$J, MATCH(C$2, Original!$1:$1, 0), FALSE)</f>
        <v>3709.1</v>
      </c>
      <c r="BA639" s="12">
        <f>VLOOKUP($AX639, Original!$A:$J, MATCH(D$2, Original!$1:$1, 0), FALSE)</f>
        <v>105</v>
      </c>
      <c r="BB639" s="12">
        <f>VLOOKUP($AX639, Original!$A:$J, MATCH(E$2, Original!$1:$1, 0), FALSE)</f>
        <v>75</v>
      </c>
      <c r="BC639" s="12">
        <f>VLOOKUP($AX639, Original!$A:$J, MATCH(F$2, Original!$1:$1, 0), FALSE)</f>
        <v>2.1229800000000001</v>
      </c>
      <c r="BD639" s="12">
        <f>VLOOKUP($AX639, Original!$A:$J, MATCH(G$2, Original!$1:$1, 0), FALSE)</f>
        <v>4.3373799999999996</v>
      </c>
    </row>
    <row r="640" spans="8:56" x14ac:dyDescent="0.35">
      <c r="H640" s="21">
        <v>1151</v>
      </c>
      <c r="I640" s="12">
        <f>VLOOKUP($H640, Original!$A:$J, MATCH(B$2, Original!$1:$1, 0), FALSE)</f>
        <v>3000</v>
      </c>
      <c r="J640" s="12">
        <f>VLOOKUP($H640, Original!$A:$J, MATCH(C$2, Original!$1:$1, 0), FALSE)</f>
        <v>3709.1</v>
      </c>
      <c r="K640" s="12">
        <f>VLOOKUP($H640, Original!$A:$J, MATCH(D$2, Original!$1:$1, 0), FALSE)</f>
        <v>130</v>
      </c>
      <c r="L640" s="12">
        <f>VLOOKUP($H640, Original!$A:$J, MATCH(E$2, Original!$1:$1, 0), FALSE)</f>
        <v>63</v>
      </c>
      <c r="M640" s="12">
        <f>VLOOKUP($H640, Original!$A:$J, MATCH(F$2, Original!$1:$1, 0), FALSE)</f>
        <v>2.4030900000000002</v>
      </c>
      <c r="N640" s="12">
        <f>VLOOKUP($H640, Original!$A:$J, MATCH(G$2, Original!$1:$1, 0), FALSE)</f>
        <v>5.8623799999999999</v>
      </c>
      <c r="AC640" s="21">
        <v>906</v>
      </c>
      <c r="AD640" s="12">
        <f>VLOOKUP($AC640, Original!$A:$J, MATCH(B$2, Original!$1:$1, 0), FALSE)</f>
        <v>3000</v>
      </c>
      <c r="AE640" s="12">
        <f>VLOOKUP($AC640, Original!$A:$J, MATCH(C$2, Original!$1:$1, 0), FALSE)</f>
        <v>2826</v>
      </c>
      <c r="AF640" s="12">
        <f>VLOOKUP($AC640, Original!$A:$J, MATCH(D$2, Original!$1:$1, 0), FALSE)</f>
        <v>130</v>
      </c>
      <c r="AG640" s="12">
        <f>VLOOKUP($AC640, Original!$A:$J, MATCH(E$2, Original!$1:$1, 0), FALSE)</f>
        <v>10</v>
      </c>
      <c r="AH640" s="12">
        <f>VLOOKUP($AC640, Original!$A:$J, MATCH(F$2, Original!$1:$1, 0), FALSE)</f>
        <v>1.1549400000000001</v>
      </c>
      <c r="AI640" s="12">
        <f>VLOOKUP($AC640, Original!$A:$J, MATCH(G$2, Original!$1:$1, 0), FALSE)</f>
        <v>4.8287699999999996</v>
      </c>
      <c r="AX640" s="21">
        <v>760</v>
      </c>
      <c r="AY640" s="12">
        <f>VLOOKUP($AX640, Original!$A:$J, MATCH(B$2, Original!$1:$1, 0), FALSE)</f>
        <v>2000</v>
      </c>
      <c r="AZ640" s="12">
        <f>VLOOKUP($AX640, Original!$A:$J, MATCH(C$2, Original!$1:$1, 0), FALSE)</f>
        <v>176.62</v>
      </c>
      <c r="BA640" s="12">
        <f>VLOOKUP($AX640, Original!$A:$J, MATCH(D$2, Original!$1:$1, 0), FALSE)</f>
        <v>105</v>
      </c>
      <c r="BB640" s="12">
        <f>VLOOKUP($AX640, Original!$A:$J, MATCH(E$2, Original!$1:$1, 0), FALSE)</f>
        <v>76</v>
      </c>
      <c r="BC640" s="12">
        <f>VLOOKUP($AX640, Original!$A:$J, MATCH(F$2, Original!$1:$1, 0), FALSE)</f>
        <v>3.6848200000000002</v>
      </c>
      <c r="BD640" s="12">
        <f>VLOOKUP($AX640, Original!$A:$J, MATCH(G$2, Original!$1:$1, 0), FALSE)</f>
        <v>3.7266400000000002</v>
      </c>
    </row>
    <row r="641" spans="8:56" x14ac:dyDescent="0.35">
      <c r="H641" s="21">
        <v>1152</v>
      </c>
      <c r="I641" s="12">
        <f>VLOOKUP($H641, Original!$A:$J, MATCH(B$2, Original!$1:$1, 0), FALSE)</f>
        <v>2000</v>
      </c>
      <c r="J641" s="12">
        <f>VLOOKUP($H641, Original!$A:$J, MATCH(C$2, Original!$1:$1, 0), FALSE)</f>
        <v>176.62</v>
      </c>
      <c r="K641" s="12">
        <f>VLOOKUP($H641, Original!$A:$J, MATCH(D$2, Original!$1:$1, 0), FALSE)</f>
        <v>130</v>
      </c>
      <c r="L641" s="12">
        <f>VLOOKUP($H641, Original!$A:$J, MATCH(E$2, Original!$1:$1, 0), FALSE)</f>
        <v>64</v>
      </c>
      <c r="M641" s="12">
        <f>VLOOKUP($H641, Original!$A:$J, MATCH(F$2, Original!$1:$1, 0), FALSE)</f>
        <v>4.7547699999999997</v>
      </c>
      <c r="N641" s="12">
        <f>VLOOKUP($H641, Original!$A:$J, MATCH(G$2, Original!$1:$1, 0), FALSE)</f>
        <v>4.4330299999999996</v>
      </c>
      <c r="AC641" s="21">
        <v>907</v>
      </c>
      <c r="AD641" s="12">
        <f>VLOOKUP($AC641, Original!$A:$J, MATCH(B$2, Original!$1:$1, 0), FALSE)</f>
        <v>3000</v>
      </c>
      <c r="AE641" s="12">
        <f>VLOOKUP($AC641, Original!$A:$J, MATCH(C$2, Original!$1:$1, 0), FALSE)</f>
        <v>4062.4</v>
      </c>
      <c r="AF641" s="12">
        <f>VLOOKUP($AC641, Original!$A:$J, MATCH(D$2, Original!$1:$1, 0), FALSE)</f>
        <v>130</v>
      </c>
      <c r="AG641" s="12">
        <f>VLOOKUP($AC641, Original!$A:$J, MATCH(E$2, Original!$1:$1, 0), FALSE)</f>
        <v>10</v>
      </c>
      <c r="AH641" s="12">
        <f>VLOOKUP($AC641, Original!$A:$J, MATCH(F$2, Original!$1:$1, 0), FALSE)</f>
        <v>1.1549400000000001</v>
      </c>
      <c r="AI641" s="12">
        <f>VLOOKUP($AC641, Original!$A:$J, MATCH(G$2, Original!$1:$1, 0), FALSE)</f>
        <v>4.8287699999999996</v>
      </c>
      <c r="AX641" s="21">
        <v>762</v>
      </c>
      <c r="AY641" s="12">
        <f>VLOOKUP($AX641, Original!$A:$J, MATCH(B$2, Original!$1:$1, 0), FALSE)</f>
        <v>2000</v>
      </c>
      <c r="AZ641" s="12">
        <f>VLOOKUP($AX641, Original!$A:$J, MATCH(C$2, Original!$1:$1, 0), FALSE)</f>
        <v>2649.4</v>
      </c>
      <c r="BA641" s="12">
        <f>VLOOKUP($AX641, Original!$A:$J, MATCH(D$2, Original!$1:$1, 0), FALSE)</f>
        <v>105</v>
      </c>
      <c r="BB641" s="12">
        <f>VLOOKUP($AX641, Original!$A:$J, MATCH(E$2, Original!$1:$1, 0), FALSE)</f>
        <v>76</v>
      </c>
      <c r="BC641" s="12">
        <f>VLOOKUP($AX641, Original!$A:$J, MATCH(F$2, Original!$1:$1, 0), FALSE)</f>
        <v>3.6848200000000002</v>
      </c>
      <c r="BD641" s="12">
        <f>VLOOKUP($AX641, Original!$A:$J, MATCH(G$2, Original!$1:$1, 0), FALSE)</f>
        <v>3.7266400000000002</v>
      </c>
    </row>
    <row r="642" spans="8:56" x14ac:dyDescent="0.35">
      <c r="H642" s="21">
        <v>1157</v>
      </c>
      <c r="I642" s="12">
        <f>VLOOKUP($H642, Original!$A:$J, MATCH(B$2, Original!$1:$1, 0), FALSE)</f>
        <v>1000</v>
      </c>
      <c r="J642" s="12">
        <f>VLOOKUP($H642, Original!$A:$J, MATCH(C$2, Original!$1:$1, 0), FALSE)</f>
        <v>1589.6</v>
      </c>
      <c r="K642" s="12">
        <f>VLOOKUP($H642, Original!$A:$J, MATCH(D$2, Original!$1:$1, 0), FALSE)</f>
        <v>130</v>
      </c>
      <c r="L642" s="12">
        <f>VLOOKUP($H642, Original!$A:$J, MATCH(E$2, Original!$1:$1, 0), FALSE)</f>
        <v>65</v>
      </c>
      <c r="M642" s="12">
        <f>VLOOKUP($H642, Original!$A:$J, MATCH(F$2, Original!$1:$1, 0), FALSE)</f>
        <v>0.65456999999999999</v>
      </c>
      <c r="N642" s="12">
        <f>VLOOKUP($H642, Original!$A:$J, MATCH(G$2, Original!$1:$1, 0), FALSE)</f>
        <v>5.5271400000000002</v>
      </c>
      <c r="AC642" s="21">
        <v>908</v>
      </c>
      <c r="AD642" s="12">
        <f>VLOOKUP($AC642, Original!$A:$J, MATCH(B$2, Original!$1:$1, 0), FALSE)</f>
        <v>2000</v>
      </c>
      <c r="AE642" s="12">
        <f>VLOOKUP($AC642, Original!$A:$J, MATCH(C$2, Original!$1:$1, 0), FALSE)</f>
        <v>529.87</v>
      </c>
      <c r="AF642" s="12">
        <f>VLOOKUP($AC642, Original!$A:$J, MATCH(D$2, Original!$1:$1, 0), FALSE)</f>
        <v>130</v>
      </c>
      <c r="AG642" s="12">
        <f>VLOOKUP($AC642, Original!$A:$J, MATCH(E$2, Original!$1:$1, 0), FALSE)</f>
        <v>11</v>
      </c>
      <c r="AH642" s="12">
        <f>VLOOKUP($AC642, Original!$A:$J, MATCH(F$2, Original!$1:$1, 0), FALSE)</f>
        <v>3.1880999999999999</v>
      </c>
      <c r="AI642" s="12">
        <f>VLOOKUP($AC642, Original!$A:$J, MATCH(G$2, Original!$1:$1, 0), FALSE)</f>
        <v>4.0152999999999999</v>
      </c>
      <c r="AX642" s="21">
        <v>763</v>
      </c>
      <c r="AY642" s="12">
        <f>VLOOKUP($AX642, Original!$A:$J, MATCH(B$2, Original!$1:$1, 0), FALSE)</f>
        <v>2000</v>
      </c>
      <c r="AZ642" s="12">
        <f>VLOOKUP($AX642, Original!$A:$J, MATCH(C$2, Original!$1:$1, 0), FALSE)</f>
        <v>3885.7</v>
      </c>
      <c r="BA642" s="12">
        <f>VLOOKUP($AX642, Original!$A:$J, MATCH(D$2, Original!$1:$1, 0), FALSE)</f>
        <v>105</v>
      </c>
      <c r="BB642" s="12">
        <f>VLOOKUP($AX642, Original!$A:$J, MATCH(E$2, Original!$1:$1, 0), FALSE)</f>
        <v>76</v>
      </c>
      <c r="BC642" s="12">
        <f>VLOOKUP($AX642, Original!$A:$J, MATCH(F$2, Original!$1:$1, 0), FALSE)</f>
        <v>3.6848200000000002</v>
      </c>
      <c r="BD642" s="12">
        <f>VLOOKUP($AX642, Original!$A:$J, MATCH(G$2, Original!$1:$1, 0), FALSE)</f>
        <v>3.7266400000000002</v>
      </c>
    </row>
    <row r="643" spans="8:56" x14ac:dyDescent="0.35">
      <c r="H643" s="21">
        <v>1159</v>
      </c>
      <c r="I643" s="12">
        <f>VLOOKUP($H643, Original!$A:$J, MATCH(B$2, Original!$1:$1, 0), FALSE)</f>
        <v>1000</v>
      </c>
      <c r="J643" s="12">
        <f>VLOOKUP($H643, Original!$A:$J, MATCH(C$2, Original!$1:$1, 0), FALSE)</f>
        <v>4062.4</v>
      </c>
      <c r="K643" s="12">
        <f>VLOOKUP($H643, Original!$A:$J, MATCH(D$2, Original!$1:$1, 0), FALSE)</f>
        <v>130</v>
      </c>
      <c r="L643" s="12">
        <f>VLOOKUP($H643, Original!$A:$J, MATCH(E$2, Original!$1:$1, 0), FALSE)</f>
        <v>65</v>
      </c>
      <c r="M643" s="12">
        <f>VLOOKUP($H643, Original!$A:$J, MATCH(F$2, Original!$1:$1, 0), FALSE)</f>
        <v>0.65456999999999999</v>
      </c>
      <c r="N643" s="12">
        <f>VLOOKUP($H643, Original!$A:$J, MATCH(G$2, Original!$1:$1, 0), FALSE)</f>
        <v>5.5271400000000002</v>
      </c>
      <c r="AC643" s="21">
        <v>910</v>
      </c>
      <c r="AD643" s="12">
        <f>VLOOKUP($AC643, Original!$A:$J, MATCH(B$2, Original!$1:$1, 0), FALSE)</f>
        <v>2000</v>
      </c>
      <c r="AE643" s="12">
        <f>VLOOKUP($AC643, Original!$A:$J, MATCH(C$2, Original!$1:$1, 0), FALSE)</f>
        <v>3002.6</v>
      </c>
      <c r="AF643" s="12">
        <f>VLOOKUP($AC643, Original!$A:$J, MATCH(D$2, Original!$1:$1, 0), FALSE)</f>
        <v>130</v>
      </c>
      <c r="AG643" s="12">
        <f>VLOOKUP($AC643, Original!$A:$J, MATCH(E$2, Original!$1:$1, 0), FALSE)</f>
        <v>11</v>
      </c>
      <c r="AH643" s="12">
        <f>VLOOKUP($AC643, Original!$A:$J, MATCH(F$2, Original!$1:$1, 0), FALSE)</f>
        <v>3.1880999999999999</v>
      </c>
      <c r="AI643" s="12">
        <f>VLOOKUP($AC643, Original!$A:$J, MATCH(G$2, Original!$1:$1, 0), FALSE)</f>
        <v>4.0152999999999999</v>
      </c>
      <c r="AX643" s="21">
        <v>764</v>
      </c>
      <c r="AY643" s="12">
        <f>VLOOKUP($AX643, Original!$A:$J, MATCH(B$2, Original!$1:$1, 0), FALSE)</f>
        <v>3000</v>
      </c>
      <c r="AZ643" s="12">
        <f>VLOOKUP($AX643, Original!$A:$J, MATCH(C$2, Original!$1:$1, 0), FALSE)</f>
        <v>353.25</v>
      </c>
      <c r="BA643" s="12">
        <f>VLOOKUP($AX643, Original!$A:$J, MATCH(D$2, Original!$1:$1, 0), FALSE)</f>
        <v>105</v>
      </c>
      <c r="BB643" s="12">
        <f>VLOOKUP($AX643, Original!$A:$J, MATCH(E$2, Original!$1:$1, 0), FALSE)</f>
        <v>77</v>
      </c>
      <c r="BC643" s="12">
        <f>VLOOKUP($AX643, Original!$A:$J, MATCH(F$2, Original!$1:$1, 0), FALSE)</f>
        <v>0.14468</v>
      </c>
      <c r="BD643" s="12">
        <f>VLOOKUP($AX643, Original!$A:$J, MATCH(G$2, Original!$1:$1, 0), FALSE)</f>
        <v>5.8796600000000003</v>
      </c>
    </row>
    <row r="644" spans="8:56" x14ac:dyDescent="0.35">
      <c r="H644" s="21">
        <v>1161</v>
      </c>
      <c r="I644" s="12">
        <f>VLOOKUP($H644, Original!$A:$J, MATCH(B$2, Original!$1:$1, 0), FALSE)</f>
        <v>3000</v>
      </c>
      <c r="J644" s="12">
        <f>VLOOKUP($H644, Original!$A:$J, MATCH(C$2, Original!$1:$1, 0), FALSE)</f>
        <v>1766.2</v>
      </c>
      <c r="K644" s="12">
        <f>VLOOKUP($H644, Original!$A:$J, MATCH(D$2, Original!$1:$1, 0), FALSE)</f>
        <v>130</v>
      </c>
      <c r="L644" s="12">
        <f>VLOOKUP($H644, Original!$A:$J, MATCH(E$2, Original!$1:$1, 0), FALSE)</f>
        <v>66</v>
      </c>
      <c r="M644" s="12">
        <f>VLOOKUP($H644, Original!$A:$J, MATCH(F$2, Original!$1:$1, 0), FALSE)</f>
        <v>3.32193</v>
      </c>
      <c r="N644" s="12">
        <f>VLOOKUP($H644, Original!$A:$J, MATCH(G$2, Original!$1:$1, 0), FALSE)</f>
        <v>3.9438900000000001</v>
      </c>
      <c r="AC644" s="21">
        <v>911</v>
      </c>
      <c r="AD644" s="12">
        <f>VLOOKUP($AC644, Original!$A:$J, MATCH(B$2, Original!$1:$1, 0), FALSE)</f>
        <v>2000</v>
      </c>
      <c r="AE644" s="12">
        <f>VLOOKUP($AC644, Original!$A:$J, MATCH(C$2, Original!$1:$1, 0), FALSE)</f>
        <v>4239</v>
      </c>
      <c r="AF644" s="12">
        <f>VLOOKUP($AC644, Original!$A:$J, MATCH(D$2, Original!$1:$1, 0), FALSE)</f>
        <v>130</v>
      </c>
      <c r="AG644" s="12">
        <f>VLOOKUP($AC644, Original!$A:$J, MATCH(E$2, Original!$1:$1, 0), FALSE)</f>
        <v>11</v>
      </c>
      <c r="AH644" s="12">
        <f>VLOOKUP($AC644, Original!$A:$J, MATCH(F$2, Original!$1:$1, 0), FALSE)</f>
        <v>3.1880999999999999</v>
      </c>
      <c r="AI644" s="12">
        <f>VLOOKUP($AC644, Original!$A:$J, MATCH(G$2, Original!$1:$1, 0), FALSE)</f>
        <v>4.0152999999999999</v>
      </c>
      <c r="AX644" s="21">
        <v>765</v>
      </c>
      <c r="AY644" s="12">
        <f>VLOOKUP($AX644, Original!$A:$J, MATCH(B$2, Original!$1:$1, 0), FALSE)</f>
        <v>3000</v>
      </c>
      <c r="AZ644" s="12">
        <f>VLOOKUP($AX644, Original!$A:$J, MATCH(C$2, Original!$1:$1, 0), FALSE)</f>
        <v>1589.6</v>
      </c>
      <c r="BA644" s="12">
        <f>VLOOKUP($AX644, Original!$A:$J, MATCH(D$2, Original!$1:$1, 0), FALSE)</f>
        <v>105</v>
      </c>
      <c r="BB644" s="12">
        <f>VLOOKUP($AX644, Original!$A:$J, MATCH(E$2, Original!$1:$1, 0), FALSE)</f>
        <v>77</v>
      </c>
      <c r="BC644" s="12">
        <f>VLOOKUP($AX644, Original!$A:$J, MATCH(F$2, Original!$1:$1, 0), FALSE)</f>
        <v>0.14468</v>
      </c>
      <c r="BD644" s="12">
        <f>VLOOKUP($AX644, Original!$A:$J, MATCH(G$2, Original!$1:$1, 0), FALSE)</f>
        <v>5.8796600000000003</v>
      </c>
    </row>
    <row r="645" spans="8:56" x14ac:dyDescent="0.35">
      <c r="H645" s="21">
        <v>1162</v>
      </c>
      <c r="I645" s="12">
        <f>VLOOKUP($H645, Original!$A:$J, MATCH(B$2, Original!$1:$1, 0), FALSE)</f>
        <v>3000</v>
      </c>
      <c r="J645" s="12">
        <f>VLOOKUP($H645, Original!$A:$J, MATCH(C$2, Original!$1:$1, 0), FALSE)</f>
        <v>3002.6</v>
      </c>
      <c r="K645" s="12">
        <f>VLOOKUP($H645, Original!$A:$J, MATCH(D$2, Original!$1:$1, 0), FALSE)</f>
        <v>130</v>
      </c>
      <c r="L645" s="12">
        <f>VLOOKUP($H645, Original!$A:$J, MATCH(E$2, Original!$1:$1, 0), FALSE)</f>
        <v>66</v>
      </c>
      <c r="M645" s="12">
        <f>VLOOKUP($H645, Original!$A:$J, MATCH(F$2, Original!$1:$1, 0), FALSE)</f>
        <v>3.32193</v>
      </c>
      <c r="N645" s="12">
        <f>VLOOKUP($H645, Original!$A:$J, MATCH(G$2, Original!$1:$1, 0), FALSE)</f>
        <v>3.9438900000000001</v>
      </c>
      <c r="AC645" s="21">
        <v>913</v>
      </c>
      <c r="AD645" s="12">
        <f>VLOOKUP($AC645, Original!$A:$J, MATCH(B$2, Original!$1:$1, 0), FALSE)</f>
        <v>3000</v>
      </c>
      <c r="AE645" s="12">
        <f>VLOOKUP($AC645, Original!$A:$J, MATCH(C$2, Original!$1:$1, 0), FALSE)</f>
        <v>1942.9</v>
      </c>
      <c r="AF645" s="12">
        <f>VLOOKUP($AC645, Original!$A:$J, MATCH(D$2, Original!$1:$1, 0), FALSE)</f>
        <v>130</v>
      </c>
      <c r="AG645" s="12">
        <f>VLOOKUP($AC645, Original!$A:$J, MATCH(E$2, Original!$1:$1, 0), FALSE)</f>
        <v>12</v>
      </c>
      <c r="AH645" s="12">
        <f>VLOOKUP($AC645, Original!$A:$J, MATCH(F$2, Original!$1:$1, 0), FALSE)</f>
        <v>0.46010000000000001</v>
      </c>
      <c r="AI645" s="12">
        <f>VLOOKUP($AC645, Original!$A:$J, MATCH(G$2, Original!$1:$1, 0), FALSE)</f>
        <v>3.5049999999999999</v>
      </c>
      <c r="AX645" s="21">
        <v>766</v>
      </c>
      <c r="AY645" s="12">
        <f>VLOOKUP($AX645, Original!$A:$J, MATCH(B$2, Original!$1:$1, 0), FALSE)</f>
        <v>3000</v>
      </c>
      <c r="AZ645" s="12">
        <f>VLOOKUP($AX645, Original!$A:$J, MATCH(C$2, Original!$1:$1, 0), FALSE)</f>
        <v>2826</v>
      </c>
      <c r="BA645" s="12">
        <f>VLOOKUP($AX645, Original!$A:$J, MATCH(D$2, Original!$1:$1, 0), FALSE)</f>
        <v>105</v>
      </c>
      <c r="BB645" s="12">
        <f>VLOOKUP($AX645, Original!$A:$J, MATCH(E$2, Original!$1:$1, 0), FALSE)</f>
        <v>77</v>
      </c>
      <c r="BC645" s="12">
        <f>VLOOKUP($AX645, Original!$A:$J, MATCH(F$2, Original!$1:$1, 0), FALSE)</f>
        <v>0.14468</v>
      </c>
      <c r="BD645" s="12">
        <f>VLOOKUP($AX645, Original!$A:$J, MATCH(G$2, Original!$1:$1, 0), FALSE)</f>
        <v>5.8796600000000003</v>
      </c>
    </row>
    <row r="646" spans="8:56" x14ac:dyDescent="0.35">
      <c r="H646" s="21">
        <v>1163</v>
      </c>
      <c r="I646" s="12">
        <f>VLOOKUP($H646, Original!$A:$J, MATCH(B$2, Original!$1:$1, 0), FALSE)</f>
        <v>3000</v>
      </c>
      <c r="J646" s="12">
        <f>VLOOKUP($H646, Original!$A:$J, MATCH(C$2, Original!$1:$1, 0), FALSE)</f>
        <v>4239</v>
      </c>
      <c r="K646" s="12">
        <f>VLOOKUP($H646, Original!$A:$J, MATCH(D$2, Original!$1:$1, 0), FALSE)</f>
        <v>130</v>
      </c>
      <c r="L646" s="12">
        <f>VLOOKUP($H646, Original!$A:$J, MATCH(E$2, Original!$1:$1, 0), FALSE)</f>
        <v>66</v>
      </c>
      <c r="M646" s="12">
        <f>VLOOKUP($H646, Original!$A:$J, MATCH(F$2, Original!$1:$1, 0), FALSE)</f>
        <v>3.32193</v>
      </c>
      <c r="N646" s="12">
        <f>VLOOKUP($H646, Original!$A:$J, MATCH(G$2, Original!$1:$1, 0), FALSE)</f>
        <v>3.9438900000000001</v>
      </c>
      <c r="AC646" s="21">
        <v>914</v>
      </c>
      <c r="AD646" s="12">
        <f>VLOOKUP($AC646, Original!$A:$J, MATCH(B$2, Original!$1:$1, 0), FALSE)</f>
        <v>3000</v>
      </c>
      <c r="AE646" s="12">
        <f>VLOOKUP($AC646, Original!$A:$J, MATCH(C$2, Original!$1:$1, 0), FALSE)</f>
        <v>3179.2</v>
      </c>
      <c r="AF646" s="12">
        <f>VLOOKUP($AC646, Original!$A:$J, MATCH(D$2, Original!$1:$1, 0), FALSE)</f>
        <v>130</v>
      </c>
      <c r="AG646" s="12">
        <f>VLOOKUP($AC646, Original!$A:$J, MATCH(E$2, Original!$1:$1, 0), FALSE)</f>
        <v>12</v>
      </c>
      <c r="AH646" s="12">
        <f>VLOOKUP($AC646, Original!$A:$J, MATCH(F$2, Original!$1:$1, 0), FALSE)</f>
        <v>0.46010000000000001</v>
      </c>
      <c r="AI646" s="12">
        <f>VLOOKUP($AC646, Original!$A:$J, MATCH(G$2, Original!$1:$1, 0), FALSE)</f>
        <v>3.5049999999999999</v>
      </c>
      <c r="AX646" s="21">
        <v>767</v>
      </c>
      <c r="AY646" s="12">
        <f>VLOOKUP($AX646, Original!$A:$J, MATCH(B$2, Original!$1:$1, 0), FALSE)</f>
        <v>3000</v>
      </c>
      <c r="AZ646" s="12">
        <f>VLOOKUP($AX646, Original!$A:$J, MATCH(C$2, Original!$1:$1, 0), FALSE)</f>
        <v>4062.4</v>
      </c>
      <c r="BA646" s="12">
        <f>VLOOKUP($AX646, Original!$A:$J, MATCH(D$2, Original!$1:$1, 0), FALSE)</f>
        <v>105</v>
      </c>
      <c r="BB646" s="12">
        <f>VLOOKUP($AX646, Original!$A:$J, MATCH(E$2, Original!$1:$1, 0), FALSE)</f>
        <v>77</v>
      </c>
      <c r="BC646" s="12">
        <f>VLOOKUP($AX646, Original!$A:$J, MATCH(F$2, Original!$1:$1, 0), FALSE)</f>
        <v>0.14468</v>
      </c>
      <c r="BD646" s="12">
        <f>VLOOKUP($AX646, Original!$A:$J, MATCH(G$2, Original!$1:$1, 0), FALSE)</f>
        <v>5.8796600000000003</v>
      </c>
    </row>
    <row r="647" spans="8:56" x14ac:dyDescent="0.35">
      <c r="H647" s="21">
        <v>1164</v>
      </c>
      <c r="I647" s="12">
        <f>VLOOKUP($H647, Original!$A:$J, MATCH(B$2, Original!$1:$1, 0), FALSE)</f>
        <v>0</v>
      </c>
      <c r="J647" s="12">
        <f>VLOOKUP($H647, Original!$A:$J, MATCH(C$2, Original!$1:$1, 0), FALSE)</f>
        <v>706.5</v>
      </c>
      <c r="K647" s="12">
        <f>VLOOKUP($H647, Original!$A:$J, MATCH(D$2, Original!$1:$1, 0), FALSE)</f>
        <v>130</v>
      </c>
      <c r="L647" s="12">
        <f>VLOOKUP($H647, Original!$A:$J, MATCH(E$2, Original!$1:$1, 0), FALSE)</f>
        <v>7</v>
      </c>
      <c r="M647" s="12">
        <f>VLOOKUP($H647, Original!$A:$J, MATCH(F$2, Original!$1:$1, 0), FALSE)</f>
        <v>2.3444600000000002</v>
      </c>
      <c r="N647" s="12">
        <f>VLOOKUP($H647, Original!$A:$J, MATCH(G$2, Original!$1:$1, 0), FALSE)</f>
        <v>3.9376000000000002</v>
      </c>
      <c r="AC647" s="21">
        <v>916</v>
      </c>
      <c r="AD647" s="12">
        <f>VLOOKUP($AC647, Original!$A:$J, MATCH(B$2, Original!$1:$1, 0), FALSE)</f>
        <v>500</v>
      </c>
      <c r="AE647" s="12">
        <f>VLOOKUP($AC647, Original!$A:$J, MATCH(C$2, Original!$1:$1, 0), FALSE)</f>
        <v>883.12</v>
      </c>
      <c r="AF647" s="12">
        <f>VLOOKUP($AC647, Original!$A:$J, MATCH(D$2, Original!$1:$1, 0), FALSE)</f>
        <v>130</v>
      </c>
      <c r="AG647" s="12">
        <f>VLOOKUP($AC647, Original!$A:$J, MATCH(E$2, Original!$1:$1, 0), FALSE)</f>
        <v>1</v>
      </c>
      <c r="AH647" s="12">
        <f>VLOOKUP($AC647, Original!$A:$J, MATCH(F$2, Original!$1:$1, 0), FALSE)</f>
        <v>5.5285399999999996</v>
      </c>
      <c r="AI647" s="12">
        <f>VLOOKUP($AC647, Original!$A:$J, MATCH(G$2, Original!$1:$1, 0), FALSE)</f>
        <v>4.5326500000000003</v>
      </c>
      <c r="AX647" s="21">
        <v>768</v>
      </c>
      <c r="AY647" s="12">
        <f>VLOOKUP($AX647, Original!$A:$J, MATCH(B$2, Original!$1:$1, 0), FALSE)</f>
        <v>1000</v>
      </c>
      <c r="AZ647" s="12">
        <f>VLOOKUP($AX647, Original!$A:$J, MATCH(C$2, Original!$1:$1, 0), FALSE)</f>
        <v>529.87</v>
      </c>
      <c r="BA647" s="12">
        <f>VLOOKUP($AX647, Original!$A:$J, MATCH(D$2, Original!$1:$1, 0), FALSE)</f>
        <v>105</v>
      </c>
      <c r="BB647" s="12">
        <f>VLOOKUP($AX647, Original!$A:$J, MATCH(E$2, Original!$1:$1, 0), FALSE)</f>
        <v>78</v>
      </c>
      <c r="BC647" s="12">
        <f>VLOOKUP($AX647, Original!$A:$J, MATCH(F$2, Original!$1:$1, 0), FALSE)</f>
        <v>4.8204000000000002</v>
      </c>
      <c r="BD647" s="12">
        <f>VLOOKUP($AX647, Original!$A:$J, MATCH(G$2, Original!$1:$1, 0), FALSE)</f>
        <v>3.5423900000000001</v>
      </c>
    </row>
    <row r="648" spans="8:56" x14ac:dyDescent="0.35">
      <c r="H648" s="21">
        <v>1165</v>
      </c>
      <c r="I648" s="12">
        <f>VLOOKUP($H648, Original!$A:$J, MATCH(B$2, Original!$1:$1, 0), FALSE)</f>
        <v>0</v>
      </c>
      <c r="J648" s="12">
        <f>VLOOKUP($H648, Original!$A:$J, MATCH(C$2, Original!$1:$1, 0), FALSE)</f>
        <v>1942.9</v>
      </c>
      <c r="K648" s="12">
        <f>VLOOKUP($H648, Original!$A:$J, MATCH(D$2, Original!$1:$1, 0), FALSE)</f>
        <v>130</v>
      </c>
      <c r="L648" s="12">
        <f>VLOOKUP($H648, Original!$A:$J, MATCH(E$2, Original!$1:$1, 0), FALSE)</f>
        <v>7</v>
      </c>
      <c r="M648" s="12">
        <f>VLOOKUP($H648, Original!$A:$J, MATCH(F$2, Original!$1:$1, 0), FALSE)</f>
        <v>2.3444600000000002</v>
      </c>
      <c r="N648" s="12">
        <f>VLOOKUP($H648, Original!$A:$J, MATCH(G$2, Original!$1:$1, 0), FALSE)</f>
        <v>3.9376000000000002</v>
      </c>
      <c r="AC648" s="21">
        <v>917</v>
      </c>
      <c r="AD648" s="12">
        <f>VLOOKUP($AC648, Original!$A:$J, MATCH(B$2, Original!$1:$1, 0), FALSE)</f>
        <v>500</v>
      </c>
      <c r="AE648" s="12">
        <f>VLOOKUP($AC648, Original!$A:$J, MATCH(C$2, Original!$1:$1, 0), FALSE)</f>
        <v>2119.5</v>
      </c>
      <c r="AF648" s="12">
        <f>VLOOKUP($AC648, Original!$A:$J, MATCH(D$2, Original!$1:$1, 0), FALSE)</f>
        <v>130</v>
      </c>
      <c r="AG648" s="12">
        <f>VLOOKUP($AC648, Original!$A:$J, MATCH(E$2, Original!$1:$1, 0), FALSE)</f>
        <v>1</v>
      </c>
      <c r="AH648" s="12">
        <f>VLOOKUP($AC648, Original!$A:$J, MATCH(F$2, Original!$1:$1, 0), FALSE)</f>
        <v>5.5285399999999996</v>
      </c>
      <c r="AI648" s="12">
        <f>VLOOKUP($AC648, Original!$A:$J, MATCH(G$2, Original!$1:$1, 0), FALSE)</f>
        <v>4.5326500000000003</v>
      </c>
      <c r="AX648" s="21">
        <v>769</v>
      </c>
      <c r="AY648" s="12">
        <f>VLOOKUP($AX648, Original!$A:$J, MATCH(B$2, Original!$1:$1, 0), FALSE)</f>
        <v>1000</v>
      </c>
      <c r="AZ648" s="12">
        <f>VLOOKUP($AX648, Original!$A:$J, MATCH(C$2, Original!$1:$1, 0), FALSE)</f>
        <v>1766.2</v>
      </c>
      <c r="BA648" s="12">
        <f>VLOOKUP($AX648, Original!$A:$J, MATCH(D$2, Original!$1:$1, 0), FALSE)</f>
        <v>105</v>
      </c>
      <c r="BB648" s="12">
        <f>VLOOKUP($AX648, Original!$A:$J, MATCH(E$2, Original!$1:$1, 0), FALSE)</f>
        <v>78</v>
      </c>
      <c r="BC648" s="12">
        <f>VLOOKUP($AX648, Original!$A:$J, MATCH(F$2, Original!$1:$1, 0), FALSE)</f>
        <v>4.8204000000000002</v>
      </c>
      <c r="BD648" s="12">
        <f>VLOOKUP($AX648, Original!$A:$J, MATCH(G$2, Original!$1:$1, 0), FALSE)</f>
        <v>3.5423900000000001</v>
      </c>
    </row>
    <row r="649" spans="8:56" x14ac:dyDescent="0.35">
      <c r="H649" s="21">
        <v>1166</v>
      </c>
      <c r="I649" s="12">
        <f>VLOOKUP($H649, Original!$A:$J, MATCH(B$2, Original!$1:$1, 0), FALSE)</f>
        <v>0</v>
      </c>
      <c r="J649" s="12">
        <f>VLOOKUP($H649, Original!$A:$J, MATCH(C$2, Original!$1:$1, 0), FALSE)</f>
        <v>3179.2</v>
      </c>
      <c r="K649" s="12">
        <f>VLOOKUP($H649, Original!$A:$J, MATCH(D$2, Original!$1:$1, 0), FALSE)</f>
        <v>130</v>
      </c>
      <c r="L649" s="12">
        <f>VLOOKUP($H649, Original!$A:$J, MATCH(E$2, Original!$1:$1, 0), FALSE)</f>
        <v>7</v>
      </c>
      <c r="M649" s="12">
        <f>VLOOKUP($H649, Original!$A:$J, MATCH(F$2, Original!$1:$1, 0), FALSE)</f>
        <v>2.3444600000000002</v>
      </c>
      <c r="N649" s="12">
        <f>VLOOKUP($H649, Original!$A:$J, MATCH(G$2, Original!$1:$1, 0), FALSE)</f>
        <v>3.9376000000000002</v>
      </c>
      <c r="AC649" s="21">
        <v>920</v>
      </c>
      <c r="AD649" s="12">
        <f>VLOOKUP($AC649, Original!$A:$J, MATCH(B$2, Original!$1:$1, 0), FALSE)</f>
        <v>2000</v>
      </c>
      <c r="AE649" s="12">
        <f>VLOOKUP($AC649, Original!$A:$J, MATCH(C$2, Original!$1:$1, 0), FALSE)</f>
        <v>1059.7</v>
      </c>
      <c r="AF649" s="12">
        <f>VLOOKUP($AC649, Original!$A:$J, MATCH(D$2, Original!$1:$1, 0), FALSE)</f>
        <v>130</v>
      </c>
      <c r="AG649" s="12">
        <f>VLOOKUP($AC649, Original!$A:$J, MATCH(E$2, Original!$1:$1, 0), FALSE)</f>
        <v>13</v>
      </c>
      <c r="AH649" s="12">
        <f>VLOOKUP($AC649, Original!$A:$J, MATCH(F$2, Original!$1:$1, 0), FALSE)</f>
        <v>4.4492000000000003</v>
      </c>
      <c r="AI649" s="12">
        <f>VLOOKUP($AC649, Original!$A:$J, MATCH(G$2, Original!$1:$1, 0), FALSE)</f>
        <v>4.0726699999999996</v>
      </c>
      <c r="AX649" s="21">
        <v>770</v>
      </c>
      <c r="AY649" s="12">
        <f>VLOOKUP($AX649, Original!$A:$J, MATCH(B$2, Original!$1:$1, 0), FALSE)</f>
        <v>1000</v>
      </c>
      <c r="AZ649" s="12">
        <f>VLOOKUP($AX649, Original!$A:$J, MATCH(C$2, Original!$1:$1, 0), FALSE)</f>
        <v>3002.6</v>
      </c>
      <c r="BA649" s="12">
        <f>VLOOKUP($AX649, Original!$A:$J, MATCH(D$2, Original!$1:$1, 0), FALSE)</f>
        <v>105</v>
      </c>
      <c r="BB649" s="12">
        <f>VLOOKUP($AX649, Original!$A:$J, MATCH(E$2, Original!$1:$1, 0), FALSE)</f>
        <v>78</v>
      </c>
      <c r="BC649" s="12">
        <f>VLOOKUP($AX649, Original!$A:$J, MATCH(F$2, Original!$1:$1, 0), FALSE)</f>
        <v>4.8204000000000002</v>
      </c>
      <c r="BD649" s="12">
        <f>VLOOKUP($AX649, Original!$A:$J, MATCH(G$2, Original!$1:$1, 0), FALSE)</f>
        <v>3.5423900000000001</v>
      </c>
    </row>
    <row r="650" spans="8:56" x14ac:dyDescent="0.35">
      <c r="H650" s="21">
        <v>1168</v>
      </c>
      <c r="I650" s="12">
        <f>VLOOKUP($H650, Original!$A:$J, MATCH(B$2, Original!$1:$1, 0), FALSE)</f>
        <v>3000</v>
      </c>
      <c r="J650" s="12">
        <f>VLOOKUP($H650, Original!$A:$J, MATCH(C$2, Original!$1:$1, 0), FALSE)</f>
        <v>883.12</v>
      </c>
      <c r="K650" s="12">
        <f>VLOOKUP($H650, Original!$A:$J, MATCH(D$2, Original!$1:$1, 0), FALSE)</f>
        <v>130</v>
      </c>
      <c r="L650" s="12">
        <f>VLOOKUP($H650, Original!$A:$J, MATCH(E$2, Original!$1:$1, 0), FALSE)</f>
        <v>67</v>
      </c>
      <c r="M650" s="12">
        <f>VLOOKUP($H650, Original!$A:$J, MATCH(F$2, Original!$1:$1, 0), FALSE)</f>
        <v>5.9655399999999998</v>
      </c>
      <c r="N650" s="12">
        <f>VLOOKUP($H650, Original!$A:$J, MATCH(G$2, Original!$1:$1, 0), FALSE)</f>
        <v>4.85989</v>
      </c>
      <c r="AC650" s="21">
        <v>921</v>
      </c>
      <c r="AD650" s="12">
        <f>VLOOKUP($AC650, Original!$A:$J, MATCH(B$2, Original!$1:$1, 0), FALSE)</f>
        <v>2000</v>
      </c>
      <c r="AE650" s="12">
        <f>VLOOKUP($AC650, Original!$A:$J, MATCH(C$2, Original!$1:$1, 0), FALSE)</f>
        <v>2296.1</v>
      </c>
      <c r="AF650" s="12">
        <f>VLOOKUP($AC650, Original!$A:$J, MATCH(D$2, Original!$1:$1, 0), FALSE)</f>
        <v>130</v>
      </c>
      <c r="AG650" s="12">
        <f>VLOOKUP($AC650, Original!$A:$J, MATCH(E$2, Original!$1:$1, 0), FALSE)</f>
        <v>13</v>
      </c>
      <c r="AH650" s="12">
        <f>VLOOKUP($AC650, Original!$A:$J, MATCH(F$2, Original!$1:$1, 0), FALSE)</f>
        <v>4.4492000000000003</v>
      </c>
      <c r="AI650" s="12">
        <f>VLOOKUP($AC650, Original!$A:$J, MATCH(G$2, Original!$1:$1, 0), FALSE)</f>
        <v>4.0726699999999996</v>
      </c>
      <c r="AX650" s="21">
        <v>771</v>
      </c>
      <c r="AY650" s="12">
        <f>VLOOKUP($AX650, Original!$A:$J, MATCH(B$2, Original!$1:$1, 0), FALSE)</f>
        <v>1000</v>
      </c>
      <c r="AZ650" s="12">
        <f>VLOOKUP($AX650, Original!$A:$J, MATCH(C$2, Original!$1:$1, 0), FALSE)</f>
        <v>4239</v>
      </c>
      <c r="BA650" s="12">
        <f>VLOOKUP($AX650, Original!$A:$J, MATCH(D$2, Original!$1:$1, 0), FALSE)</f>
        <v>105</v>
      </c>
      <c r="BB650" s="12">
        <f>VLOOKUP($AX650, Original!$A:$J, MATCH(E$2, Original!$1:$1, 0), FALSE)</f>
        <v>78</v>
      </c>
      <c r="BC650" s="12">
        <f>VLOOKUP($AX650, Original!$A:$J, MATCH(F$2, Original!$1:$1, 0), FALSE)</f>
        <v>4.8204000000000002</v>
      </c>
      <c r="BD650" s="12">
        <f>VLOOKUP($AX650, Original!$A:$J, MATCH(G$2, Original!$1:$1, 0), FALSE)</f>
        <v>3.5423900000000001</v>
      </c>
    </row>
    <row r="651" spans="8:56" x14ac:dyDescent="0.35">
      <c r="H651" s="21">
        <v>1169</v>
      </c>
      <c r="I651" s="12">
        <f>VLOOKUP($H651, Original!$A:$J, MATCH(B$2, Original!$1:$1, 0), FALSE)</f>
        <v>3000</v>
      </c>
      <c r="J651" s="12">
        <f>VLOOKUP($H651, Original!$A:$J, MATCH(C$2, Original!$1:$1, 0), FALSE)</f>
        <v>2119.5</v>
      </c>
      <c r="K651" s="12">
        <f>VLOOKUP($H651, Original!$A:$J, MATCH(D$2, Original!$1:$1, 0), FALSE)</f>
        <v>130</v>
      </c>
      <c r="L651" s="12">
        <f>VLOOKUP($H651, Original!$A:$J, MATCH(E$2, Original!$1:$1, 0), FALSE)</f>
        <v>67</v>
      </c>
      <c r="M651" s="12">
        <f>VLOOKUP($H651, Original!$A:$J, MATCH(F$2, Original!$1:$1, 0), FALSE)</f>
        <v>5.9655399999999998</v>
      </c>
      <c r="N651" s="12">
        <f>VLOOKUP($H651, Original!$A:$J, MATCH(G$2, Original!$1:$1, 0), FALSE)</f>
        <v>4.85989</v>
      </c>
      <c r="AC651" s="21">
        <v>923</v>
      </c>
      <c r="AD651" s="12">
        <f>VLOOKUP($AC651, Original!$A:$J, MATCH(B$2, Original!$1:$1, 0), FALSE)</f>
        <v>2000</v>
      </c>
      <c r="AE651" s="12">
        <f>VLOOKUP($AC651, Original!$A:$J, MATCH(C$2, Original!$1:$1, 0), FALSE)</f>
        <v>7322.7</v>
      </c>
      <c r="AF651" s="12">
        <f>VLOOKUP($AC651, Original!$A:$J, MATCH(D$2, Original!$1:$1, 0), FALSE)</f>
        <v>130</v>
      </c>
      <c r="AG651" s="12">
        <f>VLOOKUP($AC651, Original!$A:$J, MATCH(E$2, Original!$1:$1, 0), FALSE)</f>
        <v>13</v>
      </c>
      <c r="AH651" s="12">
        <f>VLOOKUP($AC651, Original!$A:$J, MATCH(F$2, Original!$1:$1, 0), FALSE)</f>
        <v>4.4492000000000003</v>
      </c>
      <c r="AI651" s="12">
        <f>VLOOKUP($AC651, Original!$A:$J, MATCH(G$2, Original!$1:$1, 0), FALSE)</f>
        <v>4.0726699999999996</v>
      </c>
      <c r="AX651" s="21">
        <v>772</v>
      </c>
      <c r="AY651" s="12">
        <f>VLOOKUP($AX651, Original!$A:$J, MATCH(B$2, Original!$1:$1, 0), FALSE)</f>
        <v>500</v>
      </c>
      <c r="AZ651" s="12">
        <f>VLOOKUP($AX651, Original!$A:$J, MATCH(C$2, Original!$1:$1, 0), FALSE)</f>
        <v>706.5</v>
      </c>
      <c r="BA651" s="12">
        <f>VLOOKUP($AX651, Original!$A:$J, MATCH(D$2, Original!$1:$1, 0), FALSE)</f>
        <v>105</v>
      </c>
      <c r="BB651" s="12">
        <f>VLOOKUP($AX651, Original!$A:$J, MATCH(E$2, Original!$1:$1, 0), FALSE)</f>
        <v>4</v>
      </c>
      <c r="BC651" s="12">
        <f>VLOOKUP($AX651, Original!$A:$J, MATCH(F$2, Original!$1:$1, 0), FALSE)</f>
        <v>2.3444600000000002</v>
      </c>
      <c r="BD651" s="12">
        <f>VLOOKUP($AX651, Original!$A:$J, MATCH(G$2, Original!$1:$1, 0), FALSE)</f>
        <v>3.9376000000000002</v>
      </c>
    </row>
    <row r="652" spans="8:56" x14ac:dyDescent="0.35">
      <c r="H652" s="21">
        <v>1170</v>
      </c>
      <c r="I652" s="12">
        <f>VLOOKUP($H652, Original!$A:$J, MATCH(B$2, Original!$1:$1, 0), FALSE)</f>
        <v>3000</v>
      </c>
      <c r="J652" s="12">
        <f>VLOOKUP($H652, Original!$A:$J, MATCH(C$2, Original!$1:$1, 0), FALSE)</f>
        <v>3355.9</v>
      </c>
      <c r="K652" s="12">
        <f>VLOOKUP($H652, Original!$A:$J, MATCH(D$2, Original!$1:$1, 0), FALSE)</f>
        <v>130</v>
      </c>
      <c r="L652" s="12">
        <f>VLOOKUP($H652, Original!$A:$J, MATCH(E$2, Original!$1:$1, 0), FALSE)</f>
        <v>67</v>
      </c>
      <c r="M652" s="12">
        <f>VLOOKUP($H652, Original!$A:$J, MATCH(F$2, Original!$1:$1, 0), FALSE)</f>
        <v>5.9655399999999998</v>
      </c>
      <c r="N652" s="12">
        <f>VLOOKUP($H652, Original!$A:$J, MATCH(G$2, Original!$1:$1, 0), FALSE)</f>
        <v>4.85989</v>
      </c>
      <c r="AC652" s="21">
        <v>924</v>
      </c>
      <c r="AD652" s="12">
        <f>VLOOKUP($AC652, Original!$A:$J, MATCH(B$2, Original!$1:$1, 0), FALSE)</f>
        <v>1000</v>
      </c>
      <c r="AE652" s="12">
        <f>VLOOKUP($AC652, Original!$A:$J, MATCH(C$2, Original!$1:$1, 0), FALSE)</f>
        <v>20</v>
      </c>
      <c r="AF652" s="12">
        <f>VLOOKUP($AC652, Original!$A:$J, MATCH(D$2, Original!$1:$1, 0), FALSE)</f>
        <v>130</v>
      </c>
      <c r="AG652" s="12">
        <f>VLOOKUP($AC652, Original!$A:$J, MATCH(E$2, Original!$1:$1, 0), FALSE)</f>
        <v>14</v>
      </c>
      <c r="AH652" s="12">
        <f>VLOOKUP($AC652, Original!$A:$J, MATCH(F$2, Original!$1:$1, 0), FALSE)</f>
        <v>1.7609900000000001</v>
      </c>
      <c r="AI652" s="12">
        <f>VLOOKUP($AC652, Original!$A:$J, MATCH(G$2, Original!$1:$1, 0), FALSE)</f>
        <v>4.3128000000000002</v>
      </c>
      <c r="AX652" s="21">
        <v>773</v>
      </c>
      <c r="AY652" s="12">
        <f>VLOOKUP($AX652, Original!$A:$J, MATCH(B$2, Original!$1:$1, 0), FALSE)</f>
        <v>500</v>
      </c>
      <c r="AZ652" s="12">
        <f>VLOOKUP($AX652, Original!$A:$J, MATCH(C$2, Original!$1:$1, 0), FALSE)</f>
        <v>1942.9</v>
      </c>
      <c r="BA652" s="12">
        <f>VLOOKUP($AX652, Original!$A:$J, MATCH(D$2, Original!$1:$1, 0), FALSE)</f>
        <v>105</v>
      </c>
      <c r="BB652" s="12">
        <f>VLOOKUP($AX652, Original!$A:$J, MATCH(E$2, Original!$1:$1, 0), FALSE)</f>
        <v>4</v>
      </c>
      <c r="BC652" s="12">
        <f>VLOOKUP($AX652, Original!$A:$J, MATCH(F$2, Original!$1:$1, 0), FALSE)</f>
        <v>2.3444600000000002</v>
      </c>
      <c r="BD652" s="12">
        <f>VLOOKUP($AX652, Original!$A:$J, MATCH(G$2, Original!$1:$1, 0), FALSE)</f>
        <v>3.9376000000000002</v>
      </c>
    </row>
    <row r="653" spans="8:56" x14ac:dyDescent="0.35">
      <c r="H653" s="21">
        <v>1171</v>
      </c>
      <c r="I653" s="12">
        <f>VLOOKUP($H653, Original!$A:$J, MATCH(B$2, Original!$1:$1, 0), FALSE)</f>
        <v>3000</v>
      </c>
      <c r="J653" s="12">
        <f>VLOOKUP($H653, Original!$A:$J, MATCH(C$2, Original!$1:$1, 0), FALSE)</f>
        <v>4673.8</v>
      </c>
      <c r="K653" s="12">
        <f>VLOOKUP($H653, Original!$A:$J, MATCH(D$2, Original!$1:$1, 0), FALSE)</f>
        <v>130</v>
      </c>
      <c r="L653" s="12">
        <f>VLOOKUP($H653, Original!$A:$J, MATCH(E$2, Original!$1:$1, 0), FALSE)</f>
        <v>67</v>
      </c>
      <c r="M653" s="12">
        <f>VLOOKUP($H653, Original!$A:$J, MATCH(F$2, Original!$1:$1, 0), FALSE)</f>
        <v>5.9655399999999998</v>
      </c>
      <c r="N653" s="12">
        <f>VLOOKUP($H653, Original!$A:$J, MATCH(G$2, Original!$1:$1, 0), FALSE)</f>
        <v>4.85989</v>
      </c>
      <c r="AC653" s="21">
        <v>925</v>
      </c>
      <c r="AD653" s="12">
        <f>VLOOKUP($AC653, Original!$A:$J, MATCH(B$2, Original!$1:$1, 0), FALSE)</f>
        <v>1000</v>
      </c>
      <c r="AE653" s="12">
        <f>VLOOKUP($AC653, Original!$A:$J, MATCH(C$2, Original!$1:$1, 0), FALSE)</f>
        <v>1236.4000000000001</v>
      </c>
      <c r="AF653" s="12">
        <f>VLOOKUP($AC653, Original!$A:$J, MATCH(D$2, Original!$1:$1, 0), FALSE)</f>
        <v>130</v>
      </c>
      <c r="AG653" s="12">
        <f>VLOOKUP($AC653, Original!$A:$J, MATCH(E$2, Original!$1:$1, 0), FALSE)</f>
        <v>14</v>
      </c>
      <c r="AH653" s="12">
        <f>VLOOKUP($AC653, Original!$A:$J, MATCH(F$2, Original!$1:$1, 0), FALSE)</f>
        <v>1.7609900000000001</v>
      </c>
      <c r="AI653" s="12">
        <f>VLOOKUP($AC653, Original!$A:$J, MATCH(G$2, Original!$1:$1, 0), FALSE)</f>
        <v>4.3128000000000002</v>
      </c>
      <c r="AX653" s="21">
        <v>774</v>
      </c>
      <c r="AY653" s="12">
        <f>VLOOKUP($AX653, Original!$A:$J, MATCH(B$2, Original!$1:$1, 0), FALSE)</f>
        <v>500</v>
      </c>
      <c r="AZ653" s="12">
        <f>VLOOKUP($AX653, Original!$A:$J, MATCH(C$2, Original!$1:$1, 0), FALSE)</f>
        <v>3179.2</v>
      </c>
      <c r="BA653" s="12">
        <f>VLOOKUP($AX653, Original!$A:$J, MATCH(D$2, Original!$1:$1, 0), FALSE)</f>
        <v>105</v>
      </c>
      <c r="BB653" s="12">
        <f>VLOOKUP($AX653, Original!$A:$J, MATCH(E$2, Original!$1:$1, 0), FALSE)</f>
        <v>4</v>
      </c>
      <c r="BC653" s="12">
        <f>VLOOKUP($AX653, Original!$A:$J, MATCH(F$2, Original!$1:$1, 0), FALSE)</f>
        <v>2.3444600000000002</v>
      </c>
      <c r="BD653" s="12">
        <f>VLOOKUP($AX653, Original!$A:$J, MATCH(G$2, Original!$1:$1, 0), FALSE)</f>
        <v>3.9376000000000002</v>
      </c>
    </row>
    <row r="654" spans="8:56" x14ac:dyDescent="0.35">
      <c r="H654" s="21">
        <v>1173</v>
      </c>
      <c r="I654" s="12">
        <f>VLOOKUP($H654, Original!$A:$J, MATCH(B$2, Original!$1:$1, 0), FALSE)</f>
        <v>2000</v>
      </c>
      <c r="J654" s="12">
        <f>VLOOKUP($H654, Original!$A:$J, MATCH(C$2, Original!$1:$1, 0), FALSE)</f>
        <v>2296.1</v>
      </c>
      <c r="K654" s="12">
        <f>VLOOKUP($H654, Original!$A:$J, MATCH(D$2, Original!$1:$1, 0), FALSE)</f>
        <v>130</v>
      </c>
      <c r="L654" s="12">
        <f>VLOOKUP($H654, Original!$A:$J, MATCH(E$2, Original!$1:$1, 0), FALSE)</f>
        <v>68</v>
      </c>
      <c r="M654" s="12">
        <f>VLOOKUP($H654, Original!$A:$J, MATCH(F$2, Original!$1:$1, 0), FALSE)</f>
        <v>0.74009999999999998</v>
      </c>
      <c r="N654" s="12">
        <f>VLOOKUP($H654, Original!$A:$J, MATCH(G$2, Original!$1:$1, 0), FALSE)</f>
        <v>4.8098799999999997</v>
      </c>
      <c r="AC654" s="21">
        <v>926</v>
      </c>
      <c r="AD654" s="12">
        <f>VLOOKUP($AC654, Original!$A:$J, MATCH(B$2, Original!$1:$1, 0), FALSE)</f>
        <v>1000</v>
      </c>
      <c r="AE654" s="12">
        <f>VLOOKUP($AC654, Original!$A:$J, MATCH(C$2, Original!$1:$1, 0), FALSE)</f>
        <v>2472.6999999999998</v>
      </c>
      <c r="AF654" s="12">
        <f>VLOOKUP($AC654, Original!$A:$J, MATCH(D$2, Original!$1:$1, 0), FALSE)</f>
        <v>130</v>
      </c>
      <c r="AG654" s="12">
        <f>VLOOKUP($AC654, Original!$A:$J, MATCH(E$2, Original!$1:$1, 0), FALSE)</f>
        <v>14</v>
      </c>
      <c r="AH654" s="12">
        <f>VLOOKUP($AC654, Original!$A:$J, MATCH(F$2, Original!$1:$1, 0), FALSE)</f>
        <v>1.7609900000000001</v>
      </c>
      <c r="AI654" s="12">
        <f>VLOOKUP($AC654, Original!$A:$J, MATCH(G$2, Original!$1:$1, 0), FALSE)</f>
        <v>4.3128000000000002</v>
      </c>
      <c r="AX654" s="21">
        <v>775</v>
      </c>
      <c r="AY654" s="12">
        <f>VLOOKUP($AX654, Original!$A:$J, MATCH(B$2, Original!$1:$1, 0), FALSE)</f>
        <v>500</v>
      </c>
      <c r="AZ654" s="12">
        <f>VLOOKUP($AX654, Original!$A:$J, MATCH(C$2, Original!$1:$1, 0), FALSE)</f>
        <v>4415.6000000000004</v>
      </c>
      <c r="BA654" s="12">
        <f>VLOOKUP($AX654, Original!$A:$J, MATCH(D$2, Original!$1:$1, 0), FALSE)</f>
        <v>105</v>
      </c>
      <c r="BB654" s="12">
        <f>VLOOKUP($AX654, Original!$A:$J, MATCH(E$2, Original!$1:$1, 0), FALSE)</f>
        <v>4</v>
      </c>
      <c r="BC654" s="12">
        <f>VLOOKUP($AX654, Original!$A:$J, MATCH(F$2, Original!$1:$1, 0), FALSE)</f>
        <v>2.3444600000000002</v>
      </c>
      <c r="BD654" s="12">
        <f>VLOOKUP($AX654, Original!$A:$J, MATCH(G$2, Original!$1:$1, 0), FALSE)</f>
        <v>3.9376000000000002</v>
      </c>
    </row>
    <row r="655" spans="8:56" x14ac:dyDescent="0.35">
      <c r="H655" s="21">
        <v>1174</v>
      </c>
      <c r="I655" s="12">
        <f>VLOOKUP($H655, Original!$A:$J, MATCH(B$2, Original!$1:$1, 0), FALSE)</f>
        <v>2000</v>
      </c>
      <c r="J655" s="12">
        <f>VLOOKUP($H655, Original!$A:$J, MATCH(C$2, Original!$1:$1, 0), FALSE)</f>
        <v>3532.5</v>
      </c>
      <c r="K655" s="12">
        <f>VLOOKUP($H655, Original!$A:$J, MATCH(D$2, Original!$1:$1, 0), FALSE)</f>
        <v>130</v>
      </c>
      <c r="L655" s="12">
        <f>VLOOKUP($H655, Original!$A:$J, MATCH(E$2, Original!$1:$1, 0), FALSE)</f>
        <v>68</v>
      </c>
      <c r="M655" s="12">
        <f>VLOOKUP($H655, Original!$A:$J, MATCH(F$2, Original!$1:$1, 0), FALSE)</f>
        <v>0.74009999999999998</v>
      </c>
      <c r="N655" s="12">
        <f>VLOOKUP($H655, Original!$A:$J, MATCH(G$2, Original!$1:$1, 0), FALSE)</f>
        <v>4.8098799999999997</v>
      </c>
      <c r="AC655" s="21">
        <v>927</v>
      </c>
      <c r="AD655" s="12">
        <f>VLOOKUP($AC655, Original!$A:$J, MATCH(B$2, Original!$1:$1, 0), FALSE)</f>
        <v>1000</v>
      </c>
      <c r="AE655" s="12">
        <f>VLOOKUP($AC655, Original!$A:$J, MATCH(C$2, Original!$1:$1, 0), FALSE)</f>
        <v>3709.1</v>
      </c>
      <c r="AF655" s="12">
        <f>VLOOKUP($AC655, Original!$A:$J, MATCH(D$2, Original!$1:$1, 0), FALSE)</f>
        <v>130</v>
      </c>
      <c r="AG655" s="12">
        <f>VLOOKUP($AC655, Original!$A:$J, MATCH(E$2, Original!$1:$1, 0), FALSE)</f>
        <v>14</v>
      </c>
      <c r="AH655" s="12">
        <f>VLOOKUP($AC655, Original!$A:$J, MATCH(F$2, Original!$1:$1, 0), FALSE)</f>
        <v>1.7609900000000001</v>
      </c>
      <c r="AI655" s="12">
        <f>VLOOKUP($AC655, Original!$A:$J, MATCH(G$2, Original!$1:$1, 0), FALSE)</f>
        <v>4.3128000000000002</v>
      </c>
      <c r="AX655" s="21">
        <v>776</v>
      </c>
      <c r="AY655" s="12">
        <f>VLOOKUP($AX655, Original!$A:$J, MATCH(B$2, Original!$1:$1, 0), FALSE)</f>
        <v>3000</v>
      </c>
      <c r="AZ655" s="12">
        <f>VLOOKUP($AX655, Original!$A:$J, MATCH(C$2, Original!$1:$1, 0), FALSE)</f>
        <v>883.12</v>
      </c>
      <c r="BA655" s="12">
        <f>VLOOKUP($AX655, Original!$A:$J, MATCH(D$2, Original!$1:$1, 0), FALSE)</f>
        <v>105</v>
      </c>
      <c r="BB655" s="12">
        <f>VLOOKUP($AX655, Original!$A:$J, MATCH(E$2, Original!$1:$1, 0), FALSE)</f>
        <v>79</v>
      </c>
      <c r="BC655" s="12">
        <f>VLOOKUP($AX655, Original!$A:$J, MATCH(F$2, Original!$1:$1, 0), FALSE)</f>
        <v>5.6858399999999998</v>
      </c>
      <c r="BD655" s="12">
        <f>VLOOKUP($AX655, Original!$A:$J, MATCH(G$2, Original!$1:$1, 0), FALSE)</f>
        <v>6.2666599999999999</v>
      </c>
    </row>
    <row r="656" spans="8:56" x14ac:dyDescent="0.35">
      <c r="H656" s="21">
        <v>1177</v>
      </c>
      <c r="I656" s="12">
        <f>VLOOKUP($H656, Original!$A:$J, MATCH(B$2, Original!$1:$1, 0), FALSE)</f>
        <v>2000</v>
      </c>
      <c r="J656" s="12">
        <f>VLOOKUP($H656, Original!$A:$J, MATCH(C$2, Original!$1:$1, 0), FALSE)</f>
        <v>1236.4000000000001</v>
      </c>
      <c r="K656" s="12">
        <f>VLOOKUP($H656, Original!$A:$J, MATCH(D$2, Original!$1:$1, 0), FALSE)</f>
        <v>130</v>
      </c>
      <c r="L656" s="12">
        <f>VLOOKUP($H656, Original!$A:$J, MATCH(E$2, Original!$1:$1, 0), FALSE)</f>
        <v>69</v>
      </c>
      <c r="M656" s="12">
        <f>VLOOKUP($H656, Original!$A:$J, MATCH(F$2, Original!$1:$1, 0), FALSE)</f>
        <v>3.0788099999999998</v>
      </c>
      <c r="N656" s="12">
        <f>VLOOKUP($H656, Original!$A:$J, MATCH(G$2, Original!$1:$1, 0), FALSE)</f>
        <v>4.4990100000000002</v>
      </c>
      <c r="AC656" s="21">
        <v>928</v>
      </c>
      <c r="AD656" s="12">
        <f>VLOOKUP($AC656, Original!$A:$J, MATCH(B$2, Original!$1:$1, 0), FALSE)</f>
        <v>3000</v>
      </c>
      <c r="AE656" s="12">
        <f>VLOOKUP($AC656, Original!$A:$J, MATCH(C$2, Original!$1:$1, 0), FALSE)</f>
        <v>176.62</v>
      </c>
      <c r="AF656" s="12">
        <f>VLOOKUP($AC656, Original!$A:$J, MATCH(D$2, Original!$1:$1, 0), FALSE)</f>
        <v>130</v>
      </c>
      <c r="AG656" s="12">
        <f>VLOOKUP($AC656, Original!$A:$J, MATCH(E$2, Original!$1:$1, 0), FALSE)</f>
        <v>15</v>
      </c>
      <c r="AH656" s="12">
        <f>VLOOKUP($AC656, Original!$A:$J, MATCH(F$2, Original!$1:$1, 0), FALSE)</f>
        <v>1.3214300000000001</v>
      </c>
      <c r="AI656" s="12">
        <f>VLOOKUP($AC656, Original!$A:$J, MATCH(G$2, Original!$1:$1, 0), FALSE)</f>
        <v>5.4983500000000003</v>
      </c>
      <c r="AX656" s="21">
        <v>777</v>
      </c>
      <c r="AY656" s="12">
        <f>VLOOKUP($AX656, Original!$A:$J, MATCH(B$2, Original!$1:$1, 0), FALSE)</f>
        <v>3000</v>
      </c>
      <c r="AZ656" s="12">
        <f>VLOOKUP($AX656, Original!$A:$J, MATCH(C$2, Original!$1:$1, 0), FALSE)</f>
        <v>2119.5</v>
      </c>
      <c r="BA656" s="12">
        <f>VLOOKUP($AX656, Original!$A:$J, MATCH(D$2, Original!$1:$1, 0), FALSE)</f>
        <v>105</v>
      </c>
      <c r="BB656" s="12">
        <f>VLOOKUP($AX656, Original!$A:$J, MATCH(E$2, Original!$1:$1, 0), FALSE)</f>
        <v>79</v>
      </c>
      <c r="BC656" s="12">
        <f>VLOOKUP($AX656, Original!$A:$J, MATCH(F$2, Original!$1:$1, 0), FALSE)</f>
        <v>5.6858399999999998</v>
      </c>
      <c r="BD656" s="12">
        <f>VLOOKUP($AX656, Original!$A:$J, MATCH(G$2, Original!$1:$1, 0), FALSE)</f>
        <v>6.2666599999999999</v>
      </c>
    </row>
    <row r="657" spans="8:56" x14ac:dyDescent="0.35">
      <c r="H657" s="21">
        <v>1178</v>
      </c>
      <c r="I657" s="12">
        <f>VLOOKUP($H657, Original!$A:$J, MATCH(B$2, Original!$1:$1, 0), FALSE)</f>
        <v>2000</v>
      </c>
      <c r="J657" s="12">
        <f>VLOOKUP($H657, Original!$A:$J, MATCH(C$2, Original!$1:$1, 0), FALSE)</f>
        <v>2472.6999999999998</v>
      </c>
      <c r="K657" s="12">
        <f>VLOOKUP($H657, Original!$A:$J, MATCH(D$2, Original!$1:$1, 0), FALSE)</f>
        <v>130</v>
      </c>
      <c r="L657" s="12">
        <f>VLOOKUP($H657, Original!$A:$J, MATCH(E$2, Original!$1:$1, 0), FALSE)</f>
        <v>69</v>
      </c>
      <c r="M657" s="12">
        <f>VLOOKUP($H657, Original!$A:$J, MATCH(F$2, Original!$1:$1, 0), FALSE)</f>
        <v>3.0788099999999998</v>
      </c>
      <c r="N657" s="12">
        <f>VLOOKUP($H657, Original!$A:$J, MATCH(G$2, Original!$1:$1, 0), FALSE)</f>
        <v>4.4990100000000002</v>
      </c>
      <c r="AC657" s="21">
        <v>929</v>
      </c>
      <c r="AD657" s="12">
        <f>VLOOKUP($AC657, Original!$A:$J, MATCH(B$2, Original!$1:$1, 0), FALSE)</f>
        <v>3000</v>
      </c>
      <c r="AE657" s="12">
        <f>VLOOKUP($AC657, Original!$A:$J, MATCH(C$2, Original!$1:$1, 0), FALSE)</f>
        <v>1413</v>
      </c>
      <c r="AF657" s="12">
        <f>VLOOKUP($AC657, Original!$A:$J, MATCH(D$2, Original!$1:$1, 0), FALSE)</f>
        <v>130</v>
      </c>
      <c r="AG657" s="12">
        <f>VLOOKUP($AC657, Original!$A:$J, MATCH(E$2, Original!$1:$1, 0), FALSE)</f>
        <v>15</v>
      </c>
      <c r="AH657" s="12">
        <f>VLOOKUP($AC657, Original!$A:$J, MATCH(F$2, Original!$1:$1, 0), FALSE)</f>
        <v>1.3214300000000001</v>
      </c>
      <c r="AI657" s="12">
        <f>VLOOKUP($AC657, Original!$A:$J, MATCH(G$2, Original!$1:$1, 0), FALSE)</f>
        <v>5.4983500000000003</v>
      </c>
      <c r="AX657" s="21">
        <v>778</v>
      </c>
      <c r="AY657" s="12">
        <f>VLOOKUP($AX657, Original!$A:$J, MATCH(B$2, Original!$1:$1, 0), FALSE)</f>
        <v>3000</v>
      </c>
      <c r="AZ657" s="12">
        <f>VLOOKUP($AX657, Original!$A:$J, MATCH(C$2, Original!$1:$1, 0), FALSE)</f>
        <v>3355.9</v>
      </c>
      <c r="BA657" s="12">
        <f>VLOOKUP($AX657, Original!$A:$J, MATCH(D$2, Original!$1:$1, 0), FALSE)</f>
        <v>105</v>
      </c>
      <c r="BB657" s="12">
        <f>VLOOKUP($AX657, Original!$A:$J, MATCH(E$2, Original!$1:$1, 0), FALSE)</f>
        <v>79</v>
      </c>
      <c r="BC657" s="12">
        <f>VLOOKUP($AX657, Original!$A:$J, MATCH(F$2, Original!$1:$1, 0), FALSE)</f>
        <v>5.6858399999999998</v>
      </c>
      <c r="BD657" s="12">
        <f>VLOOKUP($AX657, Original!$A:$J, MATCH(G$2, Original!$1:$1, 0), FALSE)</f>
        <v>6.2666599999999999</v>
      </c>
    </row>
    <row r="658" spans="8:56" x14ac:dyDescent="0.35">
      <c r="H658" s="21">
        <v>1179</v>
      </c>
      <c r="I658" s="12">
        <f>VLOOKUP($H658, Original!$A:$J, MATCH(B$2, Original!$1:$1, 0), FALSE)</f>
        <v>2000</v>
      </c>
      <c r="J658" s="12">
        <f>VLOOKUP($H658, Original!$A:$J, MATCH(C$2, Original!$1:$1, 0), FALSE)</f>
        <v>3709.1</v>
      </c>
      <c r="K658" s="12">
        <f>VLOOKUP($H658, Original!$A:$J, MATCH(D$2, Original!$1:$1, 0), FALSE)</f>
        <v>130</v>
      </c>
      <c r="L658" s="12">
        <f>VLOOKUP($H658, Original!$A:$J, MATCH(E$2, Original!$1:$1, 0), FALSE)</f>
        <v>69</v>
      </c>
      <c r="M658" s="12">
        <f>VLOOKUP($H658, Original!$A:$J, MATCH(F$2, Original!$1:$1, 0), FALSE)</f>
        <v>3.0788099999999998</v>
      </c>
      <c r="N658" s="12">
        <f>VLOOKUP($H658, Original!$A:$J, MATCH(G$2, Original!$1:$1, 0), FALSE)</f>
        <v>4.4990100000000002</v>
      </c>
      <c r="AC658" s="21">
        <v>930</v>
      </c>
      <c r="AD658" s="12">
        <f>VLOOKUP($AC658, Original!$A:$J, MATCH(B$2, Original!$1:$1, 0), FALSE)</f>
        <v>3000</v>
      </c>
      <c r="AE658" s="12">
        <f>VLOOKUP($AC658, Original!$A:$J, MATCH(C$2, Original!$1:$1, 0), FALSE)</f>
        <v>2649.4</v>
      </c>
      <c r="AF658" s="12">
        <f>VLOOKUP($AC658, Original!$A:$J, MATCH(D$2, Original!$1:$1, 0), FALSE)</f>
        <v>130</v>
      </c>
      <c r="AG658" s="12">
        <f>VLOOKUP($AC658, Original!$A:$J, MATCH(E$2, Original!$1:$1, 0), FALSE)</f>
        <v>15</v>
      </c>
      <c r="AH658" s="12">
        <f>VLOOKUP($AC658, Original!$A:$J, MATCH(F$2, Original!$1:$1, 0), FALSE)</f>
        <v>1.3214300000000001</v>
      </c>
      <c r="AI658" s="12">
        <f>VLOOKUP($AC658, Original!$A:$J, MATCH(G$2, Original!$1:$1, 0), FALSE)</f>
        <v>5.4983500000000003</v>
      </c>
      <c r="AX658" s="21">
        <v>780</v>
      </c>
      <c r="AY658" s="12">
        <f>VLOOKUP($AX658, Original!$A:$J, MATCH(B$2, Original!$1:$1, 0), FALSE)</f>
        <v>1000</v>
      </c>
      <c r="AZ658" s="12">
        <f>VLOOKUP($AX658, Original!$A:$J, MATCH(C$2, Original!$1:$1, 0), FALSE)</f>
        <v>1059.7</v>
      </c>
      <c r="BA658" s="12">
        <f>VLOOKUP($AX658, Original!$A:$J, MATCH(D$2, Original!$1:$1, 0), FALSE)</f>
        <v>105</v>
      </c>
      <c r="BB658" s="12">
        <f>VLOOKUP($AX658, Original!$A:$J, MATCH(E$2, Original!$1:$1, 0), FALSE)</f>
        <v>80</v>
      </c>
      <c r="BC658" s="12">
        <f>VLOOKUP($AX658, Original!$A:$J, MATCH(F$2, Original!$1:$1, 0), FALSE)</f>
        <v>6.1886900000000002</v>
      </c>
      <c r="BD658" s="12">
        <f>VLOOKUP($AX658, Original!$A:$J, MATCH(G$2, Original!$1:$1, 0), FALSE)</f>
        <v>5.4025999999999996</v>
      </c>
    </row>
    <row r="659" spans="8:56" x14ac:dyDescent="0.35">
      <c r="H659" s="21">
        <v>1181</v>
      </c>
      <c r="I659" s="12">
        <f>VLOOKUP($H659, Original!$A:$J, MATCH(B$2, Original!$1:$1, 0), FALSE)</f>
        <v>3000</v>
      </c>
      <c r="J659" s="12">
        <f>VLOOKUP($H659, Original!$A:$J, MATCH(C$2, Original!$1:$1, 0), FALSE)</f>
        <v>1413</v>
      </c>
      <c r="K659" s="12">
        <f>VLOOKUP($H659, Original!$A:$J, MATCH(D$2, Original!$1:$1, 0), FALSE)</f>
        <v>130</v>
      </c>
      <c r="L659" s="12">
        <f>VLOOKUP($H659, Original!$A:$J, MATCH(E$2, Original!$1:$1, 0), FALSE)</f>
        <v>70</v>
      </c>
      <c r="M659" s="12">
        <f>VLOOKUP($H659, Original!$A:$J, MATCH(F$2, Original!$1:$1, 0), FALSE)</f>
        <v>3.0993499999999998</v>
      </c>
      <c r="N659" s="12">
        <f>VLOOKUP($H659, Original!$A:$J, MATCH(G$2, Original!$1:$1, 0), FALSE)</f>
        <v>4.8720999999999997</v>
      </c>
      <c r="AC659" s="21">
        <v>931</v>
      </c>
      <c r="AD659" s="12">
        <f>VLOOKUP($AC659, Original!$A:$J, MATCH(B$2, Original!$1:$1, 0), FALSE)</f>
        <v>3000</v>
      </c>
      <c r="AE659" s="12">
        <f>VLOOKUP($AC659, Original!$A:$J, MATCH(C$2, Original!$1:$1, 0), FALSE)</f>
        <v>3885.7</v>
      </c>
      <c r="AF659" s="12">
        <f>VLOOKUP($AC659, Original!$A:$J, MATCH(D$2, Original!$1:$1, 0), FALSE)</f>
        <v>130</v>
      </c>
      <c r="AG659" s="12">
        <f>VLOOKUP($AC659, Original!$A:$J, MATCH(E$2, Original!$1:$1, 0), FALSE)</f>
        <v>15</v>
      </c>
      <c r="AH659" s="12">
        <f>VLOOKUP($AC659, Original!$A:$J, MATCH(F$2, Original!$1:$1, 0), FALSE)</f>
        <v>1.3214300000000001</v>
      </c>
      <c r="AI659" s="12">
        <f>VLOOKUP($AC659, Original!$A:$J, MATCH(G$2, Original!$1:$1, 0), FALSE)</f>
        <v>5.4983500000000003</v>
      </c>
      <c r="AX659" s="21">
        <v>782</v>
      </c>
      <c r="AY659" s="12">
        <f>VLOOKUP($AX659, Original!$A:$J, MATCH(B$2, Original!$1:$1, 0), FALSE)</f>
        <v>1000</v>
      </c>
      <c r="AZ659" s="12">
        <f>VLOOKUP($AX659, Original!$A:$J, MATCH(C$2, Original!$1:$1, 0), FALSE)</f>
        <v>3532.5</v>
      </c>
      <c r="BA659" s="12">
        <f>VLOOKUP($AX659, Original!$A:$J, MATCH(D$2, Original!$1:$1, 0), FALSE)</f>
        <v>105</v>
      </c>
      <c r="BB659" s="12">
        <f>VLOOKUP($AX659, Original!$A:$J, MATCH(E$2, Original!$1:$1, 0), FALSE)</f>
        <v>80</v>
      </c>
      <c r="BC659" s="12">
        <f>VLOOKUP($AX659, Original!$A:$J, MATCH(F$2, Original!$1:$1, 0), FALSE)</f>
        <v>6.1886900000000002</v>
      </c>
      <c r="BD659" s="12">
        <f>VLOOKUP($AX659, Original!$A:$J, MATCH(G$2, Original!$1:$1, 0), FALSE)</f>
        <v>5.4025999999999996</v>
      </c>
    </row>
    <row r="660" spans="8:56" x14ac:dyDescent="0.35">
      <c r="H660" s="21">
        <v>1182</v>
      </c>
      <c r="I660" s="12">
        <f>VLOOKUP($H660, Original!$A:$J, MATCH(B$2, Original!$1:$1, 0), FALSE)</f>
        <v>3000</v>
      </c>
      <c r="J660" s="12">
        <f>VLOOKUP($H660, Original!$A:$J, MATCH(C$2, Original!$1:$1, 0), FALSE)</f>
        <v>2649.4</v>
      </c>
      <c r="K660" s="12">
        <f>VLOOKUP($H660, Original!$A:$J, MATCH(D$2, Original!$1:$1, 0), FALSE)</f>
        <v>130</v>
      </c>
      <c r="L660" s="12">
        <f>VLOOKUP($H660, Original!$A:$J, MATCH(E$2, Original!$1:$1, 0), FALSE)</f>
        <v>70</v>
      </c>
      <c r="M660" s="12">
        <f>VLOOKUP($H660, Original!$A:$J, MATCH(F$2, Original!$1:$1, 0), FALSE)</f>
        <v>3.0993499999999998</v>
      </c>
      <c r="N660" s="12">
        <f>VLOOKUP($H660, Original!$A:$J, MATCH(G$2, Original!$1:$1, 0), FALSE)</f>
        <v>4.8720999999999997</v>
      </c>
      <c r="AC660" s="21">
        <v>932</v>
      </c>
      <c r="AD660" s="12">
        <f>VLOOKUP($AC660, Original!$A:$J, MATCH(B$2, Original!$1:$1, 0), FALSE)</f>
        <v>2000</v>
      </c>
      <c r="AE660" s="12">
        <f>VLOOKUP($AC660, Original!$A:$J, MATCH(C$2, Original!$1:$1, 0), FALSE)</f>
        <v>353.25</v>
      </c>
      <c r="AF660" s="12">
        <f>VLOOKUP($AC660, Original!$A:$J, MATCH(D$2, Original!$1:$1, 0), FALSE)</f>
        <v>130</v>
      </c>
      <c r="AG660" s="12">
        <f>VLOOKUP($AC660, Original!$A:$J, MATCH(E$2, Original!$1:$1, 0), FALSE)</f>
        <v>16</v>
      </c>
      <c r="AH660" s="12">
        <f>VLOOKUP($AC660, Original!$A:$J, MATCH(F$2, Original!$1:$1, 0), FALSE)</f>
        <v>2.7003200000000001</v>
      </c>
      <c r="AI660" s="12">
        <f>VLOOKUP($AC660, Original!$A:$J, MATCH(G$2, Original!$1:$1, 0), FALSE)</f>
        <v>4.2904799999999996</v>
      </c>
      <c r="AX660" s="21">
        <v>784</v>
      </c>
      <c r="AY660" s="12">
        <f>VLOOKUP($AX660, Original!$A:$J, MATCH(B$2, Original!$1:$1, 0), FALSE)</f>
        <v>2000</v>
      </c>
      <c r="AZ660" s="12">
        <f>VLOOKUP($AX660, Original!$A:$J, MATCH(C$2, Original!$1:$1, 0), FALSE)</f>
        <v>20</v>
      </c>
      <c r="BA660" s="12">
        <f>VLOOKUP($AX660, Original!$A:$J, MATCH(D$2, Original!$1:$1, 0), FALSE)</f>
        <v>105</v>
      </c>
      <c r="BB660" s="12">
        <f>VLOOKUP($AX660, Original!$A:$J, MATCH(E$2, Original!$1:$1, 0), FALSE)</f>
        <v>81</v>
      </c>
      <c r="BC660" s="12">
        <f>VLOOKUP($AX660, Original!$A:$J, MATCH(F$2, Original!$1:$1, 0), FALSE)</f>
        <v>1.88805</v>
      </c>
      <c r="BD660" s="12">
        <f>VLOOKUP($AX660, Original!$A:$J, MATCH(G$2, Original!$1:$1, 0), FALSE)</f>
        <v>4.5650599999999999</v>
      </c>
    </row>
    <row r="661" spans="8:56" x14ac:dyDescent="0.35">
      <c r="H661" s="21">
        <v>1184</v>
      </c>
      <c r="I661" s="12">
        <f>VLOOKUP($H661, Original!$A:$J, MATCH(B$2, Original!$1:$1, 0), FALSE)</f>
        <v>0</v>
      </c>
      <c r="J661" s="12">
        <f>VLOOKUP($H661, Original!$A:$J, MATCH(C$2, Original!$1:$1, 0), FALSE)</f>
        <v>353.25</v>
      </c>
      <c r="K661" s="12">
        <f>VLOOKUP($H661, Original!$A:$J, MATCH(D$2, Original!$1:$1, 0), FALSE)</f>
        <v>130</v>
      </c>
      <c r="L661" s="12">
        <f>VLOOKUP($H661, Original!$A:$J, MATCH(E$2, Original!$1:$1, 0), FALSE)</f>
        <v>3</v>
      </c>
      <c r="M661" s="12">
        <f>VLOOKUP($H661, Original!$A:$J, MATCH(F$2, Original!$1:$1, 0), FALSE)</f>
        <v>1.2701899999999999</v>
      </c>
      <c r="N661" s="12">
        <f>VLOOKUP($H661, Original!$A:$J, MATCH(G$2, Original!$1:$1, 0), FALSE)</f>
        <v>4.32904</v>
      </c>
      <c r="AC661" s="21">
        <v>935</v>
      </c>
      <c r="AD661" s="12">
        <f>VLOOKUP($AC661, Original!$A:$J, MATCH(B$2, Original!$1:$1, 0), FALSE)</f>
        <v>2000</v>
      </c>
      <c r="AE661" s="12">
        <f>VLOOKUP($AC661, Original!$A:$J, MATCH(C$2, Original!$1:$1, 0), FALSE)</f>
        <v>4062.4</v>
      </c>
      <c r="AF661" s="12">
        <f>VLOOKUP($AC661, Original!$A:$J, MATCH(D$2, Original!$1:$1, 0), FALSE)</f>
        <v>130</v>
      </c>
      <c r="AG661" s="12">
        <f>VLOOKUP($AC661, Original!$A:$J, MATCH(E$2, Original!$1:$1, 0), FALSE)</f>
        <v>16</v>
      </c>
      <c r="AH661" s="12">
        <f>VLOOKUP($AC661, Original!$A:$J, MATCH(F$2, Original!$1:$1, 0), FALSE)</f>
        <v>2.7003200000000001</v>
      </c>
      <c r="AI661" s="12">
        <f>VLOOKUP($AC661, Original!$A:$J, MATCH(G$2, Original!$1:$1, 0), FALSE)</f>
        <v>4.2904799999999996</v>
      </c>
      <c r="AX661" s="21">
        <v>785</v>
      </c>
      <c r="AY661" s="12">
        <f>VLOOKUP($AX661, Original!$A:$J, MATCH(B$2, Original!$1:$1, 0), FALSE)</f>
        <v>2000</v>
      </c>
      <c r="AZ661" s="12">
        <f>VLOOKUP($AX661, Original!$A:$J, MATCH(C$2, Original!$1:$1, 0), FALSE)</f>
        <v>1236.4000000000001</v>
      </c>
      <c r="BA661" s="12">
        <f>VLOOKUP($AX661, Original!$A:$J, MATCH(D$2, Original!$1:$1, 0), FALSE)</f>
        <v>105</v>
      </c>
      <c r="BB661" s="12">
        <f>VLOOKUP($AX661, Original!$A:$J, MATCH(E$2, Original!$1:$1, 0), FALSE)</f>
        <v>81</v>
      </c>
      <c r="BC661" s="12">
        <f>VLOOKUP($AX661, Original!$A:$J, MATCH(F$2, Original!$1:$1, 0), FALSE)</f>
        <v>1.88805</v>
      </c>
      <c r="BD661" s="12">
        <f>VLOOKUP($AX661, Original!$A:$J, MATCH(G$2, Original!$1:$1, 0), FALSE)</f>
        <v>4.5650599999999999</v>
      </c>
    </row>
    <row r="662" spans="8:56" x14ac:dyDescent="0.35">
      <c r="H662" s="21">
        <v>1186</v>
      </c>
      <c r="I662" s="12">
        <f>VLOOKUP($H662, Original!$A:$J, MATCH(B$2, Original!$1:$1, 0), FALSE)</f>
        <v>0</v>
      </c>
      <c r="J662" s="12">
        <f>VLOOKUP($H662, Original!$A:$J, MATCH(C$2, Original!$1:$1, 0), FALSE)</f>
        <v>2826</v>
      </c>
      <c r="K662" s="12">
        <f>VLOOKUP($H662, Original!$A:$J, MATCH(D$2, Original!$1:$1, 0), FALSE)</f>
        <v>130</v>
      </c>
      <c r="L662" s="12">
        <f>VLOOKUP($H662, Original!$A:$J, MATCH(E$2, Original!$1:$1, 0), FALSE)</f>
        <v>3</v>
      </c>
      <c r="M662" s="12">
        <f>VLOOKUP($H662, Original!$A:$J, MATCH(F$2, Original!$1:$1, 0), FALSE)</f>
        <v>1.2701899999999999</v>
      </c>
      <c r="N662" s="12">
        <f>VLOOKUP($H662, Original!$A:$J, MATCH(G$2, Original!$1:$1, 0), FALSE)</f>
        <v>4.32904</v>
      </c>
      <c r="AC662" s="21">
        <v>936</v>
      </c>
      <c r="AD662" s="12">
        <f>VLOOKUP($AC662, Original!$A:$J, MATCH(B$2, Original!$1:$1, 0), FALSE)</f>
        <v>3000</v>
      </c>
      <c r="AE662" s="12">
        <f>VLOOKUP($AC662, Original!$A:$J, MATCH(C$2, Original!$1:$1, 0), FALSE)</f>
        <v>529.87</v>
      </c>
      <c r="AF662" s="12">
        <f>VLOOKUP($AC662, Original!$A:$J, MATCH(D$2, Original!$1:$1, 0), FALSE)</f>
        <v>130</v>
      </c>
      <c r="AG662" s="12">
        <f>VLOOKUP($AC662, Original!$A:$J, MATCH(E$2, Original!$1:$1, 0), FALSE)</f>
        <v>17</v>
      </c>
      <c r="AH662" s="12">
        <f>VLOOKUP($AC662, Original!$A:$J, MATCH(F$2, Original!$1:$1, 0), FALSE)</f>
        <v>2.5369700000000002</v>
      </c>
      <c r="AI662" s="12">
        <f>VLOOKUP($AC662, Original!$A:$J, MATCH(G$2, Original!$1:$1, 0), FALSE)</f>
        <v>4.2263599999999997</v>
      </c>
      <c r="AX662" s="21">
        <v>786</v>
      </c>
      <c r="AY662" s="12">
        <f>VLOOKUP($AX662, Original!$A:$J, MATCH(B$2, Original!$1:$1, 0), FALSE)</f>
        <v>2000</v>
      </c>
      <c r="AZ662" s="12">
        <f>VLOOKUP($AX662, Original!$A:$J, MATCH(C$2, Original!$1:$1, 0), FALSE)</f>
        <v>2472.6999999999998</v>
      </c>
      <c r="BA662" s="12">
        <f>VLOOKUP($AX662, Original!$A:$J, MATCH(D$2, Original!$1:$1, 0), FALSE)</f>
        <v>105</v>
      </c>
      <c r="BB662" s="12">
        <f>VLOOKUP($AX662, Original!$A:$J, MATCH(E$2, Original!$1:$1, 0), FALSE)</f>
        <v>81</v>
      </c>
      <c r="BC662" s="12">
        <f>VLOOKUP($AX662, Original!$A:$J, MATCH(F$2, Original!$1:$1, 0), FALSE)</f>
        <v>1.88805</v>
      </c>
      <c r="BD662" s="12">
        <f>VLOOKUP($AX662, Original!$A:$J, MATCH(G$2, Original!$1:$1, 0), FALSE)</f>
        <v>4.5650599999999999</v>
      </c>
    </row>
    <row r="663" spans="8:56" x14ac:dyDescent="0.35">
      <c r="H663" s="21">
        <v>1187</v>
      </c>
      <c r="I663" s="12">
        <f>VLOOKUP($H663, Original!$A:$J, MATCH(B$2, Original!$1:$1, 0), FALSE)</f>
        <v>0</v>
      </c>
      <c r="J663" s="12">
        <f>VLOOKUP($H663, Original!$A:$J, MATCH(C$2, Original!$1:$1, 0), FALSE)</f>
        <v>4062.4</v>
      </c>
      <c r="K663" s="12">
        <f>VLOOKUP($H663, Original!$A:$J, MATCH(D$2, Original!$1:$1, 0), FALSE)</f>
        <v>130</v>
      </c>
      <c r="L663" s="12">
        <f>VLOOKUP($H663, Original!$A:$J, MATCH(E$2, Original!$1:$1, 0), FALSE)</f>
        <v>3</v>
      </c>
      <c r="M663" s="12">
        <f>VLOOKUP($H663, Original!$A:$J, MATCH(F$2, Original!$1:$1, 0), FALSE)</f>
        <v>1.2701899999999999</v>
      </c>
      <c r="N663" s="12">
        <f>VLOOKUP($H663, Original!$A:$J, MATCH(G$2, Original!$1:$1, 0), FALSE)</f>
        <v>4.32904</v>
      </c>
      <c r="AC663" s="21">
        <v>937</v>
      </c>
      <c r="AD663" s="12">
        <f>VLOOKUP($AC663, Original!$A:$J, MATCH(B$2, Original!$1:$1, 0), FALSE)</f>
        <v>3000</v>
      </c>
      <c r="AE663" s="12">
        <f>VLOOKUP($AC663, Original!$A:$J, MATCH(C$2, Original!$1:$1, 0), FALSE)</f>
        <v>1766.2</v>
      </c>
      <c r="AF663" s="12">
        <f>VLOOKUP($AC663, Original!$A:$J, MATCH(D$2, Original!$1:$1, 0), FALSE)</f>
        <v>130</v>
      </c>
      <c r="AG663" s="12">
        <f>VLOOKUP($AC663, Original!$A:$J, MATCH(E$2, Original!$1:$1, 0), FALSE)</f>
        <v>17</v>
      </c>
      <c r="AH663" s="12">
        <f>VLOOKUP($AC663, Original!$A:$J, MATCH(F$2, Original!$1:$1, 0), FALSE)</f>
        <v>2.5369700000000002</v>
      </c>
      <c r="AI663" s="12">
        <f>VLOOKUP($AC663, Original!$A:$J, MATCH(G$2, Original!$1:$1, 0), FALSE)</f>
        <v>4.2263599999999997</v>
      </c>
      <c r="AX663" s="21">
        <v>787</v>
      </c>
      <c r="AY663" s="12">
        <f>VLOOKUP($AX663, Original!$A:$J, MATCH(B$2, Original!$1:$1, 0), FALSE)</f>
        <v>2000</v>
      </c>
      <c r="AZ663" s="12">
        <f>VLOOKUP($AX663, Original!$A:$J, MATCH(C$2, Original!$1:$1, 0), FALSE)</f>
        <v>3709.1</v>
      </c>
      <c r="BA663" s="12">
        <f>VLOOKUP($AX663, Original!$A:$J, MATCH(D$2, Original!$1:$1, 0), FALSE)</f>
        <v>105</v>
      </c>
      <c r="BB663" s="12">
        <f>VLOOKUP($AX663, Original!$A:$J, MATCH(E$2, Original!$1:$1, 0), FALSE)</f>
        <v>81</v>
      </c>
      <c r="BC663" s="12">
        <f>VLOOKUP($AX663, Original!$A:$J, MATCH(F$2, Original!$1:$1, 0), FALSE)</f>
        <v>1.88805</v>
      </c>
      <c r="BD663" s="12">
        <f>VLOOKUP($AX663, Original!$A:$J, MATCH(G$2, Original!$1:$1, 0), FALSE)</f>
        <v>4.5650599999999999</v>
      </c>
    </row>
    <row r="664" spans="8:56" x14ac:dyDescent="0.35">
      <c r="H664" s="21">
        <v>1189</v>
      </c>
      <c r="I664" s="12">
        <f>VLOOKUP($H664, Original!$A:$J, MATCH(B$2, Original!$1:$1, 0), FALSE)</f>
        <v>2000</v>
      </c>
      <c r="J664" s="12">
        <f>VLOOKUP($H664, Original!$A:$J, MATCH(C$2, Original!$1:$1, 0), FALSE)</f>
        <v>1766.2</v>
      </c>
      <c r="K664" s="12">
        <f>VLOOKUP($H664, Original!$A:$J, MATCH(D$2, Original!$1:$1, 0), FALSE)</f>
        <v>130</v>
      </c>
      <c r="L664" s="12">
        <f>VLOOKUP($H664, Original!$A:$J, MATCH(E$2, Original!$1:$1, 0), FALSE)</f>
        <v>71</v>
      </c>
      <c r="M664" s="12">
        <f>VLOOKUP($H664, Original!$A:$J, MATCH(F$2, Original!$1:$1, 0), FALSE)</f>
        <v>2.8489599999999999</v>
      </c>
      <c r="N664" s="12">
        <f>VLOOKUP($H664, Original!$A:$J, MATCH(G$2, Original!$1:$1, 0), FALSE)</f>
        <v>5.3815900000000001</v>
      </c>
      <c r="AC664" s="21">
        <v>938</v>
      </c>
      <c r="AD664" s="12">
        <f>VLOOKUP($AC664, Original!$A:$J, MATCH(B$2, Original!$1:$1, 0), FALSE)</f>
        <v>3000</v>
      </c>
      <c r="AE664" s="12">
        <f>VLOOKUP($AC664, Original!$A:$J, MATCH(C$2, Original!$1:$1, 0), FALSE)</f>
        <v>3002.6</v>
      </c>
      <c r="AF664" s="12">
        <f>VLOOKUP($AC664, Original!$A:$J, MATCH(D$2, Original!$1:$1, 0), FALSE)</f>
        <v>130</v>
      </c>
      <c r="AG664" s="12">
        <f>VLOOKUP($AC664, Original!$A:$J, MATCH(E$2, Original!$1:$1, 0), FALSE)</f>
        <v>17</v>
      </c>
      <c r="AH664" s="12">
        <f>VLOOKUP($AC664, Original!$A:$J, MATCH(F$2, Original!$1:$1, 0), FALSE)</f>
        <v>2.5369700000000002</v>
      </c>
      <c r="AI664" s="12">
        <f>VLOOKUP($AC664, Original!$A:$J, MATCH(G$2, Original!$1:$1, 0), FALSE)</f>
        <v>4.2263599999999997</v>
      </c>
      <c r="AX664" s="21">
        <v>788</v>
      </c>
      <c r="AY664" s="12">
        <f>VLOOKUP($AX664, Original!$A:$J, MATCH(B$2, Original!$1:$1, 0), FALSE)</f>
        <v>3000</v>
      </c>
      <c r="AZ664" s="12">
        <f>VLOOKUP($AX664, Original!$A:$J, MATCH(C$2, Original!$1:$1, 0), FALSE)</f>
        <v>176.62</v>
      </c>
      <c r="BA664" s="12">
        <f>VLOOKUP($AX664, Original!$A:$J, MATCH(D$2, Original!$1:$1, 0), FALSE)</f>
        <v>105</v>
      </c>
      <c r="BB664" s="12">
        <f>VLOOKUP($AX664, Original!$A:$J, MATCH(E$2, Original!$1:$1, 0), FALSE)</f>
        <v>82</v>
      </c>
      <c r="BC664" s="12">
        <f>VLOOKUP($AX664, Original!$A:$J, MATCH(F$2, Original!$1:$1, 0), FALSE)</f>
        <v>2.3938000000000001</v>
      </c>
      <c r="BD664" s="12">
        <f>VLOOKUP($AX664, Original!$A:$J, MATCH(G$2, Original!$1:$1, 0), FALSE)</f>
        <v>4.6379099999999998</v>
      </c>
    </row>
    <row r="665" spans="8:56" x14ac:dyDescent="0.35">
      <c r="H665" s="21">
        <v>1190</v>
      </c>
      <c r="I665" s="12">
        <f>VLOOKUP($H665, Original!$A:$J, MATCH(B$2, Original!$1:$1, 0), FALSE)</f>
        <v>2000</v>
      </c>
      <c r="J665" s="12">
        <f>VLOOKUP($H665, Original!$A:$J, MATCH(C$2, Original!$1:$1, 0), FALSE)</f>
        <v>3002.6</v>
      </c>
      <c r="K665" s="12">
        <f>VLOOKUP($H665, Original!$A:$J, MATCH(D$2, Original!$1:$1, 0), FALSE)</f>
        <v>130</v>
      </c>
      <c r="L665" s="12">
        <f>VLOOKUP($H665, Original!$A:$J, MATCH(E$2, Original!$1:$1, 0), FALSE)</f>
        <v>71</v>
      </c>
      <c r="M665" s="12">
        <f>VLOOKUP($H665, Original!$A:$J, MATCH(F$2, Original!$1:$1, 0), FALSE)</f>
        <v>2.8489599999999999</v>
      </c>
      <c r="N665" s="12">
        <f>VLOOKUP($H665, Original!$A:$J, MATCH(G$2, Original!$1:$1, 0), FALSE)</f>
        <v>5.3815900000000001</v>
      </c>
      <c r="AC665" s="21">
        <v>940</v>
      </c>
      <c r="AD665" s="12">
        <f>VLOOKUP($AC665, Original!$A:$J, MATCH(B$2, Original!$1:$1, 0), FALSE)</f>
        <v>2000</v>
      </c>
      <c r="AE665" s="12">
        <f>VLOOKUP($AC665, Original!$A:$J, MATCH(C$2, Original!$1:$1, 0), FALSE)</f>
        <v>706.5</v>
      </c>
      <c r="AF665" s="12">
        <f>VLOOKUP($AC665, Original!$A:$J, MATCH(D$2, Original!$1:$1, 0), FALSE)</f>
        <v>130</v>
      </c>
      <c r="AG665" s="12">
        <f>VLOOKUP($AC665, Original!$A:$J, MATCH(E$2, Original!$1:$1, 0), FALSE)</f>
        <v>18</v>
      </c>
      <c r="AH665" s="12">
        <f>VLOOKUP($AC665, Original!$A:$J, MATCH(F$2, Original!$1:$1, 0), FALSE)</f>
        <v>3.7908599999999999</v>
      </c>
      <c r="AI665" s="12">
        <f>VLOOKUP($AC665, Original!$A:$J, MATCH(G$2, Original!$1:$1, 0), FALSE)</f>
        <v>5.06569</v>
      </c>
      <c r="AX665" s="21">
        <v>789</v>
      </c>
      <c r="AY665" s="12">
        <f>VLOOKUP($AX665, Original!$A:$J, MATCH(B$2, Original!$1:$1, 0), FALSE)</f>
        <v>3000</v>
      </c>
      <c r="AZ665" s="12">
        <f>VLOOKUP($AX665, Original!$A:$J, MATCH(C$2, Original!$1:$1, 0), FALSE)</f>
        <v>1413</v>
      </c>
      <c r="BA665" s="12">
        <f>VLOOKUP($AX665, Original!$A:$J, MATCH(D$2, Original!$1:$1, 0), FALSE)</f>
        <v>105</v>
      </c>
      <c r="BB665" s="12">
        <f>VLOOKUP($AX665, Original!$A:$J, MATCH(E$2, Original!$1:$1, 0), FALSE)</f>
        <v>82</v>
      </c>
      <c r="BC665" s="12">
        <f>VLOOKUP($AX665, Original!$A:$J, MATCH(F$2, Original!$1:$1, 0), FALSE)</f>
        <v>2.3938000000000001</v>
      </c>
      <c r="BD665" s="12">
        <f>VLOOKUP($AX665, Original!$A:$J, MATCH(G$2, Original!$1:$1, 0), FALSE)</f>
        <v>4.6379099999999998</v>
      </c>
    </row>
    <row r="666" spans="8:56" x14ac:dyDescent="0.35">
      <c r="H666" s="21">
        <v>1192</v>
      </c>
      <c r="I666" s="12">
        <f>VLOOKUP($H666, Original!$A:$J, MATCH(B$2, Original!$1:$1, 0), FALSE)</f>
        <v>3000</v>
      </c>
      <c r="J666" s="12">
        <f>VLOOKUP($H666, Original!$A:$J, MATCH(C$2, Original!$1:$1, 0), FALSE)</f>
        <v>706.5</v>
      </c>
      <c r="K666" s="12">
        <f>VLOOKUP($H666, Original!$A:$J, MATCH(D$2, Original!$1:$1, 0), FALSE)</f>
        <v>130</v>
      </c>
      <c r="L666" s="12">
        <f>VLOOKUP($H666, Original!$A:$J, MATCH(E$2, Original!$1:$1, 0), FALSE)</f>
        <v>72</v>
      </c>
      <c r="M666" s="12">
        <f>VLOOKUP($H666, Original!$A:$J, MATCH(F$2, Original!$1:$1, 0), FALSE)</f>
        <v>1.4214</v>
      </c>
      <c r="N666" s="12">
        <f>VLOOKUP($H666, Original!$A:$J, MATCH(G$2, Original!$1:$1, 0), FALSE)</f>
        <v>5.1355199999999996</v>
      </c>
      <c r="AC666" s="21">
        <v>942</v>
      </c>
      <c r="AD666" s="12">
        <f>VLOOKUP($AC666, Original!$A:$J, MATCH(B$2, Original!$1:$1, 0), FALSE)</f>
        <v>2000</v>
      </c>
      <c r="AE666" s="12">
        <f>VLOOKUP($AC666, Original!$A:$J, MATCH(C$2, Original!$1:$1, 0), FALSE)</f>
        <v>3179.2</v>
      </c>
      <c r="AF666" s="12">
        <f>VLOOKUP($AC666, Original!$A:$J, MATCH(D$2, Original!$1:$1, 0), FALSE)</f>
        <v>130</v>
      </c>
      <c r="AG666" s="12">
        <f>VLOOKUP($AC666, Original!$A:$J, MATCH(E$2, Original!$1:$1, 0), FALSE)</f>
        <v>18</v>
      </c>
      <c r="AH666" s="12">
        <f>VLOOKUP($AC666, Original!$A:$J, MATCH(F$2, Original!$1:$1, 0), FALSE)</f>
        <v>3.7908599999999999</v>
      </c>
      <c r="AI666" s="12">
        <f>VLOOKUP($AC666, Original!$A:$J, MATCH(G$2, Original!$1:$1, 0), FALSE)</f>
        <v>5.06569</v>
      </c>
      <c r="AX666" s="21">
        <v>790</v>
      </c>
      <c r="AY666" s="12">
        <f>VLOOKUP($AX666, Original!$A:$J, MATCH(B$2, Original!$1:$1, 0), FALSE)</f>
        <v>3000</v>
      </c>
      <c r="AZ666" s="12">
        <f>VLOOKUP($AX666, Original!$A:$J, MATCH(C$2, Original!$1:$1, 0), FALSE)</f>
        <v>2649.4</v>
      </c>
      <c r="BA666" s="12">
        <f>VLOOKUP($AX666, Original!$A:$J, MATCH(D$2, Original!$1:$1, 0), FALSE)</f>
        <v>105</v>
      </c>
      <c r="BB666" s="12">
        <f>VLOOKUP($AX666, Original!$A:$J, MATCH(E$2, Original!$1:$1, 0), FALSE)</f>
        <v>82</v>
      </c>
      <c r="BC666" s="12">
        <f>VLOOKUP($AX666, Original!$A:$J, MATCH(F$2, Original!$1:$1, 0), FALSE)</f>
        <v>2.3938000000000001</v>
      </c>
      <c r="BD666" s="12">
        <f>VLOOKUP($AX666, Original!$A:$J, MATCH(G$2, Original!$1:$1, 0), FALSE)</f>
        <v>4.6379099999999998</v>
      </c>
    </row>
    <row r="667" spans="8:56" x14ac:dyDescent="0.35">
      <c r="H667" s="21">
        <v>1193</v>
      </c>
      <c r="I667" s="12">
        <f>VLOOKUP($H667, Original!$A:$J, MATCH(B$2, Original!$1:$1, 0), FALSE)</f>
        <v>3000</v>
      </c>
      <c r="J667" s="12">
        <f>VLOOKUP($H667, Original!$A:$J, MATCH(C$2, Original!$1:$1, 0), FALSE)</f>
        <v>1942.9</v>
      </c>
      <c r="K667" s="12">
        <f>VLOOKUP($H667, Original!$A:$J, MATCH(D$2, Original!$1:$1, 0), FALSE)</f>
        <v>130</v>
      </c>
      <c r="L667" s="12">
        <f>VLOOKUP($H667, Original!$A:$J, MATCH(E$2, Original!$1:$1, 0), FALSE)</f>
        <v>72</v>
      </c>
      <c r="M667" s="12">
        <f>VLOOKUP($H667, Original!$A:$J, MATCH(F$2, Original!$1:$1, 0), FALSE)</f>
        <v>1.4214</v>
      </c>
      <c r="N667" s="12">
        <f>VLOOKUP($H667, Original!$A:$J, MATCH(G$2, Original!$1:$1, 0), FALSE)</f>
        <v>5.1355199999999996</v>
      </c>
      <c r="AC667" s="21">
        <v>943</v>
      </c>
      <c r="AD667" s="12">
        <f>VLOOKUP($AC667, Original!$A:$J, MATCH(B$2, Original!$1:$1, 0), FALSE)</f>
        <v>2000</v>
      </c>
      <c r="AE667" s="12">
        <f>VLOOKUP($AC667, Original!$A:$J, MATCH(C$2, Original!$1:$1, 0), FALSE)</f>
        <v>4415.6000000000004</v>
      </c>
      <c r="AF667" s="12">
        <f>VLOOKUP($AC667, Original!$A:$J, MATCH(D$2, Original!$1:$1, 0), FALSE)</f>
        <v>130</v>
      </c>
      <c r="AG667" s="12">
        <f>VLOOKUP($AC667, Original!$A:$J, MATCH(E$2, Original!$1:$1, 0), FALSE)</f>
        <v>18</v>
      </c>
      <c r="AH667" s="12">
        <f>VLOOKUP($AC667, Original!$A:$J, MATCH(F$2, Original!$1:$1, 0), FALSE)</f>
        <v>3.7908599999999999</v>
      </c>
      <c r="AI667" s="12">
        <f>VLOOKUP($AC667, Original!$A:$J, MATCH(G$2, Original!$1:$1, 0), FALSE)</f>
        <v>5.06569</v>
      </c>
      <c r="AX667" s="21">
        <v>791</v>
      </c>
      <c r="AY667" s="12">
        <f>VLOOKUP($AX667, Original!$A:$J, MATCH(B$2, Original!$1:$1, 0), FALSE)</f>
        <v>3000</v>
      </c>
      <c r="AZ667" s="12">
        <f>VLOOKUP($AX667, Original!$A:$J, MATCH(C$2, Original!$1:$1, 0), FALSE)</f>
        <v>3885.7</v>
      </c>
      <c r="BA667" s="12">
        <f>VLOOKUP($AX667, Original!$A:$J, MATCH(D$2, Original!$1:$1, 0), FALSE)</f>
        <v>105</v>
      </c>
      <c r="BB667" s="12">
        <f>VLOOKUP($AX667, Original!$A:$J, MATCH(E$2, Original!$1:$1, 0), FALSE)</f>
        <v>82</v>
      </c>
      <c r="BC667" s="12">
        <f>VLOOKUP($AX667, Original!$A:$J, MATCH(F$2, Original!$1:$1, 0), FALSE)</f>
        <v>2.3938000000000001</v>
      </c>
      <c r="BD667" s="12">
        <f>VLOOKUP($AX667, Original!$A:$J, MATCH(G$2, Original!$1:$1, 0), FALSE)</f>
        <v>4.6379099999999998</v>
      </c>
    </row>
    <row r="668" spans="8:56" x14ac:dyDescent="0.35">
      <c r="H668" s="21">
        <v>1194</v>
      </c>
      <c r="I668" s="12">
        <f>VLOOKUP($H668, Original!$A:$J, MATCH(B$2, Original!$1:$1, 0), FALSE)</f>
        <v>3000</v>
      </c>
      <c r="J668" s="12">
        <f>VLOOKUP($H668, Original!$A:$J, MATCH(C$2, Original!$1:$1, 0), FALSE)</f>
        <v>3179.2</v>
      </c>
      <c r="K668" s="12">
        <f>VLOOKUP($H668, Original!$A:$J, MATCH(D$2, Original!$1:$1, 0), FALSE)</f>
        <v>130</v>
      </c>
      <c r="L668" s="12">
        <f>VLOOKUP($H668, Original!$A:$J, MATCH(E$2, Original!$1:$1, 0), FALSE)</f>
        <v>72</v>
      </c>
      <c r="M668" s="12">
        <f>VLOOKUP($H668, Original!$A:$J, MATCH(F$2, Original!$1:$1, 0), FALSE)</f>
        <v>1.4214</v>
      </c>
      <c r="N668" s="12">
        <f>VLOOKUP($H668, Original!$A:$J, MATCH(G$2, Original!$1:$1, 0), FALSE)</f>
        <v>5.1355199999999996</v>
      </c>
      <c r="AC668" s="21">
        <v>944</v>
      </c>
      <c r="AD668" s="12">
        <f>VLOOKUP($AC668, Original!$A:$J, MATCH(B$2, Original!$1:$1, 0), FALSE)</f>
        <v>3000</v>
      </c>
      <c r="AE668" s="12">
        <f>VLOOKUP($AC668, Original!$A:$J, MATCH(C$2, Original!$1:$1, 0), FALSE)</f>
        <v>883.12</v>
      </c>
      <c r="AF668" s="12">
        <f>VLOOKUP($AC668, Original!$A:$J, MATCH(D$2, Original!$1:$1, 0), FALSE)</f>
        <v>130</v>
      </c>
      <c r="AG668" s="12">
        <f>VLOOKUP($AC668, Original!$A:$J, MATCH(E$2, Original!$1:$1, 0), FALSE)</f>
        <v>19</v>
      </c>
      <c r="AH668" s="12">
        <f>VLOOKUP($AC668, Original!$A:$J, MATCH(F$2, Original!$1:$1, 0), FALSE)</f>
        <v>5.0354200000000002</v>
      </c>
      <c r="AI668" s="12">
        <f>VLOOKUP($AC668, Original!$A:$J, MATCH(G$2, Original!$1:$1, 0), FALSE)</f>
        <v>3.8826299999999998</v>
      </c>
      <c r="AX668" s="21">
        <v>792</v>
      </c>
      <c r="AY668" s="12">
        <f>VLOOKUP($AX668, Original!$A:$J, MATCH(B$2, Original!$1:$1, 0), FALSE)</f>
        <v>1000</v>
      </c>
      <c r="AZ668" s="12">
        <f>VLOOKUP($AX668, Original!$A:$J, MATCH(C$2, Original!$1:$1, 0), FALSE)</f>
        <v>353.25</v>
      </c>
      <c r="BA668" s="12">
        <f>VLOOKUP($AX668, Original!$A:$J, MATCH(D$2, Original!$1:$1, 0), FALSE)</f>
        <v>105</v>
      </c>
      <c r="BB668" s="12">
        <f>VLOOKUP($AX668, Original!$A:$J, MATCH(E$2, Original!$1:$1, 0), FALSE)</f>
        <v>83</v>
      </c>
      <c r="BC668" s="12">
        <f>VLOOKUP($AX668, Original!$A:$J, MATCH(F$2, Original!$1:$1, 0), FALSE)</f>
        <v>1.5167200000000001</v>
      </c>
      <c r="BD668" s="12">
        <f>VLOOKUP($AX668, Original!$A:$J, MATCH(G$2, Original!$1:$1, 0), FALSE)</f>
        <v>3.7915700000000001</v>
      </c>
    </row>
    <row r="669" spans="8:56" x14ac:dyDescent="0.35">
      <c r="H669" s="21">
        <v>1195</v>
      </c>
      <c r="I669" s="12">
        <f>VLOOKUP($H669, Original!$A:$J, MATCH(B$2, Original!$1:$1, 0), FALSE)</f>
        <v>3000</v>
      </c>
      <c r="J669" s="12">
        <f>VLOOKUP($H669, Original!$A:$J, MATCH(C$2, Original!$1:$1, 0), FALSE)</f>
        <v>4415.6000000000004</v>
      </c>
      <c r="K669" s="12">
        <f>VLOOKUP($H669, Original!$A:$J, MATCH(D$2, Original!$1:$1, 0), FALSE)</f>
        <v>130</v>
      </c>
      <c r="L669" s="12">
        <f>VLOOKUP($H669, Original!$A:$J, MATCH(E$2, Original!$1:$1, 0), FALSE)</f>
        <v>72</v>
      </c>
      <c r="M669" s="12">
        <f>VLOOKUP($H669, Original!$A:$J, MATCH(F$2, Original!$1:$1, 0), FALSE)</f>
        <v>1.4214</v>
      </c>
      <c r="N669" s="12">
        <f>VLOOKUP($H669, Original!$A:$J, MATCH(G$2, Original!$1:$1, 0), FALSE)</f>
        <v>5.1355199999999996</v>
      </c>
      <c r="AC669" s="21">
        <v>945</v>
      </c>
      <c r="AD669" s="12">
        <f>VLOOKUP($AC669, Original!$A:$J, MATCH(B$2, Original!$1:$1, 0), FALSE)</f>
        <v>3000</v>
      </c>
      <c r="AE669" s="12">
        <f>VLOOKUP($AC669, Original!$A:$J, MATCH(C$2, Original!$1:$1, 0), FALSE)</f>
        <v>2119.5</v>
      </c>
      <c r="AF669" s="12">
        <f>VLOOKUP($AC669, Original!$A:$J, MATCH(D$2, Original!$1:$1, 0), FALSE)</f>
        <v>130</v>
      </c>
      <c r="AG669" s="12">
        <f>VLOOKUP($AC669, Original!$A:$J, MATCH(E$2, Original!$1:$1, 0), FALSE)</f>
        <v>19</v>
      </c>
      <c r="AH669" s="12">
        <f>VLOOKUP($AC669, Original!$A:$J, MATCH(F$2, Original!$1:$1, 0), FALSE)</f>
        <v>5.0354200000000002</v>
      </c>
      <c r="AI669" s="12">
        <f>VLOOKUP($AC669, Original!$A:$J, MATCH(G$2, Original!$1:$1, 0), FALSE)</f>
        <v>3.8826299999999998</v>
      </c>
      <c r="AX669" s="21">
        <v>793</v>
      </c>
      <c r="AY669" s="12">
        <f>VLOOKUP($AX669, Original!$A:$J, MATCH(B$2, Original!$1:$1, 0), FALSE)</f>
        <v>1000</v>
      </c>
      <c r="AZ669" s="12">
        <f>VLOOKUP($AX669, Original!$A:$J, MATCH(C$2, Original!$1:$1, 0), FALSE)</f>
        <v>1589.6</v>
      </c>
      <c r="BA669" s="12">
        <f>VLOOKUP($AX669, Original!$A:$J, MATCH(D$2, Original!$1:$1, 0), FALSE)</f>
        <v>105</v>
      </c>
      <c r="BB669" s="12">
        <f>VLOOKUP($AX669, Original!$A:$J, MATCH(E$2, Original!$1:$1, 0), FALSE)</f>
        <v>83</v>
      </c>
      <c r="BC669" s="12">
        <f>VLOOKUP($AX669, Original!$A:$J, MATCH(F$2, Original!$1:$1, 0), FALSE)</f>
        <v>1.5167200000000001</v>
      </c>
      <c r="BD669" s="12">
        <f>VLOOKUP($AX669, Original!$A:$J, MATCH(G$2, Original!$1:$1, 0), FALSE)</f>
        <v>3.7915700000000001</v>
      </c>
    </row>
    <row r="670" spans="8:56" x14ac:dyDescent="0.35">
      <c r="H670" s="21">
        <v>1196</v>
      </c>
      <c r="I670" s="12">
        <f>VLOOKUP($H670, Original!$A:$J, MATCH(B$2, Original!$1:$1, 0), FALSE)</f>
        <v>1000</v>
      </c>
      <c r="J670" s="12">
        <f>VLOOKUP($H670, Original!$A:$J, MATCH(C$2, Original!$1:$1, 0), FALSE)</f>
        <v>883.12</v>
      </c>
      <c r="K670" s="12">
        <f>VLOOKUP($H670, Original!$A:$J, MATCH(D$2, Original!$1:$1, 0), FALSE)</f>
        <v>130</v>
      </c>
      <c r="L670" s="12">
        <f>VLOOKUP($H670, Original!$A:$J, MATCH(E$2, Original!$1:$1, 0), FALSE)</f>
        <v>73</v>
      </c>
      <c r="M670" s="12">
        <f>VLOOKUP($H670, Original!$A:$J, MATCH(F$2, Original!$1:$1, 0), FALSE)</f>
        <v>2.8113000000000001</v>
      </c>
      <c r="N670" s="12">
        <f>VLOOKUP($H670, Original!$A:$J, MATCH(G$2, Original!$1:$1, 0), FALSE)</f>
        <v>5.5791700000000004</v>
      </c>
      <c r="AC670" s="21">
        <v>946</v>
      </c>
      <c r="AD670" s="12">
        <f>VLOOKUP($AC670, Original!$A:$J, MATCH(B$2, Original!$1:$1, 0), FALSE)</f>
        <v>3000</v>
      </c>
      <c r="AE670" s="12">
        <f>VLOOKUP($AC670, Original!$A:$J, MATCH(C$2, Original!$1:$1, 0), FALSE)</f>
        <v>3355.9</v>
      </c>
      <c r="AF670" s="12">
        <f>VLOOKUP($AC670, Original!$A:$J, MATCH(D$2, Original!$1:$1, 0), FALSE)</f>
        <v>130</v>
      </c>
      <c r="AG670" s="12">
        <f>VLOOKUP($AC670, Original!$A:$J, MATCH(E$2, Original!$1:$1, 0), FALSE)</f>
        <v>19</v>
      </c>
      <c r="AH670" s="12">
        <f>VLOOKUP($AC670, Original!$A:$J, MATCH(F$2, Original!$1:$1, 0), FALSE)</f>
        <v>5.0354200000000002</v>
      </c>
      <c r="AI670" s="12">
        <f>VLOOKUP($AC670, Original!$A:$J, MATCH(G$2, Original!$1:$1, 0), FALSE)</f>
        <v>3.8826299999999998</v>
      </c>
      <c r="AX670" s="21">
        <v>794</v>
      </c>
      <c r="AY670" s="12">
        <f>VLOOKUP($AX670, Original!$A:$J, MATCH(B$2, Original!$1:$1, 0), FALSE)</f>
        <v>1000</v>
      </c>
      <c r="AZ670" s="12">
        <f>VLOOKUP($AX670, Original!$A:$J, MATCH(C$2, Original!$1:$1, 0), FALSE)</f>
        <v>2826</v>
      </c>
      <c r="BA670" s="12">
        <f>VLOOKUP($AX670, Original!$A:$J, MATCH(D$2, Original!$1:$1, 0), FALSE)</f>
        <v>105</v>
      </c>
      <c r="BB670" s="12">
        <f>VLOOKUP($AX670, Original!$A:$J, MATCH(E$2, Original!$1:$1, 0), FALSE)</f>
        <v>83</v>
      </c>
      <c r="BC670" s="12">
        <f>VLOOKUP($AX670, Original!$A:$J, MATCH(F$2, Original!$1:$1, 0), FALSE)</f>
        <v>1.5167200000000001</v>
      </c>
      <c r="BD670" s="12">
        <f>VLOOKUP($AX670, Original!$A:$J, MATCH(G$2, Original!$1:$1, 0), FALSE)</f>
        <v>3.7915700000000001</v>
      </c>
    </row>
    <row r="671" spans="8:56" x14ac:dyDescent="0.35">
      <c r="H671" s="21">
        <v>1200</v>
      </c>
      <c r="I671" s="12">
        <f>VLOOKUP($H671, Original!$A:$J, MATCH(B$2, Original!$1:$1, 0), FALSE)</f>
        <v>3000</v>
      </c>
      <c r="J671" s="12">
        <f>VLOOKUP($H671, Original!$A:$J, MATCH(C$2, Original!$1:$1, 0), FALSE)</f>
        <v>1059.7</v>
      </c>
      <c r="K671" s="12">
        <f>VLOOKUP($H671, Original!$A:$J, MATCH(D$2, Original!$1:$1, 0), FALSE)</f>
        <v>130</v>
      </c>
      <c r="L671" s="12">
        <f>VLOOKUP($H671, Original!$A:$J, MATCH(E$2, Original!$1:$1, 0), FALSE)</f>
        <v>74</v>
      </c>
      <c r="M671" s="12">
        <f>VLOOKUP($H671, Original!$A:$J, MATCH(F$2, Original!$1:$1, 0), FALSE)</f>
        <v>5.5746200000000004</v>
      </c>
      <c r="N671" s="12">
        <f>VLOOKUP($H671, Original!$A:$J, MATCH(G$2, Original!$1:$1, 0), FALSE)</f>
        <v>3.9794</v>
      </c>
      <c r="AC671" s="21">
        <v>947</v>
      </c>
      <c r="AD671" s="12">
        <f>VLOOKUP($AC671, Original!$A:$J, MATCH(B$2, Original!$1:$1, 0), FALSE)</f>
        <v>3000</v>
      </c>
      <c r="AE671" s="12">
        <f>VLOOKUP($AC671, Original!$A:$J, MATCH(C$2, Original!$1:$1, 0), FALSE)</f>
        <v>4673.8</v>
      </c>
      <c r="AF671" s="12">
        <f>VLOOKUP($AC671, Original!$A:$J, MATCH(D$2, Original!$1:$1, 0), FALSE)</f>
        <v>130</v>
      </c>
      <c r="AG671" s="12">
        <f>VLOOKUP($AC671, Original!$A:$J, MATCH(E$2, Original!$1:$1, 0), FALSE)</f>
        <v>19</v>
      </c>
      <c r="AH671" s="12">
        <f>VLOOKUP($AC671, Original!$A:$J, MATCH(F$2, Original!$1:$1, 0), FALSE)</f>
        <v>5.0354200000000002</v>
      </c>
      <c r="AI671" s="12">
        <f>VLOOKUP($AC671, Original!$A:$J, MATCH(G$2, Original!$1:$1, 0), FALSE)</f>
        <v>3.8826299999999998</v>
      </c>
      <c r="AX671" s="21">
        <v>797</v>
      </c>
      <c r="AY671" s="12">
        <f>VLOOKUP($AX671, Original!$A:$J, MATCH(B$2, Original!$1:$1, 0), FALSE)</f>
        <v>3000</v>
      </c>
      <c r="AZ671" s="12">
        <f>VLOOKUP($AX671, Original!$A:$J, MATCH(C$2, Original!$1:$1, 0), FALSE)</f>
        <v>1766.2</v>
      </c>
      <c r="BA671" s="12">
        <f>VLOOKUP($AX671, Original!$A:$J, MATCH(D$2, Original!$1:$1, 0), FALSE)</f>
        <v>105</v>
      </c>
      <c r="BB671" s="12">
        <f>VLOOKUP($AX671, Original!$A:$J, MATCH(E$2, Original!$1:$1, 0), FALSE)</f>
        <v>84</v>
      </c>
      <c r="BC671" s="12">
        <f>VLOOKUP($AX671, Original!$A:$J, MATCH(F$2, Original!$1:$1, 0), FALSE)</f>
        <v>1.26898</v>
      </c>
      <c r="BD671" s="12">
        <f>VLOOKUP($AX671, Original!$A:$J, MATCH(G$2, Original!$1:$1, 0), FALSE)</f>
        <v>3.69903</v>
      </c>
    </row>
    <row r="672" spans="8:56" x14ac:dyDescent="0.35">
      <c r="H672" s="21">
        <v>1204</v>
      </c>
      <c r="I672" s="12">
        <f>VLOOKUP($H672, Original!$A:$J, MATCH(B$2, Original!$1:$1, 0), FALSE)</f>
        <v>3000</v>
      </c>
      <c r="J672" s="12">
        <f>VLOOKUP($H672, Original!$A:$J, MATCH(C$2, Original!$1:$1, 0), FALSE)</f>
        <v>20</v>
      </c>
      <c r="K672" s="12">
        <f>VLOOKUP($H672, Original!$A:$J, MATCH(D$2, Original!$1:$1, 0), FALSE)</f>
        <v>130</v>
      </c>
      <c r="L672" s="12">
        <f>VLOOKUP($H672, Original!$A:$J, MATCH(E$2, Original!$1:$1, 0), FALSE)</f>
        <v>75</v>
      </c>
      <c r="M672" s="12">
        <f>VLOOKUP($H672, Original!$A:$J, MATCH(F$2, Original!$1:$1, 0), FALSE)</f>
        <v>2.1229800000000001</v>
      </c>
      <c r="N672" s="12">
        <f>VLOOKUP($H672, Original!$A:$J, MATCH(G$2, Original!$1:$1, 0), FALSE)</f>
        <v>4.3373799999999996</v>
      </c>
      <c r="AC672" s="21">
        <v>948</v>
      </c>
      <c r="AD672" s="12">
        <f>VLOOKUP($AC672, Original!$A:$J, MATCH(B$2, Original!$1:$1, 0), FALSE)</f>
        <v>0</v>
      </c>
      <c r="AE672" s="12">
        <f>VLOOKUP($AC672, Original!$A:$J, MATCH(C$2, Original!$1:$1, 0), FALSE)</f>
        <v>1059.7</v>
      </c>
      <c r="AF672" s="12">
        <f>VLOOKUP($AC672, Original!$A:$J, MATCH(D$2, Original!$1:$1, 0), FALSE)</f>
        <v>130</v>
      </c>
      <c r="AG672" s="12">
        <f>VLOOKUP($AC672, Original!$A:$J, MATCH(E$2, Original!$1:$1, 0), FALSE)</f>
        <v>2</v>
      </c>
      <c r="AH672" s="12">
        <f>VLOOKUP($AC672, Original!$A:$J, MATCH(F$2, Original!$1:$1, 0), FALSE)</f>
        <v>0.21049999999999999</v>
      </c>
      <c r="AI672" s="12">
        <f>VLOOKUP($AC672, Original!$A:$J, MATCH(G$2, Original!$1:$1, 0), FALSE)</f>
        <v>4.2131699999999999</v>
      </c>
      <c r="AX672" s="21">
        <v>798</v>
      </c>
      <c r="AY672" s="12">
        <f>VLOOKUP($AX672, Original!$A:$J, MATCH(B$2, Original!$1:$1, 0), FALSE)</f>
        <v>3000</v>
      </c>
      <c r="AZ672" s="12">
        <f>VLOOKUP($AX672, Original!$A:$J, MATCH(C$2, Original!$1:$1, 0), FALSE)</f>
        <v>3002.6</v>
      </c>
      <c r="BA672" s="12">
        <f>VLOOKUP($AX672, Original!$A:$J, MATCH(D$2, Original!$1:$1, 0), FALSE)</f>
        <v>105</v>
      </c>
      <c r="BB672" s="12">
        <f>VLOOKUP($AX672, Original!$A:$J, MATCH(E$2, Original!$1:$1, 0), FALSE)</f>
        <v>84</v>
      </c>
      <c r="BC672" s="12">
        <f>VLOOKUP($AX672, Original!$A:$J, MATCH(F$2, Original!$1:$1, 0), FALSE)</f>
        <v>1.26898</v>
      </c>
      <c r="BD672" s="12">
        <f>VLOOKUP($AX672, Original!$A:$J, MATCH(G$2, Original!$1:$1, 0), FALSE)</f>
        <v>3.69903</v>
      </c>
    </row>
    <row r="673" spans="8:56" x14ac:dyDescent="0.35">
      <c r="H673" s="21">
        <v>1209</v>
      </c>
      <c r="I673" s="12">
        <f>VLOOKUP($H673, Original!$A:$J, MATCH(B$2, Original!$1:$1, 0), FALSE)</f>
        <v>2000</v>
      </c>
      <c r="J673" s="12">
        <f>VLOOKUP($H673, Original!$A:$J, MATCH(C$2, Original!$1:$1, 0), FALSE)</f>
        <v>1413</v>
      </c>
      <c r="K673" s="12">
        <f>VLOOKUP($H673, Original!$A:$J, MATCH(D$2, Original!$1:$1, 0), FALSE)</f>
        <v>130</v>
      </c>
      <c r="L673" s="12">
        <f>VLOOKUP($H673, Original!$A:$J, MATCH(E$2, Original!$1:$1, 0), FALSE)</f>
        <v>76</v>
      </c>
      <c r="M673" s="12">
        <f>VLOOKUP($H673, Original!$A:$J, MATCH(F$2, Original!$1:$1, 0), FALSE)</f>
        <v>3.6848200000000002</v>
      </c>
      <c r="N673" s="12">
        <f>VLOOKUP($H673, Original!$A:$J, MATCH(G$2, Original!$1:$1, 0), FALSE)</f>
        <v>3.7266400000000002</v>
      </c>
      <c r="AC673" s="21">
        <v>949</v>
      </c>
      <c r="AD673" s="12">
        <f>VLOOKUP($AC673, Original!$A:$J, MATCH(B$2, Original!$1:$1, 0), FALSE)</f>
        <v>0</v>
      </c>
      <c r="AE673" s="12">
        <f>VLOOKUP($AC673, Original!$A:$J, MATCH(C$2, Original!$1:$1, 0), FALSE)</f>
        <v>2296.1</v>
      </c>
      <c r="AF673" s="12">
        <f>VLOOKUP($AC673, Original!$A:$J, MATCH(D$2, Original!$1:$1, 0), FALSE)</f>
        <v>130</v>
      </c>
      <c r="AG673" s="12">
        <f>VLOOKUP($AC673, Original!$A:$J, MATCH(E$2, Original!$1:$1, 0), FALSE)</f>
        <v>2</v>
      </c>
      <c r="AH673" s="12">
        <f>VLOOKUP($AC673, Original!$A:$J, MATCH(F$2, Original!$1:$1, 0), FALSE)</f>
        <v>0.21049999999999999</v>
      </c>
      <c r="AI673" s="12">
        <f>VLOOKUP($AC673, Original!$A:$J, MATCH(G$2, Original!$1:$1, 0), FALSE)</f>
        <v>4.2131699999999999</v>
      </c>
      <c r="AX673" s="21">
        <v>799</v>
      </c>
      <c r="AY673" s="12">
        <f>VLOOKUP($AX673, Original!$A:$J, MATCH(B$2, Original!$1:$1, 0), FALSE)</f>
        <v>3000</v>
      </c>
      <c r="AZ673" s="12">
        <f>VLOOKUP($AX673, Original!$A:$J, MATCH(C$2, Original!$1:$1, 0), FALSE)</f>
        <v>4239</v>
      </c>
      <c r="BA673" s="12">
        <f>VLOOKUP($AX673, Original!$A:$J, MATCH(D$2, Original!$1:$1, 0), FALSE)</f>
        <v>105</v>
      </c>
      <c r="BB673" s="12">
        <f>VLOOKUP($AX673, Original!$A:$J, MATCH(E$2, Original!$1:$1, 0), FALSE)</f>
        <v>84</v>
      </c>
      <c r="BC673" s="12">
        <f>VLOOKUP($AX673, Original!$A:$J, MATCH(F$2, Original!$1:$1, 0), FALSE)</f>
        <v>1.26898</v>
      </c>
      <c r="BD673" s="12">
        <f>VLOOKUP($AX673, Original!$A:$J, MATCH(G$2, Original!$1:$1, 0), FALSE)</f>
        <v>3.69903</v>
      </c>
    </row>
    <row r="674" spans="8:56" x14ac:dyDescent="0.35">
      <c r="H674" s="21">
        <v>1210</v>
      </c>
      <c r="I674" s="12">
        <f>VLOOKUP($H674, Original!$A:$J, MATCH(B$2, Original!$1:$1, 0), FALSE)</f>
        <v>2000</v>
      </c>
      <c r="J674" s="12">
        <f>VLOOKUP($H674, Original!$A:$J, MATCH(C$2, Original!$1:$1, 0), FALSE)</f>
        <v>2649.4</v>
      </c>
      <c r="K674" s="12">
        <f>VLOOKUP($H674, Original!$A:$J, MATCH(D$2, Original!$1:$1, 0), FALSE)</f>
        <v>130</v>
      </c>
      <c r="L674" s="12">
        <f>VLOOKUP($H674, Original!$A:$J, MATCH(E$2, Original!$1:$1, 0), FALSE)</f>
        <v>76</v>
      </c>
      <c r="M674" s="12">
        <f>VLOOKUP($H674, Original!$A:$J, MATCH(F$2, Original!$1:$1, 0), FALSE)</f>
        <v>3.6848200000000002</v>
      </c>
      <c r="N674" s="12">
        <f>VLOOKUP($H674, Original!$A:$J, MATCH(G$2, Original!$1:$1, 0), FALSE)</f>
        <v>3.7266400000000002</v>
      </c>
      <c r="AC674" s="21">
        <v>950</v>
      </c>
      <c r="AD674" s="12">
        <f>VLOOKUP($AC674, Original!$A:$J, MATCH(B$2, Original!$1:$1, 0), FALSE)</f>
        <v>0</v>
      </c>
      <c r="AE674" s="12">
        <f>VLOOKUP($AC674, Original!$A:$J, MATCH(C$2, Original!$1:$1, 0), FALSE)</f>
        <v>3532.5</v>
      </c>
      <c r="AF674" s="12">
        <f>VLOOKUP($AC674, Original!$A:$J, MATCH(D$2, Original!$1:$1, 0), FALSE)</f>
        <v>130</v>
      </c>
      <c r="AG674" s="12">
        <f>VLOOKUP($AC674, Original!$A:$J, MATCH(E$2, Original!$1:$1, 0), FALSE)</f>
        <v>2</v>
      </c>
      <c r="AH674" s="12">
        <f>VLOOKUP($AC674, Original!$A:$J, MATCH(F$2, Original!$1:$1, 0), FALSE)</f>
        <v>0.21049999999999999</v>
      </c>
      <c r="AI674" s="12">
        <f>VLOOKUP($AC674, Original!$A:$J, MATCH(G$2, Original!$1:$1, 0), FALSE)</f>
        <v>4.2131699999999999</v>
      </c>
      <c r="AX674" s="21">
        <v>801</v>
      </c>
      <c r="AY674" s="12">
        <f>VLOOKUP($AX674, Original!$A:$J, MATCH(B$2, Original!$1:$1, 0), FALSE)</f>
        <v>1000</v>
      </c>
      <c r="AZ674" s="12">
        <f>VLOOKUP($AX674, Original!$A:$J, MATCH(C$2, Original!$1:$1, 0), FALSE)</f>
        <v>1942.9</v>
      </c>
      <c r="BA674" s="12">
        <f>VLOOKUP($AX674, Original!$A:$J, MATCH(D$2, Original!$1:$1, 0), FALSE)</f>
        <v>105</v>
      </c>
      <c r="BB674" s="12">
        <f>VLOOKUP($AX674, Original!$A:$J, MATCH(E$2, Original!$1:$1, 0), FALSE)</f>
        <v>85</v>
      </c>
      <c r="BC674" s="12">
        <f>VLOOKUP($AX674, Original!$A:$J, MATCH(F$2, Original!$1:$1, 0), FALSE)</f>
        <v>5.9334199999999999</v>
      </c>
      <c r="BD674" s="12">
        <f>VLOOKUP($AX674, Original!$A:$J, MATCH(G$2, Original!$1:$1, 0), FALSE)</f>
        <v>5.9399600000000001</v>
      </c>
    </row>
    <row r="675" spans="8:56" x14ac:dyDescent="0.35">
      <c r="H675" s="21">
        <v>1213</v>
      </c>
      <c r="I675" s="12">
        <f>VLOOKUP($H675, Original!$A:$J, MATCH(B$2, Original!$1:$1, 0), FALSE)</f>
        <v>3000</v>
      </c>
      <c r="J675" s="12">
        <f>VLOOKUP($H675, Original!$A:$J, MATCH(C$2, Original!$1:$1, 0), FALSE)</f>
        <v>1589.6</v>
      </c>
      <c r="K675" s="12">
        <f>VLOOKUP($H675, Original!$A:$J, MATCH(D$2, Original!$1:$1, 0), FALSE)</f>
        <v>130</v>
      </c>
      <c r="L675" s="12">
        <f>VLOOKUP($H675, Original!$A:$J, MATCH(E$2, Original!$1:$1, 0), FALSE)</f>
        <v>77</v>
      </c>
      <c r="M675" s="12">
        <f>VLOOKUP($H675, Original!$A:$J, MATCH(F$2, Original!$1:$1, 0), FALSE)</f>
        <v>0.14468</v>
      </c>
      <c r="N675" s="12">
        <f>VLOOKUP($H675, Original!$A:$J, MATCH(G$2, Original!$1:$1, 0), FALSE)</f>
        <v>5.8796600000000003</v>
      </c>
      <c r="AC675" s="21">
        <v>951</v>
      </c>
      <c r="AD675" s="12">
        <f>VLOOKUP($AC675, Original!$A:$J, MATCH(B$2, Original!$1:$1, 0), FALSE)</f>
        <v>0</v>
      </c>
      <c r="AE675" s="12">
        <f>VLOOKUP($AC675, Original!$A:$J, MATCH(C$2, Original!$1:$1, 0), FALSE)</f>
        <v>7322.7</v>
      </c>
      <c r="AF675" s="12">
        <f>VLOOKUP($AC675, Original!$A:$J, MATCH(D$2, Original!$1:$1, 0), FALSE)</f>
        <v>130</v>
      </c>
      <c r="AG675" s="12">
        <f>VLOOKUP($AC675, Original!$A:$J, MATCH(E$2, Original!$1:$1, 0), FALSE)</f>
        <v>2</v>
      </c>
      <c r="AH675" s="12">
        <f>VLOOKUP($AC675, Original!$A:$J, MATCH(F$2, Original!$1:$1, 0), FALSE)</f>
        <v>0.21049999999999999</v>
      </c>
      <c r="AI675" s="12">
        <f>VLOOKUP($AC675, Original!$A:$J, MATCH(G$2, Original!$1:$1, 0), FALSE)</f>
        <v>4.2131699999999999</v>
      </c>
      <c r="AX675" s="21">
        <v>802</v>
      </c>
      <c r="AY675" s="12">
        <f>VLOOKUP($AX675, Original!$A:$J, MATCH(B$2, Original!$1:$1, 0), FALSE)</f>
        <v>1000</v>
      </c>
      <c r="AZ675" s="12">
        <f>VLOOKUP($AX675, Original!$A:$J, MATCH(C$2, Original!$1:$1, 0), FALSE)</f>
        <v>3179.2</v>
      </c>
      <c r="BA675" s="12">
        <f>VLOOKUP($AX675, Original!$A:$J, MATCH(D$2, Original!$1:$1, 0), FALSE)</f>
        <v>105</v>
      </c>
      <c r="BB675" s="12">
        <f>VLOOKUP($AX675, Original!$A:$J, MATCH(E$2, Original!$1:$1, 0), FALSE)</f>
        <v>85</v>
      </c>
      <c r="BC675" s="12">
        <f>VLOOKUP($AX675, Original!$A:$J, MATCH(F$2, Original!$1:$1, 0), FALSE)</f>
        <v>5.9334199999999999</v>
      </c>
      <c r="BD675" s="12">
        <f>VLOOKUP($AX675, Original!$A:$J, MATCH(G$2, Original!$1:$1, 0), FALSE)</f>
        <v>5.9399600000000001</v>
      </c>
    </row>
    <row r="676" spans="8:56" x14ac:dyDescent="0.35">
      <c r="H676" s="21">
        <v>1215</v>
      </c>
      <c r="I676" s="12">
        <f>VLOOKUP($H676, Original!$A:$J, MATCH(B$2, Original!$1:$1, 0), FALSE)</f>
        <v>3000</v>
      </c>
      <c r="J676" s="12">
        <f>VLOOKUP($H676, Original!$A:$J, MATCH(C$2, Original!$1:$1, 0), FALSE)</f>
        <v>4062.4</v>
      </c>
      <c r="K676" s="12">
        <f>VLOOKUP($H676, Original!$A:$J, MATCH(D$2, Original!$1:$1, 0), FALSE)</f>
        <v>130</v>
      </c>
      <c r="L676" s="12">
        <f>VLOOKUP($H676, Original!$A:$J, MATCH(E$2, Original!$1:$1, 0), FALSE)</f>
        <v>77</v>
      </c>
      <c r="M676" s="12">
        <f>VLOOKUP($H676, Original!$A:$J, MATCH(F$2, Original!$1:$1, 0), FALSE)</f>
        <v>0.14468</v>
      </c>
      <c r="N676" s="12">
        <f>VLOOKUP($H676, Original!$A:$J, MATCH(G$2, Original!$1:$1, 0), FALSE)</f>
        <v>5.8796600000000003</v>
      </c>
      <c r="AC676" s="21">
        <v>952</v>
      </c>
      <c r="AD676" s="12">
        <f>VLOOKUP($AC676, Original!$A:$J, MATCH(B$2, Original!$1:$1, 0), FALSE)</f>
        <v>2000</v>
      </c>
      <c r="AE676" s="12">
        <f>VLOOKUP($AC676, Original!$A:$J, MATCH(C$2, Original!$1:$1, 0), FALSE)</f>
        <v>20</v>
      </c>
      <c r="AF676" s="12">
        <f>VLOOKUP($AC676, Original!$A:$J, MATCH(D$2, Original!$1:$1, 0), FALSE)</f>
        <v>130</v>
      </c>
      <c r="AG676" s="12">
        <f>VLOOKUP($AC676, Original!$A:$J, MATCH(E$2, Original!$1:$1, 0), FALSE)</f>
        <v>20</v>
      </c>
      <c r="AH676" s="12">
        <f>VLOOKUP($AC676, Original!$A:$J, MATCH(F$2, Original!$1:$1, 0), FALSE)</f>
        <v>2.8724500000000002</v>
      </c>
      <c r="AI676" s="12">
        <f>VLOOKUP($AC676, Original!$A:$J, MATCH(G$2, Original!$1:$1, 0), FALSE)</f>
        <v>3.4313600000000002</v>
      </c>
      <c r="AX676" s="21">
        <v>804</v>
      </c>
      <c r="AY676" s="12">
        <f>VLOOKUP($AX676, Original!$A:$J, MATCH(B$2, Original!$1:$1, 0), FALSE)</f>
        <v>2000</v>
      </c>
      <c r="AZ676" s="12">
        <f>VLOOKUP($AX676, Original!$A:$J, MATCH(C$2, Original!$1:$1, 0), FALSE)</f>
        <v>883.12</v>
      </c>
      <c r="BA676" s="12">
        <f>VLOOKUP($AX676, Original!$A:$J, MATCH(D$2, Original!$1:$1, 0), FALSE)</f>
        <v>105</v>
      </c>
      <c r="BB676" s="12">
        <f>VLOOKUP($AX676, Original!$A:$J, MATCH(E$2, Original!$1:$1, 0), FALSE)</f>
        <v>86</v>
      </c>
      <c r="BC676" s="12">
        <f>VLOOKUP($AX676, Original!$A:$J, MATCH(F$2, Original!$1:$1, 0), FALSE)</f>
        <v>1.68225</v>
      </c>
      <c r="BD676" s="12">
        <f>VLOOKUP($AX676, Original!$A:$J, MATCH(G$2, Original!$1:$1, 0), FALSE)</f>
        <v>4.1767700000000003</v>
      </c>
    </row>
    <row r="677" spans="8:56" x14ac:dyDescent="0.35">
      <c r="H677" s="21">
        <v>1217</v>
      </c>
      <c r="I677" s="12">
        <f>VLOOKUP($H677, Original!$A:$J, MATCH(B$2, Original!$1:$1, 0), FALSE)</f>
        <v>1000</v>
      </c>
      <c r="J677" s="12">
        <f>VLOOKUP($H677, Original!$A:$J, MATCH(C$2, Original!$1:$1, 0), FALSE)</f>
        <v>1766.2</v>
      </c>
      <c r="K677" s="12">
        <f>VLOOKUP($H677, Original!$A:$J, MATCH(D$2, Original!$1:$1, 0), FALSE)</f>
        <v>130</v>
      </c>
      <c r="L677" s="12">
        <f>VLOOKUP($H677, Original!$A:$J, MATCH(E$2, Original!$1:$1, 0), FALSE)</f>
        <v>78</v>
      </c>
      <c r="M677" s="12">
        <f>VLOOKUP($H677, Original!$A:$J, MATCH(F$2, Original!$1:$1, 0), FALSE)</f>
        <v>4.8204000000000002</v>
      </c>
      <c r="N677" s="12">
        <f>VLOOKUP($H677, Original!$A:$J, MATCH(G$2, Original!$1:$1, 0), FALSE)</f>
        <v>3.5423900000000001</v>
      </c>
      <c r="AC677" s="21">
        <v>953</v>
      </c>
      <c r="AD677" s="12">
        <f>VLOOKUP($AC677, Original!$A:$J, MATCH(B$2, Original!$1:$1, 0), FALSE)</f>
        <v>2000</v>
      </c>
      <c r="AE677" s="12">
        <f>VLOOKUP($AC677, Original!$A:$J, MATCH(C$2, Original!$1:$1, 0), FALSE)</f>
        <v>1236.4000000000001</v>
      </c>
      <c r="AF677" s="12">
        <f>VLOOKUP($AC677, Original!$A:$J, MATCH(D$2, Original!$1:$1, 0), FALSE)</f>
        <v>130</v>
      </c>
      <c r="AG677" s="12">
        <f>VLOOKUP($AC677, Original!$A:$J, MATCH(E$2, Original!$1:$1, 0), FALSE)</f>
        <v>20</v>
      </c>
      <c r="AH677" s="12">
        <f>VLOOKUP($AC677, Original!$A:$J, MATCH(F$2, Original!$1:$1, 0), FALSE)</f>
        <v>2.8724500000000002</v>
      </c>
      <c r="AI677" s="12">
        <f>VLOOKUP($AC677, Original!$A:$J, MATCH(G$2, Original!$1:$1, 0), FALSE)</f>
        <v>3.4313600000000002</v>
      </c>
      <c r="AX677" s="21">
        <v>805</v>
      </c>
      <c r="AY677" s="12">
        <f>VLOOKUP($AX677, Original!$A:$J, MATCH(B$2, Original!$1:$1, 0), FALSE)</f>
        <v>2000</v>
      </c>
      <c r="AZ677" s="12">
        <f>VLOOKUP($AX677, Original!$A:$J, MATCH(C$2, Original!$1:$1, 0), FALSE)</f>
        <v>2119.5</v>
      </c>
      <c r="BA677" s="12">
        <f>VLOOKUP($AX677, Original!$A:$J, MATCH(D$2, Original!$1:$1, 0), FALSE)</f>
        <v>105</v>
      </c>
      <c r="BB677" s="12">
        <f>VLOOKUP($AX677, Original!$A:$J, MATCH(E$2, Original!$1:$1, 0), FALSE)</f>
        <v>86</v>
      </c>
      <c r="BC677" s="12">
        <f>VLOOKUP($AX677, Original!$A:$J, MATCH(F$2, Original!$1:$1, 0), FALSE)</f>
        <v>1.68225</v>
      </c>
      <c r="BD677" s="12">
        <f>VLOOKUP($AX677, Original!$A:$J, MATCH(G$2, Original!$1:$1, 0), FALSE)</f>
        <v>4.1767700000000003</v>
      </c>
    </row>
    <row r="678" spans="8:56" x14ac:dyDescent="0.35">
      <c r="H678" s="21">
        <v>1219</v>
      </c>
      <c r="I678" s="12">
        <f>VLOOKUP($H678, Original!$A:$J, MATCH(B$2, Original!$1:$1, 0), FALSE)</f>
        <v>1000</v>
      </c>
      <c r="J678" s="12">
        <f>VLOOKUP($H678, Original!$A:$J, MATCH(C$2, Original!$1:$1, 0), FALSE)</f>
        <v>4239</v>
      </c>
      <c r="K678" s="12">
        <f>VLOOKUP($H678, Original!$A:$J, MATCH(D$2, Original!$1:$1, 0), FALSE)</f>
        <v>130</v>
      </c>
      <c r="L678" s="12">
        <f>VLOOKUP($H678, Original!$A:$J, MATCH(E$2, Original!$1:$1, 0), FALSE)</f>
        <v>78</v>
      </c>
      <c r="M678" s="12">
        <f>VLOOKUP($H678, Original!$A:$J, MATCH(F$2, Original!$1:$1, 0), FALSE)</f>
        <v>4.8204000000000002</v>
      </c>
      <c r="N678" s="12">
        <f>VLOOKUP($H678, Original!$A:$J, MATCH(G$2, Original!$1:$1, 0), FALSE)</f>
        <v>3.5423900000000001</v>
      </c>
      <c r="AC678" s="21">
        <v>954</v>
      </c>
      <c r="AD678" s="12">
        <f>VLOOKUP($AC678, Original!$A:$J, MATCH(B$2, Original!$1:$1, 0), FALSE)</f>
        <v>2000</v>
      </c>
      <c r="AE678" s="12">
        <f>VLOOKUP($AC678, Original!$A:$J, MATCH(C$2, Original!$1:$1, 0), FALSE)</f>
        <v>2472.6999999999998</v>
      </c>
      <c r="AF678" s="12">
        <f>VLOOKUP($AC678, Original!$A:$J, MATCH(D$2, Original!$1:$1, 0), FALSE)</f>
        <v>130</v>
      </c>
      <c r="AG678" s="12">
        <f>VLOOKUP($AC678, Original!$A:$J, MATCH(E$2, Original!$1:$1, 0), FALSE)</f>
        <v>20</v>
      </c>
      <c r="AH678" s="12">
        <f>VLOOKUP($AC678, Original!$A:$J, MATCH(F$2, Original!$1:$1, 0), FALSE)</f>
        <v>2.8724500000000002</v>
      </c>
      <c r="AI678" s="12">
        <f>VLOOKUP($AC678, Original!$A:$J, MATCH(G$2, Original!$1:$1, 0), FALSE)</f>
        <v>3.4313600000000002</v>
      </c>
      <c r="AX678" s="21">
        <v>806</v>
      </c>
      <c r="AY678" s="12">
        <f>VLOOKUP($AX678, Original!$A:$J, MATCH(B$2, Original!$1:$1, 0), FALSE)</f>
        <v>2000</v>
      </c>
      <c r="AZ678" s="12">
        <f>VLOOKUP($AX678, Original!$A:$J, MATCH(C$2, Original!$1:$1, 0), FALSE)</f>
        <v>3355.9</v>
      </c>
      <c r="BA678" s="12">
        <f>VLOOKUP($AX678, Original!$A:$J, MATCH(D$2, Original!$1:$1, 0), FALSE)</f>
        <v>105</v>
      </c>
      <c r="BB678" s="12">
        <f>VLOOKUP($AX678, Original!$A:$J, MATCH(E$2, Original!$1:$1, 0), FALSE)</f>
        <v>86</v>
      </c>
      <c r="BC678" s="12">
        <f>VLOOKUP($AX678, Original!$A:$J, MATCH(F$2, Original!$1:$1, 0), FALSE)</f>
        <v>1.68225</v>
      </c>
      <c r="BD678" s="12">
        <f>VLOOKUP($AX678, Original!$A:$J, MATCH(G$2, Original!$1:$1, 0), FALSE)</f>
        <v>4.1767700000000003</v>
      </c>
    </row>
    <row r="679" spans="8:56" x14ac:dyDescent="0.35">
      <c r="H679" s="21">
        <v>1221</v>
      </c>
      <c r="I679" s="12">
        <f>VLOOKUP($H679, Original!$A:$J, MATCH(B$2, Original!$1:$1, 0), FALSE)</f>
        <v>500</v>
      </c>
      <c r="J679" s="12">
        <f>VLOOKUP($H679, Original!$A:$J, MATCH(C$2, Original!$1:$1, 0), FALSE)</f>
        <v>1942.9</v>
      </c>
      <c r="K679" s="12">
        <f>VLOOKUP($H679, Original!$A:$J, MATCH(D$2, Original!$1:$1, 0), FALSE)</f>
        <v>130</v>
      </c>
      <c r="L679" s="12">
        <f>VLOOKUP($H679, Original!$A:$J, MATCH(E$2, Original!$1:$1, 0), FALSE)</f>
        <v>4</v>
      </c>
      <c r="M679" s="12">
        <f>VLOOKUP($H679, Original!$A:$J, MATCH(F$2, Original!$1:$1, 0), FALSE)</f>
        <v>2.3444600000000002</v>
      </c>
      <c r="N679" s="12">
        <f>VLOOKUP($H679, Original!$A:$J, MATCH(G$2, Original!$1:$1, 0), FALSE)</f>
        <v>3.9376000000000002</v>
      </c>
      <c r="AC679" s="21">
        <v>956</v>
      </c>
      <c r="AD679" s="12">
        <f>VLOOKUP($AC679, Original!$A:$J, MATCH(B$2, Original!$1:$1, 0), FALSE)</f>
        <v>1000</v>
      </c>
      <c r="AE679" s="12">
        <f>VLOOKUP($AC679, Original!$A:$J, MATCH(C$2, Original!$1:$1, 0), FALSE)</f>
        <v>176.62</v>
      </c>
      <c r="AF679" s="12">
        <f>VLOOKUP($AC679, Original!$A:$J, MATCH(D$2, Original!$1:$1, 0), FALSE)</f>
        <v>130</v>
      </c>
      <c r="AG679" s="12">
        <f>VLOOKUP($AC679, Original!$A:$J, MATCH(E$2, Original!$1:$1, 0), FALSE)</f>
        <v>21</v>
      </c>
      <c r="AH679" s="12">
        <f>VLOOKUP($AC679, Original!$A:$J, MATCH(F$2, Original!$1:$1, 0), FALSE)</f>
        <v>1.1664300000000001</v>
      </c>
      <c r="AI679" s="12">
        <f>VLOOKUP($AC679, Original!$A:$J, MATCH(G$2, Original!$1:$1, 0), FALSE)</f>
        <v>4.3586</v>
      </c>
      <c r="AX679" s="21">
        <v>807</v>
      </c>
      <c r="AY679" s="12">
        <f>VLOOKUP($AX679, Original!$A:$J, MATCH(B$2, Original!$1:$1, 0), FALSE)</f>
        <v>2000</v>
      </c>
      <c r="AZ679" s="12">
        <f>VLOOKUP($AX679, Original!$A:$J, MATCH(C$2, Original!$1:$1, 0), FALSE)</f>
        <v>4673.8</v>
      </c>
      <c r="BA679" s="12">
        <f>VLOOKUP($AX679, Original!$A:$J, MATCH(D$2, Original!$1:$1, 0), FALSE)</f>
        <v>105</v>
      </c>
      <c r="BB679" s="12">
        <f>VLOOKUP($AX679, Original!$A:$J, MATCH(E$2, Original!$1:$1, 0), FALSE)</f>
        <v>86</v>
      </c>
      <c r="BC679" s="12">
        <f>VLOOKUP($AX679, Original!$A:$J, MATCH(F$2, Original!$1:$1, 0), FALSE)</f>
        <v>1.68225</v>
      </c>
      <c r="BD679" s="12">
        <f>VLOOKUP($AX679, Original!$A:$J, MATCH(G$2, Original!$1:$1, 0), FALSE)</f>
        <v>4.1767700000000003</v>
      </c>
    </row>
    <row r="680" spans="8:56" x14ac:dyDescent="0.35">
      <c r="H680" s="21">
        <v>1222</v>
      </c>
      <c r="I680" s="12">
        <f>VLOOKUP($H680, Original!$A:$J, MATCH(B$2, Original!$1:$1, 0), FALSE)</f>
        <v>500</v>
      </c>
      <c r="J680" s="12">
        <f>VLOOKUP($H680, Original!$A:$J, MATCH(C$2, Original!$1:$1, 0), FALSE)</f>
        <v>3179.2</v>
      </c>
      <c r="K680" s="12">
        <f>VLOOKUP($H680, Original!$A:$J, MATCH(D$2, Original!$1:$1, 0), FALSE)</f>
        <v>130</v>
      </c>
      <c r="L680" s="12">
        <f>VLOOKUP($H680, Original!$A:$J, MATCH(E$2, Original!$1:$1, 0), FALSE)</f>
        <v>4</v>
      </c>
      <c r="M680" s="12">
        <f>VLOOKUP($H680, Original!$A:$J, MATCH(F$2, Original!$1:$1, 0), FALSE)</f>
        <v>2.3444600000000002</v>
      </c>
      <c r="N680" s="12">
        <f>VLOOKUP($H680, Original!$A:$J, MATCH(G$2, Original!$1:$1, 0), FALSE)</f>
        <v>3.9376000000000002</v>
      </c>
      <c r="AC680" s="21">
        <v>957</v>
      </c>
      <c r="AD680" s="12">
        <f>VLOOKUP($AC680, Original!$A:$J, MATCH(B$2, Original!$1:$1, 0), FALSE)</f>
        <v>1000</v>
      </c>
      <c r="AE680" s="12">
        <f>VLOOKUP($AC680, Original!$A:$J, MATCH(C$2, Original!$1:$1, 0), FALSE)</f>
        <v>1413</v>
      </c>
      <c r="AF680" s="12">
        <f>VLOOKUP($AC680, Original!$A:$J, MATCH(D$2, Original!$1:$1, 0), FALSE)</f>
        <v>130</v>
      </c>
      <c r="AG680" s="12">
        <f>VLOOKUP($AC680, Original!$A:$J, MATCH(E$2, Original!$1:$1, 0), FALSE)</f>
        <v>21</v>
      </c>
      <c r="AH680" s="12">
        <f>VLOOKUP($AC680, Original!$A:$J, MATCH(F$2, Original!$1:$1, 0), FALSE)</f>
        <v>1.1664300000000001</v>
      </c>
      <c r="AI680" s="12">
        <f>VLOOKUP($AC680, Original!$A:$J, MATCH(G$2, Original!$1:$1, 0), FALSE)</f>
        <v>4.3586</v>
      </c>
      <c r="AX680" s="21">
        <v>808</v>
      </c>
      <c r="AY680" s="12">
        <f>VLOOKUP($AX680, Original!$A:$J, MATCH(B$2, Original!$1:$1, 0), FALSE)</f>
        <v>3000</v>
      </c>
      <c r="AZ680" s="12">
        <f>VLOOKUP($AX680, Original!$A:$J, MATCH(C$2, Original!$1:$1, 0), FALSE)</f>
        <v>1059.7</v>
      </c>
      <c r="BA680" s="12">
        <f>VLOOKUP($AX680, Original!$A:$J, MATCH(D$2, Original!$1:$1, 0), FALSE)</f>
        <v>105</v>
      </c>
      <c r="BB680" s="12">
        <f>VLOOKUP($AX680, Original!$A:$J, MATCH(E$2, Original!$1:$1, 0), FALSE)</f>
        <v>87</v>
      </c>
      <c r="BC680" s="12">
        <f>VLOOKUP($AX680, Original!$A:$J, MATCH(F$2, Original!$1:$1, 0), FALSE)</f>
        <v>1.06105</v>
      </c>
      <c r="BD680" s="12">
        <f>VLOOKUP($AX680, Original!$A:$J, MATCH(G$2, Original!$1:$1, 0), FALSE)</f>
        <v>4.0928500000000003</v>
      </c>
    </row>
    <row r="681" spans="8:56" x14ac:dyDescent="0.35">
      <c r="H681" s="21">
        <v>1223</v>
      </c>
      <c r="I681" s="12">
        <f>VLOOKUP($H681, Original!$A:$J, MATCH(B$2, Original!$1:$1, 0), FALSE)</f>
        <v>500</v>
      </c>
      <c r="J681" s="12">
        <f>VLOOKUP($H681, Original!$A:$J, MATCH(C$2, Original!$1:$1, 0), FALSE)</f>
        <v>4415.6000000000004</v>
      </c>
      <c r="K681" s="12">
        <f>VLOOKUP($H681, Original!$A:$J, MATCH(D$2, Original!$1:$1, 0), FALSE)</f>
        <v>130</v>
      </c>
      <c r="L681" s="12">
        <f>VLOOKUP($H681, Original!$A:$J, MATCH(E$2, Original!$1:$1, 0), FALSE)</f>
        <v>4</v>
      </c>
      <c r="M681" s="12">
        <f>VLOOKUP($H681, Original!$A:$J, MATCH(F$2, Original!$1:$1, 0), FALSE)</f>
        <v>2.3444600000000002</v>
      </c>
      <c r="N681" s="12">
        <f>VLOOKUP($H681, Original!$A:$J, MATCH(G$2, Original!$1:$1, 0), FALSE)</f>
        <v>3.9376000000000002</v>
      </c>
      <c r="AC681" s="21">
        <v>958</v>
      </c>
      <c r="AD681" s="12">
        <f>VLOOKUP($AC681, Original!$A:$J, MATCH(B$2, Original!$1:$1, 0), FALSE)</f>
        <v>1000</v>
      </c>
      <c r="AE681" s="12">
        <f>VLOOKUP($AC681, Original!$A:$J, MATCH(C$2, Original!$1:$1, 0), FALSE)</f>
        <v>2649.4</v>
      </c>
      <c r="AF681" s="12">
        <f>VLOOKUP($AC681, Original!$A:$J, MATCH(D$2, Original!$1:$1, 0), FALSE)</f>
        <v>130</v>
      </c>
      <c r="AG681" s="12">
        <f>VLOOKUP($AC681, Original!$A:$J, MATCH(E$2, Original!$1:$1, 0), FALSE)</f>
        <v>21</v>
      </c>
      <c r="AH681" s="12">
        <f>VLOOKUP($AC681, Original!$A:$J, MATCH(F$2, Original!$1:$1, 0), FALSE)</f>
        <v>1.1664300000000001</v>
      </c>
      <c r="AI681" s="12">
        <f>VLOOKUP($AC681, Original!$A:$J, MATCH(G$2, Original!$1:$1, 0), FALSE)</f>
        <v>4.3586</v>
      </c>
      <c r="AX681" s="21">
        <v>809</v>
      </c>
      <c r="AY681" s="12">
        <f>VLOOKUP($AX681, Original!$A:$J, MATCH(B$2, Original!$1:$1, 0), FALSE)</f>
        <v>3000</v>
      </c>
      <c r="AZ681" s="12">
        <f>VLOOKUP($AX681, Original!$A:$J, MATCH(C$2, Original!$1:$1, 0), FALSE)</f>
        <v>2296.1</v>
      </c>
      <c r="BA681" s="12">
        <f>VLOOKUP($AX681, Original!$A:$J, MATCH(D$2, Original!$1:$1, 0), FALSE)</f>
        <v>105</v>
      </c>
      <c r="BB681" s="12">
        <f>VLOOKUP($AX681, Original!$A:$J, MATCH(E$2, Original!$1:$1, 0), FALSE)</f>
        <v>87</v>
      </c>
      <c r="BC681" s="12">
        <f>VLOOKUP($AX681, Original!$A:$J, MATCH(F$2, Original!$1:$1, 0), FALSE)</f>
        <v>1.06105</v>
      </c>
      <c r="BD681" s="12">
        <f>VLOOKUP($AX681, Original!$A:$J, MATCH(G$2, Original!$1:$1, 0), FALSE)</f>
        <v>4.0928500000000003</v>
      </c>
    </row>
    <row r="682" spans="8:56" x14ac:dyDescent="0.35">
      <c r="H682" s="21">
        <v>1225</v>
      </c>
      <c r="I682" s="12">
        <f>VLOOKUP($H682, Original!$A:$J, MATCH(B$2, Original!$1:$1, 0), FALSE)</f>
        <v>3000</v>
      </c>
      <c r="J682" s="12">
        <f>VLOOKUP($H682, Original!$A:$J, MATCH(C$2, Original!$1:$1, 0), FALSE)</f>
        <v>2119.5</v>
      </c>
      <c r="K682" s="12">
        <f>VLOOKUP($H682, Original!$A:$J, MATCH(D$2, Original!$1:$1, 0), FALSE)</f>
        <v>130</v>
      </c>
      <c r="L682" s="12">
        <f>VLOOKUP($H682, Original!$A:$J, MATCH(E$2, Original!$1:$1, 0), FALSE)</f>
        <v>79</v>
      </c>
      <c r="M682" s="12">
        <f>VLOOKUP($H682, Original!$A:$J, MATCH(F$2, Original!$1:$1, 0), FALSE)</f>
        <v>5.6858399999999998</v>
      </c>
      <c r="N682" s="12">
        <f>VLOOKUP($H682, Original!$A:$J, MATCH(G$2, Original!$1:$1, 0), FALSE)</f>
        <v>6.2666599999999999</v>
      </c>
      <c r="AC682" s="21">
        <v>959</v>
      </c>
      <c r="AD682" s="12">
        <f>VLOOKUP($AC682, Original!$A:$J, MATCH(B$2, Original!$1:$1, 0), FALSE)</f>
        <v>1000</v>
      </c>
      <c r="AE682" s="12">
        <f>VLOOKUP($AC682, Original!$A:$J, MATCH(C$2, Original!$1:$1, 0), FALSE)</f>
        <v>3885.7</v>
      </c>
      <c r="AF682" s="12">
        <f>VLOOKUP($AC682, Original!$A:$J, MATCH(D$2, Original!$1:$1, 0), FALSE)</f>
        <v>130</v>
      </c>
      <c r="AG682" s="12">
        <f>VLOOKUP($AC682, Original!$A:$J, MATCH(E$2, Original!$1:$1, 0), FALSE)</f>
        <v>21</v>
      </c>
      <c r="AH682" s="12">
        <f>VLOOKUP($AC682, Original!$A:$J, MATCH(F$2, Original!$1:$1, 0), FALSE)</f>
        <v>1.1664300000000001</v>
      </c>
      <c r="AI682" s="12">
        <f>VLOOKUP($AC682, Original!$A:$J, MATCH(G$2, Original!$1:$1, 0), FALSE)</f>
        <v>4.3586</v>
      </c>
      <c r="AX682" s="21">
        <v>812</v>
      </c>
      <c r="AY682" s="12">
        <f>VLOOKUP($AX682, Original!$A:$J, MATCH(B$2, Original!$1:$1, 0), FALSE)</f>
        <v>3000</v>
      </c>
      <c r="AZ682" s="12">
        <f>VLOOKUP($AX682, Original!$A:$J, MATCH(C$2, Original!$1:$1, 0), FALSE)</f>
        <v>20</v>
      </c>
      <c r="BA682" s="12">
        <f>VLOOKUP($AX682, Original!$A:$J, MATCH(D$2, Original!$1:$1, 0), FALSE)</f>
        <v>105</v>
      </c>
      <c r="BB682" s="12">
        <f>VLOOKUP($AX682, Original!$A:$J, MATCH(E$2, Original!$1:$1, 0), FALSE)</f>
        <v>88</v>
      </c>
      <c r="BC682" s="12">
        <f>VLOOKUP($AX682, Original!$A:$J, MATCH(F$2, Original!$1:$1, 0), FALSE)</f>
        <v>1.58741</v>
      </c>
      <c r="BD682" s="12">
        <f>VLOOKUP($AX682, Original!$A:$J, MATCH(G$2, Original!$1:$1, 0), FALSE)</f>
        <v>4.7782400000000003</v>
      </c>
    </row>
    <row r="683" spans="8:56" x14ac:dyDescent="0.35">
      <c r="H683" s="21">
        <v>1226</v>
      </c>
      <c r="I683" s="12">
        <f>VLOOKUP($H683, Original!$A:$J, MATCH(B$2, Original!$1:$1, 0), FALSE)</f>
        <v>3000</v>
      </c>
      <c r="J683" s="12">
        <f>VLOOKUP($H683, Original!$A:$J, MATCH(C$2, Original!$1:$1, 0), FALSE)</f>
        <v>3355.9</v>
      </c>
      <c r="K683" s="12">
        <f>VLOOKUP($H683, Original!$A:$J, MATCH(D$2, Original!$1:$1, 0), FALSE)</f>
        <v>130</v>
      </c>
      <c r="L683" s="12">
        <f>VLOOKUP($H683, Original!$A:$J, MATCH(E$2, Original!$1:$1, 0), FALSE)</f>
        <v>79</v>
      </c>
      <c r="M683" s="12">
        <f>VLOOKUP($H683, Original!$A:$J, MATCH(F$2, Original!$1:$1, 0), FALSE)</f>
        <v>5.6858399999999998</v>
      </c>
      <c r="N683" s="12">
        <f>VLOOKUP($H683, Original!$A:$J, MATCH(G$2, Original!$1:$1, 0), FALSE)</f>
        <v>6.2666599999999999</v>
      </c>
      <c r="AC683" s="21">
        <v>960</v>
      </c>
      <c r="AD683" s="12">
        <f>VLOOKUP($AC683, Original!$A:$J, MATCH(B$2, Original!$1:$1, 0), FALSE)</f>
        <v>2000</v>
      </c>
      <c r="AE683" s="12">
        <f>VLOOKUP($AC683, Original!$A:$J, MATCH(C$2, Original!$1:$1, 0), FALSE)</f>
        <v>353.25</v>
      </c>
      <c r="AF683" s="12">
        <f>VLOOKUP($AC683, Original!$A:$J, MATCH(D$2, Original!$1:$1, 0), FALSE)</f>
        <v>130</v>
      </c>
      <c r="AG683" s="12">
        <f>VLOOKUP($AC683, Original!$A:$J, MATCH(E$2, Original!$1:$1, 0), FALSE)</f>
        <v>22</v>
      </c>
      <c r="AH683" s="12">
        <f>VLOOKUP($AC683, Original!$A:$J, MATCH(F$2, Original!$1:$1, 0), FALSE)</f>
        <v>1.3821699999999999</v>
      </c>
      <c r="AI683" s="12">
        <f>VLOOKUP($AC683, Original!$A:$J, MATCH(G$2, Original!$1:$1, 0), FALSE)</f>
        <v>5.7697900000000004</v>
      </c>
      <c r="AX683" s="21">
        <v>813</v>
      </c>
      <c r="AY683" s="12">
        <f>VLOOKUP($AX683, Original!$A:$J, MATCH(B$2, Original!$1:$1, 0), FALSE)</f>
        <v>3000</v>
      </c>
      <c r="AZ683" s="12">
        <f>VLOOKUP($AX683, Original!$A:$J, MATCH(C$2, Original!$1:$1, 0), FALSE)</f>
        <v>1236.4000000000001</v>
      </c>
      <c r="BA683" s="12">
        <f>VLOOKUP($AX683, Original!$A:$J, MATCH(D$2, Original!$1:$1, 0), FALSE)</f>
        <v>105</v>
      </c>
      <c r="BB683" s="12">
        <f>VLOOKUP($AX683, Original!$A:$J, MATCH(E$2, Original!$1:$1, 0), FALSE)</f>
        <v>88</v>
      </c>
      <c r="BC683" s="12">
        <f>VLOOKUP($AX683, Original!$A:$J, MATCH(F$2, Original!$1:$1, 0), FALSE)</f>
        <v>1.58741</v>
      </c>
      <c r="BD683" s="12">
        <f>VLOOKUP($AX683, Original!$A:$J, MATCH(G$2, Original!$1:$1, 0), FALSE)</f>
        <v>4.7782400000000003</v>
      </c>
    </row>
    <row r="684" spans="8:56" x14ac:dyDescent="0.35">
      <c r="H684" s="21">
        <v>1227</v>
      </c>
      <c r="I684" s="12">
        <f>VLOOKUP($H684, Original!$A:$J, MATCH(B$2, Original!$1:$1, 0), FALSE)</f>
        <v>3000</v>
      </c>
      <c r="J684" s="12">
        <f>VLOOKUP($H684, Original!$A:$J, MATCH(C$2, Original!$1:$1, 0), FALSE)</f>
        <v>4673.8</v>
      </c>
      <c r="K684" s="12">
        <f>VLOOKUP($H684, Original!$A:$J, MATCH(D$2, Original!$1:$1, 0), FALSE)</f>
        <v>130</v>
      </c>
      <c r="L684" s="12">
        <f>VLOOKUP($H684, Original!$A:$J, MATCH(E$2, Original!$1:$1, 0), FALSE)</f>
        <v>79</v>
      </c>
      <c r="M684" s="12">
        <f>VLOOKUP($H684, Original!$A:$J, MATCH(F$2, Original!$1:$1, 0), FALSE)</f>
        <v>5.6858399999999998</v>
      </c>
      <c r="N684" s="12">
        <f>VLOOKUP($H684, Original!$A:$J, MATCH(G$2, Original!$1:$1, 0), FALSE)</f>
        <v>6.2666599999999999</v>
      </c>
      <c r="AC684" s="21">
        <v>961</v>
      </c>
      <c r="AD684" s="12">
        <f>VLOOKUP($AC684, Original!$A:$J, MATCH(B$2, Original!$1:$1, 0), FALSE)</f>
        <v>2000</v>
      </c>
      <c r="AE684" s="12">
        <f>VLOOKUP($AC684, Original!$A:$J, MATCH(C$2, Original!$1:$1, 0), FALSE)</f>
        <v>1589.6</v>
      </c>
      <c r="AF684" s="12">
        <f>VLOOKUP($AC684, Original!$A:$J, MATCH(D$2, Original!$1:$1, 0), FALSE)</f>
        <v>130</v>
      </c>
      <c r="AG684" s="12">
        <f>VLOOKUP($AC684, Original!$A:$J, MATCH(E$2, Original!$1:$1, 0), FALSE)</f>
        <v>22</v>
      </c>
      <c r="AH684" s="12">
        <f>VLOOKUP($AC684, Original!$A:$J, MATCH(F$2, Original!$1:$1, 0), FALSE)</f>
        <v>1.3821699999999999</v>
      </c>
      <c r="AI684" s="12">
        <f>VLOOKUP($AC684, Original!$A:$J, MATCH(G$2, Original!$1:$1, 0), FALSE)</f>
        <v>5.7697900000000004</v>
      </c>
      <c r="AX684" s="21">
        <v>814</v>
      </c>
      <c r="AY684" s="12">
        <f>VLOOKUP($AX684, Original!$A:$J, MATCH(B$2, Original!$1:$1, 0), FALSE)</f>
        <v>3000</v>
      </c>
      <c r="AZ684" s="12">
        <f>VLOOKUP($AX684, Original!$A:$J, MATCH(C$2, Original!$1:$1, 0), FALSE)</f>
        <v>2472.6999999999998</v>
      </c>
      <c r="BA684" s="12">
        <f>VLOOKUP($AX684, Original!$A:$J, MATCH(D$2, Original!$1:$1, 0), FALSE)</f>
        <v>105</v>
      </c>
      <c r="BB684" s="12">
        <f>VLOOKUP($AX684, Original!$A:$J, MATCH(E$2, Original!$1:$1, 0), FALSE)</f>
        <v>88</v>
      </c>
      <c r="BC684" s="12">
        <f>VLOOKUP($AX684, Original!$A:$J, MATCH(F$2, Original!$1:$1, 0), FALSE)</f>
        <v>1.58741</v>
      </c>
      <c r="BD684" s="12">
        <f>VLOOKUP($AX684, Original!$A:$J, MATCH(G$2, Original!$1:$1, 0), FALSE)</f>
        <v>4.7782400000000003</v>
      </c>
    </row>
    <row r="685" spans="8:56" x14ac:dyDescent="0.35">
      <c r="H685" s="21">
        <v>1233</v>
      </c>
      <c r="I685" s="12">
        <f>VLOOKUP($H685, Original!$A:$J, MATCH(B$2, Original!$1:$1, 0), FALSE)</f>
        <v>2000</v>
      </c>
      <c r="J685" s="12">
        <f>VLOOKUP($H685, Original!$A:$J, MATCH(C$2, Original!$1:$1, 0), FALSE)</f>
        <v>1236.4000000000001</v>
      </c>
      <c r="K685" s="12">
        <f>VLOOKUP($H685, Original!$A:$J, MATCH(D$2, Original!$1:$1, 0), FALSE)</f>
        <v>130</v>
      </c>
      <c r="L685" s="12">
        <f>VLOOKUP($H685, Original!$A:$J, MATCH(E$2, Original!$1:$1, 0), FALSE)</f>
        <v>81</v>
      </c>
      <c r="M685" s="12">
        <f>VLOOKUP($H685, Original!$A:$J, MATCH(F$2, Original!$1:$1, 0), FALSE)</f>
        <v>1.88805</v>
      </c>
      <c r="N685" s="12">
        <f>VLOOKUP($H685, Original!$A:$J, MATCH(G$2, Original!$1:$1, 0), FALSE)</f>
        <v>4.5650599999999999</v>
      </c>
      <c r="AC685" s="21">
        <v>962</v>
      </c>
      <c r="AD685" s="12">
        <f>VLOOKUP($AC685, Original!$A:$J, MATCH(B$2, Original!$1:$1, 0), FALSE)</f>
        <v>2000</v>
      </c>
      <c r="AE685" s="12">
        <f>VLOOKUP($AC685, Original!$A:$J, MATCH(C$2, Original!$1:$1, 0), FALSE)</f>
        <v>2826</v>
      </c>
      <c r="AF685" s="12">
        <f>VLOOKUP($AC685, Original!$A:$J, MATCH(D$2, Original!$1:$1, 0), FALSE)</f>
        <v>130</v>
      </c>
      <c r="AG685" s="12">
        <f>VLOOKUP($AC685, Original!$A:$J, MATCH(E$2, Original!$1:$1, 0), FALSE)</f>
        <v>22</v>
      </c>
      <c r="AH685" s="12">
        <f>VLOOKUP($AC685, Original!$A:$J, MATCH(F$2, Original!$1:$1, 0), FALSE)</f>
        <v>1.3821699999999999</v>
      </c>
      <c r="AI685" s="12">
        <f>VLOOKUP($AC685, Original!$A:$J, MATCH(G$2, Original!$1:$1, 0), FALSE)</f>
        <v>5.7697900000000004</v>
      </c>
      <c r="AX685" s="21">
        <v>816</v>
      </c>
      <c r="AY685" s="12">
        <f>VLOOKUP($AX685, Original!$A:$J, MATCH(B$2, Original!$1:$1, 0), FALSE)</f>
        <v>2000</v>
      </c>
      <c r="AZ685" s="12">
        <f>VLOOKUP($AX685, Original!$A:$J, MATCH(C$2, Original!$1:$1, 0), FALSE)</f>
        <v>176.62</v>
      </c>
      <c r="BA685" s="12">
        <f>VLOOKUP($AX685, Original!$A:$J, MATCH(D$2, Original!$1:$1, 0), FALSE)</f>
        <v>105</v>
      </c>
      <c r="BB685" s="12">
        <f>VLOOKUP($AX685, Original!$A:$J, MATCH(E$2, Original!$1:$1, 0), FALSE)</f>
        <v>89</v>
      </c>
      <c r="BC685" s="12">
        <f>VLOOKUP($AX685, Original!$A:$J, MATCH(F$2, Original!$1:$1, 0), FALSE)</f>
        <v>0.68772</v>
      </c>
      <c r="BD685" s="12">
        <f>VLOOKUP($AX685, Original!$A:$J, MATCH(G$2, Original!$1:$1, 0), FALSE)</f>
        <v>3.9026700000000001</v>
      </c>
    </row>
    <row r="686" spans="8:56" x14ac:dyDescent="0.35">
      <c r="H686" s="21">
        <v>1234</v>
      </c>
      <c r="I686" s="12">
        <f>VLOOKUP($H686, Original!$A:$J, MATCH(B$2, Original!$1:$1, 0), FALSE)</f>
        <v>2000</v>
      </c>
      <c r="J686" s="12">
        <f>VLOOKUP($H686, Original!$A:$J, MATCH(C$2, Original!$1:$1, 0), FALSE)</f>
        <v>2472.6999999999998</v>
      </c>
      <c r="K686" s="12">
        <f>VLOOKUP($H686, Original!$A:$J, MATCH(D$2, Original!$1:$1, 0), FALSE)</f>
        <v>130</v>
      </c>
      <c r="L686" s="12">
        <f>VLOOKUP($H686, Original!$A:$J, MATCH(E$2, Original!$1:$1, 0), FALSE)</f>
        <v>81</v>
      </c>
      <c r="M686" s="12">
        <f>VLOOKUP($H686, Original!$A:$J, MATCH(F$2, Original!$1:$1, 0), FALSE)</f>
        <v>1.88805</v>
      </c>
      <c r="N686" s="12">
        <f>VLOOKUP($H686, Original!$A:$J, MATCH(G$2, Original!$1:$1, 0), FALSE)</f>
        <v>4.5650599999999999</v>
      </c>
      <c r="AC686" s="21">
        <v>963</v>
      </c>
      <c r="AD686" s="12">
        <f>VLOOKUP($AC686, Original!$A:$J, MATCH(B$2, Original!$1:$1, 0), FALSE)</f>
        <v>2000</v>
      </c>
      <c r="AE686" s="12">
        <f>VLOOKUP($AC686, Original!$A:$J, MATCH(C$2, Original!$1:$1, 0), FALSE)</f>
        <v>4062.4</v>
      </c>
      <c r="AF686" s="12">
        <f>VLOOKUP($AC686, Original!$A:$J, MATCH(D$2, Original!$1:$1, 0), FALSE)</f>
        <v>130</v>
      </c>
      <c r="AG686" s="12">
        <f>VLOOKUP($AC686, Original!$A:$J, MATCH(E$2, Original!$1:$1, 0), FALSE)</f>
        <v>22</v>
      </c>
      <c r="AH686" s="12">
        <f>VLOOKUP($AC686, Original!$A:$J, MATCH(F$2, Original!$1:$1, 0), FALSE)</f>
        <v>1.3821699999999999</v>
      </c>
      <c r="AI686" s="12">
        <f>VLOOKUP($AC686, Original!$A:$J, MATCH(G$2, Original!$1:$1, 0), FALSE)</f>
        <v>5.7697900000000004</v>
      </c>
      <c r="AX686" s="21">
        <v>817</v>
      </c>
      <c r="AY686" s="12">
        <f>VLOOKUP($AX686, Original!$A:$J, MATCH(B$2, Original!$1:$1, 0), FALSE)</f>
        <v>2000</v>
      </c>
      <c r="AZ686" s="12">
        <f>VLOOKUP($AX686, Original!$A:$J, MATCH(C$2, Original!$1:$1, 0), FALSE)</f>
        <v>1413</v>
      </c>
      <c r="BA686" s="12">
        <f>VLOOKUP($AX686, Original!$A:$J, MATCH(D$2, Original!$1:$1, 0), FALSE)</f>
        <v>105</v>
      </c>
      <c r="BB686" s="12">
        <f>VLOOKUP($AX686, Original!$A:$J, MATCH(E$2, Original!$1:$1, 0), FALSE)</f>
        <v>89</v>
      </c>
      <c r="BC686" s="12">
        <f>VLOOKUP($AX686, Original!$A:$J, MATCH(F$2, Original!$1:$1, 0), FALSE)</f>
        <v>0.68772</v>
      </c>
      <c r="BD686" s="12">
        <f>VLOOKUP($AX686, Original!$A:$J, MATCH(G$2, Original!$1:$1, 0), FALSE)</f>
        <v>3.9026700000000001</v>
      </c>
    </row>
    <row r="687" spans="8:56" x14ac:dyDescent="0.35">
      <c r="H687" s="21">
        <v>1235</v>
      </c>
      <c r="I687" s="12">
        <f>VLOOKUP($H687, Original!$A:$J, MATCH(B$2, Original!$1:$1, 0), FALSE)</f>
        <v>2000</v>
      </c>
      <c r="J687" s="12">
        <f>VLOOKUP($H687, Original!$A:$J, MATCH(C$2, Original!$1:$1, 0), FALSE)</f>
        <v>3709.1</v>
      </c>
      <c r="K687" s="12">
        <f>VLOOKUP($H687, Original!$A:$J, MATCH(D$2, Original!$1:$1, 0), FALSE)</f>
        <v>130</v>
      </c>
      <c r="L687" s="12">
        <f>VLOOKUP($H687, Original!$A:$J, MATCH(E$2, Original!$1:$1, 0), FALSE)</f>
        <v>81</v>
      </c>
      <c r="M687" s="12">
        <f>VLOOKUP($H687, Original!$A:$J, MATCH(F$2, Original!$1:$1, 0), FALSE)</f>
        <v>1.88805</v>
      </c>
      <c r="N687" s="12">
        <f>VLOOKUP($H687, Original!$A:$J, MATCH(G$2, Original!$1:$1, 0), FALSE)</f>
        <v>4.5650599999999999</v>
      </c>
      <c r="AC687" s="21">
        <v>965</v>
      </c>
      <c r="AD687" s="12">
        <f>VLOOKUP($AC687, Original!$A:$J, MATCH(B$2, Original!$1:$1, 0), FALSE)</f>
        <v>500</v>
      </c>
      <c r="AE687" s="12">
        <f>VLOOKUP($AC687, Original!$A:$J, MATCH(C$2, Original!$1:$1, 0), FALSE)</f>
        <v>1766.2</v>
      </c>
      <c r="AF687" s="12">
        <f>VLOOKUP($AC687, Original!$A:$J, MATCH(D$2, Original!$1:$1, 0), FALSE)</f>
        <v>130</v>
      </c>
      <c r="AG687" s="12">
        <f>VLOOKUP($AC687, Original!$A:$J, MATCH(E$2, Original!$1:$1, 0), FALSE)</f>
        <v>3</v>
      </c>
      <c r="AH687" s="12">
        <f>VLOOKUP($AC687, Original!$A:$J, MATCH(F$2, Original!$1:$1, 0), FALSE)</f>
        <v>5.7448100000000002</v>
      </c>
      <c r="AI687" s="12">
        <f>VLOOKUP($AC687, Original!$A:$J, MATCH(G$2, Original!$1:$1, 0), FALSE)</f>
        <v>3.30566</v>
      </c>
      <c r="AX687" s="21">
        <v>818</v>
      </c>
      <c r="AY687" s="12">
        <f>VLOOKUP($AX687, Original!$A:$J, MATCH(B$2, Original!$1:$1, 0), FALSE)</f>
        <v>2000</v>
      </c>
      <c r="AZ687" s="12">
        <f>VLOOKUP($AX687, Original!$A:$J, MATCH(C$2, Original!$1:$1, 0), FALSE)</f>
        <v>2649.4</v>
      </c>
      <c r="BA687" s="12">
        <f>VLOOKUP($AX687, Original!$A:$J, MATCH(D$2, Original!$1:$1, 0), FALSE)</f>
        <v>105</v>
      </c>
      <c r="BB687" s="12">
        <f>VLOOKUP($AX687, Original!$A:$J, MATCH(E$2, Original!$1:$1, 0), FALSE)</f>
        <v>89</v>
      </c>
      <c r="BC687" s="12">
        <f>VLOOKUP($AX687, Original!$A:$J, MATCH(F$2, Original!$1:$1, 0), FALSE)</f>
        <v>0.68772</v>
      </c>
      <c r="BD687" s="12">
        <f>VLOOKUP($AX687, Original!$A:$J, MATCH(G$2, Original!$1:$1, 0), FALSE)</f>
        <v>3.9026700000000001</v>
      </c>
    </row>
    <row r="688" spans="8:56" x14ac:dyDescent="0.35">
      <c r="H688" s="21">
        <v>1236</v>
      </c>
      <c r="I688" s="12">
        <f>VLOOKUP($H688, Original!$A:$J, MATCH(B$2, Original!$1:$1, 0), FALSE)</f>
        <v>3000</v>
      </c>
      <c r="J688" s="12">
        <f>VLOOKUP($H688, Original!$A:$J, MATCH(C$2, Original!$1:$1, 0), FALSE)</f>
        <v>176.62</v>
      </c>
      <c r="K688" s="12">
        <f>VLOOKUP($H688, Original!$A:$J, MATCH(D$2, Original!$1:$1, 0), FALSE)</f>
        <v>130</v>
      </c>
      <c r="L688" s="12">
        <f>VLOOKUP($H688, Original!$A:$J, MATCH(E$2, Original!$1:$1, 0), FALSE)</f>
        <v>82</v>
      </c>
      <c r="M688" s="12">
        <f>VLOOKUP($H688, Original!$A:$J, MATCH(F$2, Original!$1:$1, 0), FALSE)</f>
        <v>2.3938000000000001</v>
      </c>
      <c r="N688" s="12">
        <f>VLOOKUP($H688, Original!$A:$J, MATCH(G$2, Original!$1:$1, 0), FALSE)</f>
        <v>4.6379099999999998</v>
      </c>
      <c r="AC688" s="21">
        <v>967</v>
      </c>
      <c r="AD688" s="12">
        <f>VLOOKUP($AC688, Original!$A:$J, MATCH(B$2, Original!$1:$1, 0), FALSE)</f>
        <v>500</v>
      </c>
      <c r="AE688" s="12">
        <f>VLOOKUP($AC688, Original!$A:$J, MATCH(C$2, Original!$1:$1, 0), FALSE)</f>
        <v>4239</v>
      </c>
      <c r="AF688" s="12">
        <f>VLOOKUP($AC688, Original!$A:$J, MATCH(D$2, Original!$1:$1, 0), FALSE)</f>
        <v>130</v>
      </c>
      <c r="AG688" s="12">
        <f>VLOOKUP($AC688, Original!$A:$J, MATCH(E$2, Original!$1:$1, 0), FALSE)</f>
        <v>3</v>
      </c>
      <c r="AH688" s="12">
        <f>VLOOKUP($AC688, Original!$A:$J, MATCH(F$2, Original!$1:$1, 0), FALSE)</f>
        <v>5.7448100000000002</v>
      </c>
      <c r="AI688" s="12">
        <f>VLOOKUP($AC688, Original!$A:$J, MATCH(G$2, Original!$1:$1, 0), FALSE)</f>
        <v>3.30566</v>
      </c>
      <c r="AX688" s="21">
        <v>819</v>
      </c>
      <c r="AY688" s="12">
        <f>VLOOKUP($AX688, Original!$A:$J, MATCH(B$2, Original!$1:$1, 0), FALSE)</f>
        <v>2000</v>
      </c>
      <c r="AZ688" s="12">
        <f>VLOOKUP($AX688, Original!$A:$J, MATCH(C$2, Original!$1:$1, 0), FALSE)</f>
        <v>3885.7</v>
      </c>
      <c r="BA688" s="12">
        <f>VLOOKUP($AX688, Original!$A:$J, MATCH(D$2, Original!$1:$1, 0), FALSE)</f>
        <v>105</v>
      </c>
      <c r="BB688" s="12">
        <f>VLOOKUP($AX688, Original!$A:$J, MATCH(E$2, Original!$1:$1, 0), FALSE)</f>
        <v>89</v>
      </c>
      <c r="BC688" s="12">
        <f>VLOOKUP($AX688, Original!$A:$J, MATCH(F$2, Original!$1:$1, 0), FALSE)</f>
        <v>0.68772</v>
      </c>
      <c r="BD688" s="12">
        <f>VLOOKUP($AX688, Original!$A:$J, MATCH(G$2, Original!$1:$1, 0), FALSE)</f>
        <v>3.9026700000000001</v>
      </c>
    </row>
    <row r="689" spans="8:56" x14ac:dyDescent="0.35">
      <c r="H689" s="21">
        <v>1241</v>
      </c>
      <c r="I689" s="12">
        <f>VLOOKUP($H689, Original!$A:$J, MATCH(B$2, Original!$1:$1, 0), FALSE)</f>
        <v>1000</v>
      </c>
      <c r="J689" s="12">
        <f>VLOOKUP($H689, Original!$A:$J, MATCH(C$2, Original!$1:$1, 0), FALSE)</f>
        <v>1589.6</v>
      </c>
      <c r="K689" s="12">
        <f>VLOOKUP($H689, Original!$A:$J, MATCH(D$2, Original!$1:$1, 0), FALSE)</f>
        <v>130</v>
      </c>
      <c r="L689" s="12">
        <f>VLOOKUP($H689, Original!$A:$J, MATCH(E$2, Original!$1:$1, 0), FALSE)</f>
        <v>83</v>
      </c>
      <c r="M689" s="12">
        <f>VLOOKUP($H689, Original!$A:$J, MATCH(F$2, Original!$1:$1, 0), FALSE)</f>
        <v>1.5167200000000001</v>
      </c>
      <c r="N689" s="12">
        <f>VLOOKUP($H689, Original!$A:$J, MATCH(G$2, Original!$1:$1, 0), FALSE)</f>
        <v>3.7915700000000001</v>
      </c>
      <c r="AC689" s="21">
        <v>968</v>
      </c>
      <c r="AD689" s="12">
        <f>VLOOKUP($AC689, Original!$A:$J, MATCH(B$2, Original!$1:$1, 0), FALSE)</f>
        <v>3000</v>
      </c>
      <c r="AE689" s="12">
        <f>VLOOKUP($AC689, Original!$A:$J, MATCH(C$2, Original!$1:$1, 0), FALSE)</f>
        <v>706.5</v>
      </c>
      <c r="AF689" s="12">
        <f>VLOOKUP($AC689, Original!$A:$J, MATCH(D$2, Original!$1:$1, 0), FALSE)</f>
        <v>130</v>
      </c>
      <c r="AG689" s="12">
        <f>VLOOKUP($AC689, Original!$A:$J, MATCH(E$2, Original!$1:$1, 0), FALSE)</f>
        <v>23</v>
      </c>
      <c r="AH689" s="12">
        <f>VLOOKUP($AC689, Original!$A:$J, MATCH(F$2, Original!$1:$1, 0), FALSE)</f>
        <v>5.2170100000000001</v>
      </c>
      <c r="AI689" s="12">
        <f>VLOOKUP($AC689, Original!$A:$J, MATCH(G$2, Original!$1:$1, 0), FALSE)</f>
        <v>5.8735200000000001</v>
      </c>
      <c r="AX689" s="21">
        <v>820</v>
      </c>
      <c r="AY689" s="12">
        <f>VLOOKUP($AX689, Original!$A:$J, MATCH(B$2, Original!$1:$1, 0), FALSE)</f>
        <v>3000</v>
      </c>
      <c r="AZ689" s="12">
        <f>VLOOKUP($AX689, Original!$A:$J, MATCH(C$2, Original!$1:$1, 0), FALSE)</f>
        <v>353.25</v>
      </c>
      <c r="BA689" s="12">
        <f>VLOOKUP($AX689, Original!$A:$J, MATCH(D$2, Original!$1:$1, 0), FALSE)</f>
        <v>105</v>
      </c>
      <c r="BB689" s="12">
        <f>VLOOKUP($AX689, Original!$A:$J, MATCH(E$2, Original!$1:$1, 0), FALSE)</f>
        <v>90</v>
      </c>
      <c r="BC689" s="12">
        <f>VLOOKUP($AX689, Original!$A:$J, MATCH(F$2, Original!$1:$1, 0), FALSE)</f>
        <v>6.0032399999999999</v>
      </c>
      <c r="BD689" s="12">
        <f>VLOOKUP($AX689, Original!$A:$J, MATCH(G$2, Original!$1:$1, 0), FALSE)</f>
        <v>4.1757799999999996</v>
      </c>
    </row>
    <row r="690" spans="8:56" x14ac:dyDescent="0.35">
      <c r="H690" s="21">
        <v>1243</v>
      </c>
      <c r="I690" s="12">
        <f>VLOOKUP($H690, Original!$A:$J, MATCH(B$2, Original!$1:$1, 0), FALSE)</f>
        <v>1000</v>
      </c>
      <c r="J690" s="12">
        <f>VLOOKUP($H690, Original!$A:$J, MATCH(C$2, Original!$1:$1, 0), FALSE)</f>
        <v>4062.4</v>
      </c>
      <c r="K690" s="12">
        <f>VLOOKUP($H690, Original!$A:$J, MATCH(D$2, Original!$1:$1, 0), FALSE)</f>
        <v>130</v>
      </c>
      <c r="L690" s="12">
        <f>VLOOKUP($H690, Original!$A:$J, MATCH(E$2, Original!$1:$1, 0), FALSE)</f>
        <v>83</v>
      </c>
      <c r="M690" s="12">
        <f>VLOOKUP($H690, Original!$A:$J, MATCH(F$2, Original!$1:$1, 0), FALSE)</f>
        <v>1.5167200000000001</v>
      </c>
      <c r="N690" s="12">
        <f>VLOOKUP($H690, Original!$A:$J, MATCH(G$2, Original!$1:$1, 0), FALSE)</f>
        <v>3.7915700000000001</v>
      </c>
      <c r="AC690" s="21">
        <v>970</v>
      </c>
      <c r="AD690" s="12">
        <f>VLOOKUP($AC690, Original!$A:$J, MATCH(B$2, Original!$1:$1, 0), FALSE)</f>
        <v>3000</v>
      </c>
      <c r="AE690" s="12">
        <f>VLOOKUP($AC690, Original!$A:$J, MATCH(C$2, Original!$1:$1, 0), FALSE)</f>
        <v>3179.2</v>
      </c>
      <c r="AF690" s="12">
        <f>VLOOKUP($AC690, Original!$A:$J, MATCH(D$2, Original!$1:$1, 0), FALSE)</f>
        <v>130</v>
      </c>
      <c r="AG690" s="12">
        <f>VLOOKUP($AC690, Original!$A:$J, MATCH(E$2, Original!$1:$1, 0), FALSE)</f>
        <v>23</v>
      </c>
      <c r="AH690" s="12">
        <f>VLOOKUP($AC690, Original!$A:$J, MATCH(F$2, Original!$1:$1, 0), FALSE)</f>
        <v>5.2170100000000001</v>
      </c>
      <c r="AI690" s="12">
        <f>VLOOKUP($AC690, Original!$A:$J, MATCH(G$2, Original!$1:$1, 0), FALSE)</f>
        <v>5.8735200000000001</v>
      </c>
      <c r="AX690" s="21">
        <v>821</v>
      </c>
      <c r="AY690" s="12">
        <f>VLOOKUP($AX690, Original!$A:$J, MATCH(B$2, Original!$1:$1, 0), FALSE)</f>
        <v>3000</v>
      </c>
      <c r="AZ690" s="12">
        <f>VLOOKUP($AX690, Original!$A:$J, MATCH(C$2, Original!$1:$1, 0), FALSE)</f>
        <v>1589.6</v>
      </c>
      <c r="BA690" s="12">
        <f>VLOOKUP($AX690, Original!$A:$J, MATCH(D$2, Original!$1:$1, 0), FALSE)</f>
        <v>105</v>
      </c>
      <c r="BB690" s="12">
        <f>VLOOKUP($AX690, Original!$A:$J, MATCH(E$2, Original!$1:$1, 0), FALSE)</f>
        <v>90</v>
      </c>
      <c r="BC690" s="12">
        <f>VLOOKUP($AX690, Original!$A:$J, MATCH(F$2, Original!$1:$1, 0), FALSE)</f>
        <v>6.0032399999999999</v>
      </c>
      <c r="BD690" s="12">
        <f>VLOOKUP($AX690, Original!$A:$J, MATCH(G$2, Original!$1:$1, 0), FALSE)</f>
        <v>4.1757799999999996</v>
      </c>
    </row>
    <row r="691" spans="8:56" x14ac:dyDescent="0.35">
      <c r="H691" s="21">
        <v>1244</v>
      </c>
      <c r="I691" s="12">
        <f>VLOOKUP($H691, Original!$A:$J, MATCH(B$2, Original!$1:$1, 0), FALSE)</f>
        <v>3000</v>
      </c>
      <c r="J691" s="12">
        <f>VLOOKUP($H691, Original!$A:$J, MATCH(C$2, Original!$1:$1, 0), FALSE)</f>
        <v>529.87</v>
      </c>
      <c r="K691" s="12">
        <f>VLOOKUP($H691, Original!$A:$J, MATCH(D$2, Original!$1:$1, 0), FALSE)</f>
        <v>130</v>
      </c>
      <c r="L691" s="12">
        <f>VLOOKUP($H691, Original!$A:$J, MATCH(E$2, Original!$1:$1, 0), FALSE)</f>
        <v>84</v>
      </c>
      <c r="M691" s="12">
        <f>VLOOKUP($H691, Original!$A:$J, MATCH(F$2, Original!$1:$1, 0), FALSE)</f>
        <v>1.26898</v>
      </c>
      <c r="N691" s="12">
        <f>VLOOKUP($H691, Original!$A:$J, MATCH(G$2, Original!$1:$1, 0), FALSE)</f>
        <v>3.69903</v>
      </c>
      <c r="AC691" s="21">
        <v>971</v>
      </c>
      <c r="AD691" s="12">
        <f>VLOOKUP($AC691, Original!$A:$J, MATCH(B$2, Original!$1:$1, 0), FALSE)</f>
        <v>3000</v>
      </c>
      <c r="AE691" s="12">
        <f>VLOOKUP($AC691, Original!$A:$J, MATCH(C$2, Original!$1:$1, 0), FALSE)</f>
        <v>4415.6000000000004</v>
      </c>
      <c r="AF691" s="12">
        <f>VLOOKUP($AC691, Original!$A:$J, MATCH(D$2, Original!$1:$1, 0), FALSE)</f>
        <v>130</v>
      </c>
      <c r="AG691" s="12">
        <f>VLOOKUP($AC691, Original!$A:$J, MATCH(E$2, Original!$1:$1, 0), FALSE)</f>
        <v>23</v>
      </c>
      <c r="AH691" s="12">
        <f>VLOOKUP($AC691, Original!$A:$J, MATCH(F$2, Original!$1:$1, 0), FALSE)</f>
        <v>5.2170100000000001</v>
      </c>
      <c r="AI691" s="12">
        <f>VLOOKUP($AC691, Original!$A:$J, MATCH(G$2, Original!$1:$1, 0), FALSE)</f>
        <v>5.8735200000000001</v>
      </c>
      <c r="AX691" s="21">
        <v>822</v>
      </c>
      <c r="AY691" s="12">
        <f>VLOOKUP($AX691, Original!$A:$J, MATCH(B$2, Original!$1:$1, 0), FALSE)</f>
        <v>3000</v>
      </c>
      <c r="AZ691" s="12">
        <f>VLOOKUP($AX691, Original!$A:$J, MATCH(C$2, Original!$1:$1, 0), FALSE)</f>
        <v>2826</v>
      </c>
      <c r="BA691" s="12">
        <f>VLOOKUP($AX691, Original!$A:$J, MATCH(D$2, Original!$1:$1, 0), FALSE)</f>
        <v>105</v>
      </c>
      <c r="BB691" s="12">
        <f>VLOOKUP($AX691, Original!$A:$J, MATCH(E$2, Original!$1:$1, 0), FALSE)</f>
        <v>90</v>
      </c>
      <c r="BC691" s="12">
        <f>VLOOKUP($AX691, Original!$A:$J, MATCH(F$2, Original!$1:$1, 0), FALSE)</f>
        <v>6.0032399999999999</v>
      </c>
      <c r="BD691" s="12">
        <f>VLOOKUP($AX691, Original!$A:$J, MATCH(G$2, Original!$1:$1, 0), FALSE)</f>
        <v>4.1757799999999996</v>
      </c>
    </row>
    <row r="692" spans="8:56" x14ac:dyDescent="0.35">
      <c r="H692" s="21">
        <v>1246</v>
      </c>
      <c r="I692" s="12">
        <f>VLOOKUP($H692, Original!$A:$J, MATCH(B$2, Original!$1:$1, 0), FALSE)</f>
        <v>3000</v>
      </c>
      <c r="J692" s="12">
        <f>VLOOKUP($H692, Original!$A:$J, MATCH(C$2, Original!$1:$1, 0), FALSE)</f>
        <v>3002.6</v>
      </c>
      <c r="K692" s="12">
        <f>VLOOKUP($H692, Original!$A:$J, MATCH(D$2, Original!$1:$1, 0), FALSE)</f>
        <v>130</v>
      </c>
      <c r="L692" s="12">
        <f>VLOOKUP($H692, Original!$A:$J, MATCH(E$2, Original!$1:$1, 0), FALSE)</f>
        <v>84</v>
      </c>
      <c r="M692" s="12">
        <f>VLOOKUP($H692, Original!$A:$J, MATCH(F$2, Original!$1:$1, 0), FALSE)</f>
        <v>1.26898</v>
      </c>
      <c r="N692" s="12">
        <f>VLOOKUP($H692, Original!$A:$J, MATCH(G$2, Original!$1:$1, 0), FALSE)</f>
        <v>3.69903</v>
      </c>
      <c r="AC692" s="21">
        <v>972</v>
      </c>
      <c r="AD692" s="12">
        <f>VLOOKUP($AC692, Original!$A:$J, MATCH(B$2, Original!$1:$1, 0), FALSE)</f>
        <v>2000</v>
      </c>
      <c r="AE692" s="12">
        <f>VLOOKUP($AC692, Original!$A:$J, MATCH(C$2, Original!$1:$1, 0), FALSE)</f>
        <v>883.12</v>
      </c>
      <c r="AF692" s="12">
        <f>VLOOKUP($AC692, Original!$A:$J, MATCH(D$2, Original!$1:$1, 0), FALSE)</f>
        <v>130</v>
      </c>
      <c r="AG692" s="12">
        <f>VLOOKUP($AC692, Original!$A:$J, MATCH(E$2, Original!$1:$1, 0), FALSE)</f>
        <v>24</v>
      </c>
      <c r="AH692" s="12">
        <f>VLOOKUP($AC692, Original!$A:$J, MATCH(F$2, Original!$1:$1, 0), FALSE)</f>
        <v>0.79518999999999995</v>
      </c>
      <c r="AI692" s="12">
        <f>VLOOKUP($AC692, Original!$A:$J, MATCH(G$2, Original!$1:$1, 0), FALSE)</f>
        <v>5.3004699999999998</v>
      </c>
      <c r="AX692" s="21">
        <v>823</v>
      </c>
      <c r="AY692" s="12">
        <f>VLOOKUP($AX692, Original!$A:$J, MATCH(B$2, Original!$1:$1, 0), FALSE)</f>
        <v>3000</v>
      </c>
      <c r="AZ692" s="12">
        <f>VLOOKUP($AX692, Original!$A:$J, MATCH(C$2, Original!$1:$1, 0), FALSE)</f>
        <v>4062.4</v>
      </c>
      <c r="BA692" s="12">
        <f>VLOOKUP($AX692, Original!$A:$J, MATCH(D$2, Original!$1:$1, 0), FALSE)</f>
        <v>105</v>
      </c>
      <c r="BB692" s="12">
        <f>VLOOKUP($AX692, Original!$A:$J, MATCH(E$2, Original!$1:$1, 0), FALSE)</f>
        <v>90</v>
      </c>
      <c r="BC692" s="12">
        <f>VLOOKUP($AX692, Original!$A:$J, MATCH(F$2, Original!$1:$1, 0), FALSE)</f>
        <v>6.0032399999999999</v>
      </c>
      <c r="BD692" s="12">
        <f>VLOOKUP($AX692, Original!$A:$J, MATCH(G$2, Original!$1:$1, 0), FALSE)</f>
        <v>4.1757799999999996</v>
      </c>
    </row>
    <row r="693" spans="8:56" x14ac:dyDescent="0.35">
      <c r="H693" s="21">
        <v>1247</v>
      </c>
      <c r="I693" s="12">
        <f>VLOOKUP($H693, Original!$A:$J, MATCH(B$2, Original!$1:$1, 0), FALSE)</f>
        <v>3000</v>
      </c>
      <c r="J693" s="12">
        <f>VLOOKUP($H693, Original!$A:$J, MATCH(C$2, Original!$1:$1, 0), FALSE)</f>
        <v>4239</v>
      </c>
      <c r="K693" s="12">
        <f>VLOOKUP($H693, Original!$A:$J, MATCH(D$2, Original!$1:$1, 0), FALSE)</f>
        <v>130</v>
      </c>
      <c r="L693" s="12">
        <f>VLOOKUP($H693, Original!$A:$J, MATCH(E$2, Original!$1:$1, 0), FALSE)</f>
        <v>84</v>
      </c>
      <c r="M693" s="12">
        <f>VLOOKUP($H693, Original!$A:$J, MATCH(F$2, Original!$1:$1, 0), FALSE)</f>
        <v>1.26898</v>
      </c>
      <c r="N693" s="12">
        <f>VLOOKUP($H693, Original!$A:$J, MATCH(G$2, Original!$1:$1, 0), FALSE)</f>
        <v>3.69903</v>
      </c>
      <c r="AC693" s="21">
        <v>973</v>
      </c>
      <c r="AD693" s="12">
        <f>VLOOKUP($AC693, Original!$A:$J, MATCH(B$2, Original!$1:$1, 0), FALSE)</f>
        <v>2000</v>
      </c>
      <c r="AE693" s="12">
        <f>VLOOKUP($AC693, Original!$A:$J, MATCH(C$2, Original!$1:$1, 0), FALSE)</f>
        <v>2119.5</v>
      </c>
      <c r="AF693" s="12">
        <f>VLOOKUP($AC693, Original!$A:$J, MATCH(D$2, Original!$1:$1, 0), FALSE)</f>
        <v>130</v>
      </c>
      <c r="AG693" s="12">
        <f>VLOOKUP($AC693, Original!$A:$J, MATCH(E$2, Original!$1:$1, 0), FALSE)</f>
        <v>24</v>
      </c>
      <c r="AH693" s="12">
        <f>VLOOKUP($AC693, Original!$A:$J, MATCH(F$2, Original!$1:$1, 0), FALSE)</f>
        <v>0.79518999999999995</v>
      </c>
      <c r="AI693" s="12">
        <f>VLOOKUP($AC693, Original!$A:$J, MATCH(G$2, Original!$1:$1, 0), FALSE)</f>
        <v>5.3004699999999998</v>
      </c>
      <c r="AX693" s="21">
        <v>825</v>
      </c>
      <c r="AY693" s="12">
        <f>VLOOKUP($AX693, Original!$A:$J, MATCH(B$2, Original!$1:$1, 0), FALSE)</f>
        <v>0</v>
      </c>
      <c r="AZ693" s="12">
        <f>VLOOKUP($AX693, Original!$A:$J, MATCH(C$2, Original!$1:$1, 0), FALSE)</f>
        <v>1766.2</v>
      </c>
      <c r="BA693" s="12">
        <f>VLOOKUP($AX693, Original!$A:$J, MATCH(D$2, Original!$1:$1, 0), FALSE)</f>
        <v>105</v>
      </c>
      <c r="BB693" s="12">
        <f>VLOOKUP($AX693, Original!$A:$J, MATCH(E$2, Original!$1:$1, 0), FALSE)</f>
        <v>5</v>
      </c>
      <c r="BC693" s="12">
        <f>VLOOKUP($AX693, Original!$A:$J, MATCH(F$2, Original!$1:$1, 0), FALSE)</f>
        <v>5.7448100000000002</v>
      </c>
      <c r="BD693" s="12">
        <f>VLOOKUP($AX693, Original!$A:$J, MATCH(G$2, Original!$1:$1, 0), FALSE)</f>
        <v>3.30566</v>
      </c>
    </row>
    <row r="694" spans="8:56" x14ac:dyDescent="0.35">
      <c r="H694" s="21">
        <v>1248</v>
      </c>
      <c r="I694" s="12">
        <f>VLOOKUP($H694, Original!$A:$J, MATCH(B$2, Original!$1:$1, 0), FALSE)</f>
        <v>1000</v>
      </c>
      <c r="J694" s="12">
        <f>VLOOKUP($H694, Original!$A:$J, MATCH(C$2, Original!$1:$1, 0), FALSE)</f>
        <v>706.5</v>
      </c>
      <c r="K694" s="12">
        <f>VLOOKUP($H694, Original!$A:$J, MATCH(D$2, Original!$1:$1, 0), FALSE)</f>
        <v>130</v>
      </c>
      <c r="L694" s="12">
        <f>VLOOKUP($H694, Original!$A:$J, MATCH(E$2, Original!$1:$1, 0), FALSE)</f>
        <v>85</v>
      </c>
      <c r="M694" s="12">
        <f>VLOOKUP($H694, Original!$A:$J, MATCH(F$2, Original!$1:$1, 0), FALSE)</f>
        <v>5.9334199999999999</v>
      </c>
      <c r="N694" s="12">
        <f>VLOOKUP($H694, Original!$A:$J, MATCH(G$2, Original!$1:$1, 0), FALSE)</f>
        <v>5.9399600000000001</v>
      </c>
      <c r="AC694" s="21">
        <v>974</v>
      </c>
      <c r="AD694" s="12">
        <f>VLOOKUP($AC694, Original!$A:$J, MATCH(B$2, Original!$1:$1, 0), FALSE)</f>
        <v>2000</v>
      </c>
      <c r="AE694" s="12">
        <f>VLOOKUP($AC694, Original!$A:$J, MATCH(C$2, Original!$1:$1, 0), FALSE)</f>
        <v>3355.9</v>
      </c>
      <c r="AF694" s="12">
        <f>VLOOKUP($AC694, Original!$A:$J, MATCH(D$2, Original!$1:$1, 0), FALSE)</f>
        <v>130</v>
      </c>
      <c r="AG694" s="12">
        <f>VLOOKUP($AC694, Original!$A:$J, MATCH(E$2, Original!$1:$1, 0), FALSE)</f>
        <v>24</v>
      </c>
      <c r="AH694" s="12">
        <f>VLOOKUP($AC694, Original!$A:$J, MATCH(F$2, Original!$1:$1, 0), FALSE)</f>
        <v>0.79518999999999995</v>
      </c>
      <c r="AI694" s="12">
        <f>VLOOKUP($AC694, Original!$A:$J, MATCH(G$2, Original!$1:$1, 0), FALSE)</f>
        <v>5.3004699999999998</v>
      </c>
      <c r="AX694" s="21">
        <v>826</v>
      </c>
      <c r="AY694" s="12">
        <f>VLOOKUP($AX694, Original!$A:$J, MATCH(B$2, Original!$1:$1, 0), FALSE)</f>
        <v>0</v>
      </c>
      <c r="AZ694" s="12">
        <f>VLOOKUP($AX694, Original!$A:$J, MATCH(C$2, Original!$1:$1, 0), FALSE)</f>
        <v>3002.6</v>
      </c>
      <c r="BA694" s="12">
        <f>VLOOKUP($AX694, Original!$A:$J, MATCH(D$2, Original!$1:$1, 0), FALSE)</f>
        <v>105</v>
      </c>
      <c r="BB694" s="12">
        <f>VLOOKUP($AX694, Original!$A:$J, MATCH(E$2, Original!$1:$1, 0), FALSE)</f>
        <v>5</v>
      </c>
      <c r="BC694" s="12">
        <f>VLOOKUP($AX694, Original!$A:$J, MATCH(F$2, Original!$1:$1, 0), FALSE)</f>
        <v>5.7448100000000002</v>
      </c>
      <c r="BD694" s="12">
        <f>VLOOKUP($AX694, Original!$A:$J, MATCH(G$2, Original!$1:$1, 0), FALSE)</f>
        <v>3.30566</v>
      </c>
    </row>
    <row r="695" spans="8:56" x14ac:dyDescent="0.35">
      <c r="H695" s="21">
        <v>1249</v>
      </c>
      <c r="I695" s="12">
        <f>VLOOKUP($H695, Original!$A:$J, MATCH(B$2, Original!$1:$1, 0), FALSE)</f>
        <v>1000</v>
      </c>
      <c r="J695" s="12">
        <f>VLOOKUP($H695, Original!$A:$J, MATCH(C$2, Original!$1:$1, 0), FALSE)</f>
        <v>1942.9</v>
      </c>
      <c r="K695" s="12">
        <f>VLOOKUP($H695, Original!$A:$J, MATCH(D$2, Original!$1:$1, 0), FALSE)</f>
        <v>130</v>
      </c>
      <c r="L695" s="12">
        <f>VLOOKUP($H695, Original!$A:$J, MATCH(E$2, Original!$1:$1, 0), FALSE)</f>
        <v>85</v>
      </c>
      <c r="M695" s="12">
        <f>VLOOKUP($H695, Original!$A:$J, MATCH(F$2, Original!$1:$1, 0), FALSE)</f>
        <v>5.9334199999999999</v>
      </c>
      <c r="N695" s="12">
        <f>VLOOKUP($H695, Original!$A:$J, MATCH(G$2, Original!$1:$1, 0), FALSE)</f>
        <v>5.9399600000000001</v>
      </c>
      <c r="AC695" s="21">
        <v>976</v>
      </c>
      <c r="AD695" s="12">
        <f>VLOOKUP($AC695, Original!$A:$J, MATCH(B$2, Original!$1:$1, 0), FALSE)</f>
        <v>3000</v>
      </c>
      <c r="AE695" s="12">
        <f>VLOOKUP($AC695, Original!$A:$J, MATCH(C$2, Original!$1:$1, 0), FALSE)</f>
        <v>1059.7</v>
      </c>
      <c r="AF695" s="12">
        <f>VLOOKUP($AC695, Original!$A:$J, MATCH(D$2, Original!$1:$1, 0), FALSE)</f>
        <v>130</v>
      </c>
      <c r="AG695" s="12">
        <f>VLOOKUP($AC695, Original!$A:$J, MATCH(E$2, Original!$1:$1, 0), FALSE)</f>
        <v>25</v>
      </c>
      <c r="AH695" s="12">
        <f>VLOOKUP($AC695, Original!$A:$J, MATCH(F$2, Original!$1:$1, 0), FALSE)</f>
        <v>0.37406</v>
      </c>
      <c r="AI695" s="12">
        <f>VLOOKUP($AC695, Original!$A:$J, MATCH(G$2, Original!$1:$1, 0), FALSE)</f>
        <v>4.6145300000000002</v>
      </c>
      <c r="AX695" s="21">
        <v>827</v>
      </c>
      <c r="AY695" s="12">
        <f>VLOOKUP($AX695, Original!$A:$J, MATCH(B$2, Original!$1:$1, 0), FALSE)</f>
        <v>0</v>
      </c>
      <c r="AZ695" s="12">
        <f>VLOOKUP($AX695, Original!$A:$J, MATCH(C$2, Original!$1:$1, 0), FALSE)</f>
        <v>4239</v>
      </c>
      <c r="BA695" s="12">
        <f>VLOOKUP($AX695, Original!$A:$J, MATCH(D$2, Original!$1:$1, 0), FALSE)</f>
        <v>105</v>
      </c>
      <c r="BB695" s="12">
        <f>VLOOKUP($AX695, Original!$A:$J, MATCH(E$2, Original!$1:$1, 0), FALSE)</f>
        <v>5</v>
      </c>
      <c r="BC695" s="12">
        <f>VLOOKUP($AX695, Original!$A:$J, MATCH(F$2, Original!$1:$1, 0), FALSE)</f>
        <v>5.7448100000000002</v>
      </c>
      <c r="BD695" s="12">
        <f>VLOOKUP($AX695, Original!$A:$J, MATCH(G$2, Original!$1:$1, 0), FALSE)</f>
        <v>3.30566</v>
      </c>
    </row>
    <row r="696" spans="8:56" x14ac:dyDescent="0.35">
      <c r="H696" s="21">
        <v>1252</v>
      </c>
      <c r="I696" s="12">
        <f>VLOOKUP($H696, Original!$A:$J, MATCH(B$2, Original!$1:$1, 0), FALSE)</f>
        <v>2000</v>
      </c>
      <c r="J696" s="12">
        <f>VLOOKUP($H696, Original!$A:$J, MATCH(C$2, Original!$1:$1, 0), FALSE)</f>
        <v>883.12</v>
      </c>
      <c r="K696" s="12">
        <f>VLOOKUP($H696, Original!$A:$J, MATCH(D$2, Original!$1:$1, 0), FALSE)</f>
        <v>130</v>
      </c>
      <c r="L696" s="12">
        <f>VLOOKUP($H696, Original!$A:$J, MATCH(E$2, Original!$1:$1, 0), FALSE)</f>
        <v>86</v>
      </c>
      <c r="M696" s="12">
        <f>VLOOKUP($H696, Original!$A:$J, MATCH(F$2, Original!$1:$1, 0), FALSE)</f>
        <v>1.68225</v>
      </c>
      <c r="N696" s="12">
        <f>VLOOKUP($H696, Original!$A:$J, MATCH(G$2, Original!$1:$1, 0), FALSE)</f>
        <v>4.1767700000000003</v>
      </c>
      <c r="AC696" s="21">
        <v>977</v>
      </c>
      <c r="AD696" s="12">
        <f>VLOOKUP($AC696, Original!$A:$J, MATCH(B$2, Original!$1:$1, 0), FALSE)</f>
        <v>3000</v>
      </c>
      <c r="AE696" s="12">
        <f>VLOOKUP($AC696, Original!$A:$J, MATCH(C$2, Original!$1:$1, 0), FALSE)</f>
        <v>2296.1</v>
      </c>
      <c r="AF696" s="12">
        <f>VLOOKUP($AC696, Original!$A:$J, MATCH(D$2, Original!$1:$1, 0), FALSE)</f>
        <v>130</v>
      </c>
      <c r="AG696" s="12">
        <f>VLOOKUP($AC696, Original!$A:$J, MATCH(E$2, Original!$1:$1, 0), FALSE)</f>
        <v>25</v>
      </c>
      <c r="AH696" s="12">
        <f>VLOOKUP($AC696, Original!$A:$J, MATCH(F$2, Original!$1:$1, 0), FALSE)</f>
        <v>0.37406</v>
      </c>
      <c r="AI696" s="12">
        <f>VLOOKUP($AC696, Original!$A:$J, MATCH(G$2, Original!$1:$1, 0), FALSE)</f>
        <v>4.6145300000000002</v>
      </c>
      <c r="AX696" s="21">
        <v>828</v>
      </c>
      <c r="AY696" s="12">
        <f>VLOOKUP($AX696, Original!$A:$J, MATCH(B$2, Original!$1:$1, 0), FALSE)</f>
        <v>2000</v>
      </c>
      <c r="AZ696" s="12">
        <f>VLOOKUP($AX696, Original!$A:$J, MATCH(C$2, Original!$1:$1, 0), FALSE)</f>
        <v>706.5</v>
      </c>
      <c r="BA696" s="12">
        <f>VLOOKUP($AX696, Original!$A:$J, MATCH(D$2, Original!$1:$1, 0), FALSE)</f>
        <v>105</v>
      </c>
      <c r="BB696" s="12">
        <f>VLOOKUP($AX696, Original!$A:$J, MATCH(E$2, Original!$1:$1, 0), FALSE)</f>
        <v>91</v>
      </c>
      <c r="BC696" s="12">
        <f>VLOOKUP($AX696, Original!$A:$J, MATCH(F$2, Original!$1:$1, 0), FALSE)</f>
        <v>0.37730999999999998</v>
      </c>
      <c r="BD696" s="12">
        <f>VLOOKUP($AX696, Original!$A:$J, MATCH(G$2, Original!$1:$1, 0), FALSE)</f>
        <v>5.0966800000000001</v>
      </c>
    </row>
    <row r="697" spans="8:56" x14ac:dyDescent="0.35">
      <c r="H697" s="21">
        <v>1253</v>
      </c>
      <c r="I697" s="12">
        <f>VLOOKUP($H697, Original!$A:$J, MATCH(B$2, Original!$1:$1, 0), FALSE)</f>
        <v>2000</v>
      </c>
      <c r="J697" s="12">
        <f>VLOOKUP($H697, Original!$A:$J, MATCH(C$2, Original!$1:$1, 0), FALSE)</f>
        <v>2119.5</v>
      </c>
      <c r="K697" s="12">
        <f>VLOOKUP($H697, Original!$A:$J, MATCH(D$2, Original!$1:$1, 0), FALSE)</f>
        <v>130</v>
      </c>
      <c r="L697" s="12">
        <f>VLOOKUP($H697, Original!$A:$J, MATCH(E$2, Original!$1:$1, 0), FALSE)</f>
        <v>86</v>
      </c>
      <c r="M697" s="12">
        <f>VLOOKUP($H697, Original!$A:$J, MATCH(F$2, Original!$1:$1, 0), FALSE)</f>
        <v>1.68225</v>
      </c>
      <c r="N697" s="12">
        <f>VLOOKUP($H697, Original!$A:$J, MATCH(G$2, Original!$1:$1, 0), FALSE)</f>
        <v>4.1767700000000003</v>
      </c>
      <c r="AC697" s="21">
        <v>979</v>
      </c>
      <c r="AD697" s="12">
        <f>VLOOKUP($AC697, Original!$A:$J, MATCH(B$2, Original!$1:$1, 0), FALSE)</f>
        <v>3000</v>
      </c>
      <c r="AE697" s="12">
        <f>VLOOKUP($AC697, Original!$A:$J, MATCH(C$2, Original!$1:$1, 0), FALSE)</f>
        <v>7322.7</v>
      </c>
      <c r="AF697" s="12">
        <f>VLOOKUP($AC697, Original!$A:$J, MATCH(D$2, Original!$1:$1, 0), FALSE)</f>
        <v>130</v>
      </c>
      <c r="AG697" s="12">
        <f>VLOOKUP($AC697, Original!$A:$J, MATCH(E$2, Original!$1:$1, 0), FALSE)</f>
        <v>25</v>
      </c>
      <c r="AH697" s="12">
        <f>VLOOKUP($AC697, Original!$A:$J, MATCH(F$2, Original!$1:$1, 0), FALSE)</f>
        <v>0.37406</v>
      </c>
      <c r="AI697" s="12">
        <f>VLOOKUP($AC697, Original!$A:$J, MATCH(G$2, Original!$1:$1, 0), FALSE)</f>
        <v>4.6145300000000002</v>
      </c>
      <c r="AX697" s="21">
        <v>829</v>
      </c>
      <c r="AY697" s="12">
        <f>VLOOKUP($AX697, Original!$A:$J, MATCH(B$2, Original!$1:$1, 0), FALSE)</f>
        <v>2000</v>
      </c>
      <c r="AZ697" s="12">
        <f>VLOOKUP($AX697, Original!$A:$J, MATCH(C$2, Original!$1:$1, 0), FALSE)</f>
        <v>1942.9</v>
      </c>
      <c r="BA697" s="12">
        <f>VLOOKUP($AX697, Original!$A:$J, MATCH(D$2, Original!$1:$1, 0), FALSE)</f>
        <v>105</v>
      </c>
      <c r="BB697" s="12">
        <f>VLOOKUP($AX697, Original!$A:$J, MATCH(E$2, Original!$1:$1, 0), FALSE)</f>
        <v>91</v>
      </c>
      <c r="BC697" s="12">
        <f>VLOOKUP($AX697, Original!$A:$J, MATCH(F$2, Original!$1:$1, 0), FALSE)</f>
        <v>0.37730999999999998</v>
      </c>
      <c r="BD697" s="12">
        <f>VLOOKUP($AX697, Original!$A:$J, MATCH(G$2, Original!$1:$1, 0), FALSE)</f>
        <v>5.0966800000000001</v>
      </c>
    </row>
    <row r="698" spans="8:56" x14ac:dyDescent="0.35">
      <c r="H698" s="21">
        <v>1254</v>
      </c>
      <c r="I698" s="12">
        <f>VLOOKUP($H698, Original!$A:$J, MATCH(B$2, Original!$1:$1, 0), FALSE)</f>
        <v>2000</v>
      </c>
      <c r="J698" s="12">
        <f>VLOOKUP($H698, Original!$A:$J, MATCH(C$2, Original!$1:$1, 0), FALSE)</f>
        <v>3355.9</v>
      </c>
      <c r="K698" s="12">
        <f>VLOOKUP($H698, Original!$A:$J, MATCH(D$2, Original!$1:$1, 0), FALSE)</f>
        <v>130</v>
      </c>
      <c r="L698" s="12">
        <f>VLOOKUP($H698, Original!$A:$J, MATCH(E$2, Original!$1:$1, 0), FALSE)</f>
        <v>86</v>
      </c>
      <c r="M698" s="12">
        <f>VLOOKUP($H698, Original!$A:$J, MATCH(F$2, Original!$1:$1, 0), FALSE)</f>
        <v>1.68225</v>
      </c>
      <c r="N698" s="12">
        <f>VLOOKUP($H698, Original!$A:$J, MATCH(G$2, Original!$1:$1, 0), FALSE)</f>
        <v>4.1767700000000003</v>
      </c>
      <c r="AC698" s="21">
        <v>981</v>
      </c>
      <c r="AD698" s="12">
        <f>VLOOKUP($AC698, Original!$A:$J, MATCH(B$2, Original!$1:$1, 0), FALSE)</f>
        <v>500</v>
      </c>
      <c r="AE698" s="12">
        <f>VLOOKUP($AC698, Original!$A:$J, MATCH(C$2, Original!$1:$1, 0), FALSE)</f>
        <v>1236.4000000000001</v>
      </c>
      <c r="AF698" s="12">
        <f>VLOOKUP($AC698, Original!$A:$J, MATCH(D$2, Original!$1:$1, 0), FALSE)</f>
        <v>130</v>
      </c>
      <c r="AG698" s="12">
        <f>VLOOKUP($AC698, Original!$A:$J, MATCH(E$2, Original!$1:$1, 0), FALSE)</f>
        <v>4</v>
      </c>
      <c r="AH698" s="12">
        <f>VLOOKUP($AC698, Original!$A:$J, MATCH(F$2, Original!$1:$1, 0), FALSE)</f>
        <v>0.33423999999999998</v>
      </c>
      <c r="AI698" s="12">
        <f>VLOOKUP($AC698, Original!$A:$J, MATCH(G$2, Original!$1:$1, 0), FALSE)</f>
        <v>5.16106</v>
      </c>
      <c r="AX698" s="21">
        <v>830</v>
      </c>
      <c r="AY698" s="12">
        <f>VLOOKUP($AX698, Original!$A:$J, MATCH(B$2, Original!$1:$1, 0), FALSE)</f>
        <v>2000</v>
      </c>
      <c r="AZ698" s="12">
        <f>VLOOKUP($AX698, Original!$A:$J, MATCH(C$2, Original!$1:$1, 0), FALSE)</f>
        <v>3179.2</v>
      </c>
      <c r="BA698" s="12">
        <f>VLOOKUP($AX698, Original!$A:$J, MATCH(D$2, Original!$1:$1, 0), FALSE)</f>
        <v>105</v>
      </c>
      <c r="BB698" s="12">
        <f>VLOOKUP($AX698, Original!$A:$J, MATCH(E$2, Original!$1:$1, 0), FALSE)</f>
        <v>91</v>
      </c>
      <c r="BC698" s="12">
        <f>VLOOKUP($AX698, Original!$A:$J, MATCH(F$2, Original!$1:$1, 0), FALSE)</f>
        <v>0.37730999999999998</v>
      </c>
      <c r="BD698" s="12">
        <f>VLOOKUP($AX698, Original!$A:$J, MATCH(G$2, Original!$1:$1, 0), FALSE)</f>
        <v>5.0966800000000001</v>
      </c>
    </row>
    <row r="699" spans="8:56" x14ac:dyDescent="0.35">
      <c r="H699" s="21">
        <v>1256</v>
      </c>
      <c r="I699" s="12">
        <f>VLOOKUP($H699, Original!$A:$J, MATCH(B$2, Original!$1:$1, 0), FALSE)</f>
        <v>3000</v>
      </c>
      <c r="J699" s="12">
        <f>VLOOKUP($H699, Original!$A:$J, MATCH(C$2, Original!$1:$1, 0), FALSE)</f>
        <v>1059.7</v>
      </c>
      <c r="K699" s="12">
        <f>VLOOKUP($H699, Original!$A:$J, MATCH(D$2, Original!$1:$1, 0), FALSE)</f>
        <v>130</v>
      </c>
      <c r="L699" s="12">
        <f>VLOOKUP($H699, Original!$A:$J, MATCH(E$2, Original!$1:$1, 0), FALSE)</f>
        <v>87</v>
      </c>
      <c r="M699" s="12">
        <f>VLOOKUP($H699, Original!$A:$J, MATCH(F$2, Original!$1:$1, 0), FALSE)</f>
        <v>1.06105</v>
      </c>
      <c r="N699" s="12">
        <f>VLOOKUP($H699, Original!$A:$J, MATCH(G$2, Original!$1:$1, 0), FALSE)</f>
        <v>4.0928500000000003</v>
      </c>
      <c r="AC699" s="21">
        <v>982</v>
      </c>
      <c r="AD699" s="12">
        <f>VLOOKUP($AC699, Original!$A:$J, MATCH(B$2, Original!$1:$1, 0), FALSE)</f>
        <v>500</v>
      </c>
      <c r="AE699" s="12">
        <f>VLOOKUP($AC699, Original!$A:$J, MATCH(C$2, Original!$1:$1, 0), FALSE)</f>
        <v>2472.6999999999998</v>
      </c>
      <c r="AF699" s="12">
        <f>VLOOKUP($AC699, Original!$A:$J, MATCH(D$2, Original!$1:$1, 0), FALSE)</f>
        <v>130</v>
      </c>
      <c r="AG699" s="12">
        <f>VLOOKUP($AC699, Original!$A:$J, MATCH(E$2, Original!$1:$1, 0), FALSE)</f>
        <v>4</v>
      </c>
      <c r="AH699" s="12">
        <f>VLOOKUP($AC699, Original!$A:$J, MATCH(F$2, Original!$1:$1, 0), FALSE)</f>
        <v>0.33423999999999998</v>
      </c>
      <c r="AI699" s="12">
        <f>VLOOKUP($AC699, Original!$A:$J, MATCH(G$2, Original!$1:$1, 0), FALSE)</f>
        <v>5.16106</v>
      </c>
      <c r="AX699" s="21">
        <v>831</v>
      </c>
      <c r="AY699" s="12">
        <f>VLOOKUP($AX699, Original!$A:$J, MATCH(B$2, Original!$1:$1, 0), FALSE)</f>
        <v>2000</v>
      </c>
      <c r="AZ699" s="12">
        <f>VLOOKUP($AX699, Original!$A:$J, MATCH(C$2, Original!$1:$1, 0), FALSE)</f>
        <v>4415.6000000000004</v>
      </c>
      <c r="BA699" s="12">
        <f>VLOOKUP($AX699, Original!$A:$J, MATCH(D$2, Original!$1:$1, 0), FALSE)</f>
        <v>105</v>
      </c>
      <c r="BB699" s="12">
        <f>VLOOKUP($AX699, Original!$A:$J, MATCH(E$2, Original!$1:$1, 0), FALSE)</f>
        <v>91</v>
      </c>
      <c r="BC699" s="12">
        <f>VLOOKUP($AX699, Original!$A:$J, MATCH(F$2, Original!$1:$1, 0), FALSE)</f>
        <v>0.37730999999999998</v>
      </c>
      <c r="BD699" s="12">
        <f>VLOOKUP($AX699, Original!$A:$J, MATCH(G$2, Original!$1:$1, 0), FALSE)</f>
        <v>5.0966800000000001</v>
      </c>
    </row>
    <row r="700" spans="8:56" x14ac:dyDescent="0.35">
      <c r="H700" s="21">
        <v>1257</v>
      </c>
      <c r="I700" s="12">
        <f>VLOOKUP($H700, Original!$A:$J, MATCH(B$2, Original!$1:$1, 0), FALSE)</f>
        <v>3000</v>
      </c>
      <c r="J700" s="12">
        <f>VLOOKUP($H700, Original!$A:$J, MATCH(C$2, Original!$1:$1, 0), FALSE)</f>
        <v>2296.1</v>
      </c>
      <c r="K700" s="12">
        <f>VLOOKUP($H700, Original!$A:$J, MATCH(D$2, Original!$1:$1, 0), FALSE)</f>
        <v>130</v>
      </c>
      <c r="L700" s="12">
        <f>VLOOKUP($H700, Original!$A:$J, MATCH(E$2, Original!$1:$1, 0), FALSE)</f>
        <v>87</v>
      </c>
      <c r="M700" s="12">
        <f>VLOOKUP($H700, Original!$A:$J, MATCH(F$2, Original!$1:$1, 0), FALSE)</f>
        <v>1.06105</v>
      </c>
      <c r="N700" s="12">
        <f>VLOOKUP($H700, Original!$A:$J, MATCH(G$2, Original!$1:$1, 0), FALSE)</f>
        <v>4.0928500000000003</v>
      </c>
      <c r="AC700" s="21">
        <v>983</v>
      </c>
      <c r="AD700" s="12">
        <f>VLOOKUP($AC700, Original!$A:$J, MATCH(B$2, Original!$1:$1, 0), FALSE)</f>
        <v>500</v>
      </c>
      <c r="AE700" s="12">
        <f>VLOOKUP($AC700, Original!$A:$J, MATCH(C$2, Original!$1:$1, 0), FALSE)</f>
        <v>3709.1</v>
      </c>
      <c r="AF700" s="12">
        <f>VLOOKUP($AC700, Original!$A:$J, MATCH(D$2, Original!$1:$1, 0), FALSE)</f>
        <v>130</v>
      </c>
      <c r="AG700" s="12">
        <f>VLOOKUP($AC700, Original!$A:$J, MATCH(E$2, Original!$1:$1, 0), FALSE)</f>
        <v>4</v>
      </c>
      <c r="AH700" s="12">
        <f>VLOOKUP($AC700, Original!$A:$J, MATCH(F$2, Original!$1:$1, 0), FALSE)</f>
        <v>0.33423999999999998</v>
      </c>
      <c r="AI700" s="12">
        <f>VLOOKUP($AC700, Original!$A:$J, MATCH(G$2, Original!$1:$1, 0), FALSE)</f>
        <v>5.16106</v>
      </c>
      <c r="AX700" s="21">
        <v>832</v>
      </c>
      <c r="AY700" s="12">
        <f>VLOOKUP($AX700, Original!$A:$J, MATCH(B$2, Original!$1:$1, 0), FALSE)</f>
        <v>3000</v>
      </c>
      <c r="AZ700" s="12">
        <f>VLOOKUP($AX700, Original!$A:$J, MATCH(C$2, Original!$1:$1, 0), FALSE)</f>
        <v>883.12</v>
      </c>
      <c r="BA700" s="12">
        <f>VLOOKUP($AX700, Original!$A:$J, MATCH(D$2, Original!$1:$1, 0), FALSE)</f>
        <v>105</v>
      </c>
      <c r="BB700" s="12">
        <f>VLOOKUP($AX700, Original!$A:$J, MATCH(E$2, Original!$1:$1, 0), FALSE)</f>
        <v>92</v>
      </c>
      <c r="BC700" s="12">
        <f>VLOOKUP($AX700, Original!$A:$J, MATCH(F$2, Original!$1:$1, 0), FALSE)</f>
        <v>1.5820099999999999</v>
      </c>
      <c r="BD700" s="12">
        <f>VLOOKUP($AX700, Original!$A:$J, MATCH(G$2, Original!$1:$1, 0), FALSE)</f>
        <v>4.0347600000000003</v>
      </c>
    </row>
    <row r="701" spans="8:56" x14ac:dyDescent="0.35">
      <c r="H701" s="21">
        <v>1258</v>
      </c>
      <c r="I701" s="12">
        <f>VLOOKUP($H701, Original!$A:$J, MATCH(B$2, Original!$1:$1, 0), FALSE)</f>
        <v>3000</v>
      </c>
      <c r="J701" s="12">
        <f>VLOOKUP($H701, Original!$A:$J, MATCH(C$2, Original!$1:$1, 0), FALSE)</f>
        <v>3532.5</v>
      </c>
      <c r="K701" s="12">
        <f>VLOOKUP($H701, Original!$A:$J, MATCH(D$2, Original!$1:$1, 0), FALSE)</f>
        <v>130</v>
      </c>
      <c r="L701" s="12">
        <f>VLOOKUP($H701, Original!$A:$J, MATCH(E$2, Original!$1:$1, 0), FALSE)</f>
        <v>87</v>
      </c>
      <c r="M701" s="12">
        <f>VLOOKUP($H701, Original!$A:$J, MATCH(F$2, Original!$1:$1, 0), FALSE)</f>
        <v>1.06105</v>
      </c>
      <c r="N701" s="12">
        <f>VLOOKUP($H701, Original!$A:$J, MATCH(G$2, Original!$1:$1, 0), FALSE)</f>
        <v>4.0928500000000003</v>
      </c>
      <c r="AC701" s="21">
        <v>985</v>
      </c>
      <c r="AD701" s="12">
        <f>VLOOKUP($AC701, Original!$A:$J, MATCH(B$2, Original!$1:$1, 0), FALSE)</f>
        <v>3000</v>
      </c>
      <c r="AE701" s="12">
        <f>VLOOKUP($AC701, Original!$A:$J, MATCH(C$2, Original!$1:$1, 0), FALSE)</f>
        <v>1413</v>
      </c>
      <c r="AF701" s="12">
        <f>VLOOKUP($AC701, Original!$A:$J, MATCH(D$2, Original!$1:$1, 0), FALSE)</f>
        <v>130</v>
      </c>
      <c r="AG701" s="12">
        <f>VLOOKUP($AC701, Original!$A:$J, MATCH(E$2, Original!$1:$1, 0), FALSE)</f>
        <v>26</v>
      </c>
      <c r="AH701" s="12">
        <f>VLOOKUP($AC701, Original!$A:$J, MATCH(F$2, Original!$1:$1, 0), FALSE)</f>
        <v>6.19991</v>
      </c>
      <c r="AI701" s="12">
        <f>VLOOKUP($AC701, Original!$A:$J, MATCH(G$2, Original!$1:$1, 0), FALSE)</f>
        <v>3.81223</v>
      </c>
      <c r="AX701" s="21">
        <v>833</v>
      </c>
      <c r="AY701" s="12">
        <f>VLOOKUP($AX701, Original!$A:$J, MATCH(B$2, Original!$1:$1, 0), FALSE)</f>
        <v>3000</v>
      </c>
      <c r="AZ701" s="12">
        <f>VLOOKUP($AX701, Original!$A:$J, MATCH(C$2, Original!$1:$1, 0), FALSE)</f>
        <v>2119.5</v>
      </c>
      <c r="BA701" s="12">
        <f>VLOOKUP($AX701, Original!$A:$J, MATCH(D$2, Original!$1:$1, 0), FALSE)</f>
        <v>105</v>
      </c>
      <c r="BB701" s="12">
        <f>VLOOKUP($AX701, Original!$A:$J, MATCH(E$2, Original!$1:$1, 0), FALSE)</f>
        <v>92</v>
      </c>
      <c r="BC701" s="12">
        <f>VLOOKUP($AX701, Original!$A:$J, MATCH(F$2, Original!$1:$1, 0), FALSE)</f>
        <v>1.5820099999999999</v>
      </c>
      <c r="BD701" s="12">
        <f>VLOOKUP($AX701, Original!$A:$J, MATCH(G$2, Original!$1:$1, 0), FALSE)</f>
        <v>4.0347600000000003</v>
      </c>
    </row>
    <row r="702" spans="8:56" x14ac:dyDescent="0.35">
      <c r="H702" s="21">
        <v>1260</v>
      </c>
      <c r="I702" s="12">
        <f>VLOOKUP($H702, Original!$A:$J, MATCH(B$2, Original!$1:$1, 0), FALSE)</f>
        <v>3000</v>
      </c>
      <c r="J702" s="12">
        <f>VLOOKUP($H702, Original!$A:$J, MATCH(C$2, Original!$1:$1, 0), FALSE)</f>
        <v>20</v>
      </c>
      <c r="K702" s="12">
        <f>VLOOKUP($H702, Original!$A:$J, MATCH(D$2, Original!$1:$1, 0), FALSE)</f>
        <v>130</v>
      </c>
      <c r="L702" s="12">
        <f>VLOOKUP($H702, Original!$A:$J, MATCH(E$2, Original!$1:$1, 0), FALSE)</f>
        <v>88</v>
      </c>
      <c r="M702" s="12">
        <f>VLOOKUP($H702, Original!$A:$J, MATCH(F$2, Original!$1:$1, 0), FALSE)</f>
        <v>1.58741</v>
      </c>
      <c r="N702" s="12">
        <f>VLOOKUP($H702, Original!$A:$J, MATCH(G$2, Original!$1:$1, 0), FALSE)</f>
        <v>4.7782400000000003</v>
      </c>
      <c r="AC702" s="21">
        <v>986</v>
      </c>
      <c r="AD702" s="12">
        <f>VLOOKUP($AC702, Original!$A:$J, MATCH(B$2, Original!$1:$1, 0), FALSE)</f>
        <v>3000</v>
      </c>
      <c r="AE702" s="12">
        <f>VLOOKUP($AC702, Original!$A:$J, MATCH(C$2, Original!$1:$1, 0), FALSE)</f>
        <v>2649.4</v>
      </c>
      <c r="AF702" s="12">
        <f>VLOOKUP($AC702, Original!$A:$J, MATCH(D$2, Original!$1:$1, 0), FALSE)</f>
        <v>130</v>
      </c>
      <c r="AG702" s="12">
        <f>VLOOKUP($AC702, Original!$A:$J, MATCH(E$2, Original!$1:$1, 0), FALSE)</f>
        <v>26</v>
      </c>
      <c r="AH702" s="12">
        <f>VLOOKUP($AC702, Original!$A:$J, MATCH(F$2, Original!$1:$1, 0), FALSE)</f>
        <v>6.19991</v>
      </c>
      <c r="AI702" s="12">
        <f>VLOOKUP($AC702, Original!$A:$J, MATCH(G$2, Original!$1:$1, 0), FALSE)</f>
        <v>3.81223</v>
      </c>
      <c r="AX702" s="21">
        <v>834</v>
      </c>
      <c r="AY702" s="12">
        <f>VLOOKUP($AX702, Original!$A:$J, MATCH(B$2, Original!$1:$1, 0), FALSE)</f>
        <v>3000</v>
      </c>
      <c r="AZ702" s="12">
        <f>VLOOKUP($AX702, Original!$A:$J, MATCH(C$2, Original!$1:$1, 0), FALSE)</f>
        <v>3355.9</v>
      </c>
      <c r="BA702" s="12">
        <f>VLOOKUP($AX702, Original!$A:$J, MATCH(D$2, Original!$1:$1, 0), FALSE)</f>
        <v>105</v>
      </c>
      <c r="BB702" s="12">
        <f>VLOOKUP($AX702, Original!$A:$J, MATCH(E$2, Original!$1:$1, 0), FALSE)</f>
        <v>92</v>
      </c>
      <c r="BC702" s="12">
        <f>VLOOKUP($AX702, Original!$A:$J, MATCH(F$2, Original!$1:$1, 0), FALSE)</f>
        <v>1.5820099999999999</v>
      </c>
      <c r="BD702" s="12">
        <f>VLOOKUP($AX702, Original!$A:$J, MATCH(G$2, Original!$1:$1, 0), FALSE)</f>
        <v>4.0347600000000003</v>
      </c>
    </row>
    <row r="703" spans="8:56" x14ac:dyDescent="0.35">
      <c r="H703" s="21">
        <v>1265</v>
      </c>
      <c r="I703" s="12">
        <f>VLOOKUP($H703, Original!$A:$J, MATCH(B$2, Original!$1:$1, 0), FALSE)</f>
        <v>2000</v>
      </c>
      <c r="J703" s="12">
        <f>VLOOKUP($H703, Original!$A:$J, MATCH(C$2, Original!$1:$1, 0), FALSE)</f>
        <v>1413</v>
      </c>
      <c r="K703" s="12">
        <f>VLOOKUP($H703, Original!$A:$J, MATCH(D$2, Original!$1:$1, 0), FALSE)</f>
        <v>130</v>
      </c>
      <c r="L703" s="12">
        <f>VLOOKUP($H703, Original!$A:$J, MATCH(E$2, Original!$1:$1, 0), FALSE)</f>
        <v>89</v>
      </c>
      <c r="M703" s="12">
        <f>VLOOKUP($H703, Original!$A:$J, MATCH(F$2, Original!$1:$1, 0), FALSE)</f>
        <v>0.68772</v>
      </c>
      <c r="N703" s="12">
        <f>VLOOKUP($H703, Original!$A:$J, MATCH(G$2, Original!$1:$1, 0), FALSE)</f>
        <v>3.9026700000000001</v>
      </c>
      <c r="AC703" s="21">
        <v>987</v>
      </c>
      <c r="AD703" s="12">
        <f>VLOOKUP($AC703, Original!$A:$J, MATCH(B$2, Original!$1:$1, 0), FALSE)</f>
        <v>3000</v>
      </c>
      <c r="AE703" s="12">
        <f>VLOOKUP($AC703, Original!$A:$J, MATCH(C$2, Original!$1:$1, 0), FALSE)</f>
        <v>3885.7</v>
      </c>
      <c r="AF703" s="12">
        <f>VLOOKUP($AC703, Original!$A:$J, MATCH(D$2, Original!$1:$1, 0), FALSE)</f>
        <v>130</v>
      </c>
      <c r="AG703" s="12">
        <f>VLOOKUP($AC703, Original!$A:$J, MATCH(E$2, Original!$1:$1, 0), FALSE)</f>
        <v>26</v>
      </c>
      <c r="AH703" s="12">
        <f>VLOOKUP($AC703, Original!$A:$J, MATCH(F$2, Original!$1:$1, 0), FALSE)</f>
        <v>6.19991</v>
      </c>
      <c r="AI703" s="12">
        <f>VLOOKUP($AC703, Original!$A:$J, MATCH(G$2, Original!$1:$1, 0), FALSE)</f>
        <v>3.81223</v>
      </c>
      <c r="AX703" s="21">
        <v>835</v>
      </c>
      <c r="AY703" s="12">
        <f>VLOOKUP($AX703, Original!$A:$J, MATCH(B$2, Original!$1:$1, 0), FALSE)</f>
        <v>3000</v>
      </c>
      <c r="AZ703" s="12">
        <f>VLOOKUP($AX703, Original!$A:$J, MATCH(C$2, Original!$1:$1, 0), FALSE)</f>
        <v>4673.8</v>
      </c>
      <c r="BA703" s="12">
        <f>VLOOKUP($AX703, Original!$A:$J, MATCH(D$2, Original!$1:$1, 0), FALSE)</f>
        <v>105</v>
      </c>
      <c r="BB703" s="12">
        <f>VLOOKUP($AX703, Original!$A:$J, MATCH(E$2, Original!$1:$1, 0), FALSE)</f>
        <v>92</v>
      </c>
      <c r="BC703" s="12">
        <f>VLOOKUP($AX703, Original!$A:$J, MATCH(F$2, Original!$1:$1, 0), FALSE)</f>
        <v>1.5820099999999999</v>
      </c>
      <c r="BD703" s="12">
        <f>VLOOKUP($AX703, Original!$A:$J, MATCH(G$2, Original!$1:$1, 0), FALSE)</f>
        <v>4.0347600000000003</v>
      </c>
    </row>
    <row r="704" spans="8:56" x14ac:dyDescent="0.35">
      <c r="H704" s="21">
        <v>1266</v>
      </c>
      <c r="I704" s="12">
        <f>VLOOKUP($H704, Original!$A:$J, MATCH(B$2, Original!$1:$1, 0), FALSE)</f>
        <v>2000</v>
      </c>
      <c r="J704" s="12">
        <f>VLOOKUP($H704, Original!$A:$J, MATCH(C$2, Original!$1:$1, 0), FALSE)</f>
        <v>2649.4</v>
      </c>
      <c r="K704" s="12">
        <f>VLOOKUP($H704, Original!$A:$J, MATCH(D$2, Original!$1:$1, 0), FALSE)</f>
        <v>130</v>
      </c>
      <c r="L704" s="12">
        <f>VLOOKUP($H704, Original!$A:$J, MATCH(E$2, Original!$1:$1, 0), FALSE)</f>
        <v>89</v>
      </c>
      <c r="M704" s="12">
        <f>VLOOKUP($H704, Original!$A:$J, MATCH(F$2, Original!$1:$1, 0), FALSE)</f>
        <v>0.68772</v>
      </c>
      <c r="N704" s="12">
        <f>VLOOKUP($H704, Original!$A:$J, MATCH(G$2, Original!$1:$1, 0), FALSE)</f>
        <v>3.9026700000000001</v>
      </c>
      <c r="AC704" s="21">
        <v>988</v>
      </c>
      <c r="AD704" s="12">
        <f>VLOOKUP($AC704, Original!$A:$J, MATCH(B$2, Original!$1:$1, 0), FALSE)</f>
        <v>2000</v>
      </c>
      <c r="AE704" s="12">
        <f>VLOOKUP($AC704, Original!$A:$J, MATCH(C$2, Original!$1:$1, 0), FALSE)</f>
        <v>353.25</v>
      </c>
      <c r="AF704" s="12">
        <f>VLOOKUP($AC704, Original!$A:$J, MATCH(D$2, Original!$1:$1, 0), FALSE)</f>
        <v>130</v>
      </c>
      <c r="AG704" s="12">
        <f>VLOOKUP($AC704, Original!$A:$J, MATCH(E$2, Original!$1:$1, 0), FALSE)</f>
        <v>27</v>
      </c>
      <c r="AH704" s="12">
        <f>VLOOKUP($AC704, Original!$A:$J, MATCH(F$2, Original!$1:$1, 0), FALSE)</f>
        <v>3.0416500000000002</v>
      </c>
      <c r="AI704" s="12">
        <f>VLOOKUP($AC704, Original!$A:$J, MATCH(G$2, Original!$1:$1, 0), FALSE)</f>
        <v>4.95709</v>
      </c>
      <c r="AX704" s="21">
        <v>836</v>
      </c>
      <c r="AY704" s="12">
        <f>VLOOKUP($AX704, Original!$A:$J, MATCH(B$2, Original!$1:$1, 0), FALSE)</f>
        <v>1000</v>
      </c>
      <c r="AZ704" s="12">
        <f>VLOOKUP($AX704, Original!$A:$J, MATCH(C$2, Original!$1:$1, 0), FALSE)</f>
        <v>1059.7</v>
      </c>
      <c r="BA704" s="12">
        <f>VLOOKUP($AX704, Original!$A:$J, MATCH(D$2, Original!$1:$1, 0), FALSE)</f>
        <v>105</v>
      </c>
      <c r="BB704" s="12">
        <f>VLOOKUP($AX704, Original!$A:$J, MATCH(E$2, Original!$1:$1, 0), FALSE)</f>
        <v>93</v>
      </c>
      <c r="BC704" s="12">
        <f>VLOOKUP($AX704, Original!$A:$J, MATCH(F$2, Original!$1:$1, 0), FALSE)</f>
        <v>0.58675999999999995</v>
      </c>
      <c r="BD704" s="12">
        <f>VLOOKUP($AX704, Original!$A:$J, MATCH(G$2, Original!$1:$1, 0), FALSE)</f>
        <v>3.9575</v>
      </c>
    </row>
    <row r="705" spans="8:56" x14ac:dyDescent="0.35">
      <c r="H705" s="21">
        <v>1267</v>
      </c>
      <c r="I705" s="12">
        <f>VLOOKUP($H705, Original!$A:$J, MATCH(B$2, Original!$1:$1, 0), FALSE)</f>
        <v>2000</v>
      </c>
      <c r="J705" s="12">
        <f>VLOOKUP($H705, Original!$A:$J, MATCH(C$2, Original!$1:$1, 0), FALSE)</f>
        <v>3885.7</v>
      </c>
      <c r="K705" s="12">
        <f>VLOOKUP($H705, Original!$A:$J, MATCH(D$2, Original!$1:$1, 0), FALSE)</f>
        <v>130</v>
      </c>
      <c r="L705" s="12">
        <f>VLOOKUP($H705, Original!$A:$J, MATCH(E$2, Original!$1:$1, 0), FALSE)</f>
        <v>89</v>
      </c>
      <c r="M705" s="12">
        <f>VLOOKUP($H705, Original!$A:$J, MATCH(F$2, Original!$1:$1, 0), FALSE)</f>
        <v>0.68772</v>
      </c>
      <c r="N705" s="12">
        <f>VLOOKUP($H705, Original!$A:$J, MATCH(G$2, Original!$1:$1, 0), FALSE)</f>
        <v>3.9026700000000001</v>
      </c>
      <c r="AC705" s="21">
        <v>989</v>
      </c>
      <c r="AD705" s="12">
        <f>VLOOKUP($AC705, Original!$A:$J, MATCH(B$2, Original!$1:$1, 0), FALSE)</f>
        <v>2000</v>
      </c>
      <c r="AE705" s="12">
        <f>VLOOKUP($AC705, Original!$A:$J, MATCH(C$2, Original!$1:$1, 0), FALSE)</f>
        <v>1589.6</v>
      </c>
      <c r="AF705" s="12">
        <f>VLOOKUP($AC705, Original!$A:$J, MATCH(D$2, Original!$1:$1, 0), FALSE)</f>
        <v>130</v>
      </c>
      <c r="AG705" s="12">
        <f>VLOOKUP($AC705, Original!$A:$J, MATCH(E$2, Original!$1:$1, 0), FALSE)</f>
        <v>27</v>
      </c>
      <c r="AH705" s="12">
        <f>VLOOKUP($AC705, Original!$A:$J, MATCH(F$2, Original!$1:$1, 0), FALSE)</f>
        <v>3.0416500000000002</v>
      </c>
      <c r="AI705" s="12">
        <f>VLOOKUP($AC705, Original!$A:$J, MATCH(G$2, Original!$1:$1, 0), FALSE)</f>
        <v>4.95709</v>
      </c>
      <c r="AX705" s="21">
        <v>837</v>
      </c>
      <c r="AY705" s="12">
        <f>VLOOKUP($AX705, Original!$A:$J, MATCH(B$2, Original!$1:$1, 0), FALSE)</f>
        <v>1000</v>
      </c>
      <c r="AZ705" s="12">
        <f>VLOOKUP($AX705, Original!$A:$J, MATCH(C$2, Original!$1:$1, 0), FALSE)</f>
        <v>2296.1</v>
      </c>
      <c r="BA705" s="12">
        <f>VLOOKUP($AX705, Original!$A:$J, MATCH(D$2, Original!$1:$1, 0), FALSE)</f>
        <v>105</v>
      </c>
      <c r="BB705" s="12">
        <f>VLOOKUP($AX705, Original!$A:$J, MATCH(E$2, Original!$1:$1, 0), FALSE)</f>
        <v>93</v>
      </c>
      <c r="BC705" s="12">
        <f>VLOOKUP($AX705, Original!$A:$J, MATCH(F$2, Original!$1:$1, 0), FALSE)</f>
        <v>0.58675999999999995</v>
      </c>
      <c r="BD705" s="12">
        <f>VLOOKUP($AX705, Original!$A:$J, MATCH(G$2, Original!$1:$1, 0), FALSE)</f>
        <v>3.9575</v>
      </c>
    </row>
    <row r="706" spans="8:56" x14ac:dyDescent="0.35">
      <c r="H706" s="21">
        <v>1269</v>
      </c>
      <c r="I706" s="12">
        <f>VLOOKUP($H706, Original!$A:$J, MATCH(B$2, Original!$1:$1, 0), FALSE)</f>
        <v>3000</v>
      </c>
      <c r="J706" s="12">
        <f>VLOOKUP($H706, Original!$A:$J, MATCH(C$2, Original!$1:$1, 0), FALSE)</f>
        <v>1589.6</v>
      </c>
      <c r="K706" s="12">
        <f>VLOOKUP($H706, Original!$A:$J, MATCH(D$2, Original!$1:$1, 0), FALSE)</f>
        <v>130</v>
      </c>
      <c r="L706" s="12">
        <f>VLOOKUP($H706, Original!$A:$J, MATCH(E$2, Original!$1:$1, 0), FALSE)</f>
        <v>90</v>
      </c>
      <c r="M706" s="12">
        <f>VLOOKUP($H706, Original!$A:$J, MATCH(F$2, Original!$1:$1, 0), FALSE)</f>
        <v>6.0032399999999999</v>
      </c>
      <c r="N706" s="12">
        <f>VLOOKUP($H706, Original!$A:$J, MATCH(G$2, Original!$1:$1, 0), FALSE)</f>
        <v>4.1757799999999996</v>
      </c>
      <c r="AC706" s="21">
        <v>990</v>
      </c>
      <c r="AD706" s="12">
        <f>VLOOKUP($AC706, Original!$A:$J, MATCH(B$2, Original!$1:$1, 0), FALSE)</f>
        <v>2000</v>
      </c>
      <c r="AE706" s="12">
        <f>VLOOKUP($AC706, Original!$A:$J, MATCH(C$2, Original!$1:$1, 0), FALSE)</f>
        <v>2826</v>
      </c>
      <c r="AF706" s="12">
        <f>VLOOKUP($AC706, Original!$A:$J, MATCH(D$2, Original!$1:$1, 0), FALSE)</f>
        <v>130</v>
      </c>
      <c r="AG706" s="12">
        <f>VLOOKUP($AC706, Original!$A:$J, MATCH(E$2, Original!$1:$1, 0), FALSE)</f>
        <v>27</v>
      </c>
      <c r="AH706" s="12">
        <f>VLOOKUP($AC706, Original!$A:$J, MATCH(F$2, Original!$1:$1, 0), FALSE)</f>
        <v>3.0416500000000002</v>
      </c>
      <c r="AI706" s="12">
        <f>VLOOKUP($AC706, Original!$A:$J, MATCH(G$2, Original!$1:$1, 0), FALSE)</f>
        <v>4.95709</v>
      </c>
      <c r="AX706" s="21">
        <v>838</v>
      </c>
      <c r="AY706" s="12">
        <f>VLOOKUP($AX706, Original!$A:$J, MATCH(B$2, Original!$1:$1, 0), FALSE)</f>
        <v>1000</v>
      </c>
      <c r="AZ706" s="12">
        <f>VLOOKUP($AX706, Original!$A:$J, MATCH(C$2, Original!$1:$1, 0), FALSE)</f>
        <v>3532.5</v>
      </c>
      <c r="BA706" s="12">
        <f>VLOOKUP($AX706, Original!$A:$J, MATCH(D$2, Original!$1:$1, 0), FALSE)</f>
        <v>105</v>
      </c>
      <c r="BB706" s="12">
        <f>VLOOKUP($AX706, Original!$A:$J, MATCH(E$2, Original!$1:$1, 0), FALSE)</f>
        <v>93</v>
      </c>
      <c r="BC706" s="12">
        <f>VLOOKUP($AX706, Original!$A:$J, MATCH(F$2, Original!$1:$1, 0), FALSE)</f>
        <v>0.58675999999999995</v>
      </c>
      <c r="BD706" s="12">
        <f>VLOOKUP($AX706, Original!$A:$J, MATCH(G$2, Original!$1:$1, 0), FALSE)</f>
        <v>3.9575</v>
      </c>
    </row>
    <row r="707" spans="8:56" x14ac:dyDescent="0.35">
      <c r="H707" s="21">
        <v>1270</v>
      </c>
      <c r="I707" s="12">
        <f>VLOOKUP($H707, Original!$A:$J, MATCH(B$2, Original!$1:$1, 0), FALSE)</f>
        <v>3000</v>
      </c>
      <c r="J707" s="12">
        <f>VLOOKUP($H707, Original!$A:$J, MATCH(C$2, Original!$1:$1, 0), FALSE)</f>
        <v>2826</v>
      </c>
      <c r="K707" s="12">
        <f>VLOOKUP($H707, Original!$A:$J, MATCH(D$2, Original!$1:$1, 0), FALSE)</f>
        <v>130</v>
      </c>
      <c r="L707" s="12">
        <f>VLOOKUP($H707, Original!$A:$J, MATCH(E$2, Original!$1:$1, 0), FALSE)</f>
        <v>90</v>
      </c>
      <c r="M707" s="12">
        <f>VLOOKUP($H707, Original!$A:$J, MATCH(F$2, Original!$1:$1, 0), FALSE)</f>
        <v>6.0032399999999999</v>
      </c>
      <c r="N707" s="12">
        <f>VLOOKUP($H707, Original!$A:$J, MATCH(G$2, Original!$1:$1, 0), FALSE)</f>
        <v>4.1757799999999996</v>
      </c>
      <c r="AC707" s="21">
        <v>991</v>
      </c>
      <c r="AD707" s="12">
        <f>VLOOKUP($AC707, Original!$A:$J, MATCH(B$2, Original!$1:$1, 0), FALSE)</f>
        <v>2000</v>
      </c>
      <c r="AE707" s="12">
        <f>VLOOKUP($AC707, Original!$A:$J, MATCH(C$2, Original!$1:$1, 0), FALSE)</f>
        <v>4062.4</v>
      </c>
      <c r="AF707" s="12">
        <f>VLOOKUP($AC707, Original!$A:$J, MATCH(D$2, Original!$1:$1, 0), FALSE)</f>
        <v>130</v>
      </c>
      <c r="AG707" s="12">
        <f>VLOOKUP($AC707, Original!$A:$J, MATCH(E$2, Original!$1:$1, 0), FALSE)</f>
        <v>27</v>
      </c>
      <c r="AH707" s="12">
        <f>VLOOKUP($AC707, Original!$A:$J, MATCH(F$2, Original!$1:$1, 0), FALSE)</f>
        <v>3.0416500000000002</v>
      </c>
      <c r="AI707" s="12">
        <f>VLOOKUP($AC707, Original!$A:$J, MATCH(G$2, Original!$1:$1, 0), FALSE)</f>
        <v>4.95709</v>
      </c>
      <c r="AX707" s="21">
        <v>839</v>
      </c>
      <c r="AY707" s="12">
        <f>VLOOKUP($AX707, Original!$A:$J, MATCH(B$2, Original!$1:$1, 0), FALSE)</f>
        <v>1000</v>
      </c>
      <c r="AZ707" s="12">
        <f>VLOOKUP($AX707, Original!$A:$J, MATCH(C$2, Original!$1:$1, 0), FALSE)</f>
        <v>7322.7</v>
      </c>
      <c r="BA707" s="12">
        <f>VLOOKUP($AX707, Original!$A:$J, MATCH(D$2, Original!$1:$1, 0), FALSE)</f>
        <v>105</v>
      </c>
      <c r="BB707" s="12">
        <f>VLOOKUP($AX707, Original!$A:$J, MATCH(E$2, Original!$1:$1, 0), FALSE)</f>
        <v>93</v>
      </c>
      <c r="BC707" s="12">
        <f>VLOOKUP($AX707, Original!$A:$J, MATCH(F$2, Original!$1:$1, 0), FALSE)</f>
        <v>0.58675999999999995</v>
      </c>
      <c r="BD707" s="12">
        <f>VLOOKUP($AX707, Original!$A:$J, MATCH(G$2, Original!$1:$1, 0), FALSE)</f>
        <v>3.9575</v>
      </c>
    </row>
    <row r="708" spans="8:56" x14ac:dyDescent="0.35">
      <c r="H708" s="21">
        <v>1271</v>
      </c>
      <c r="I708" s="12">
        <f>VLOOKUP($H708, Original!$A:$J, MATCH(B$2, Original!$1:$1, 0), FALSE)</f>
        <v>3000</v>
      </c>
      <c r="J708" s="12">
        <f>VLOOKUP($H708, Original!$A:$J, MATCH(C$2, Original!$1:$1, 0), FALSE)</f>
        <v>4062.4</v>
      </c>
      <c r="K708" s="12">
        <f>VLOOKUP($H708, Original!$A:$J, MATCH(D$2, Original!$1:$1, 0), FALSE)</f>
        <v>130</v>
      </c>
      <c r="L708" s="12">
        <f>VLOOKUP($H708, Original!$A:$J, MATCH(E$2, Original!$1:$1, 0), FALSE)</f>
        <v>90</v>
      </c>
      <c r="M708" s="12">
        <f>VLOOKUP($H708, Original!$A:$J, MATCH(F$2, Original!$1:$1, 0), FALSE)</f>
        <v>6.0032399999999999</v>
      </c>
      <c r="N708" s="12">
        <f>VLOOKUP($H708, Original!$A:$J, MATCH(G$2, Original!$1:$1, 0), FALSE)</f>
        <v>4.1757799999999996</v>
      </c>
      <c r="AC708" s="21">
        <v>992</v>
      </c>
      <c r="AD708" s="12">
        <f>VLOOKUP($AC708, Original!$A:$J, MATCH(B$2, Original!$1:$1, 0), FALSE)</f>
        <v>1000</v>
      </c>
      <c r="AE708" s="12">
        <f>VLOOKUP($AC708, Original!$A:$J, MATCH(C$2, Original!$1:$1, 0), FALSE)</f>
        <v>529.87</v>
      </c>
      <c r="AF708" s="12">
        <f>VLOOKUP($AC708, Original!$A:$J, MATCH(D$2, Original!$1:$1, 0), FALSE)</f>
        <v>130</v>
      </c>
      <c r="AG708" s="12">
        <f>VLOOKUP($AC708, Original!$A:$J, MATCH(E$2, Original!$1:$1, 0), FALSE)</f>
        <v>28</v>
      </c>
      <c r="AH708" s="12">
        <f>VLOOKUP($AC708, Original!$A:$J, MATCH(F$2, Original!$1:$1, 0), FALSE)</f>
        <v>2.1894300000000002</v>
      </c>
      <c r="AI708" s="12">
        <f>VLOOKUP($AC708, Original!$A:$J, MATCH(G$2, Original!$1:$1, 0), FALSE)</f>
        <v>4.6785300000000003</v>
      </c>
      <c r="AX708" s="21">
        <v>841</v>
      </c>
      <c r="AY708" s="12">
        <f>VLOOKUP($AX708, Original!$A:$J, MATCH(B$2, Original!$1:$1, 0), FALSE)</f>
        <v>0</v>
      </c>
      <c r="AZ708" s="12">
        <f>VLOOKUP($AX708, Original!$A:$J, MATCH(C$2, Original!$1:$1, 0), FALSE)</f>
        <v>1236.4000000000001</v>
      </c>
      <c r="BA708" s="12">
        <f>VLOOKUP($AX708, Original!$A:$J, MATCH(D$2, Original!$1:$1, 0), FALSE)</f>
        <v>105</v>
      </c>
      <c r="BB708" s="12">
        <f>VLOOKUP($AX708, Original!$A:$J, MATCH(E$2, Original!$1:$1, 0), FALSE)</f>
        <v>6</v>
      </c>
      <c r="BC708" s="12">
        <f>VLOOKUP($AX708, Original!$A:$J, MATCH(F$2, Original!$1:$1, 0), FALSE)</f>
        <v>0.33423999999999998</v>
      </c>
      <c r="BD708" s="12">
        <f>VLOOKUP($AX708, Original!$A:$J, MATCH(G$2, Original!$1:$1, 0), FALSE)</f>
        <v>5.16106</v>
      </c>
    </row>
    <row r="709" spans="8:56" x14ac:dyDescent="0.35">
      <c r="H709" s="21">
        <v>1273</v>
      </c>
      <c r="I709" s="12">
        <f>VLOOKUP($H709, Original!$A:$J, MATCH(B$2, Original!$1:$1, 0), FALSE)</f>
        <v>0</v>
      </c>
      <c r="J709" s="12">
        <f>VLOOKUP($H709, Original!$A:$J, MATCH(C$2, Original!$1:$1, 0), FALSE)</f>
        <v>1766.2</v>
      </c>
      <c r="K709" s="12">
        <f>VLOOKUP($H709, Original!$A:$J, MATCH(D$2, Original!$1:$1, 0), FALSE)</f>
        <v>130</v>
      </c>
      <c r="L709" s="12">
        <f>VLOOKUP($H709, Original!$A:$J, MATCH(E$2, Original!$1:$1, 0), FALSE)</f>
        <v>5</v>
      </c>
      <c r="M709" s="12">
        <f>VLOOKUP($H709, Original!$A:$J, MATCH(F$2, Original!$1:$1, 0), FALSE)</f>
        <v>5.7448100000000002</v>
      </c>
      <c r="N709" s="12">
        <f>VLOOKUP($H709, Original!$A:$J, MATCH(G$2, Original!$1:$1, 0), FALSE)</f>
        <v>3.30566</v>
      </c>
      <c r="AC709" s="21">
        <v>993</v>
      </c>
      <c r="AD709" s="12">
        <f>VLOOKUP($AC709, Original!$A:$J, MATCH(B$2, Original!$1:$1, 0), FALSE)</f>
        <v>1000</v>
      </c>
      <c r="AE709" s="12">
        <f>VLOOKUP($AC709, Original!$A:$J, MATCH(C$2, Original!$1:$1, 0), FALSE)</f>
        <v>1766.2</v>
      </c>
      <c r="AF709" s="12">
        <f>VLOOKUP($AC709, Original!$A:$J, MATCH(D$2, Original!$1:$1, 0), FALSE)</f>
        <v>130</v>
      </c>
      <c r="AG709" s="12">
        <f>VLOOKUP($AC709, Original!$A:$J, MATCH(E$2, Original!$1:$1, 0), FALSE)</f>
        <v>28</v>
      </c>
      <c r="AH709" s="12">
        <f>VLOOKUP($AC709, Original!$A:$J, MATCH(F$2, Original!$1:$1, 0), FALSE)</f>
        <v>2.1894300000000002</v>
      </c>
      <c r="AI709" s="12">
        <f>VLOOKUP($AC709, Original!$A:$J, MATCH(G$2, Original!$1:$1, 0), FALSE)</f>
        <v>4.6785300000000003</v>
      </c>
      <c r="AX709" s="21">
        <v>843</v>
      </c>
      <c r="AY709" s="12">
        <f>VLOOKUP($AX709, Original!$A:$J, MATCH(B$2, Original!$1:$1, 0), FALSE)</f>
        <v>0</v>
      </c>
      <c r="AZ709" s="12">
        <f>VLOOKUP($AX709, Original!$A:$J, MATCH(C$2, Original!$1:$1, 0), FALSE)</f>
        <v>3709.1</v>
      </c>
      <c r="BA709" s="12">
        <f>VLOOKUP($AX709, Original!$A:$J, MATCH(D$2, Original!$1:$1, 0), FALSE)</f>
        <v>105</v>
      </c>
      <c r="BB709" s="12">
        <f>VLOOKUP($AX709, Original!$A:$J, MATCH(E$2, Original!$1:$1, 0), FALSE)</f>
        <v>6</v>
      </c>
      <c r="BC709" s="12">
        <f>VLOOKUP($AX709, Original!$A:$J, MATCH(F$2, Original!$1:$1, 0), FALSE)</f>
        <v>0.33423999999999998</v>
      </c>
      <c r="BD709" s="12">
        <f>VLOOKUP($AX709, Original!$A:$J, MATCH(G$2, Original!$1:$1, 0), FALSE)</f>
        <v>5.16106</v>
      </c>
    </row>
    <row r="710" spans="8:56" x14ac:dyDescent="0.35">
      <c r="H710" s="21">
        <v>1275</v>
      </c>
      <c r="I710" s="12">
        <f>VLOOKUP($H710, Original!$A:$J, MATCH(B$2, Original!$1:$1, 0), FALSE)</f>
        <v>0</v>
      </c>
      <c r="J710" s="12">
        <f>VLOOKUP($H710, Original!$A:$J, MATCH(C$2, Original!$1:$1, 0), FALSE)</f>
        <v>4239</v>
      </c>
      <c r="K710" s="12">
        <f>VLOOKUP($H710, Original!$A:$J, MATCH(D$2, Original!$1:$1, 0), FALSE)</f>
        <v>130</v>
      </c>
      <c r="L710" s="12">
        <f>VLOOKUP($H710, Original!$A:$J, MATCH(E$2, Original!$1:$1, 0), FALSE)</f>
        <v>5</v>
      </c>
      <c r="M710" s="12">
        <f>VLOOKUP($H710, Original!$A:$J, MATCH(F$2, Original!$1:$1, 0), FALSE)</f>
        <v>5.7448100000000002</v>
      </c>
      <c r="N710" s="12">
        <f>VLOOKUP($H710, Original!$A:$J, MATCH(G$2, Original!$1:$1, 0), FALSE)</f>
        <v>3.30566</v>
      </c>
      <c r="AC710" s="21">
        <v>995</v>
      </c>
      <c r="AD710" s="12">
        <f>VLOOKUP($AC710, Original!$A:$J, MATCH(B$2, Original!$1:$1, 0), FALSE)</f>
        <v>1000</v>
      </c>
      <c r="AE710" s="12">
        <f>VLOOKUP($AC710, Original!$A:$J, MATCH(C$2, Original!$1:$1, 0), FALSE)</f>
        <v>4239</v>
      </c>
      <c r="AF710" s="12">
        <f>VLOOKUP($AC710, Original!$A:$J, MATCH(D$2, Original!$1:$1, 0), FALSE)</f>
        <v>130</v>
      </c>
      <c r="AG710" s="12">
        <f>VLOOKUP($AC710, Original!$A:$J, MATCH(E$2, Original!$1:$1, 0), FALSE)</f>
        <v>28</v>
      </c>
      <c r="AH710" s="12">
        <f>VLOOKUP($AC710, Original!$A:$J, MATCH(F$2, Original!$1:$1, 0), FALSE)</f>
        <v>2.1894300000000002</v>
      </c>
      <c r="AI710" s="12">
        <f>VLOOKUP($AC710, Original!$A:$J, MATCH(G$2, Original!$1:$1, 0), FALSE)</f>
        <v>4.6785300000000003</v>
      </c>
      <c r="AX710" s="21">
        <v>844</v>
      </c>
      <c r="AY710" s="12">
        <f>VLOOKUP($AX710, Original!$A:$J, MATCH(B$2, Original!$1:$1, 0), FALSE)</f>
        <v>3000</v>
      </c>
      <c r="AZ710" s="12">
        <f>VLOOKUP($AX710, Original!$A:$J, MATCH(C$2, Original!$1:$1, 0), FALSE)</f>
        <v>176.62</v>
      </c>
      <c r="BA710" s="12">
        <f>VLOOKUP($AX710, Original!$A:$J, MATCH(D$2, Original!$1:$1, 0), FALSE)</f>
        <v>105</v>
      </c>
      <c r="BB710" s="12">
        <f>VLOOKUP($AX710, Original!$A:$J, MATCH(E$2, Original!$1:$1, 0), FALSE)</f>
        <v>94</v>
      </c>
      <c r="BC710" s="12">
        <f>VLOOKUP($AX710, Original!$A:$J, MATCH(F$2, Original!$1:$1, 0), FALSE)</f>
        <v>2.69231</v>
      </c>
      <c r="BD710" s="12">
        <f>VLOOKUP($AX710, Original!$A:$J, MATCH(G$2, Original!$1:$1, 0), FALSE)</f>
        <v>3.8317700000000001</v>
      </c>
    </row>
    <row r="711" spans="8:56" x14ac:dyDescent="0.35">
      <c r="H711" s="21">
        <v>1276</v>
      </c>
      <c r="I711" s="12">
        <f>VLOOKUP($H711, Original!$A:$J, MATCH(B$2, Original!$1:$1, 0), FALSE)</f>
        <v>2000</v>
      </c>
      <c r="J711" s="12">
        <f>VLOOKUP($H711, Original!$A:$J, MATCH(C$2, Original!$1:$1, 0), FALSE)</f>
        <v>706.5</v>
      </c>
      <c r="K711" s="12">
        <f>VLOOKUP($H711, Original!$A:$J, MATCH(D$2, Original!$1:$1, 0), FALSE)</f>
        <v>130</v>
      </c>
      <c r="L711" s="12">
        <f>VLOOKUP($H711, Original!$A:$J, MATCH(E$2, Original!$1:$1, 0), FALSE)</f>
        <v>91</v>
      </c>
      <c r="M711" s="12">
        <f>VLOOKUP($H711, Original!$A:$J, MATCH(F$2, Original!$1:$1, 0), FALSE)</f>
        <v>0.37730999999999998</v>
      </c>
      <c r="N711" s="12">
        <f>VLOOKUP($H711, Original!$A:$J, MATCH(G$2, Original!$1:$1, 0), FALSE)</f>
        <v>5.0966800000000001</v>
      </c>
      <c r="AC711" s="21">
        <v>996</v>
      </c>
      <c r="AD711" s="12">
        <f>VLOOKUP($AC711, Original!$A:$J, MATCH(B$2, Original!$1:$1, 0), FALSE)</f>
        <v>2000</v>
      </c>
      <c r="AE711" s="12">
        <f>VLOOKUP($AC711, Original!$A:$J, MATCH(C$2, Original!$1:$1, 0), FALSE)</f>
        <v>706.5</v>
      </c>
      <c r="AF711" s="12">
        <f>VLOOKUP($AC711, Original!$A:$J, MATCH(D$2, Original!$1:$1, 0), FALSE)</f>
        <v>130</v>
      </c>
      <c r="AG711" s="12">
        <f>VLOOKUP($AC711, Original!$A:$J, MATCH(E$2, Original!$1:$1, 0), FALSE)</f>
        <v>29</v>
      </c>
      <c r="AH711" s="12">
        <f>VLOOKUP($AC711, Original!$A:$J, MATCH(F$2, Original!$1:$1, 0), FALSE)</f>
        <v>2.6419700000000002</v>
      </c>
      <c r="AI711" s="12">
        <f>VLOOKUP($AC711, Original!$A:$J, MATCH(G$2, Original!$1:$1, 0), FALSE)</f>
        <v>3.8396699999999999</v>
      </c>
      <c r="AX711" s="21">
        <v>845</v>
      </c>
      <c r="AY711" s="12">
        <f>VLOOKUP($AX711, Original!$A:$J, MATCH(B$2, Original!$1:$1, 0), FALSE)</f>
        <v>3000</v>
      </c>
      <c r="AZ711" s="12">
        <f>VLOOKUP($AX711, Original!$A:$J, MATCH(C$2, Original!$1:$1, 0), FALSE)</f>
        <v>1413</v>
      </c>
      <c r="BA711" s="12">
        <f>VLOOKUP($AX711, Original!$A:$J, MATCH(D$2, Original!$1:$1, 0), FALSE)</f>
        <v>105</v>
      </c>
      <c r="BB711" s="12">
        <f>VLOOKUP($AX711, Original!$A:$J, MATCH(E$2, Original!$1:$1, 0), FALSE)</f>
        <v>94</v>
      </c>
      <c r="BC711" s="12">
        <f>VLOOKUP($AX711, Original!$A:$J, MATCH(F$2, Original!$1:$1, 0), FALSE)</f>
        <v>2.69231</v>
      </c>
      <c r="BD711" s="12">
        <f>VLOOKUP($AX711, Original!$A:$J, MATCH(G$2, Original!$1:$1, 0), FALSE)</f>
        <v>3.8317700000000001</v>
      </c>
    </row>
    <row r="712" spans="8:56" x14ac:dyDescent="0.35">
      <c r="H712" s="21">
        <v>1277</v>
      </c>
      <c r="I712" s="12">
        <f>VLOOKUP($H712, Original!$A:$J, MATCH(B$2, Original!$1:$1, 0), FALSE)</f>
        <v>2000</v>
      </c>
      <c r="J712" s="12">
        <f>VLOOKUP($H712, Original!$A:$J, MATCH(C$2, Original!$1:$1, 0), FALSE)</f>
        <v>1942.9</v>
      </c>
      <c r="K712" s="12">
        <f>VLOOKUP($H712, Original!$A:$J, MATCH(D$2, Original!$1:$1, 0), FALSE)</f>
        <v>130</v>
      </c>
      <c r="L712" s="12">
        <f>VLOOKUP($H712, Original!$A:$J, MATCH(E$2, Original!$1:$1, 0), FALSE)</f>
        <v>91</v>
      </c>
      <c r="M712" s="12">
        <f>VLOOKUP($H712, Original!$A:$J, MATCH(F$2, Original!$1:$1, 0), FALSE)</f>
        <v>0.37730999999999998</v>
      </c>
      <c r="N712" s="12">
        <f>VLOOKUP($H712, Original!$A:$J, MATCH(G$2, Original!$1:$1, 0), FALSE)</f>
        <v>5.0966800000000001</v>
      </c>
      <c r="AC712" s="21">
        <v>997</v>
      </c>
      <c r="AD712" s="12">
        <f>VLOOKUP($AC712, Original!$A:$J, MATCH(B$2, Original!$1:$1, 0), FALSE)</f>
        <v>2000</v>
      </c>
      <c r="AE712" s="12">
        <f>VLOOKUP($AC712, Original!$A:$J, MATCH(C$2, Original!$1:$1, 0), FALSE)</f>
        <v>1942.9</v>
      </c>
      <c r="AF712" s="12">
        <f>VLOOKUP($AC712, Original!$A:$J, MATCH(D$2, Original!$1:$1, 0), FALSE)</f>
        <v>130</v>
      </c>
      <c r="AG712" s="12">
        <f>VLOOKUP($AC712, Original!$A:$J, MATCH(E$2, Original!$1:$1, 0), FALSE)</f>
        <v>29</v>
      </c>
      <c r="AH712" s="12">
        <f>VLOOKUP($AC712, Original!$A:$J, MATCH(F$2, Original!$1:$1, 0), FALSE)</f>
        <v>2.6419700000000002</v>
      </c>
      <c r="AI712" s="12">
        <f>VLOOKUP($AC712, Original!$A:$J, MATCH(G$2, Original!$1:$1, 0), FALSE)</f>
        <v>3.8396699999999999</v>
      </c>
      <c r="AX712" s="21">
        <v>847</v>
      </c>
      <c r="AY712" s="12">
        <f>VLOOKUP($AX712, Original!$A:$J, MATCH(B$2, Original!$1:$1, 0), FALSE)</f>
        <v>3000</v>
      </c>
      <c r="AZ712" s="12">
        <f>VLOOKUP($AX712, Original!$A:$J, MATCH(C$2, Original!$1:$1, 0), FALSE)</f>
        <v>3885.7</v>
      </c>
      <c r="BA712" s="12">
        <f>VLOOKUP($AX712, Original!$A:$J, MATCH(D$2, Original!$1:$1, 0), FALSE)</f>
        <v>105</v>
      </c>
      <c r="BB712" s="12">
        <f>VLOOKUP($AX712, Original!$A:$J, MATCH(E$2, Original!$1:$1, 0), FALSE)</f>
        <v>94</v>
      </c>
      <c r="BC712" s="12">
        <f>VLOOKUP($AX712, Original!$A:$J, MATCH(F$2, Original!$1:$1, 0), FALSE)</f>
        <v>2.69231</v>
      </c>
      <c r="BD712" s="12">
        <f>VLOOKUP($AX712, Original!$A:$J, MATCH(G$2, Original!$1:$1, 0), FALSE)</f>
        <v>3.8317700000000001</v>
      </c>
    </row>
    <row r="713" spans="8:56" x14ac:dyDescent="0.35">
      <c r="H713" s="21">
        <v>1278</v>
      </c>
      <c r="I713" s="12">
        <f>VLOOKUP($H713, Original!$A:$J, MATCH(B$2, Original!$1:$1, 0), FALSE)</f>
        <v>2000</v>
      </c>
      <c r="J713" s="12">
        <f>VLOOKUP($H713, Original!$A:$J, MATCH(C$2, Original!$1:$1, 0), FALSE)</f>
        <v>3179.2</v>
      </c>
      <c r="K713" s="12">
        <f>VLOOKUP($H713, Original!$A:$J, MATCH(D$2, Original!$1:$1, 0), FALSE)</f>
        <v>130</v>
      </c>
      <c r="L713" s="12">
        <f>VLOOKUP($H713, Original!$A:$J, MATCH(E$2, Original!$1:$1, 0), FALSE)</f>
        <v>91</v>
      </c>
      <c r="M713" s="12">
        <f>VLOOKUP($H713, Original!$A:$J, MATCH(F$2, Original!$1:$1, 0), FALSE)</f>
        <v>0.37730999999999998</v>
      </c>
      <c r="N713" s="12">
        <f>VLOOKUP($H713, Original!$A:$J, MATCH(G$2, Original!$1:$1, 0), FALSE)</f>
        <v>5.0966800000000001</v>
      </c>
      <c r="AC713" s="21">
        <v>998</v>
      </c>
      <c r="AD713" s="12">
        <f>VLOOKUP($AC713, Original!$A:$J, MATCH(B$2, Original!$1:$1, 0), FALSE)</f>
        <v>2000</v>
      </c>
      <c r="AE713" s="12">
        <f>VLOOKUP($AC713, Original!$A:$J, MATCH(C$2, Original!$1:$1, 0), FALSE)</f>
        <v>3179.2</v>
      </c>
      <c r="AF713" s="12">
        <f>VLOOKUP($AC713, Original!$A:$J, MATCH(D$2, Original!$1:$1, 0), FALSE)</f>
        <v>130</v>
      </c>
      <c r="AG713" s="12">
        <f>VLOOKUP($AC713, Original!$A:$J, MATCH(E$2, Original!$1:$1, 0), FALSE)</f>
        <v>29</v>
      </c>
      <c r="AH713" s="12">
        <f>VLOOKUP($AC713, Original!$A:$J, MATCH(F$2, Original!$1:$1, 0), FALSE)</f>
        <v>2.6419700000000002</v>
      </c>
      <c r="AI713" s="12">
        <f>VLOOKUP($AC713, Original!$A:$J, MATCH(G$2, Original!$1:$1, 0), FALSE)</f>
        <v>3.8396699999999999</v>
      </c>
      <c r="AX713" s="21">
        <v>848</v>
      </c>
      <c r="AY713" s="12">
        <f>VLOOKUP($AX713, Original!$A:$J, MATCH(B$2, Original!$1:$1, 0), FALSE)</f>
        <v>2000</v>
      </c>
      <c r="AZ713" s="12">
        <f>VLOOKUP($AX713, Original!$A:$J, MATCH(C$2, Original!$1:$1, 0), FALSE)</f>
        <v>353.25</v>
      </c>
      <c r="BA713" s="12">
        <f>VLOOKUP($AX713, Original!$A:$J, MATCH(D$2, Original!$1:$1, 0), FALSE)</f>
        <v>105</v>
      </c>
      <c r="BB713" s="12">
        <f>VLOOKUP($AX713, Original!$A:$J, MATCH(E$2, Original!$1:$1, 0), FALSE)</f>
        <v>95</v>
      </c>
      <c r="BC713" s="12">
        <f>VLOOKUP($AX713, Original!$A:$J, MATCH(F$2, Original!$1:$1, 0), FALSE)</f>
        <v>1.89744</v>
      </c>
      <c r="BD713" s="12">
        <f>VLOOKUP($AX713, Original!$A:$J, MATCH(G$2, Original!$1:$1, 0), FALSE)</f>
        <v>3.7432099999999999</v>
      </c>
    </row>
    <row r="714" spans="8:56" x14ac:dyDescent="0.35">
      <c r="H714" s="21">
        <v>1279</v>
      </c>
      <c r="I714" s="12">
        <f>VLOOKUP($H714, Original!$A:$J, MATCH(B$2, Original!$1:$1, 0), FALSE)</f>
        <v>2000</v>
      </c>
      <c r="J714" s="12">
        <f>VLOOKUP($H714, Original!$A:$J, MATCH(C$2, Original!$1:$1, 0), FALSE)</f>
        <v>4415.6000000000004</v>
      </c>
      <c r="K714" s="12">
        <f>VLOOKUP($H714, Original!$A:$J, MATCH(D$2, Original!$1:$1, 0), FALSE)</f>
        <v>130</v>
      </c>
      <c r="L714" s="12">
        <f>VLOOKUP($H714, Original!$A:$J, MATCH(E$2, Original!$1:$1, 0), FALSE)</f>
        <v>91</v>
      </c>
      <c r="M714" s="12">
        <f>VLOOKUP($H714, Original!$A:$J, MATCH(F$2, Original!$1:$1, 0), FALSE)</f>
        <v>0.37730999999999998</v>
      </c>
      <c r="N714" s="12">
        <f>VLOOKUP($H714, Original!$A:$J, MATCH(G$2, Original!$1:$1, 0), FALSE)</f>
        <v>5.0966800000000001</v>
      </c>
      <c r="AC714" s="21">
        <v>999</v>
      </c>
      <c r="AD714" s="12">
        <f>VLOOKUP($AC714, Original!$A:$J, MATCH(B$2, Original!$1:$1, 0), FALSE)</f>
        <v>2000</v>
      </c>
      <c r="AE714" s="12">
        <f>VLOOKUP($AC714, Original!$A:$J, MATCH(C$2, Original!$1:$1, 0), FALSE)</f>
        <v>4415.6000000000004</v>
      </c>
      <c r="AF714" s="12">
        <f>VLOOKUP($AC714, Original!$A:$J, MATCH(D$2, Original!$1:$1, 0), FALSE)</f>
        <v>130</v>
      </c>
      <c r="AG714" s="12">
        <f>VLOOKUP($AC714, Original!$A:$J, MATCH(E$2, Original!$1:$1, 0), FALSE)</f>
        <v>29</v>
      </c>
      <c r="AH714" s="12">
        <f>VLOOKUP($AC714, Original!$A:$J, MATCH(F$2, Original!$1:$1, 0), FALSE)</f>
        <v>2.6419700000000002</v>
      </c>
      <c r="AI714" s="12">
        <f>VLOOKUP($AC714, Original!$A:$J, MATCH(G$2, Original!$1:$1, 0), FALSE)</f>
        <v>3.8396699999999999</v>
      </c>
      <c r="AX714" s="21">
        <v>849</v>
      </c>
      <c r="AY714" s="12">
        <f>VLOOKUP($AX714, Original!$A:$J, MATCH(B$2, Original!$1:$1, 0), FALSE)</f>
        <v>2000</v>
      </c>
      <c r="AZ714" s="12">
        <f>VLOOKUP($AX714, Original!$A:$J, MATCH(C$2, Original!$1:$1, 0), FALSE)</f>
        <v>1589.6</v>
      </c>
      <c r="BA714" s="12">
        <f>VLOOKUP($AX714, Original!$A:$J, MATCH(D$2, Original!$1:$1, 0), FALSE)</f>
        <v>105</v>
      </c>
      <c r="BB714" s="12">
        <f>VLOOKUP($AX714, Original!$A:$J, MATCH(E$2, Original!$1:$1, 0), FALSE)</f>
        <v>95</v>
      </c>
      <c r="BC714" s="12">
        <f>VLOOKUP($AX714, Original!$A:$J, MATCH(F$2, Original!$1:$1, 0), FALSE)</f>
        <v>1.89744</v>
      </c>
      <c r="BD714" s="12">
        <f>VLOOKUP($AX714, Original!$A:$J, MATCH(G$2, Original!$1:$1, 0), FALSE)</f>
        <v>3.7432099999999999</v>
      </c>
    </row>
    <row r="715" spans="8:56" x14ac:dyDescent="0.35">
      <c r="H715" s="21">
        <v>1280</v>
      </c>
      <c r="I715" s="12">
        <f>VLOOKUP($H715, Original!$A:$J, MATCH(B$2, Original!$1:$1, 0), FALSE)</f>
        <v>3000</v>
      </c>
      <c r="J715" s="12">
        <f>VLOOKUP($H715, Original!$A:$J, MATCH(C$2, Original!$1:$1, 0), FALSE)</f>
        <v>883.12</v>
      </c>
      <c r="K715" s="12">
        <f>VLOOKUP($H715, Original!$A:$J, MATCH(D$2, Original!$1:$1, 0), FALSE)</f>
        <v>130</v>
      </c>
      <c r="L715" s="12">
        <f>VLOOKUP($H715, Original!$A:$J, MATCH(E$2, Original!$1:$1, 0), FALSE)</f>
        <v>92</v>
      </c>
      <c r="M715" s="12">
        <f>VLOOKUP($H715, Original!$A:$J, MATCH(F$2, Original!$1:$1, 0), FALSE)</f>
        <v>1.5820099999999999</v>
      </c>
      <c r="N715" s="12">
        <f>VLOOKUP($H715, Original!$A:$J, MATCH(G$2, Original!$1:$1, 0), FALSE)</f>
        <v>4.0347600000000003</v>
      </c>
      <c r="AC715" s="21">
        <v>1000</v>
      </c>
      <c r="AD715" s="12">
        <f>VLOOKUP($AC715, Original!$A:$J, MATCH(B$2, Original!$1:$1, 0), FALSE)</f>
        <v>3000</v>
      </c>
      <c r="AE715" s="12">
        <f>VLOOKUP($AC715, Original!$A:$J, MATCH(C$2, Original!$1:$1, 0), FALSE)</f>
        <v>883.12</v>
      </c>
      <c r="AF715" s="12">
        <f>VLOOKUP($AC715, Original!$A:$J, MATCH(D$2, Original!$1:$1, 0), FALSE)</f>
        <v>130</v>
      </c>
      <c r="AG715" s="12">
        <f>VLOOKUP($AC715, Original!$A:$J, MATCH(E$2, Original!$1:$1, 0), FALSE)</f>
        <v>30</v>
      </c>
      <c r="AH715" s="12">
        <f>VLOOKUP($AC715, Original!$A:$J, MATCH(F$2, Original!$1:$1, 0), FALSE)</f>
        <v>3.3234400000000002</v>
      </c>
      <c r="AI715" s="12">
        <f>VLOOKUP($AC715, Original!$A:$J, MATCH(G$2, Original!$1:$1, 0), FALSE)</f>
        <v>5.2264499999999998</v>
      </c>
      <c r="AX715" s="21">
        <v>850</v>
      </c>
      <c r="AY715" s="12">
        <f>VLOOKUP($AX715, Original!$A:$J, MATCH(B$2, Original!$1:$1, 0), FALSE)</f>
        <v>2000</v>
      </c>
      <c r="AZ715" s="12">
        <f>VLOOKUP($AX715, Original!$A:$J, MATCH(C$2, Original!$1:$1, 0), FALSE)</f>
        <v>2826</v>
      </c>
      <c r="BA715" s="12">
        <f>VLOOKUP($AX715, Original!$A:$J, MATCH(D$2, Original!$1:$1, 0), FALSE)</f>
        <v>105</v>
      </c>
      <c r="BB715" s="12">
        <f>VLOOKUP($AX715, Original!$A:$J, MATCH(E$2, Original!$1:$1, 0), FALSE)</f>
        <v>95</v>
      </c>
      <c r="BC715" s="12">
        <f>VLOOKUP($AX715, Original!$A:$J, MATCH(F$2, Original!$1:$1, 0), FALSE)</f>
        <v>1.89744</v>
      </c>
      <c r="BD715" s="12">
        <f>VLOOKUP($AX715, Original!$A:$J, MATCH(G$2, Original!$1:$1, 0), FALSE)</f>
        <v>3.7432099999999999</v>
      </c>
    </row>
    <row r="716" spans="8:56" x14ac:dyDescent="0.35">
      <c r="H716" s="21">
        <v>1281</v>
      </c>
      <c r="I716" s="12">
        <f>VLOOKUP($H716, Original!$A:$J, MATCH(B$2, Original!$1:$1, 0), FALSE)</f>
        <v>3000</v>
      </c>
      <c r="J716" s="12">
        <f>VLOOKUP($H716, Original!$A:$J, MATCH(C$2, Original!$1:$1, 0), FALSE)</f>
        <v>2119.5</v>
      </c>
      <c r="K716" s="12">
        <f>VLOOKUP($H716, Original!$A:$J, MATCH(D$2, Original!$1:$1, 0), FALSE)</f>
        <v>130</v>
      </c>
      <c r="L716" s="12">
        <f>VLOOKUP($H716, Original!$A:$J, MATCH(E$2, Original!$1:$1, 0), FALSE)</f>
        <v>92</v>
      </c>
      <c r="M716" s="12">
        <f>VLOOKUP($H716, Original!$A:$J, MATCH(F$2, Original!$1:$1, 0), FALSE)</f>
        <v>1.5820099999999999</v>
      </c>
      <c r="N716" s="12">
        <f>VLOOKUP($H716, Original!$A:$J, MATCH(G$2, Original!$1:$1, 0), FALSE)</f>
        <v>4.0347600000000003</v>
      </c>
      <c r="AC716" s="21">
        <v>1001</v>
      </c>
      <c r="AD716" s="12">
        <f>VLOOKUP($AC716, Original!$A:$J, MATCH(B$2, Original!$1:$1, 0), FALSE)</f>
        <v>3000</v>
      </c>
      <c r="AE716" s="12">
        <f>VLOOKUP($AC716, Original!$A:$J, MATCH(C$2, Original!$1:$1, 0), FALSE)</f>
        <v>2119.5</v>
      </c>
      <c r="AF716" s="12">
        <f>VLOOKUP($AC716, Original!$A:$J, MATCH(D$2, Original!$1:$1, 0), FALSE)</f>
        <v>130</v>
      </c>
      <c r="AG716" s="12">
        <f>VLOOKUP($AC716, Original!$A:$J, MATCH(E$2, Original!$1:$1, 0), FALSE)</f>
        <v>30</v>
      </c>
      <c r="AH716" s="12">
        <f>VLOOKUP($AC716, Original!$A:$J, MATCH(F$2, Original!$1:$1, 0), FALSE)</f>
        <v>3.3234400000000002</v>
      </c>
      <c r="AI716" s="12">
        <f>VLOOKUP($AC716, Original!$A:$J, MATCH(G$2, Original!$1:$1, 0), FALSE)</f>
        <v>5.2264499999999998</v>
      </c>
      <c r="AX716" s="21">
        <v>851</v>
      </c>
      <c r="AY716" s="12">
        <f>VLOOKUP($AX716, Original!$A:$J, MATCH(B$2, Original!$1:$1, 0), FALSE)</f>
        <v>2000</v>
      </c>
      <c r="AZ716" s="12">
        <f>VLOOKUP($AX716, Original!$A:$J, MATCH(C$2, Original!$1:$1, 0), FALSE)</f>
        <v>4062.4</v>
      </c>
      <c r="BA716" s="12">
        <f>VLOOKUP($AX716, Original!$A:$J, MATCH(D$2, Original!$1:$1, 0), FALSE)</f>
        <v>105</v>
      </c>
      <c r="BB716" s="12">
        <f>VLOOKUP($AX716, Original!$A:$J, MATCH(E$2, Original!$1:$1, 0), FALSE)</f>
        <v>95</v>
      </c>
      <c r="BC716" s="12">
        <f>VLOOKUP($AX716, Original!$A:$J, MATCH(F$2, Original!$1:$1, 0), FALSE)</f>
        <v>1.89744</v>
      </c>
      <c r="BD716" s="12">
        <f>VLOOKUP($AX716, Original!$A:$J, MATCH(G$2, Original!$1:$1, 0), FALSE)</f>
        <v>3.7432099999999999</v>
      </c>
    </row>
    <row r="717" spans="8:56" x14ac:dyDescent="0.35">
      <c r="H717" s="21">
        <v>1282</v>
      </c>
      <c r="I717" s="12">
        <f>VLOOKUP($H717, Original!$A:$J, MATCH(B$2, Original!$1:$1, 0), FALSE)</f>
        <v>3000</v>
      </c>
      <c r="J717" s="12">
        <f>VLOOKUP($H717, Original!$A:$J, MATCH(C$2, Original!$1:$1, 0), FALSE)</f>
        <v>3355.9</v>
      </c>
      <c r="K717" s="12">
        <f>VLOOKUP($H717, Original!$A:$J, MATCH(D$2, Original!$1:$1, 0), FALSE)</f>
        <v>130</v>
      </c>
      <c r="L717" s="12">
        <f>VLOOKUP($H717, Original!$A:$J, MATCH(E$2, Original!$1:$1, 0), FALSE)</f>
        <v>92</v>
      </c>
      <c r="M717" s="12">
        <f>VLOOKUP($H717, Original!$A:$J, MATCH(F$2, Original!$1:$1, 0), FALSE)</f>
        <v>1.5820099999999999</v>
      </c>
      <c r="N717" s="12">
        <f>VLOOKUP($H717, Original!$A:$J, MATCH(G$2, Original!$1:$1, 0), FALSE)</f>
        <v>4.0347600000000003</v>
      </c>
      <c r="AC717" s="21">
        <v>1003</v>
      </c>
      <c r="AD717" s="12">
        <f>VLOOKUP($AC717, Original!$A:$J, MATCH(B$2, Original!$1:$1, 0), FALSE)</f>
        <v>3000</v>
      </c>
      <c r="AE717" s="12">
        <f>VLOOKUP($AC717, Original!$A:$J, MATCH(C$2, Original!$1:$1, 0), FALSE)</f>
        <v>4673.8</v>
      </c>
      <c r="AF717" s="12">
        <f>VLOOKUP($AC717, Original!$A:$J, MATCH(D$2, Original!$1:$1, 0), FALSE)</f>
        <v>130</v>
      </c>
      <c r="AG717" s="12">
        <f>VLOOKUP($AC717, Original!$A:$J, MATCH(E$2, Original!$1:$1, 0), FALSE)</f>
        <v>30</v>
      </c>
      <c r="AH717" s="12">
        <f>VLOOKUP($AC717, Original!$A:$J, MATCH(F$2, Original!$1:$1, 0), FALSE)</f>
        <v>3.3234400000000002</v>
      </c>
      <c r="AI717" s="12">
        <f>VLOOKUP($AC717, Original!$A:$J, MATCH(G$2, Original!$1:$1, 0), FALSE)</f>
        <v>5.2264499999999998</v>
      </c>
      <c r="AX717" s="21">
        <v>852</v>
      </c>
      <c r="AY717" s="12">
        <f>VLOOKUP($AX717, Original!$A:$J, MATCH(B$2, Original!$1:$1, 0), FALSE)</f>
        <v>3000</v>
      </c>
      <c r="AZ717" s="12">
        <f>VLOOKUP($AX717, Original!$A:$J, MATCH(C$2, Original!$1:$1, 0), FALSE)</f>
        <v>529.87</v>
      </c>
      <c r="BA717" s="12">
        <f>VLOOKUP($AX717, Original!$A:$J, MATCH(D$2, Original!$1:$1, 0), FALSE)</f>
        <v>105</v>
      </c>
      <c r="BB717" s="12">
        <f>VLOOKUP($AX717, Original!$A:$J, MATCH(E$2, Original!$1:$1, 0), FALSE)</f>
        <v>96</v>
      </c>
      <c r="BC717" s="12">
        <f>VLOOKUP($AX717, Original!$A:$J, MATCH(F$2, Original!$1:$1, 0), FALSE)</f>
        <v>0.92379</v>
      </c>
      <c r="BD717" s="12">
        <f>VLOOKUP($AX717, Original!$A:$J, MATCH(G$2, Original!$1:$1, 0), FALSE)</f>
        <v>4.5119499999999997</v>
      </c>
    </row>
    <row r="718" spans="8:56" x14ac:dyDescent="0.35">
      <c r="H718" s="21">
        <v>1284</v>
      </c>
      <c r="I718" s="12">
        <f>VLOOKUP($H718, Original!$A:$J, MATCH(B$2, Original!$1:$1, 0), FALSE)</f>
        <v>1000</v>
      </c>
      <c r="J718" s="12">
        <f>VLOOKUP($H718, Original!$A:$J, MATCH(C$2, Original!$1:$1, 0), FALSE)</f>
        <v>1059.7</v>
      </c>
      <c r="K718" s="12">
        <f>VLOOKUP($H718, Original!$A:$J, MATCH(D$2, Original!$1:$1, 0), FALSE)</f>
        <v>130</v>
      </c>
      <c r="L718" s="12">
        <f>VLOOKUP($H718, Original!$A:$J, MATCH(E$2, Original!$1:$1, 0), FALSE)</f>
        <v>93</v>
      </c>
      <c r="M718" s="12">
        <f>VLOOKUP($H718, Original!$A:$J, MATCH(F$2, Original!$1:$1, 0), FALSE)</f>
        <v>0.58675999999999995</v>
      </c>
      <c r="N718" s="12">
        <f>VLOOKUP($H718, Original!$A:$J, MATCH(G$2, Original!$1:$1, 0), FALSE)</f>
        <v>3.9575</v>
      </c>
      <c r="AC718" s="21">
        <v>1004</v>
      </c>
      <c r="AD718" s="12">
        <f>VLOOKUP($AC718, Original!$A:$J, MATCH(B$2, Original!$1:$1, 0), FALSE)</f>
        <v>2000</v>
      </c>
      <c r="AE718" s="12">
        <f>VLOOKUP($AC718, Original!$A:$J, MATCH(C$2, Original!$1:$1, 0), FALSE)</f>
        <v>1059.7</v>
      </c>
      <c r="AF718" s="12">
        <f>VLOOKUP($AC718, Original!$A:$J, MATCH(D$2, Original!$1:$1, 0), FALSE)</f>
        <v>130</v>
      </c>
      <c r="AG718" s="12">
        <f>VLOOKUP($AC718, Original!$A:$J, MATCH(E$2, Original!$1:$1, 0), FALSE)</f>
        <v>31</v>
      </c>
      <c r="AH718" s="12">
        <f>VLOOKUP($AC718, Original!$A:$J, MATCH(F$2, Original!$1:$1, 0), FALSE)</f>
        <v>3.1941700000000002</v>
      </c>
      <c r="AI718" s="12">
        <f>VLOOKUP($AC718, Original!$A:$J, MATCH(G$2, Original!$1:$1, 0), FALSE)</f>
        <v>5.7671299999999999</v>
      </c>
      <c r="AX718" s="21">
        <v>853</v>
      </c>
      <c r="AY718" s="12">
        <f>VLOOKUP($AX718, Original!$A:$J, MATCH(B$2, Original!$1:$1, 0), FALSE)</f>
        <v>3000</v>
      </c>
      <c r="AZ718" s="12">
        <f>VLOOKUP($AX718, Original!$A:$J, MATCH(C$2, Original!$1:$1, 0), FALSE)</f>
        <v>1766.2</v>
      </c>
      <c r="BA718" s="12">
        <f>VLOOKUP($AX718, Original!$A:$J, MATCH(D$2, Original!$1:$1, 0), FALSE)</f>
        <v>105</v>
      </c>
      <c r="BB718" s="12">
        <f>VLOOKUP($AX718, Original!$A:$J, MATCH(E$2, Original!$1:$1, 0), FALSE)</f>
        <v>96</v>
      </c>
      <c r="BC718" s="12">
        <f>VLOOKUP($AX718, Original!$A:$J, MATCH(F$2, Original!$1:$1, 0), FALSE)</f>
        <v>0.92379</v>
      </c>
      <c r="BD718" s="12">
        <f>VLOOKUP($AX718, Original!$A:$J, MATCH(G$2, Original!$1:$1, 0), FALSE)</f>
        <v>4.5119499999999997</v>
      </c>
    </row>
    <row r="719" spans="8:56" x14ac:dyDescent="0.35">
      <c r="H719" s="21">
        <v>1289</v>
      </c>
      <c r="I719" s="12">
        <f>VLOOKUP($H719, Original!$A:$J, MATCH(B$2, Original!$1:$1, 0), FALSE)</f>
        <v>0</v>
      </c>
      <c r="J719" s="12">
        <f>VLOOKUP($H719, Original!$A:$J, MATCH(C$2, Original!$1:$1, 0), FALSE)</f>
        <v>1236.4000000000001</v>
      </c>
      <c r="K719" s="12">
        <f>VLOOKUP($H719, Original!$A:$J, MATCH(D$2, Original!$1:$1, 0), FALSE)</f>
        <v>130</v>
      </c>
      <c r="L719" s="12">
        <f>VLOOKUP($H719, Original!$A:$J, MATCH(E$2, Original!$1:$1, 0), FALSE)</f>
        <v>6</v>
      </c>
      <c r="M719" s="12">
        <f>VLOOKUP($H719, Original!$A:$J, MATCH(F$2, Original!$1:$1, 0), FALSE)</f>
        <v>0.33423999999999998</v>
      </c>
      <c r="N719" s="12">
        <f>VLOOKUP($H719, Original!$A:$J, MATCH(G$2, Original!$1:$1, 0), FALSE)</f>
        <v>5.16106</v>
      </c>
      <c r="AC719" s="21">
        <v>1005</v>
      </c>
      <c r="AD719" s="12">
        <f>VLOOKUP($AC719, Original!$A:$J, MATCH(B$2, Original!$1:$1, 0), FALSE)</f>
        <v>2000</v>
      </c>
      <c r="AE719" s="12">
        <f>VLOOKUP($AC719, Original!$A:$J, MATCH(C$2, Original!$1:$1, 0), FALSE)</f>
        <v>2296.1</v>
      </c>
      <c r="AF719" s="12">
        <f>VLOOKUP($AC719, Original!$A:$J, MATCH(D$2, Original!$1:$1, 0), FALSE)</f>
        <v>130</v>
      </c>
      <c r="AG719" s="12">
        <f>VLOOKUP($AC719, Original!$A:$J, MATCH(E$2, Original!$1:$1, 0), FALSE)</f>
        <v>31</v>
      </c>
      <c r="AH719" s="12">
        <f>VLOOKUP($AC719, Original!$A:$J, MATCH(F$2, Original!$1:$1, 0), FALSE)</f>
        <v>3.1941700000000002</v>
      </c>
      <c r="AI719" s="12">
        <f>VLOOKUP($AC719, Original!$A:$J, MATCH(G$2, Original!$1:$1, 0), FALSE)</f>
        <v>5.7671299999999999</v>
      </c>
      <c r="AX719" s="21">
        <v>854</v>
      </c>
      <c r="AY719" s="12">
        <f>VLOOKUP($AX719, Original!$A:$J, MATCH(B$2, Original!$1:$1, 0), FALSE)</f>
        <v>3000</v>
      </c>
      <c r="AZ719" s="12">
        <f>VLOOKUP($AX719, Original!$A:$J, MATCH(C$2, Original!$1:$1, 0), FALSE)</f>
        <v>3002.6</v>
      </c>
      <c r="BA719" s="12">
        <f>VLOOKUP($AX719, Original!$A:$J, MATCH(D$2, Original!$1:$1, 0), FALSE)</f>
        <v>105</v>
      </c>
      <c r="BB719" s="12">
        <f>VLOOKUP($AX719, Original!$A:$J, MATCH(E$2, Original!$1:$1, 0), FALSE)</f>
        <v>96</v>
      </c>
      <c r="BC719" s="12">
        <f>VLOOKUP($AX719, Original!$A:$J, MATCH(F$2, Original!$1:$1, 0), FALSE)</f>
        <v>0.92379</v>
      </c>
      <c r="BD719" s="12">
        <f>VLOOKUP($AX719, Original!$A:$J, MATCH(G$2, Original!$1:$1, 0), FALSE)</f>
        <v>4.5119499999999997</v>
      </c>
    </row>
    <row r="720" spans="8:56" x14ac:dyDescent="0.35">
      <c r="H720" s="21">
        <v>1290</v>
      </c>
      <c r="I720" s="12">
        <f>VLOOKUP($H720, Original!$A:$J, MATCH(B$2, Original!$1:$1, 0), FALSE)</f>
        <v>0</v>
      </c>
      <c r="J720" s="12">
        <f>VLOOKUP($H720, Original!$A:$J, MATCH(C$2, Original!$1:$1, 0), FALSE)</f>
        <v>2472.6999999999998</v>
      </c>
      <c r="K720" s="12">
        <f>VLOOKUP($H720, Original!$A:$J, MATCH(D$2, Original!$1:$1, 0), FALSE)</f>
        <v>130</v>
      </c>
      <c r="L720" s="12">
        <f>VLOOKUP($H720, Original!$A:$J, MATCH(E$2, Original!$1:$1, 0), FALSE)</f>
        <v>6</v>
      </c>
      <c r="M720" s="12">
        <f>VLOOKUP($H720, Original!$A:$J, MATCH(F$2, Original!$1:$1, 0), FALSE)</f>
        <v>0.33423999999999998</v>
      </c>
      <c r="N720" s="12">
        <f>VLOOKUP($H720, Original!$A:$J, MATCH(G$2, Original!$1:$1, 0), FALSE)</f>
        <v>5.16106</v>
      </c>
      <c r="AC720" s="21">
        <v>1006</v>
      </c>
      <c r="AD720" s="12">
        <f>VLOOKUP($AC720, Original!$A:$J, MATCH(B$2, Original!$1:$1, 0), FALSE)</f>
        <v>2000</v>
      </c>
      <c r="AE720" s="12">
        <f>VLOOKUP($AC720, Original!$A:$J, MATCH(C$2, Original!$1:$1, 0), FALSE)</f>
        <v>3532.5</v>
      </c>
      <c r="AF720" s="12">
        <f>VLOOKUP($AC720, Original!$A:$J, MATCH(D$2, Original!$1:$1, 0), FALSE)</f>
        <v>130</v>
      </c>
      <c r="AG720" s="12">
        <f>VLOOKUP($AC720, Original!$A:$J, MATCH(E$2, Original!$1:$1, 0), FALSE)</f>
        <v>31</v>
      </c>
      <c r="AH720" s="12">
        <f>VLOOKUP($AC720, Original!$A:$J, MATCH(F$2, Original!$1:$1, 0), FALSE)</f>
        <v>3.1941700000000002</v>
      </c>
      <c r="AI720" s="12">
        <f>VLOOKUP($AC720, Original!$A:$J, MATCH(G$2, Original!$1:$1, 0), FALSE)</f>
        <v>5.7671299999999999</v>
      </c>
      <c r="AX720" s="21">
        <v>855</v>
      </c>
      <c r="AY720" s="12">
        <f>VLOOKUP($AX720, Original!$A:$J, MATCH(B$2, Original!$1:$1, 0), FALSE)</f>
        <v>3000</v>
      </c>
      <c r="AZ720" s="12">
        <f>VLOOKUP($AX720, Original!$A:$J, MATCH(C$2, Original!$1:$1, 0), FALSE)</f>
        <v>4239</v>
      </c>
      <c r="BA720" s="12">
        <f>VLOOKUP($AX720, Original!$A:$J, MATCH(D$2, Original!$1:$1, 0), FALSE)</f>
        <v>105</v>
      </c>
      <c r="BB720" s="12">
        <f>VLOOKUP($AX720, Original!$A:$J, MATCH(E$2, Original!$1:$1, 0), FALSE)</f>
        <v>96</v>
      </c>
      <c r="BC720" s="12">
        <f>VLOOKUP($AX720, Original!$A:$J, MATCH(F$2, Original!$1:$1, 0), FALSE)</f>
        <v>0.92379</v>
      </c>
      <c r="BD720" s="12">
        <f>VLOOKUP($AX720, Original!$A:$J, MATCH(G$2, Original!$1:$1, 0), FALSE)</f>
        <v>4.5119499999999997</v>
      </c>
    </row>
    <row r="721" spans="8:56" x14ac:dyDescent="0.35">
      <c r="H721" s="21">
        <v>1291</v>
      </c>
      <c r="I721" s="12">
        <f>VLOOKUP($H721, Original!$A:$J, MATCH(B$2, Original!$1:$1, 0), FALSE)</f>
        <v>0</v>
      </c>
      <c r="J721" s="12">
        <f>VLOOKUP($H721, Original!$A:$J, MATCH(C$2, Original!$1:$1, 0), FALSE)</f>
        <v>3709.1</v>
      </c>
      <c r="K721" s="12">
        <f>VLOOKUP($H721, Original!$A:$J, MATCH(D$2, Original!$1:$1, 0), FALSE)</f>
        <v>130</v>
      </c>
      <c r="L721" s="12">
        <f>VLOOKUP($H721, Original!$A:$J, MATCH(E$2, Original!$1:$1, 0), FALSE)</f>
        <v>6</v>
      </c>
      <c r="M721" s="12">
        <f>VLOOKUP($H721, Original!$A:$J, MATCH(F$2, Original!$1:$1, 0), FALSE)</f>
        <v>0.33423999999999998</v>
      </c>
      <c r="N721" s="12">
        <f>VLOOKUP($H721, Original!$A:$J, MATCH(G$2, Original!$1:$1, 0), FALSE)</f>
        <v>5.16106</v>
      </c>
      <c r="AC721" s="21">
        <v>1008</v>
      </c>
      <c r="AD721" s="12">
        <f>VLOOKUP($AC721, Original!$A:$J, MATCH(B$2, Original!$1:$1, 0), FALSE)</f>
        <v>3000</v>
      </c>
      <c r="AE721" s="12">
        <f>VLOOKUP($AC721, Original!$A:$J, MATCH(C$2, Original!$1:$1, 0), FALSE)</f>
        <v>20</v>
      </c>
      <c r="AF721" s="12">
        <f>VLOOKUP($AC721, Original!$A:$J, MATCH(D$2, Original!$1:$1, 0), FALSE)</f>
        <v>130</v>
      </c>
      <c r="AG721" s="12">
        <f>VLOOKUP($AC721, Original!$A:$J, MATCH(E$2, Original!$1:$1, 0), FALSE)</f>
        <v>32</v>
      </c>
      <c r="AH721" s="12">
        <f>VLOOKUP($AC721, Original!$A:$J, MATCH(F$2, Original!$1:$1, 0), FALSE)</f>
        <v>0.57799</v>
      </c>
      <c r="AI721" s="12">
        <f>VLOOKUP($AC721, Original!$A:$J, MATCH(G$2, Original!$1:$1, 0), FALSE)</f>
        <v>3.8920599999999999</v>
      </c>
      <c r="AX721" s="21">
        <v>856</v>
      </c>
      <c r="AY721" s="12">
        <f>VLOOKUP($AX721, Original!$A:$J, MATCH(B$2, Original!$1:$1, 0), FALSE)</f>
        <v>1000</v>
      </c>
      <c r="AZ721" s="12">
        <f>VLOOKUP($AX721, Original!$A:$J, MATCH(C$2, Original!$1:$1, 0), FALSE)</f>
        <v>706.5</v>
      </c>
      <c r="BA721" s="12">
        <f>VLOOKUP($AX721, Original!$A:$J, MATCH(D$2, Original!$1:$1, 0), FALSE)</f>
        <v>105</v>
      </c>
      <c r="BB721" s="12">
        <f>VLOOKUP($AX721, Original!$A:$J, MATCH(E$2, Original!$1:$1, 0), FALSE)</f>
        <v>97</v>
      </c>
      <c r="BC721" s="12">
        <f>VLOOKUP($AX721, Original!$A:$J, MATCH(F$2, Original!$1:$1, 0), FALSE)</f>
        <v>5.0779999999999999E-2</v>
      </c>
      <c r="BD721" s="12">
        <f>VLOOKUP($AX721, Original!$A:$J, MATCH(G$2, Original!$1:$1, 0), FALSE)</f>
        <v>4.3944700000000001</v>
      </c>
    </row>
    <row r="722" spans="8:56" x14ac:dyDescent="0.35">
      <c r="H722" s="21">
        <v>1292</v>
      </c>
      <c r="I722" s="12">
        <f>VLOOKUP($H722, Original!$A:$J, MATCH(B$2, Original!$1:$1, 0), FALSE)</f>
        <v>3000</v>
      </c>
      <c r="J722" s="12">
        <f>VLOOKUP($H722, Original!$A:$J, MATCH(C$2, Original!$1:$1, 0), FALSE)</f>
        <v>176.62</v>
      </c>
      <c r="K722" s="12">
        <f>VLOOKUP($H722, Original!$A:$J, MATCH(D$2, Original!$1:$1, 0), FALSE)</f>
        <v>130</v>
      </c>
      <c r="L722" s="12">
        <f>VLOOKUP($H722, Original!$A:$J, MATCH(E$2, Original!$1:$1, 0), FALSE)</f>
        <v>94</v>
      </c>
      <c r="M722" s="12">
        <f>VLOOKUP($H722, Original!$A:$J, MATCH(F$2, Original!$1:$1, 0), FALSE)</f>
        <v>2.69231</v>
      </c>
      <c r="N722" s="12">
        <f>VLOOKUP($H722, Original!$A:$J, MATCH(G$2, Original!$1:$1, 0), FALSE)</f>
        <v>3.8317700000000001</v>
      </c>
      <c r="AC722" s="21">
        <v>1009</v>
      </c>
      <c r="AD722" s="12">
        <f>VLOOKUP($AC722, Original!$A:$J, MATCH(B$2, Original!$1:$1, 0), FALSE)</f>
        <v>3000</v>
      </c>
      <c r="AE722" s="12">
        <f>VLOOKUP($AC722, Original!$A:$J, MATCH(C$2, Original!$1:$1, 0), FALSE)</f>
        <v>1236.4000000000001</v>
      </c>
      <c r="AF722" s="12">
        <f>VLOOKUP($AC722, Original!$A:$J, MATCH(D$2, Original!$1:$1, 0), FALSE)</f>
        <v>130</v>
      </c>
      <c r="AG722" s="12">
        <f>VLOOKUP($AC722, Original!$A:$J, MATCH(E$2, Original!$1:$1, 0), FALSE)</f>
        <v>32</v>
      </c>
      <c r="AH722" s="12">
        <f>VLOOKUP($AC722, Original!$A:$J, MATCH(F$2, Original!$1:$1, 0), FALSE)</f>
        <v>0.57799</v>
      </c>
      <c r="AI722" s="12">
        <f>VLOOKUP($AC722, Original!$A:$J, MATCH(G$2, Original!$1:$1, 0), FALSE)</f>
        <v>3.8920599999999999</v>
      </c>
      <c r="AX722" s="21">
        <v>857</v>
      </c>
      <c r="AY722" s="12">
        <f>VLOOKUP($AX722, Original!$A:$J, MATCH(B$2, Original!$1:$1, 0), FALSE)</f>
        <v>1000</v>
      </c>
      <c r="AZ722" s="12">
        <f>VLOOKUP($AX722, Original!$A:$J, MATCH(C$2, Original!$1:$1, 0), FALSE)</f>
        <v>1942.9</v>
      </c>
      <c r="BA722" s="12">
        <f>VLOOKUP($AX722, Original!$A:$J, MATCH(D$2, Original!$1:$1, 0), FALSE)</f>
        <v>105</v>
      </c>
      <c r="BB722" s="12">
        <f>VLOOKUP($AX722, Original!$A:$J, MATCH(E$2, Original!$1:$1, 0), FALSE)</f>
        <v>97</v>
      </c>
      <c r="BC722" s="12">
        <f>VLOOKUP($AX722, Original!$A:$J, MATCH(F$2, Original!$1:$1, 0), FALSE)</f>
        <v>5.0779999999999999E-2</v>
      </c>
      <c r="BD722" s="12">
        <f>VLOOKUP($AX722, Original!$A:$J, MATCH(G$2, Original!$1:$1, 0), FALSE)</f>
        <v>4.3944700000000001</v>
      </c>
    </row>
    <row r="723" spans="8:56" x14ac:dyDescent="0.35">
      <c r="H723" s="21">
        <v>1294</v>
      </c>
      <c r="I723" s="12">
        <f>VLOOKUP($H723, Original!$A:$J, MATCH(B$2, Original!$1:$1, 0), FALSE)</f>
        <v>3000</v>
      </c>
      <c r="J723" s="12">
        <f>VLOOKUP($H723, Original!$A:$J, MATCH(C$2, Original!$1:$1, 0), FALSE)</f>
        <v>2649.4</v>
      </c>
      <c r="K723" s="12">
        <f>VLOOKUP($H723, Original!$A:$J, MATCH(D$2, Original!$1:$1, 0), FALSE)</f>
        <v>130</v>
      </c>
      <c r="L723" s="12">
        <f>VLOOKUP($H723, Original!$A:$J, MATCH(E$2, Original!$1:$1, 0), FALSE)</f>
        <v>94</v>
      </c>
      <c r="M723" s="12">
        <f>VLOOKUP($H723, Original!$A:$J, MATCH(F$2, Original!$1:$1, 0), FALSE)</f>
        <v>2.69231</v>
      </c>
      <c r="N723" s="12">
        <f>VLOOKUP($H723, Original!$A:$J, MATCH(G$2, Original!$1:$1, 0), FALSE)</f>
        <v>3.8317700000000001</v>
      </c>
      <c r="AC723" s="21">
        <v>1010</v>
      </c>
      <c r="AD723" s="12">
        <f>VLOOKUP($AC723, Original!$A:$J, MATCH(B$2, Original!$1:$1, 0), FALSE)</f>
        <v>3000</v>
      </c>
      <c r="AE723" s="12">
        <f>VLOOKUP($AC723, Original!$A:$J, MATCH(C$2, Original!$1:$1, 0), FALSE)</f>
        <v>2472.6999999999998</v>
      </c>
      <c r="AF723" s="12">
        <f>VLOOKUP($AC723, Original!$A:$J, MATCH(D$2, Original!$1:$1, 0), FALSE)</f>
        <v>130</v>
      </c>
      <c r="AG723" s="12">
        <f>VLOOKUP($AC723, Original!$A:$J, MATCH(E$2, Original!$1:$1, 0), FALSE)</f>
        <v>32</v>
      </c>
      <c r="AH723" s="12">
        <f>VLOOKUP($AC723, Original!$A:$J, MATCH(F$2, Original!$1:$1, 0), FALSE)</f>
        <v>0.57799</v>
      </c>
      <c r="AI723" s="12">
        <f>VLOOKUP($AC723, Original!$A:$J, MATCH(G$2, Original!$1:$1, 0), FALSE)</f>
        <v>3.8920599999999999</v>
      </c>
      <c r="AX723" s="21">
        <v>860</v>
      </c>
      <c r="AY723" s="12">
        <f>VLOOKUP($AX723, Original!$A:$J, MATCH(B$2, Original!$1:$1, 0), FALSE)</f>
        <v>2000</v>
      </c>
      <c r="AZ723" s="12">
        <f>VLOOKUP($AX723, Original!$A:$J, MATCH(C$2, Original!$1:$1, 0), FALSE)</f>
        <v>883.12</v>
      </c>
      <c r="BA723" s="12">
        <f>VLOOKUP($AX723, Original!$A:$J, MATCH(D$2, Original!$1:$1, 0), FALSE)</f>
        <v>105</v>
      </c>
      <c r="BB723" s="12">
        <f>VLOOKUP($AX723, Original!$A:$J, MATCH(E$2, Original!$1:$1, 0), FALSE)</f>
        <v>98</v>
      </c>
      <c r="BC723" s="12">
        <f>VLOOKUP($AX723, Original!$A:$J, MATCH(F$2, Original!$1:$1, 0), FALSE)</f>
        <v>2.3235199999999998</v>
      </c>
      <c r="BD723" s="12">
        <f>VLOOKUP($AX723, Original!$A:$J, MATCH(G$2, Original!$1:$1, 0), FALSE)</f>
        <v>5.6777499999999996</v>
      </c>
    </row>
    <row r="724" spans="8:56" x14ac:dyDescent="0.35">
      <c r="H724" s="21">
        <v>1295</v>
      </c>
      <c r="I724" s="12">
        <f>VLOOKUP($H724, Original!$A:$J, MATCH(B$2, Original!$1:$1, 0), FALSE)</f>
        <v>3000</v>
      </c>
      <c r="J724" s="12">
        <f>VLOOKUP($H724, Original!$A:$J, MATCH(C$2, Original!$1:$1, 0), FALSE)</f>
        <v>3885.7</v>
      </c>
      <c r="K724" s="12">
        <f>VLOOKUP($H724, Original!$A:$J, MATCH(D$2, Original!$1:$1, 0), FALSE)</f>
        <v>130</v>
      </c>
      <c r="L724" s="12">
        <f>VLOOKUP($H724, Original!$A:$J, MATCH(E$2, Original!$1:$1, 0), FALSE)</f>
        <v>94</v>
      </c>
      <c r="M724" s="12">
        <f>VLOOKUP($H724, Original!$A:$J, MATCH(F$2, Original!$1:$1, 0), FALSE)</f>
        <v>2.69231</v>
      </c>
      <c r="N724" s="12">
        <f>VLOOKUP($H724, Original!$A:$J, MATCH(G$2, Original!$1:$1, 0), FALSE)</f>
        <v>3.8317700000000001</v>
      </c>
      <c r="AC724" s="21">
        <v>1011</v>
      </c>
      <c r="AD724" s="12">
        <f>VLOOKUP($AC724, Original!$A:$J, MATCH(B$2, Original!$1:$1, 0), FALSE)</f>
        <v>3000</v>
      </c>
      <c r="AE724" s="12">
        <f>VLOOKUP($AC724, Original!$A:$J, MATCH(C$2, Original!$1:$1, 0), FALSE)</f>
        <v>3709.1</v>
      </c>
      <c r="AF724" s="12">
        <f>VLOOKUP($AC724, Original!$A:$J, MATCH(D$2, Original!$1:$1, 0), FALSE)</f>
        <v>130</v>
      </c>
      <c r="AG724" s="12">
        <f>VLOOKUP($AC724, Original!$A:$J, MATCH(E$2, Original!$1:$1, 0), FALSE)</f>
        <v>32</v>
      </c>
      <c r="AH724" s="12">
        <f>VLOOKUP($AC724, Original!$A:$J, MATCH(F$2, Original!$1:$1, 0), FALSE)</f>
        <v>0.57799</v>
      </c>
      <c r="AI724" s="12">
        <f>VLOOKUP($AC724, Original!$A:$J, MATCH(G$2, Original!$1:$1, 0), FALSE)</f>
        <v>3.8920599999999999</v>
      </c>
      <c r="AX724" s="21">
        <v>861</v>
      </c>
      <c r="AY724" s="12">
        <f>VLOOKUP($AX724, Original!$A:$J, MATCH(B$2, Original!$1:$1, 0), FALSE)</f>
        <v>2000</v>
      </c>
      <c r="AZ724" s="12">
        <f>VLOOKUP($AX724, Original!$A:$J, MATCH(C$2, Original!$1:$1, 0), FALSE)</f>
        <v>2119.5</v>
      </c>
      <c r="BA724" s="12">
        <f>VLOOKUP($AX724, Original!$A:$J, MATCH(D$2, Original!$1:$1, 0), FALSE)</f>
        <v>105</v>
      </c>
      <c r="BB724" s="12">
        <f>VLOOKUP($AX724, Original!$A:$J, MATCH(E$2, Original!$1:$1, 0), FALSE)</f>
        <v>98</v>
      </c>
      <c r="BC724" s="12">
        <f>VLOOKUP($AX724, Original!$A:$J, MATCH(F$2, Original!$1:$1, 0), FALSE)</f>
        <v>2.3235199999999998</v>
      </c>
      <c r="BD724" s="12">
        <f>VLOOKUP($AX724, Original!$A:$J, MATCH(G$2, Original!$1:$1, 0), FALSE)</f>
        <v>5.6777499999999996</v>
      </c>
    </row>
    <row r="725" spans="8:56" x14ac:dyDescent="0.35">
      <c r="H725" s="21">
        <v>1297</v>
      </c>
      <c r="I725" s="12">
        <f>VLOOKUP($H725, Original!$A:$J, MATCH(B$2, Original!$1:$1, 0), FALSE)</f>
        <v>2000</v>
      </c>
      <c r="J725" s="12">
        <f>VLOOKUP($H725, Original!$A:$J, MATCH(C$2, Original!$1:$1, 0), FALSE)</f>
        <v>1589.6</v>
      </c>
      <c r="K725" s="12">
        <f>VLOOKUP($H725, Original!$A:$J, MATCH(D$2, Original!$1:$1, 0), FALSE)</f>
        <v>130</v>
      </c>
      <c r="L725" s="12">
        <f>VLOOKUP($H725, Original!$A:$J, MATCH(E$2, Original!$1:$1, 0), FALSE)</f>
        <v>95</v>
      </c>
      <c r="M725" s="12">
        <f>VLOOKUP($H725, Original!$A:$J, MATCH(F$2, Original!$1:$1, 0), FALSE)</f>
        <v>1.89744</v>
      </c>
      <c r="N725" s="12">
        <f>VLOOKUP($H725, Original!$A:$J, MATCH(G$2, Original!$1:$1, 0), FALSE)</f>
        <v>3.7432099999999999</v>
      </c>
      <c r="AC725" s="21">
        <v>1012</v>
      </c>
      <c r="AD725" s="12">
        <f>VLOOKUP($AC725, Original!$A:$J, MATCH(B$2, Original!$1:$1, 0), FALSE)</f>
        <v>0</v>
      </c>
      <c r="AE725" s="12">
        <f>VLOOKUP($AC725, Original!$A:$J, MATCH(C$2, Original!$1:$1, 0), FALSE)</f>
        <v>176.62</v>
      </c>
      <c r="AF725" s="12">
        <f>VLOOKUP($AC725, Original!$A:$J, MATCH(D$2, Original!$1:$1, 0), FALSE)</f>
        <v>130</v>
      </c>
      <c r="AG725" s="12">
        <f>VLOOKUP($AC725, Original!$A:$J, MATCH(E$2, Original!$1:$1, 0), FALSE)</f>
        <v>5</v>
      </c>
      <c r="AH725" s="12">
        <f>VLOOKUP($AC725, Original!$A:$J, MATCH(F$2, Original!$1:$1, 0), FALSE)</f>
        <v>4.5746700000000002</v>
      </c>
      <c r="AI725" s="12">
        <f>VLOOKUP($AC725, Original!$A:$J, MATCH(G$2, Original!$1:$1, 0), FALSE)</f>
        <v>4.1532400000000003</v>
      </c>
      <c r="AX725" s="21">
        <v>862</v>
      </c>
      <c r="AY725" s="12">
        <f>VLOOKUP($AX725, Original!$A:$J, MATCH(B$2, Original!$1:$1, 0), FALSE)</f>
        <v>2000</v>
      </c>
      <c r="AZ725" s="12">
        <f>VLOOKUP($AX725, Original!$A:$J, MATCH(C$2, Original!$1:$1, 0), FALSE)</f>
        <v>3355.9</v>
      </c>
      <c r="BA725" s="12">
        <f>VLOOKUP($AX725, Original!$A:$J, MATCH(D$2, Original!$1:$1, 0), FALSE)</f>
        <v>105</v>
      </c>
      <c r="BB725" s="12">
        <f>VLOOKUP($AX725, Original!$A:$J, MATCH(E$2, Original!$1:$1, 0), FALSE)</f>
        <v>98</v>
      </c>
      <c r="BC725" s="12">
        <f>VLOOKUP($AX725, Original!$A:$J, MATCH(F$2, Original!$1:$1, 0), FALSE)</f>
        <v>2.3235199999999998</v>
      </c>
      <c r="BD725" s="12">
        <f>VLOOKUP($AX725, Original!$A:$J, MATCH(G$2, Original!$1:$1, 0), FALSE)</f>
        <v>5.6777499999999996</v>
      </c>
    </row>
    <row r="726" spans="8:56" x14ac:dyDescent="0.35">
      <c r="H726" s="21">
        <v>1298</v>
      </c>
      <c r="I726" s="12">
        <f>VLOOKUP($H726, Original!$A:$J, MATCH(B$2, Original!$1:$1, 0), FALSE)</f>
        <v>2000</v>
      </c>
      <c r="J726" s="12">
        <f>VLOOKUP($H726, Original!$A:$J, MATCH(C$2, Original!$1:$1, 0), FALSE)</f>
        <v>2826</v>
      </c>
      <c r="K726" s="12">
        <f>VLOOKUP($H726, Original!$A:$J, MATCH(D$2, Original!$1:$1, 0), FALSE)</f>
        <v>130</v>
      </c>
      <c r="L726" s="12">
        <f>VLOOKUP($H726, Original!$A:$J, MATCH(E$2, Original!$1:$1, 0), FALSE)</f>
        <v>95</v>
      </c>
      <c r="M726" s="12">
        <f>VLOOKUP($H726, Original!$A:$J, MATCH(F$2, Original!$1:$1, 0), FALSE)</f>
        <v>1.89744</v>
      </c>
      <c r="N726" s="12">
        <f>VLOOKUP($H726, Original!$A:$J, MATCH(G$2, Original!$1:$1, 0), FALSE)</f>
        <v>3.7432099999999999</v>
      </c>
      <c r="AC726" s="21">
        <v>1013</v>
      </c>
      <c r="AD726" s="12">
        <f>VLOOKUP($AC726, Original!$A:$J, MATCH(B$2, Original!$1:$1, 0), FALSE)</f>
        <v>0</v>
      </c>
      <c r="AE726" s="12">
        <f>VLOOKUP($AC726, Original!$A:$J, MATCH(C$2, Original!$1:$1, 0), FALSE)</f>
        <v>1413</v>
      </c>
      <c r="AF726" s="12">
        <f>VLOOKUP($AC726, Original!$A:$J, MATCH(D$2, Original!$1:$1, 0), FALSE)</f>
        <v>130</v>
      </c>
      <c r="AG726" s="12">
        <f>VLOOKUP($AC726, Original!$A:$J, MATCH(E$2, Original!$1:$1, 0), FALSE)</f>
        <v>5</v>
      </c>
      <c r="AH726" s="12">
        <f>VLOOKUP($AC726, Original!$A:$J, MATCH(F$2, Original!$1:$1, 0), FALSE)</f>
        <v>4.5746700000000002</v>
      </c>
      <c r="AI726" s="12">
        <f>VLOOKUP($AC726, Original!$A:$J, MATCH(G$2, Original!$1:$1, 0), FALSE)</f>
        <v>4.1532400000000003</v>
      </c>
      <c r="AX726" s="21">
        <v>863</v>
      </c>
      <c r="AY726" s="12">
        <f>VLOOKUP($AX726, Original!$A:$J, MATCH(B$2, Original!$1:$1, 0), FALSE)</f>
        <v>2000</v>
      </c>
      <c r="AZ726" s="12">
        <f>VLOOKUP($AX726, Original!$A:$J, MATCH(C$2, Original!$1:$1, 0), FALSE)</f>
        <v>4673.8</v>
      </c>
      <c r="BA726" s="12">
        <f>VLOOKUP($AX726, Original!$A:$J, MATCH(D$2, Original!$1:$1, 0), FALSE)</f>
        <v>105</v>
      </c>
      <c r="BB726" s="12">
        <f>VLOOKUP($AX726, Original!$A:$J, MATCH(E$2, Original!$1:$1, 0), FALSE)</f>
        <v>98</v>
      </c>
      <c r="BC726" s="12">
        <f>VLOOKUP($AX726, Original!$A:$J, MATCH(F$2, Original!$1:$1, 0), FALSE)</f>
        <v>2.3235199999999998</v>
      </c>
      <c r="BD726" s="12">
        <f>VLOOKUP($AX726, Original!$A:$J, MATCH(G$2, Original!$1:$1, 0), FALSE)</f>
        <v>5.6777499999999996</v>
      </c>
    </row>
    <row r="727" spans="8:56" x14ac:dyDescent="0.35">
      <c r="H727" s="21">
        <v>1299</v>
      </c>
      <c r="I727" s="12">
        <f>VLOOKUP($H727, Original!$A:$J, MATCH(B$2, Original!$1:$1, 0), FALSE)</f>
        <v>2000</v>
      </c>
      <c r="J727" s="12">
        <f>VLOOKUP($H727, Original!$A:$J, MATCH(C$2, Original!$1:$1, 0), FALSE)</f>
        <v>4062.4</v>
      </c>
      <c r="K727" s="12">
        <f>VLOOKUP($H727, Original!$A:$J, MATCH(D$2, Original!$1:$1, 0), FALSE)</f>
        <v>130</v>
      </c>
      <c r="L727" s="12">
        <f>VLOOKUP($H727, Original!$A:$J, MATCH(E$2, Original!$1:$1, 0), FALSE)</f>
        <v>95</v>
      </c>
      <c r="M727" s="12">
        <f>VLOOKUP($H727, Original!$A:$J, MATCH(F$2, Original!$1:$1, 0), FALSE)</f>
        <v>1.89744</v>
      </c>
      <c r="N727" s="12">
        <f>VLOOKUP($H727, Original!$A:$J, MATCH(G$2, Original!$1:$1, 0), FALSE)</f>
        <v>3.7432099999999999</v>
      </c>
      <c r="AC727" s="21">
        <v>1014</v>
      </c>
      <c r="AD727" s="12">
        <f>VLOOKUP($AC727, Original!$A:$J, MATCH(B$2, Original!$1:$1, 0), FALSE)</f>
        <v>0</v>
      </c>
      <c r="AE727" s="12">
        <f>VLOOKUP($AC727, Original!$A:$J, MATCH(C$2, Original!$1:$1, 0), FALSE)</f>
        <v>2649.4</v>
      </c>
      <c r="AF727" s="12">
        <f>VLOOKUP($AC727, Original!$A:$J, MATCH(D$2, Original!$1:$1, 0), FALSE)</f>
        <v>130</v>
      </c>
      <c r="AG727" s="12">
        <f>VLOOKUP($AC727, Original!$A:$J, MATCH(E$2, Original!$1:$1, 0), FALSE)</f>
        <v>5</v>
      </c>
      <c r="AH727" s="12">
        <f>VLOOKUP($AC727, Original!$A:$J, MATCH(F$2, Original!$1:$1, 0), FALSE)</f>
        <v>4.5746700000000002</v>
      </c>
      <c r="AI727" s="12">
        <f>VLOOKUP($AC727, Original!$A:$J, MATCH(G$2, Original!$1:$1, 0), FALSE)</f>
        <v>4.1532400000000003</v>
      </c>
      <c r="AX727" s="21">
        <v>864</v>
      </c>
      <c r="AY727" s="12">
        <f>VLOOKUP($AX727, Original!$A:$J, MATCH(B$2, Original!$1:$1, 0), FALSE)</f>
        <v>3000</v>
      </c>
      <c r="AZ727" s="12">
        <f>VLOOKUP($AX727, Original!$A:$J, MATCH(C$2, Original!$1:$1, 0), FALSE)</f>
        <v>1059.7</v>
      </c>
      <c r="BA727" s="12">
        <f>VLOOKUP($AX727, Original!$A:$J, MATCH(D$2, Original!$1:$1, 0), FALSE)</f>
        <v>105</v>
      </c>
      <c r="BB727" s="12">
        <f>VLOOKUP($AX727, Original!$A:$J, MATCH(E$2, Original!$1:$1, 0), FALSE)</f>
        <v>99</v>
      </c>
      <c r="BC727" s="12">
        <f>VLOOKUP($AX727, Original!$A:$J, MATCH(F$2, Original!$1:$1, 0), FALSE)</f>
        <v>4.8766600000000002</v>
      </c>
      <c r="BD727" s="12">
        <f>VLOOKUP($AX727, Original!$A:$J, MATCH(G$2, Original!$1:$1, 0), FALSE)</f>
        <v>5.0182500000000001</v>
      </c>
    </row>
    <row r="728" spans="8:56" x14ac:dyDescent="0.35">
      <c r="H728" s="21">
        <v>1301</v>
      </c>
      <c r="I728" s="12">
        <f>VLOOKUP($H728, Original!$A:$J, MATCH(B$2, Original!$1:$1, 0), FALSE)</f>
        <v>3000</v>
      </c>
      <c r="J728" s="12">
        <f>VLOOKUP($H728, Original!$A:$J, MATCH(C$2, Original!$1:$1, 0), FALSE)</f>
        <v>1766.2</v>
      </c>
      <c r="K728" s="12">
        <f>VLOOKUP($H728, Original!$A:$J, MATCH(D$2, Original!$1:$1, 0), FALSE)</f>
        <v>130</v>
      </c>
      <c r="L728" s="12">
        <f>VLOOKUP($H728, Original!$A:$J, MATCH(E$2, Original!$1:$1, 0), FALSE)</f>
        <v>96</v>
      </c>
      <c r="M728" s="12">
        <f>VLOOKUP($H728, Original!$A:$J, MATCH(F$2, Original!$1:$1, 0), FALSE)</f>
        <v>0.92379</v>
      </c>
      <c r="N728" s="12">
        <f>VLOOKUP($H728, Original!$A:$J, MATCH(G$2, Original!$1:$1, 0), FALSE)</f>
        <v>4.5119499999999997</v>
      </c>
      <c r="AC728" s="21">
        <v>1015</v>
      </c>
      <c r="AD728" s="12">
        <f>VLOOKUP($AC728, Original!$A:$J, MATCH(B$2, Original!$1:$1, 0), FALSE)</f>
        <v>0</v>
      </c>
      <c r="AE728" s="12">
        <f>VLOOKUP($AC728, Original!$A:$J, MATCH(C$2, Original!$1:$1, 0), FALSE)</f>
        <v>3885.7</v>
      </c>
      <c r="AF728" s="12">
        <f>VLOOKUP($AC728, Original!$A:$J, MATCH(D$2, Original!$1:$1, 0), FALSE)</f>
        <v>130</v>
      </c>
      <c r="AG728" s="12">
        <f>VLOOKUP($AC728, Original!$A:$J, MATCH(E$2, Original!$1:$1, 0), FALSE)</f>
        <v>5</v>
      </c>
      <c r="AH728" s="12">
        <f>VLOOKUP($AC728, Original!$A:$J, MATCH(F$2, Original!$1:$1, 0), FALSE)</f>
        <v>4.5746700000000002</v>
      </c>
      <c r="AI728" s="12">
        <f>VLOOKUP($AC728, Original!$A:$J, MATCH(G$2, Original!$1:$1, 0), FALSE)</f>
        <v>4.1532400000000003</v>
      </c>
      <c r="AX728" s="21">
        <v>865</v>
      </c>
      <c r="AY728" s="12">
        <f>VLOOKUP($AX728, Original!$A:$J, MATCH(B$2, Original!$1:$1, 0), FALSE)</f>
        <v>3000</v>
      </c>
      <c r="AZ728" s="12">
        <f>VLOOKUP($AX728, Original!$A:$J, MATCH(C$2, Original!$1:$1, 0), FALSE)</f>
        <v>2296.1</v>
      </c>
      <c r="BA728" s="12">
        <f>VLOOKUP($AX728, Original!$A:$J, MATCH(D$2, Original!$1:$1, 0), FALSE)</f>
        <v>105</v>
      </c>
      <c r="BB728" s="12">
        <f>VLOOKUP($AX728, Original!$A:$J, MATCH(E$2, Original!$1:$1, 0), FALSE)</f>
        <v>99</v>
      </c>
      <c r="BC728" s="12">
        <f>VLOOKUP($AX728, Original!$A:$J, MATCH(F$2, Original!$1:$1, 0), FALSE)</f>
        <v>4.8766600000000002</v>
      </c>
      <c r="BD728" s="12">
        <f>VLOOKUP($AX728, Original!$A:$J, MATCH(G$2, Original!$1:$1, 0), FALSE)</f>
        <v>5.0182500000000001</v>
      </c>
    </row>
    <row r="729" spans="8:56" x14ac:dyDescent="0.35">
      <c r="H729" s="21">
        <v>1302</v>
      </c>
      <c r="I729" s="12">
        <f>VLOOKUP($H729, Original!$A:$J, MATCH(B$2, Original!$1:$1, 0), FALSE)</f>
        <v>3000</v>
      </c>
      <c r="J729" s="12">
        <f>VLOOKUP($H729, Original!$A:$J, MATCH(C$2, Original!$1:$1, 0), FALSE)</f>
        <v>3002.6</v>
      </c>
      <c r="K729" s="12">
        <f>VLOOKUP($H729, Original!$A:$J, MATCH(D$2, Original!$1:$1, 0), FALSE)</f>
        <v>130</v>
      </c>
      <c r="L729" s="12">
        <f>VLOOKUP($H729, Original!$A:$J, MATCH(E$2, Original!$1:$1, 0), FALSE)</f>
        <v>96</v>
      </c>
      <c r="M729" s="12">
        <f>VLOOKUP($H729, Original!$A:$J, MATCH(F$2, Original!$1:$1, 0), FALSE)</f>
        <v>0.92379</v>
      </c>
      <c r="N729" s="12">
        <f>VLOOKUP($H729, Original!$A:$J, MATCH(G$2, Original!$1:$1, 0), FALSE)</f>
        <v>4.5119499999999997</v>
      </c>
      <c r="AC729" s="21">
        <v>1016</v>
      </c>
      <c r="AD729" s="12">
        <f>VLOOKUP($AC729, Original!$A:$J, MATCH(B$2, Original!$1:$1, 0), FALSE)</f>
        <v>3000</v>
      </c>
      <c r="AE729" s="12">
        <f>VLOOKUP($AC729, Original!$A:$J, MATCH(C$2, Original!$1:$1, 0), FALSE)</f>
        <v>353.25</v>
      </c>
      <c r="AF729" s="12">
        <f>VLOOKUP($AC729, Original!$A:$J, MATCH(D$2, Original!$1:$1, 0), FALSE)</f>
        <v>130</v>
      </c>
      <c r="AG729" s="12">
        <f>VLOOKUP($AC729, Original!$A:$J, MATCH(E$2, Original!$1:$1, 0), FALSE)</f>
        <v>33</v>
      </c>
      <c r="AH729" s="12">
        <f>VLOOKUP($AC729, Original!$A:$J, MATCH(F$2, Original!$1:$1, 0), FALSE)</f>
        <v>3.8391700000000002</v>
      </c>
      <c r="AI729" s="12">
        <f>VLOOKUP($AC729, Original!$A:$J, MATCH(G$2, Original!$1:$1, 0), FALSE)</f>
        <v>4.5882199999999997</v>
      </c>
      <c r="AX729" s="21">
        <v>866</v>
      </c>
      <c r="AY729" s="12">
        <f>VLOOKUP($AX729, Original!$A:$J, MATCH(B$2, Original!$1:$1, 0), FALSE)</f>
        <v>3000</v>
      </c>
      <c r="AZ729" s="12">
        <f>VLOOKUP($AX729, Original!$A:$J, MATCH(C$2, Original!$1:$1, 0), FALSE)</f>
        <v>3532.5</v>
      </c>
      <c r="BA729" s="12">
        <f>VLOOKUP($AX729, Original!$A:$J, MATCH(D$2, Original!$1:$1, 0), FALSE)</f>
        <v>105</v>
      </c>
      <c r="BB729" s="12">
        <f>VLOOKUP($AX729, Original!$A:$J, MATCH(E$2, Original!$1:$1, 0), FALSE)</f>
        <v>99</v>
      </c>
      <c r="BC729" s="12">
        <f>VLOOKUP($AX729, Original!$A:$J, MATCH(F$2, Original!$1:$1, 0), FALSE)</f>
        <v>4.8766600000000002</v>
      </c>
      <c r="BD729" s="12">
        <f>VLOOKUP($AX729, Original!$A:$J, MATCH(G$2, Original!$1:$1, 0), FALSE)</f>
        <v>5.0182500000000001</v>
      </c>
    </row>
    <row r="730" spans="8:56" x14ac:dyDescent="0.35">
      <c r="H730" s="21">
        <v>1304</v>
      </c>
      <c r="I730" s="12">
        <f>VLOOKUP($H730, Original!$A:$J, MATCH(B$2, Original!$1:$1, 0), FALSE)</f>
        <v>1000</v>
      </c>
      <c r="J730" s="12">
        <f>VLOOKUP($H730, Original!$A:$J, MATCH(C$2, Original!$1:$1, 0), FALSE)</f>
        <v>706.5</v>
      </c>
      <c r="K730" s="12">
        <f>VLOOKUP($H730, Original!$A:$J, MATCH(D$2, Original!$1:$1, 0), FALSE)</f>
        <v>130</v>
      </c>
      <c r="L730" s="12">
        <f>VLOOKUP($H730, Original!$A:$J, MATCH(E$2, Original!$1:$1, 0), FALSE)</f>
        <v>97</v>
      </c>
      <c r="M730" s="12">
        <f>VLOOKUP($H730, Original!$A:$J, MATCH(F$2, Original!$1:$1, 0), FALSE)</f>
        <v>5.0779999999999999E-2</v>
      </c>
      <c r="N730" s="12">
        <f>VLOOKUP($H730, Original!$A:$J, MATCH(G$2, Original!$1:$1, 0), FALSE)</f>
        <v>4.3944700000000001</v>
      </c>
      <c r="AC730" s="21">
        <v>1017</v>
      </c>
      <c r="AD730" s="12">
        <f>VLOOKUP($AC730, Original!$A:$J, MATCH(B$2, Original!$1:$1, 0), FALSE)</f>
        <v>3000</v>
      </c>
      <c r="AE730" s="12">
        <f>VLOOKUP($AC730, Original!$A:$J, MATCH(C$2, Original!$1:$1, 0), FALSE)</f>
        <v>1589.6</v>
      </c>
      <c r="AF730" s="12">
        <f>VLOOKUP($AC730, Original!$A:$J, MATCH(D$2, Original!$1:$1, 0), FALSE)</f>
        <v>130</v>
      </c>
      <c r="AG730" s="12">
        <f>VLOOKUP($AC730, Original!$A:$J, MATCH(E$2, Original!$1:$1, 0), FALSE)</f>
        <v>33</v>
      </c>
      <c r="AH730" s="12">
        <f>VLOOKUP($AC730, Original!$A:$J, MATCH(F$2, Original!$1:$1, 0), FALSE)</f>
        <v>3.8391700000000002</v>
      </c>
      <c r="AI730" s="12">
        <f>VLOOKUP($AC730, Original!$A:$J, MATCH(G$2, Original!$1:$1, 0), FALSE)</f>
        <v>4.5882199999999997</v>
      </c>
      <c r="AX730" s="21">
        <v>867</v>
      </c>
      <c r="AY730" s="12">
        <f>VLOOKUP($AX730, Original!$A:$J, MATCH(B$2, Original!$1:$1, 0), FALSE)</f>
        <v>3000</v>
      </c>
      <c r="AZ730" s="12">
        <f>VLOOKUP($AX730, Original!$A:$J, MATCH(C$2, Original!$1:$1, 0), FALSE)</f>
        <v>7322.7</v>
      </c>
      <c r="BA730" s="12">
        <f>VLOOKUP($AX730, Original!$A:$J, MATCH(D$2, Original!$1:$1, 0), FALSE)</f>
        <v>105</v>
      </c>
      <c r="BB730" s="12">
        <f>VLOOKUP($AX730, Original!$A:$J, MATCH(E$2, Original!$1:$1, 0), FALSE)</f>
        <v>99</v>
      </c>
      <c r="BC730" s="12">
        <f>VLOOKUP($AX730, Original!$A:$J, MATCH(F$2, Original!$1:$1, 0), FALSE)</f>
        <v>4.8766600000000002</v>
      </c>
      <c r="BD730" s="12">
        <f>VLOOKUP($AX730, Original!$A:$J, MATCH(G$2, Original!$1:$1, 0), FALSE)</f>
        <v>5.0182500000000001</v>
      </c>
    </row>
    <row r="731" spans="8:56" x14ac:dyDescent="0.35">
      <c r="H731" s="21">
        <v>1308</v>
      </c>
      <c r="I731" s="12">
        <f>VLOOKUP($H731, Original!$A:$J, MATCH(B$2, Original!$1:$1, 0), FALSE)</f>
        <v>2000</v>
      </c>
      <c r="J731" s="12">
        <f>VLOOKUP($H731, Original!$A:$J, MATCH(C$2, Original!$1:$1, 0), FALSE)</f>
        <v>883.12</v>
      </c>
      <c r="K731" s="12">
        <f>VLOOKUP($H731, Original!$A:$J, MATCH(D$2, Original!$1:$1, 0), FALSE)</f>
        <v>130</v>
      </c>
      <c r="L731" s="12">
        <f>VLOOKUP($H731, Original!$A:$J, MATCH(E$2, Original!$1:$1, 0), FALSE)</f>
        <v>98</v>
      </c>
      <c r="M731" s="12">
        <f>VLOOKUP($H731, Original!$A:$J, MATCH(F$2, Original!$1:$1, 0), FALSE)</f>
        <v>2.3235199999999998</v>
      </c>
      <c r="N731" s="12">
        <f>VLOOKUP($H731, Original!$A:$J, MATCH(G$2, Original!$1:$1, 0), FALSE)</f>
        <v>5.6777499999999996</v>
      </c>
      <c r="AC731" s="21">
        <v>1018</v>
      </c>
      <c r="AD731" s="12">
        <f>VLOOKUP($AC731, Original!$A:$J, MATCH(B$2, Original!$1:$1, 0), FALSE)</f>
        <v>3000</v>
      </c>
      <c r="AE731" s="12">
        <f>VLOOKUP($AC731, Original!$A:$J, MATCH(C$2, Original!$1:$1, 0), FALSE)</f>
        <v>2826</v>
      </c>
      <c r="AF731" s="12">
        <f>VLOOKUP($AC731, Original!$A:$J, MATCH(D$2, Original!$1:$1, 0), FALSE)</f>
        <v>130</v>
      </c>
      <c r="AG731" s="12">
        <f>VLOOKUP($AC731, Original!$A:$J, MATCH(E$2, Original!$1:$1, 0), FALSE)</f>
        <v>33</v>
      </c>
      <c r="AH731" s="12">
        <f>VLOOKUP($AC731, Original!$A:$J, MATCH(F$2, Original!$1:$1, 0), FALSE)</f>
        <v>3.8391700000000002</v>
      </c>
      <c r="AI731" s="12">
        <f>VLOOKUP($AC731, Original!$A:$J, MATCH(G$2, Original!$1:$1, 0), FALSE)</f>
        <v>4.5882199999999997</v>
      </c>
      <c r="AX731" s="21">
        <v>868</v>
      </c>
      <c r="AY731" s="12">
        <f>VLOOKUP($AX731, Original!$A:$J, MATCH(B$2, Original!$1:$1, 0), FALSE)</f>
        <v>2000</v>
      </c>
      <c r="AZ731" s="12">
        <f>VLOOKUP($AX731, Original!$A:$J, MATCH(C$2, Original!$1:$1, 0), FALSE)</f>
        <v>20</v>
      </c>
      <c r="BA731" s="12">
        <f>VLOOKUP($AX731, Original!$A:$J, MATCH(D$2, Original!$1:$1, 0), FALSE)</f>
        <v>105</v>
      </c>
      <c r="BB731" s="12">
        <f>VLOOKUP($AX731, Original!$A:$J, MATCH(E$2, Original!$1:$1, 0), FALSE)</f>
        <v>100</v>
      </c>
      <c r="BC731" s="12">
        <f>VLOOKUP($AX731, Original!$A:$J, MATCH(F$2, Original!$1:$1, 0), FALSE)</f>
        <v>3.36538</v>
      </c>
      <c r="BD731" s="12">
        <f>VLOOKUP($AX731, Original!$A:$J, MATCH(G$2, Original!$1:$1, 0), FALSE)</f>
        <v>5.2737699999999998</v>
      </c>
    </row>
    <row r="732" spans="8:56" x14ac:dyDescent="0.35">
      <c r="H732" s="21">
        <v>1310</v>
      </c>
      <c r="I732" s="12">
        <f>VLOOKUP($H732, Original!$A:$J, MATCH(B$2, Original!$1:$1, 0), FALSE)</f>
        <v>2000</v>
      </c>
      <c r="J732" s="12">
        <f>VLOOKUP($H732, Original!$A:$J, MATCH(C$2, Original!$1:$1, 0), FALSE)</f>
        <v>3355.9</v>
      </c>
      <c r="K732" s="12">
        <f>VLOOKUP($H732, Original!$A:$J, MATCH(D$2, Original!$1:$1, 0), FALSE)</f>
        <v>130</v>
      </c>
      <c r="L732" s="12">
        <f>VLOOKUP($H732, Original!$A:$J, MATCH(E$2, Original!$1:$1, 0), FALSE)</f>
        <v>98</v>
      </c>
      <c r="M732" s="12">
        <f>VLOOKUP($H732, Original!$A:$J, MATCH(F$2, Original!$1:$1, 0), FALSE)</f>
        <v>2.3235199999999998</v>
      </c>
      <c r="N732" s="12">
        <f>VLOOKUP($H732, Original!$A:$J, MATCH(G$2, Original!$1:$1, 0), FALSE)</f>
        <v>5.6777499999999996</v>
      </c>
      <c r="AC732" s="21">
        <v>1019</v>
      </c>
      <c r="AD732" s="12">
        <f>VLOOKUP($AC732, Original!$A:$J, MATCH(B$2, Original!$1:$1, 0), FALSE)</f>
        <v>3000</v>
      </c>
      <c r="AE732" s="12">
        <f>VLOOKUP($AC732, Original!$A:$J, MATCH(C$2, Original!$1:$1, 0), FALSE)</f>
        <v>4062.4</v>
      </c>
      <c r="AF732" s="12">
        <f>VLOOKUP($AC732, Original!$A:$J, MATCH(D$2, Original!$1:$1, 0), FALSE)</f>
        <v>130</v>
      </c>
      <c r="AG732" s="12">
        <f>VLOOKUP($AC732, Original!$A:$J, MATCH(E$2, Original!$1:$1, 0), FALSE)</f>
        <v>33</v>
      </c>
      <c r="AH732" s="12">
        <f>VLOOKUP($AC732, Original!$A:$J, MATCH(F$2, Original!$1:$1, 0), FALSE)</f>
        <v>3.8391700000000002</v>
      </c>
      <c r="AI732" s="12">
        <f>VLOOKUP($AC732, Original!$A:$J, MATCH(G$2, Original!$1:$1, 0), FALSE)</f>
        <v>4.5882199999999997</v>
      </c>
      <c r="AX732" s="21">
        <v>869</v>
      </c>
      <c r="AY732" s="12">
        <f>VLOOKUP($AX732, Original!$A:$J, MATCH(B$2, Original!$1:$1, 0), FALSE)</f>
        <v>2000</v>
      </c>
      <c r="AZ732" s="12">
        <f>VLOOKUP($AX732, Original!$A:$J, MATCH(C$2, Original!$1:$1, 0), FALSE)</f>
        <v>1236.4000000000001</v>
      </c>
      <c r="BA732" s="12">
        <f>VLOOKUP($AX732, Original!$A:$J, MATCH(D$2, Original!$1:$1, 0), FALSE)</f>
        <v>105</v>
      </c>
      <c r="BB732" s="12">
        <f>VLOOKUP($AX732, Original!$A:$J, MATCH(E$2, Original!$1:$1, 0), FALSE)</f>
        <v>100</v>
      </c>
      <c r="BC732" s="12">
        <f>VLOOKUP($AX732, Original!$A:$J, MATCH(F$2, Original!$1:$1, 0), FALSE)</f>
        <v>3.36538</v>
      </c>
      <c r="BD732" s="12">
        <f>VLOOKUP($AX732, Original!$A:$J, MATCH(G$2, Original!$1:$1, 0), FALSE)</f>
        <v>5.2737699999999998</v>
      </c>
    </row>
    <row r="733" spans="8:56" x14ac:dyDescent="0.35">
      <c r="H733" s="21">
        <v>1312</v>
      </c>
      <c r="I733" s="12">
        <f>VLOOKUP($H733, Original!$A:$J, MATCH(B$2, Original!$1:$1, 0), FALSE)</f>
        <v>3000</v>
      </c>
      <c r="J733" s="12">
        <f>VLOOKUP($H733, Original!$A:$J, MATCH(C$2, Original!$1:$1, 0), FALSE)</f>
        <v>1059.7</v>
      </c>
      <c r="K733" s="12">
        <f>VLOOKUP($H733, Original!$A:$J, MATCH(D$2, Original!$1:$1, 0), FALSE)</f>
        <v>130</v>
      </c>
      <c r="L733" s="12">
        <f>VLOOKUP($H733, Original!$A:$J, MATCH(E$2, Original!$1:$1, 0), FALSE)</f>
        <v>99</v>
      </c>
      <c r="M733" s="12">
        <f>VLOOKUP($H733, Original!$A:$J, MATCH(F$2, Original!$1:$1, 0), FALSE)</f>
        <v>4.8766600000000002</v>
      </c>
      <c r="N733" s="12">
        <f>VLOOKUP($H733, Original!$A:$J, MATCH(G$2, Original!$1:$1, 0), FALSE)</f>
        <v>5.0182500000000001</v>
      </c>
      <c r="AC733" s="21">
        <v>1020</v>
      </c>
      <c r="AD733" s="12">
        <f>VLOOKUP($AC733, Original!$A:$J, MATCH(B$2, Original!$1:$1, 0), FALSE)</f>
        <v>2000</v>
      </c>
      <c r="AE733" s="12">
        <f>VLOOKUP($AC733, Original!$A:$J, MATCH(C$2, Original!$1:$1, 0), FALSE)</f>
        <v>529.87</v>
      </c>
      <c r="AF733" s="12">
        <f>VLOOKUP($AC733, Original!$A:$J, MATCH(D$2, Original!$1:$1, 0), FALSE)</f>
        <v>130</v>
      </c>
      <c r="AG733" s="12">
        <f>VLOOKUP($AC733, Original!$A:$J, MATCH(E$2, Original!$1:$1, 0), FALSE)</f>
        <v>34</v>
      </c>
      <c r="AH733" s="12">
        <f>VLOOKUP($AC733, Original!$A:$J, MATCH(F$2, Original!$1:$1, 0), FALSE)</f>
        <v>4.21014</v>
      </c>
      <c r="AI733" s="12">
        <f>VLOOKUP($AC733, Original!$A:$J, MATCH(G$2, Original!$1:$1, 0), FALSE)</f>
        <v>4.9979199999999997</v>
      </c>
      <c r="AX733" s="21">
        <v>870</v>
      </c>
      <c r="AY733" s="12">
        <f>VLOOKUP($AX733, Original!$A:$J, MATCH(B$2, Original!$1:$1, 0), FALSE)</f>
        <v>2000</v>
      </c>
      <c r="AZ733" s="12">
        <f>VLOOKUP($AX733, Original!$A:$J, MATCH(C$2, Original!$1:$1, 0), FALSE)</f>
        <v>2472.6999999999998</v>
      </c>
      <c r="BA733" s="12">
        <f>VLOOKUP($AX733, Original!$A:$J, MATCH(D$2, Original!$1:$1, 0), FALSE)</f>
        <v>105</v>
      </c>
      <c r="BB733" s="12">
        <f>VLOOKUP($AX733, Original!$A:$J, MATCH(E$2, Original!$1:$1, 0), FALSE)</f>
        <v>100</v>
      </c>
      <c r="BC733" s="12">
        <f>VLOOKUP($AX733, Original!$A:$J, MATCH(F$2, Original!$1:$1, 0), FALSE)</f>
        <v>3.36538</v>
      </c>
      <c r="BD733" s="12">
        <f>VLOOKUP($AX733, Original!$A:$J, MATCH(G$2, Original!$1:$1, 0), FALSE)</f>
        <v>5.2737699999999998</v>
      </c>
    </row>
    <row r="734" spans="8:56" x14ac:dyDescent="0.35">
      <c r="H734" s="21">
        <v>1313</v>
      </c>
      <c r="I734" s="12">
        <f>VLOOKUP($H734, Original!$A:$J, MATCH(B$2, Original!$1:$1, 0), FALSE)</f>
        <v>3000</v>
      </c>
      <c r="J734" s="12">
        <f>VLOOKUP($H734, Original!$A:$J, MATCH(C$2, Original!$1:$1, 0), FALSE)</f>
        <v>2296.1</v>
      </c>
      <c r="K734" s="12">
        <f>VLOOKUP($H734, Original!$A:$J, MATCH(D$2, Original!$1:$1, 0), FALSE)</f>
        <v>130</v>
      </c>
      <c r="L734" s="12">
        <f>VLOOKUP($H734, Original!$A:$J, MATCH(E$2, Original!$1:$1, 0), FALSE)</f>
        <v>99</v>
      </c>
      <c r="M734" s="12">
        <f>VLOOKUP($H734, Original!$A:$J, MATCH(F$2, Original!$1:$1, 0), FALSE)</f>
        <v>4.8766600000000002</v>
      </c>
      <c r="N734" s="12">
        <f>VLOOKUP($H734, Original!$A:$J, MATCH(G$2, Original!$1:$1, 0), FALSE)</f>
        <v>5.0182500000000001</v>
      </c>
      <c r="AC734" s="21">
        <v>1021</v>
      </c>
      <c r="AD734" s="12">
        <f>VLOOKUP($AC734, Original!$A:$J, MATCH(B$2, Original!$1:$1, 0), FALSE)</f>
        <v>2000</v>
      </c>
      <c r="AE734" s="12">
        <f>VLOOKUP($AC734, Original!$A:$J, MATCH(C$2, Original!$1:$1, 0), FALSE)</f>
        <v>1766.2</v>
      </c>
      <c r="AF734" s="12">
        <f>VLOOKUP($AC734, Original!$A:$J, MATCH(D$2, Original!$1:$1, 0), FALSE)</f>
        <v>130</v>
      </c>
      <c r="AG734" s="12">
        <f>VLOOKUP($AC734, Original!$A:$J, MATCH(E$2, Original!$1:$1, 0), FALSE)</f>
        <v>34</v>
      </c>
      <c r="AH734" s="12">
        <f>VLOOKUP($AC734, Original!$A:$J, MATCH(F$2, Original!$1:$1, 0), FALSE)</f>
        <v>4.21014</v>
      </c>
      <c r="AI734" s="12">
        <f>VLOOKUP($AC734, Original!$A:$J, MATCH(G$2, Original!$1:$1, 0), FALSE)</f>
        <v>4.9979199999999997</v>
      </c>
      <c r="AX734" s="21">
        <v>871</v>
      </c>
      <c r="AY734" s="12">
        <f>VLOOKUP($AX734, Original!$A:$J, MATCH(B$2, Original!$1:$1, 0), FALSE)</f>
        <v>2000</v>
      </c>
      <c r="AZ734" s="12">
        <f>VLOOKUP($AX734, Original!$A:$J, MATCH(C$2, Original!$1:$1, 0), FALSE)</f>
        <v>3709.1</v>
      </c>
      <c r="BA734" s="12">
        <f>VLOOKUP($AX734, Original!$A:$J, MATCH(D$2, Original!$1:$1, 0), FALSE)</f>
        <v>105</v>
      </c>
      <c r="BB734" s="12">
        <f>VLOOKUP($AX734, Original!$A:$J, MATCH(E$2, Original!$1:$1, 0), FALSE)</f>
        <v>100</v>
      </c>
      <c r="BC734" s="12">
        <f>VLOOKUP($AX734, Original!$A:$J, MATCH(F$2, Original!$1:$1, 0), FALSE)</f>
        <v>3.36538</v>
      </c>
      <c r="BD734" s="12">
        <f>VLOOKUP($AX734, Original!$A:$J, MATCH(G$2, Original!$1:$1, 0), FALSE)</f>
        <v>5.2737699999999998</v>
      </c>
    </row>
    <row r="735" spans="8:56" x14ac:dyDescent="0.35">
      <c r="H735" s="21">
        <v>1314</v>
      </c>
      <c r="I735" s="12">
        <f>VLOOKUP($H735, Original!$A:$J, MATCH(B$2, Original!$1:$1, 0), FALSE)</f>
        <v>3000</v>
      </c>
      <c r="J735" s="12">
        <f>VLOOKUP($H735, Original!$A:$J, MATCH(C$2, Original!$1:$1, 0), FALSE)</f>
        <v>3532.5</v>
      </c>
      <c r="K735" s="12">
        <f>VLOOKUP($H735, Original!$A:$J, MATCH(D$2, Original!$1:$1, 0), FALSE)</f>
        <v>130</v>
      </c>
      <c r="L735" s="12">
        <f>VLOOKUP($H735, Original!$A:$J, MATCH(E$2, Original!$1:$1, 0), FALSE)</f>
        <v>99</v>
      </c>
      <c r="M735" s="12">
        <f>VLOOKUP($H735, Original!$A:$J, MATCH(F$2, Original!$1:$1, 0), FALSE)</f>
        <v>4.8766600000000002</v>
      </c>
      <c r="N735" s="12">
        <f>VLOOKUP($H735, Original!$A:$J, MATCH(G$2, Original!$1:$1, 0), FALSE)</f>
        <v>5.0182500000000001</v>
      </c>
      <c r="AC735" s="21">
        <v>1022</v>
      </c>
      <c r="AD735" s="12">
        <f>VLOOKUP($AC735, Original!$A:$J, MATCH(B$2, Original!$1:$1, 0), FALSE)</f>
        <v>2000</v>
      </c>
      <c r="AE735" s="12">
        <f>VLOOKUP($AC735, Original!$A:$J, MATCH(C$2, Original!$1:$1, 0), FALSE)</f>
        <v>3002.6</v>
      </c>
      <c r="AF735" s="12">
        <f>VLOOKUP($AC735, Original!$A:$J, MATCH(D$2, Original!$1:$1, 0), FALSE)</f>
        <v>130</v>
      </c>
      <c r="AG735" s="12">
        <f>VLOOKUP($AC735, Original!$A:$J, MATCH(E$2, Original!$1:$1, 0), FALSE)</f>
        <v>34</v>
      </c>
      <c r="AH735" s="12">
        <f>VLOOKUP($AC735, Original!$A:$J, MATCH(F$2, Original!$1:$1, 0), FALSE)</f>
        <v>4.21014</v>
      </c>
      <c r="AI735" s="12">
        <f>VLOOKUP($AC735, Original!$A:$J, MATCH(G$2, Original!$1:$1, 0), FALSE)</f>
        <v>4.9979199999999997</v>
      </c>
      <c r="AX735" s="21">
        <v>872</v>
      </c>
      <c r="AY735" s="12">
        <f>VLOOKUP($AX735, Original!$A:$J, MATCH(B$2, Original!$1:$1, 0), FALSE)</f>
        <v>500</v>
      </c>
      <c r="AZ735" s="12">
        <f>VLOOKUP($AX735, Original!$A:$J, MATCH(C$2, Original!$1:$1, 0), FALSE)</f>
        <v>176.62</v>
      </c>
      <c r="BA735" s="12">
        <f>VLOOKUP($AX735, Original!$A:$J, MATCH(D$2, Original!$1:$1, 0), FALSE)</f>
        <v>105</v>
      </c>
      <c r="BB735" s="12">
        <f>VLOOKUP($AX735, Original!$A:$J, MATCH(E$2, Original!$1:$1, 0), FALSE)</f>
        <v>7</v>
      </c>
      <c r="BC735" s="12">
        <f>VLOOKUP($AX735, Original!$A:$J, MATCH(F$2, Original!$1:$1, 0), FALSE)</f>
        <v>4.5746700000000002</v>
      </c>
      <c r="BD735" s="12">
        <f>VLOOKUP($AX735, Original!$A:$J, MATCH(G$2, Original!$1:$1, 0), FALSE)</f>
        <v>4.1532400000000003</v>
      </c>
    </row>
    <row r="736" spans="8:56" x14ac:dyDescent="0.35">
      <c r="H736" s="21">
        <v>1317</v>
      </c>
      <c r="I736" s="12">
        <f>VLOOKUP($H736, Original!$A:$J, MATCH(B$2, Original!$1:$1, 0), FALSE)</f>
        <v>2000</v>
      </c>
      <c r="J736" s="12">
        <f>VLOOKUP($H736, Original!$A:$J, MATCH(C$2, Original!$1:$1, 0), FALSE)</f>
        <v>1236.4000000000001</v>
      </c>
      <c r="K736" s="12">
        <f>VLOOKUP($H736, Original!$A:$J, MATCH(D$2, Original!$1:$1, 0), FALSE)</f>
        <v>130</v>
      </c>
      <c r="L736" s="12">
        <f>VLOOKUP($H736, Original!$A:$J, MATCH(E$2, Original!$1:$1, 0), FALSE)</f>
        <v>100</v>
      </c>
      <c r="M736" s="12">
        <f>VLOOKUP($H736, Original!$A:$J, MATCH(F$2, Original!$1:$1, 0), FALSE)</f>
        <v>3.36538</v>
      </c>
      <c r="N736" s="12">
        <f>VLOOKUP($H736, Original!$A:$J, MATCH(G$2, Original!$1:$1, 0), FALSE)</f>
        <v>5.2737699999999998</v>
      </c>
      <c r="AC736" s="21">
        <v>1024</v>
      </c>
      <c r="AD736" s="12">
        <f>VLOOKUP($AC736, Original!$A:$J, MATCH(B$2, Original!$1:$1, 0), FALSE)</f>
        <v>3000</v>
      </c>
      <c r="AE736" s="12">
        <f>VLOOKUP($AC736, Original!$A:$J, MATCH(C$2, Original!$1:$1, 0), FALSE)</f>
        <v>706.5</v>
      </c>
      <c r="AF736" s="12">
        <f>VLOOKUP($AC736, Original!$A:$J, MATCH(D$2, Original!$1:$1, 0), FALSE)</f>
        <v>130</v>
      </c>
      <c r="AG736" s="12">
        <f>VLOOKUP($AC736, Original!$A:$J, MATCH(E$2, Original!$1:$1, 0), FALSE)</f>
        <v>35</v>
      </c>
      <c r="AH736" s="12">
        <f>VLOOKUP($AC736, Original!$A:$J, MATCH(F$2, Original!$1:$1, 0), FALSE)</f>
        <v>4.4680499999999999</v>
      </c>
      <c r="AI736" s="12">
        <f>VLOOKUP($AC736, Original!$A:$J, MATCH(G$2, Original!$1:$1, 0), FALSE)</f>
        <v>4.9949399999999997</v>
      </c>
      <c r="AX736" s="21">
        <v>873</v>
      </c>
      <c r="AY736" s="12">
        <f>VLOOKUP($AX736, Original!$A:$J, MATCH(B$2, Original!$1:$1, 0), FALSE)</f>
        <v>500</v>
      </c>
      <c r="AZ736" s="12">
        <f>VLOOKUP($AX736, Original!$A:$J, MATCH(C$2, Original!$1:$1, 0), FALSE)</f>
        <v>1413</v>
      </c>
      <c r="BA736" s="12">
        <f>VLOOKUP($AX736, Original!$A:$J, MATCH(D$2, Original!$1:$1, 0), FALSE)</f>
        <v>105</v>
      </c>
      <c r="BB736" s="12">
        <f>VLOOKUP($AX736, Original!$A:$J, MATCH(E$2, Original!$1:$1, 0), FALSE)</f>
        <v>7</v>
      </c>
      <c r="BC736" s="12">
        <f>VLOOKUP($AX736, Original!$A:$J, MATCH(F$2, Original!$1:$1, 0), FALSE)</f>
        <v>4.5746700000000002</v>
      </c>
      <c r="BD736" s="12">
        <f>VLOOKUP($AX736, Original!$A:$J, MATCH(G$2, Original!$1:$1, 0), FALSE)</f>
        <v>4.1532400000000003</v>
      </c>
    </row>
    <row r="737" spans="8:56" x14ac:dyDescent="0.35">
      <c r="H737" s="21">
        <v>1318</v>
      </c>
      <c r="I737" s="12">
        <f>VLOOKUP($H737, Original!$A:$J, MATCH(B$2, Original!$1:$1, 0), FALSE)</f>
        <v>2000</v>
      </c>
      <c r="J737" s="12">
        <f>VLOOKUP($H737, Original!$A:$J, MATCH(C$2, Original!$1:$1, 0), FALSE)</f>
        <v>2472.6999999999998</v>
      </c>
      <c r="K737" s="12">
        <f>VLOOKUP($H737, Original!$A:$J, MATCH(D$2, Original!$1:$1, 0), FALSE)</f>
        <v>130</v>
      </c>
      <c r="L737" s="12">
        <f>VLOOKUP($H737, Original!$A:$J, MATCH(E$2, Original!$1:$1, 0), FALSE)</f>
        <v>100</v>
      </c>
      <c r="M737" s="12">
        <f>VLOOKUP($H737, Original!$A:$J, MATCH(F$2, Original!$1:$1, 0), FALSE)</f>
        <v>3.36538</v>
      </c>
      <c r="N737" s="12">
        <f>VLOOKUP($H737, Original!$A:$J, MATCH(G$2, Original!$1:$1, 0), FALSE)</f>
        <v>5.2737699999999998</v>
      </c>
      <c r="AC737" s="21">
        <v>1025</v>
      </c>
      <c r="AD737" s="12">
        <f>VLOOKUP($AC737, Original!$A:$J, MATCH(B$2, Original!$1:$1, 0), FALSE)</f>
        <v>3000</v>
      </c>
      <c r="AE737" s="12">
        <f>VLOOKUP($AC737, Original!$A:$J, MATCH(C$2, Original!$1:$1, 0), FALSE)</f>
        <v>1942.9</v>
      </c>
      <c r="AF737" s="12">
        <f>VLOOKUP($AC737, Original!$A:$J, MATCH(D$2, Original!$1:$1, 0), FALSE)</f>
        <v>130</v>
      </c>
      <c r="AG737" s="12">
        <f>VLOOKUP($AC737, Original!$A:$J, MATCH(E$2, Original!$1:$1, 0), FALSE)</f>
        <v>35</v>
      </c>
      <c r="AH737" s="12">
        <f>VLOOKUP($AC737, Original!$A:$J, MATCH(F$2, Original!$1:$1, 0), FALSE)</f>
        <v>4.4680499999999999</v>
      </c>
      <c r="AI737" s="12">
        <f>VLOOKUP($AC737, Original!$A:$J, MATCH(G$2, Original!$1:$1, 0), FALSE)</f>
        <v>4.9949399999999997</v>
      </c>
      <c r="AX737" s="21">
        <v>874</v>
      </c>
      <c r="AY737" s="12">
        <f>VLOOKUP($AX737, Original!$A:$J, MATCH(B$2, Original!$1:$1, 0), FALSE)</f>
        <v>500</v>
      </c>
      <c r="AZ737" s="12">
        <f>VLOOKUP($AX737, Original!$A:$J, MATCH(C$2, Original!$1:$1, 0), FALSE)</f>
        <v>2649.4</v>
      </c>
      <c r="BA737" s="12">
        <f>VLOOKUP($AX737, Original!$A:$J, MATCH(D$2, Original!$1:$1, 0), FALSE)</f>
        <v>105</v>
      </c>
      <c r="BB737" s="12">
        <f>VLOOKUP($AX737, Original!$A:$J, MATCH(E$2, Original!$1:$1, 0), FALSE)</f>
        <v>7</v>
      </c>
      <c r="BC737" s="12">
        <f>VLOOKUP($AX737, Original!$A:$J, MATCH(F$2, Original!$1:$1, 0), FALSE)</f>
        <v>4.5746700000000002</v>
      </c>
      <c r="BD737" s="12">
        <f>VLOOKUP($AX737, Original!$A:$J, MATCH(G$2, Original!$1:$1, 0), FALSE)</f>
        <v>4.1532400000000003</v>
      </c>
    </row>
    <row r="738" spans="8:56" x14ac:dyDescent="0.35">
      <c r="H738" s="21">
        <v>1325</v>
      </c>
      <c r="I738" s="12">
        <f>VLOOKUP($H738, Original!$A:$J, MATCH(B$2, Original!$1:$1, 0), FALSE)</f>
        <v>3000</v>
      </c>
      <c r="J738" s="12">
        <f>VLOOKUP($H738, Original!$A:$J, MATCH(C$2, Original!$1:$1, 0), FALSE)</f>
        <v>1589.6</v>
      </c>
      <c r="K738" s="12">
        <f>VLOOKUP($H738, Original!$A:$J, MATCH(D$2, Original!$1:$1, 0), FALSE)</f>
        <v>130</v>
      </c>
      <c r="L738" s="12">
        <f>VLOOKUP($H738, Original!$A:$J, MATCH(E$2, Original!$1:$1, 0), FALSE)</f>
        <v>101</v>
      </c>
      <c r="M738" s="12">
        <f>VLOOKUP($H738, Original!$A:$J, MATCH(F$2, Original!$1:$1, 0), FALSE)</f>
        <v>5.2349300000000003</v>
      </c>
      <c r="N738" s="12">
        <f>VLOOKUP($H738, Original!$A:$J, MATCH(G$2, Original!$1:$1, 0), FALSE)</f>
        <v>5.48163</v>
      </c>
      <c r="AC738" s="21">
        <v>1026</v>
      </c>
      <c r="AD738" s="12">
        <f>VLOOKUP($AC738, Original!$A:$J, MATCH(B$2, Original!$1:$1, 0), FALSE)</f>
        <v>3000</v>
      </c>
      <c r="AE738" s="12">
        <f>VLOOKUP($AC738, Original!$A:$J, MATCH(C$2, Original!$1:$1, 0), FALSE)</f>
        <v>3179.2</v>
      </c>
      <c r="AF738" s="12">
        <f>VLOOKUP($AC738, Original!$A:$J, MATCH(D$2, Original!$1:$1, 0), FALSE)</f>
        <v>130</v>
      </c>
      <c r="AG738" s="12">
        <f>VLOOKUP($AC738, Original!$A:$J, MATCH(E$2, Original!$1:$1, 0), FALSE)</f>
        <v>35</v>
      </c>
      <c r="AH738" s="12">
        <f>VLOOKUP($AC738, Original!$A:$J, MATCH(F$2, Original!$1:$1, 0), FALSE)</f>
        <v>4.4680499999999999</v>
      </c>
      <c r="AI738" s="12">
        <f>VLOOKUP($AC738, Original!$A:$J, MATCH(G$2, Original!$1:$1, 0), FALSE)</f>
        <v>4.9949399999999997</v>
      </c>
      <c r="AX738" s="21">
        <v>875</v>
      </c>
      <c r="AY738" s="12">
        <f>VLOOKUP($AX738, Original!$A:$J, MATCH(B$2, Original!$1:$1, 0), FALSE)</f>
        <v>500</v>
      </c>
      <c r="AZ738" s="12">
        <f>VLOOKUP($AX738, Original!$A:$J, MATCH(C$2, Original!$1:$1, 0), FALSE)</f>
        <v>3885.7</v>
      </c>
      <c r="BA738" s="12">
        <f>VLOOKUP($AX738, Original!$A:$J, MATCH(D$2, Original!$1:$1, 0), FALSE)</f>
        <v>105</v>
      </c>
      <c r="BB738" s="12">
        <f>VLOOKUP($AX738, Original!$A:$J, MATCH(E$2, Original!$1:$1, 0), FALSE)</f>
        <v>7</v>
      </c>
      <c r="BC738" s="12">
        <f>VLOOKUP($AX738, Original!$A:$J, MATCH(F$2, Original!$1:$1, 0), FALSE)</f>
        <v>4.5746700000000002</v>
      </c>
      <c r="BD738" s="12">
        <f>VLOOKUP($AX738, Original!$A:$J, MATCH(G$2, Original!$1:$1, 0), FALSE)</f>
        <v>4.1532400000000003</v>
      </c>
    </row>
    <row r="739" spans="8:56" x14ac:dyDescent="0.35">
      <c r="H739" s="21">
        <v>1326</v>
      </c>
      <c r="I739" s="12">
        <f>VLOOKUP($H739, Original!$A:$J, MATCH(B$2, Original!$1:$1, 0), FALSE)</f>
        <v>3000</v>
      </c>
      <c r="J739" s="12">
        <f>VLOOKUP($H739, Original!$A:$J, MATCH(C$2, Original!$1:$1, 0), FALSE)</f>
        <v>2826</v>
      </c>
      <c r="K739" s="12">
        <f>VLOOKUP($H739, Original!$A:$J, MATCH(D$2, Original!$1:$1, 0), FALSE)</f>
        <v>130</v>
      </c>
      <c r="L739" s="12">
        <f>VLOOKUP($H739, Original!$A:$J, MATCH(E$2, Original!$1:$1, 0), FALSE)</f>
        <v>101</v>
      </c>
      <c r="M739" s="12">
        <f>VLOOKUP($H739, Original!$A:$J, MATCH(F$2, Original!$1:$1, 0), FALSE)</f>
        <v>5.2349300000000003</v>
      </c>
      <c r="N739" s="12">
        <f>VLOOKUP($H739, Original!$A:$J, MATCH(G$2, Original!$1:$1, 0), FALSE)</f>
        <v>5.48163</v>
      </c>
      <c r="AC739" s="21">
        <v>1027</v>
      </c>
      <c r="AD739" s="12">
        <f>VLOOKUP($AC739, Original!$A:$J, MATCH(B$2, Original!$1:$1, 0), FALSE)</f>
        <v>3000</v>
      </c>
      <c r="AE739" s="12">
        <f>VLOOKUP($AC739, Original!$A:$J, MATCH(C$2, Original!$1:$1, 0), FALSE)</f>
        <v>4415.6000000000004</v>
      </c>
      <c r="AF739" s="12">
        <f>VLOOKUP($AC739, Original!$A:$J, MATCH(D$2, Original!$1:$1, 0), FALSE)</f>
        <v>130</v>
      </c>
      <c r="AG739" s="12">
        <f>VLOOKUP($AC739, Original!$A:$J, MATCH(E$2, Original!$1:$1, 0), FALSE)</f>
        <v>35</v>
      </c>
      <c r="AH739" s="12">
        <f>VLOOKUP($AC739, Original!$A:$J, MATCH(F$2, Original!$1:$1, 0), FALSE)</f>
        <v>4.4680499999999999</v>
      </c>
      <c r="AI739" s="12">
        <f>VLOOKUP($AC739, Original!$A:$J, MATCH(G$2, Original!$1:$1, 0), FALSE)</f>
        <v>4.9949399999999997</v>
      </c>
      <c r="AX739" s="21">
        <v>876</v>
      </c>
      <c r="AY739" s="12">
        <f>VLOOKUP($AX739, Original!$A:$J, MATCH(B$2, Original!$1:$1, 0), FALSE)</f>
        <v>3000</v>
      </c>
      <c r="AZ739" s="12">
        <f>VLOOKUP($AX739, Original!$A:$J, MATCH(C$2, Original!$1:$1, 0), FALSE)</f>
        <v>353.25</v>
      </c>
      <c r="BA739" s="12">
        <f>VLOOKUP($AX739, Original!$A:$J, MATCH(D$2, Original!$1:$1, 0), FALSE)</f>
        <v>105</v>
      </c>
      <c r="BB739" s="12">
        <f>VLOOKUP($AX739, Original!$A:$J, MATCH(E$2, Original!$1:$1, 0), FALSE)</f>
        <v>101</v>
      </c>
      <c r="BC739" s="12">
        <f>VLOOKUP($AX739, Original!$A:$J, MATCH(F$2, Original!$1:$1, 0), FALSE)</f>
        <v>5.2349300000000003</v>
      </c>
      <c r="BD739" s="12">
        <f>VLOOKUP($AX739, Original!$A:$J, MATCH(G$2, Original!$1:$1, 0), FALSE)</f>
        <v>5.48163</v>
      </c>
    </row>
    <row r="740" spans="8:56" x14ac:dyDescent="0.35">
      <c r="H740" s="21">
        <v>1328</v>
      </c>
      <c r="I740" s="12">
        <f>VLOOKUP($H740, Original!$A:$J, MATCH(B$2, Original!$1:$1, 0), FALSE)</f>
        <v>2000</v>
      </c>
      <c r="J740" s="12">
        <f>VLOOKUP($H740, Original!$A:$J, MATCH(C$2, Original!$1:$1, 0), FALSE)</f>
        <v>529.87</v>
      </c>
      <c r="K740" s="12">
        <f>VLOOKUP($H740, Original!$A:$J, MATCH(D$2, Original!$1:$1, 0), FALSE)</f>
        <v>130</v>
      </c>
      <c r="L740" s="12">
        <f>VLOOKUP($H740, Original!$A:$J, MATCH(E$2, Original!$1:$1, 0), FALSE)</f>
        <v>102</v>
      </c>
      <c r="M740" s="12">
        <f>VLOOKUP($H740, Original!$A:$J, MATCH(F$2, Original!$1:$1, 0), FALSE)</f>
        <v>5.2118500000000001</v>
      </c>
      <c r="N740" s="12">
        <f>VLOOKUP($H740, Original!$A:$J, MATCH(G$2, Original!$1:$1, 0), FALSE)</f>
        <v>4.4660099999999998</v>
      </c>
      <c r="AC740" s="21">
        <v>1028</v>
      </c>
      <c r="AD740" s="12">
        <f>VLOOKUP($AC740, Original!$A:$J, MATCH(B$2, Original!$1:$1, 0), FALSE)</f>
        <v>1000</v>
      </c>
      <c r="AE740" s="12">
        <f>VLOOKUP($AC740, Original!$A:$J, MATCH(C$2, Original!$1:$1, 0), FALSE)</f>
        <v>883.12</v>
      </c>
      <c r="AF740" s="12">
        <f>VLOOKUP($AC740, Original!$A:$J, MATCH(D$2, Original!$1:$1, 0), FALSE)</f>
        <v>130</v>
      </c>
      <c r="AG740" s="12">
        <f>VLOOKUP($AC740, Original!$A:$J, MATCH(E$2, Original!$1:$1, 0), FALSE)</f>
        <v>36</v>
      </c>
      <c r="AH740" s="12">
        <f>VLOOKUP($AC740, Original!$A:$J, MATCH(F$2, Original!$1:$1, 0), FALSE)</f>
        <v>5.4792800000000002</v>
      </c>
      <c r="AI740" s="12">
        <f>VLOOKUP($AC740, Original!$A:$J, MATCH(G$2, Original!$1:$1, 0), FALSE)</f>
        <v>5.3595300000000003</v>
      </c>
      <c r="AX740" s="21">
        <v>877</v>
      </c>
      <c r="AY740" s="12">
        <f>VLOOKUP($AX740, Original!$A:$J, MATCH(B$2, Original!$1:$1, 0), FALSE)</f>
        <v>3000</v>
      </c>
      <c r="AZ740" s="12">
        <f>VLOOKUP($AX740, Original!$A:$J, MATCH(C$2, Original!$1:$1, 0), FALSE)</f>
        <v>1589.6</v>
      </c>
      <c r="BA740" s="12">
        <f>VLOOKUP($AX740, Original!$A:$J, MATCH(D$2, Original!$1:$1, 0), FALSE)</f>
        <v>105</v>
      </c>
      <c r="BB740" s="12">
        <f>VLOOKUP($AX740, Original!$A:$J, MATCH(E$2, Original!$1:$1, 0), FALSE)</f>
        <v>101</v>
      </c>
      <c r="BC740" s="12">
        <f>VLOOKUP($AX740, Original!$A:$J, MATCH(F$2, Original!$1:$1, 0), FALSE)</f>
        <v>5.2349300000000003</v>
      </c>
      <c r="BD740" s="12">
        <f>VLOOKUP($AX740, Original!$A:$J, MATCH(G$2, Original!$1:$1, 0), FALSE)</f>
        <v>5.48163</v>
      </c>
    </row>
    <row r="741" spans="8:56" x14ac:dyDescent="0.35">
      <c r="H741" s="21">
        <v>1329</v>
      </c>
      <c r="I741" s="12">
        <f>VLOOKUP($H741, Original!$A:$J, MATCH(B$2, Original!$1:$1, 0), FALSE)</f>
        <v>2000</v>
      </c>
      <c r="J741" s="12">
        <f>VLOOKUP($H741, Original!$A:$J, MATCH(C$2, Original!$1:$1, 0), FALSE)</f>
        <v>1766.2</v>
      </c>
      <c r="K741" s="12">
        <f>VLOOKUP($H741, Original!$A:$J, MATCH(D$2, Original!$1:$1, 0), FALSE)</f>
        <v>130</v>
      </c>
      <c r="L741" s="12">
        <f>VLOOKUP($H741, Original!$A:$J, MATCH(E$2, Original!$1:$1, 0), FALSE)</f>
        <v>102</v>
      </c>
      <c r="M741" s="12">
        <f>VLOOKUP($H741, Original!$A:$J, MATCH(F$2, Original!$1:$1, 0), FALSE)</f>
        <v>5.2118500000000001</v>
      </c>
      <c r="N741" s="12">
        <f>VLOOKUP($H741, Original!$A:$J, MATCH(G$2, Original!$1:$1, 0), FALSE)</f>
        <v>4.4660099999999998</v>
      </c>
      <c r="AC741" s="21">
        <v>1029</v>
      </c>
      <c r="AD741" s="12">
        <f>VLOOKUP($AC741, Original!$A:$J, MATCH(B$2, Original!$1:$1, 0), FALSE)</f>
        <v>1000</v>
      </c>
      <c r="AE741" s="12">
        <f>VLOOKUP($AC741, Original!$A:$J, MATCH(C$2, Original!$1:$1, 0), FALSE)</f>
        <v>2119.5</v>
      </c>
      <c r="AF741" s="12">
        <f>VLOOKUP($AC741, Original!$A:$J, MATCH(D$2, Original!$1:$1, 0), FALSE)</f>
        <v>130</v>
      </c>
      <c r="AG741" s="12">
        <f>VLOOKUP($AC741, Original!$A:$J, MATCH(E$2, Original!$1:$1, 0), FALSE)</f>
        <v>36</v>
      </c>
      <c r="AH741" s="12">
        <f>VLOOKUP($AC741, Original!$A:$J, MATCH(F$2, Original!$1:$1, 0), FALSE)</f>
        <v>5.4792800000000002</v>
      </c>
      <c r="AI741" s="12">
        <f>VLOOKUP($AC741, Original!$A:$J, MATCH(G$2, Original!$1:$1, 0), FALSE)</f>
        <v>5.3595300000000003</v>
      </c>
      <c r="AX741" s="21">
        <v>879</v>
      </c>
      <c r="AY741" s="12">
        <f>VLOOKUP($AX741, Original!$A:$J, MATCH(B$2, Original!$1:$1, 0), FALSE)</f>
        <v>3000</v>
      </c>
      <c r="AZ741" s="12">
        <f>VLOOKUP($AX741, Original!$A:$J, MATCH(C$2, Original!$1:$1, 0), FALSE)</f>
        <v>4062.4</v>
      </c>
      <c r="BA741" s="12">
        <f>VLOOKUP($AX741, Original!$A:$J, MATCH(D$2, Original!$1:$1, 0), FALSE)</f>
        <v>105</v>
      </c>
      <c r="BB741" s="12">
        <f>VLOOKUP($AX741, Original!$A:$J, MATCH(E$2, Original!$1:$1, 0), FALSE)</f>
        <v>101</v>
      </c>
      <c r="BC741" s="12">
        <f>VLOOKUP($AX741, Original!$A:$J, MATCH(F$2, Original!$1:$1, 0), FALSE)</f>
        <v>5.2349300000000003</v>
      </c>
      <c r="BD741" s="12">
        <f>VLOOKUP($AX741, Original!$A:$J, MATCH(G$2, Original!$1:$1, 0), FALSE)</f>
        <v>5.48163</v>
      </c>
    </row>
    <row r="742" spans="8:56" x14ac:dyDescent="0.35">
      <c r="H742" s="21">
        <v>1331</v>
      </c>
      <c r="I742" s="12">
        <f>VLOOKUP($H742, Original!$A:$J, MATCH(B$2, Original!$1:$1, 0), FALSE)</f>
        <v>2000</v>
      </c>
      <c r="J742" s="12">
        <f>VLOOKUP($H742, Original!$A:$J, MATCH(C$2, Original!$1:$1, 0), FALSE)</f>
        <v>4239</v>
      </c>
      <c r="K742" s="12">
        <f>VLOOKUP($H742, Original!$A:$J, MATCH(D$2, Original!$1:$1, 0), FALSE)</f>
        <v>130</v>
      </c>
      <c r="L742" s="12">
        <f>VLOOKUP($H742, Original!$A:$J, MATCH(E$2, Original!$1:$1, 0), FALSE)</f>
        <v>102</v>
      </c>
      <c r="M742" s="12">
        <f>VLOOKUP($H742, Original!$A:$J, MATCH(F$2, Original!$1:$1, 0), FALSE)</f>
        <v>5.2118500000000001</v>
      </c>
      <c r="N742" s="12">
        <f>VLOOKUP($H742, Original!$A:$J, MATCH(G$2, Original!$1:$1, 0), FALSE)</f>
        <v>4.4660099999999998</v>
      </c>
      <c r="AC742" s="21">
        <v>1030</v>
      </c>
      <c r="AD742" s="12">
        <f>VLOOKUP($AC742, Original!$A:$J, MATCH(B$2, Original!$1:$1, 0), FALSE)</f>
        <v>1000</v>
      </c>
      <c r="AE742" s="12">
        <f>VLOOKUP($AC742, Original!$A:$J, MATCH(C$2, Original!$1:$1, 0), FALSE)</f>
        <v>3355.9</v>
      </c>
      <c r="AF742" s="12">
        <f>VLOOKUP($AC742, Original!$A:$J, MATCH(D$2, Original!$1:$1, 0), FALSE)</f>
        <v>130</v>
      </c>
      <c r="AG742" s="12">
        <f>VLOOKUP($AC742, Original!$A:$J, MATCH(E$2, Original!$1:$1, 0), FALSE)</f>
        <v>36</v>
      </c>
      <c r="AH742" s="12">
        <f>VLOOKUP($AC742, Original!$A:$J, MATCH(F$2, Original!$1:$1, 0), FALSE)</f>
        <v>5.4792800000000002</v>
      </c>
      <c r="AI742" s="12">
        <f>VLOOKUP($AC742, Original!$A:$J, MATCH(G$2, Original!$1:$1, 0), FALSE)</f>
        <v>5.3595300000000003</v>
      </c>
      <c r="AX742" s="21">
        <v>880</v>
      </c>
      <c r="AY742" s="12">
        <f>VLOOKUP($AX742, Original!$A:$J, MATCH(B$2, Original!$1:$1, 0), FALSE)</f>
        <v>2000</v>
      </c>
      <c r="AZ742" s="12">
        <f>VLOOKUP($AX742, Original!$A:$J, MATCH(C$2, Original!$1:$1, 0), FALSE)</f>
        <v>529.87</v>
      </c>
      <c r="BA742" s="12">
        <f>VLOOKUP($AX742, Original!$A:$J, MATCH(D$2, Original!$1:$1, 0), FALSE)</f>
        <v>105</v>
      </c>
      <c r="BB742" s="12">
        <f>VLOOKUP($AX742, Original!$A:$J, MATCH(E$2, Original!$1:$1, 0), FALSE)</f>
        <v>102</v>
      </c>
      <c r="BC742" s="12">
        <f>VLOOKUP($AX742, Original!$A:$J, MATCH(F$2, Original!$1:$1, 0), FALSE)</f>
        <v>5.2118500000000001</v>
      </c>
      <c r="BD742" s="12">
        <f>VLOOKUP($AX742, Original!$A:$J, MATCH(G$2, Original!$1:$1, 0), FALSE)</f>
        <v>4.4660099999999998</v>
      </c>
    </row>
    <row r="743" spans="8:56" x14ac:dyDescent="0.35">
      <c r="H743" s="21">
        <v>1332</v>
      </c>
      <c r="I743" s="12">
        <f>VLOOKUP($H743, Original!$A:$J, MATCH(B$2, Original!$1:$1, 0), FALSE)</f>
        <v>3000</v>
      </c>
      <c r="J743" s="12">
        <f>VLOOKUP($H743, Original!$A:$J, MATCH(C$2, Original!$1:$1, 0), FALSE)</f>
        <v>706.5</v>
      </c>
      <c r="K743" s="12">
        <f>VLOOKUP($H743, Original!$A:$J, MATCH(D$2, Original!$1:$1, 0), FALSE)</f>
        <v>130</v>
      </c>
      <c r="L743" s="12">
        <f>VLOOKUP($H743, Original!$A:$J, MATCH(E$2, Original!$1:$1, 0), FALSE)</f>
        <v>103</v>
      </c>
      <c r="M743" s="12">
        <f>VLOOKUP($H743, Original!$A:$J, MATCH(F$2, Original!$1:$1, 0), FALSE)</f>
        <v>5.1409900000000004</v>
      </c>
      <c r="N743" s="12">
        <f>VLOOKUP($H743, Original!$A:$J, MATCH(G$2, Original!$1:$1, 0), FALSE)</f>
        <v>4.6672799999999999</v>
      </c>
      <c r="AC743" s="21">
        <v>1032</v>
      </c>
      <c r="AD743" s="12">
        <f>VLOOKUP($AC743, Original!$A:$J, MATCH(B$2, Original!$1:$1, 0), FALSE)</f>
        <v>2000</v>
      </c>
      <c r="AE743" s="12">
        <f>VLOOKUP($AC743, Original!$A:$J, MATCH(C$2, Original!$1:$1, 0), FALSE)</f>
        <v>1059.7</v>
      </c>
      <c r="AF743" s="12">
        <f>VLOOKUP($AC743, Original!$A:$J, MATCH(D$2, Original!$1:$1, 0), FALSE)</f>
        <v>130</v>
      </c>
      <c r="AG743" s="12">
        <f>VLOOKUP($AC743, Original!$A:$J, MATCH(E$2, Original!$1:$1, 0), FALSE)</f>
        <v>37</v>
      </c>
      <c r="AH743" s="12">
        <f>VLOOKUP($AC743, Original!$A:$J, MATCH(F$2, Original!$1:$1, 0), FALSE)</f>
        <v>1.2331000000000001</v>
      </c>
      <c r="AI743" s="12">
        <f>VLOOKUP($AC743, Original!$A:$J, MATCH(G$2, Original!$1:$1, 0), FALSE)</f>
        <v>3.99885</v>
      </c>
      <c r="AX743" s="21">
        <v>881</v>
      </c>
      <c r="AY743" s="12">
        <f>VLOOKUP($AX743, Original!$A:$J, MATCH(B$2, Original!$1:$1, 0), FALSE)</f>
        <v>2000</v>
      </c>
      <c r="AZ743" s="12">
        <f>VLOOKUP($AX743, Original!$A:$J, MATCH(C$2, Original!$1:$1, 0), FALSE)</f>
        <v>1766.2</v>
      </c>
      <c r="BA743" s="12">
        <f>VLOOKUP($AX743, Original!$A:$J, MATCH(D$2, Original!$1:$1, 0), FALSE)</f>
        <v>105</v>
      </c>
      <c r="BB743" s="12">
        <f>VLOOKUP($AX743, Original!$A:$J, MATCH(E$2, Original!$1:$1, 0), FALSE)</f>
        <v>102</v>
      </c>
      <c r="BC743" s="12">
        <f>VLOOKUP($AX743, Original!$A:$J, MATCH(F$2, Original!$1:$1, 0), FALSE)</f>
        <v>5.2118500000000001</v>
      </c>
      <c r="BD743" s="12">
        <f>VLOOKUP($AX743, Original!$A:$J, MATCH(G$2, Original!$1:$1, 0), FALSE)</f>
        <v>4.4660099999999998</v>
      </c>
    </row>
    <row r="744" spans="8:56" x14ac:dyDescent="0.35">
      <c r="H744" s="21">
        <v>1333</v>
      </c>
      <c r="I744" s="12">
        <f>VLOOKUP($H744, Original!$A:$J, MATCH(B$2, Original!$1:$1, 0), FALSE)</f>
        <v>3000</v>
      </c>
      <c r="J744" s="12">
        <f>VLOOKUP($H744, Original!$A:$J, MATCH(C$2, Original!$1:$1, 0), FALSE)</f>
        <v>1942.9</v>
      </c>
      <c r="K744" s="12">
        <f>VLOOKUP($H744, Original!$A:$J, MATCH(D$2, Original!$1:$1, 0), FALSE)</f>
        <v>130</v>
      </c>
      <c r="L744" s="12">
        <f>VLOOKUP($H744, Original!$A:$J, MATCH(E$2, Original!$1:$1, 0), FALSE)</f>
        <v>103</v>
      </c>
      <c r="M744" s="12">
        <f>VLOOKUP($H744, Original!$A:$J, MATCH(F$2, Original!$1:$1, 0), FALSE)</f>
        <v>5.1409900000000004</v>
      </c>
      <c r="N744" s="12">
        <f>VLOOKUP($H744, Original!$A:$J, MATCH(G$2, Original!$1:$1, 0), FALSE)</f>
        <v>4.6672799999999999</v>
      </c>
      <c r="AC744" s="21">
        <v>1033</v>
      </c>
      <c r="AD744" s="12">
        <f>VLOOKUP($AC744, Original!$A:$J, MATCH(B$2, Original!$1:$1, 0), FALSE)</f>
        <v>2000</v>
      </c>
      <c r="AE744" s="12">
        <f>VLOOKUP($AC744, Original!$A:$J, MATCH(C$2, Original!$1:$1, 0), FALSE)</f>
        <v>2296.1</v>
      </c>
      <c r="AF744" s="12">
        <f>VLOOKUP($AC744, Original!$A:$J, MATCH(D$2, Original!$1:$1, 0), FALSE)</f>
        <v>130</v>
      </c>
      <c r="AG744" s="12">
        <f>VLOOKUP($AC744, Original!$A:$J, MATCH(E$2, Original!$1:$1, 0), FALSE)</f>
        <v>37</v>
      </c>
      <c r="AH744" s="12">
        <f>VLOOKUP($AC744, Original!$A:$J, MATCH(F$2, Original!$1:$1, 0), FALSE)</f>
        <v>1.2331000000000001</v>
      </c>
      <c r="AI744" s="12">
        <f>VLOOKUP($AC744, Original!$A:$J, MATCH(G$2, Original!$1:$1, 0), FALSE)</f>
        <v>3.99885</v>
      </c>
      <c r="AX744" s="21">
        <v>883</v>
      </c>
      <c r="AY744" s="12">
        <f>VLOOKUP($AX744, Original!$A:$J, MATCH(B$2, Original!$1:$1, 0), FALSE)</f>
        <v>2000</v>
      </c>
      <c r="AZ744" s="12">
        <f>VLOOKUP($AX744, Original!$A:$J, MATCH(C$2, Original!$1:$1, 0), FALSE)</f>
        <v>4239</v>
      </c>
      <c r="BA744" s="12">
        <f>VLOOKUP($AX744, Original!$A:$J, MATCH(D$2, Original!$1:$1, 0), FALSE)</f>
        <v>105</v>
      </c>
      <c r="BB744" s="12">
        <f>VLOOKUP($AX744, Original!$A:$J, MATCH(E$2, Original!$1:$1, 0), FALSE)</f>
        <v>102</v>
      </c>
      <c r="BC744" s="12">
        <f>VLOOKUP($AX744, Original!$A:$J, MATCH(F$2, Original!$1:$1, 0), FALSE)</f>
        <v>5.2118500000000001</v>
      </c>
      <c r="BD744" s="12">
        <f>VLOOKUP($AX744, Original!$A:$J, MATCH(G$2, Original!$1:$1, 0), FALSE)</f>
        <v>4.4660099999999998</v>
      </c>
    </row>
    <row r="745" spans="8:56" x14ac:dyDescent="0.35">
      <c r="H745" s="21">
        <v>1338</v>
      </c>
      <c r="I745" s="12">
        <f>VLOOKUP($H745, Original!$A:$J, MATCH(B$2, Original!$1:$1, 0), FALSE)</f>
        <v>1000</v>
      </c>
      <c r="J745" s="12">
        <f>VLOOKUP($H745, Original!$A:$J, MATCH(C$2, Original!$1:$1, 0), FALSE)</f>
        <v>3355.9</v>
      </c>
      <c r="K745" s="12">
        <f>VLOOKUP($H745, Original!$A:$J, MATCH(D$2, Original!$1:$1, 0), FALSE)</f>
        <v>130</v>
      </c>
      <c r="L745" s="12">
        <f>VLOOKUP($H745, Original!$A:$J, MATCH(E$2, Original!$1:$1, 0), FALSE)</f>
        <v>104</v>
      </c>
      <c r="M745" s="12">
        <f>VLOOKUP($H745, Original!$A:$J, MATCH(F$2, Original!$1:$1, 0), FALSE)</f>
        <v>0.95108000000000004</v>
      </c>
      <c r="N745" s="12">
        <f>VLOOKUP($H745, Original!$A:$J, MATCH(G$2, Original!$1:$1, 0), FALSE)</f>
        <v>4.9501600000000003</v>
      </c>
      <c r="AC745" s="21">
        <v>1034</v>
      </c>
      <c r="AD745" s="12">
        <f>VLOOKUP($AC745, Original!$A:$J, MATCH(B$2, Original!$1:$1, 0), FALSE)</f>
        <v>2000</v>
      </c>
      <c r="AE745" s="12">
        <f>VLOOKUP($AC745, Original!$A:$J, MATCH(C$2, Original!$1:$1, 0), FALSE)</f>
        <v>3532.5</v>
      </c>
      <c r="AF745" s="12">
        <f>VLOOKUP($AC745, Original!$A:$J, MATCH(D$2, Original!$1:$1, 0), FALSE)</f>
        <v>130</v>
      </c>
      <c r="AG745" s="12">
        <f>VLOOKUP($AC745, Original!$A:$J, MATCH(E$2, Original!$1:$1, 0), FALSE)</f>
        <v>37</v>
      </c>
      <c r="AH745" s="12">
        <f>VLOOKUP($AC745, Original!$A:$J, MATCH(F$2, Original!$1:$1, 0), FALSE)</f>
        <v>1.2331000000000001</v>
      </c>
      <c r="AI745" s="12">
        <f>VLOOKUP($AC745, Original!$A:$J, MATCH(G$2, Original!$1:$1, 0), FALSE)</f>
        <v>3.99885</v>
      </c>
      <c r="AX745" s="21">
        <v>884</v>
      </c>
      <c r="AY745" s="12">
        <f>VLOOKUP($AX745, Original!$A:$J, MATCH(B$2, Original!$1:$1, 0), FALSE)</f>
        <v>3000</v>
      </c>
      <c r="AZ745" s="12">
        <f>VLOOKUP($AX745, Original!$A:$J, MATCH(C$2, Original!$1:$1, 0), FALSE)</f>
        <v>706.5</v>
      </c>
      <c r="BA745" s="12">
        <f>VLOOKUP($AX745, Original!$A:$J, MATCH(D$2, Original!$1:$1, 0), FALSE)</f>
        <v>105</v>
      </c>
      <c r="BB745" s="12">
        <f>VLOOKUP($AX745, Original!$A:$J, MATCH(E$2, Original!$1:$1, 0), FALSE)</f>
        <v>103</v>
      </c>
      <c r="BC745" s="12">
        <f>VLOOKUP($AX745, Original!$A:$J, MATCH(F$2, Original!$1:$1, 0), FALSE)</f>
        <v>5.1409900000000004</v>
      </c>
      <c r="BD745" s="12">
        <f>VLOOKUP($AX745, Original!$A:$J, MATCH(G$2, Original!$1:$1, 0), FALSE)</f>
        <v>4.6672799999999999</v>
      </c>
    </row>
    <row r="746" spans="8:56" x14ac:dyDescent="0.35">
      <c r="H746" s="21">
        <v>1341</v>
      </c>
      <c r="I746" s="12">
        <f>VLOOKUP($H746, Original!$A:$J, MATCH(B$2, Original!$1:$1, 0), FALSE)</f>
        <v>2000</v>
      </c>
      <c r="J746" s="12">
        <f>VLOOKUP($H746, Original!$A:$J, MATCH(C$2, Original!$1:$1, 0), FALSE)</f>
        <v>2296.1</v>
      </c>
      <c r="K746" s="12">
        <f>VLOOKUP($H746, Original!$A:$J, MATCH(D$2, Original!$1:$1, 0), FALSE)</f>
        <v>130</v>
      </c>
      <c r="L746" s="12">
        <f>VLOOKUP($H746, Original!$A:$J, MATCH(E$2, Original!$1:$1, 0), FALSE)</f>
        <v>105</v>
      </c>
      <c r="M746" s="12">
        <f>VLOOKUP($H746, Original!$A:$J, MATCH(F$2, Original!$1:$1, 0), FALSE)</f>
        <v>2.2014</v>
      </c>
      <c r="N746" s="12">
        <f>VLOOKUP($H746, Original!$A:$J, MATCH(G$2, Original!$1:$1, 0), FALSE)</f>
        <v>4.1507800000000001</v>
      </c>
      <c r="AC746" s="21">
        <v>1035</v>
      </c>
      <c r="AD746" s="12">
        <f>VLOOKUP($AC746, Original!$A:$J, MATCH(B$2, Original!$1:$1, 0), FALSE)</f>
        <v>2000</v>
      </c>
      <c r="AE746" s="12">
        <f>VLOOKUP($AC746, Original!$A:$J, MATCH(C$2, Original!$1:$1, 0), FALSE)</f>
        <v>7322.7</v>
      </c>
      <c r="AF746" s="12">
        <f>VLOOKUP($AC746, Original!$A:$J, MATCH(D$2, Original!$1:$1, 0), FALSE)</f>
        <v>130</v>
      </c>
      <c r="AG746" s="12">
        <f>VLOOKUP($AC746, Original!$A:$J, MATCH(E$2, Original!$1:$1, 0), FALSE)</f>
        <v>37</v>
      </c>
      <c r="AH746" s="12">
        <f>VLOOKUP($AC746, Original!$A:$J, MATCH(F$2, Original!$1:$1, 0), FALSE)</f>
        <v>1.2331000000000001</v>
      </c>
      <c r="AI746" s="12">
        <f>VLOOKUP($AC746, Original!$A:$J, MATCH(G$2, Original!$1:$1, 0), FALSE)</f>
        <v>3.99885</v>
      </c>
      <c r="AX746" s="21">
        <v>886</v>
      </c>
      <c r="AY746" s="12">
        <f>VLOOKUP($AX746, Original!$A:$J, MATCH(B$2, Original!$1:$1, 0), FALSE)</f>
        <v>3000</v>
      </c>
      <c r="AZ746" s="12">
        <f>VLOOKUP($AX746, Original!$A:$J, MATCH(C$2, Original!$1:$1, 0), FALSE)</f>
        <v>3179.2</v>
      </c>
      <c r="BA746" s="12">
        <f>VLOOKUP($AX746, Original!$A:$J, MATCH(D$2, Original!$1:$1, 0), FALSE)</f>
        <v>105</v>
      </c>
      <c r="BB746" s="12">
        <f>VLOOKUP($AX746, Original!$A:$J, MATCH(E$2, Original!$1:$1, 0), FALSE)</f>
        <v>103</v>
      </c>
      <c r="BC746" s="12">
        <f>VLOOKUP($AX746, Original!$A:$J, MATCH(F$2, Original!$1:$1, 0), FALSE)</f>
        <v>5.1409900000000004</v>
      </c>
      <c r="BD746" s="12">
        <f>VLOOKUP($AX746, Original!$A:$J, MATCH(G$2, Original!$1:$1, 0), FALSE)</f>
        <v>4.6672799999999999</v>
      </c>
    </row>
    <row r="747" spans="8:56" x14ac:dyDescent="0.35">
      <c r="AC747" s="21">
        <v>1036</v>
      </c>
      <c r="AD747" s="12">
        <f>VLOOKUP($AC747, Original!$A:$J, MATCH(B$2, Original!$1:$1, 0), FALSE)</f>
        <v>1000</v>
      </c>
      <c r="AE747" s="12">
        <f>VLOOKUP($AC747, Original!$A:$J, MATCH(C$2, Original!$1:$1, 0), FALSE)</f>
        <v>20</v>
      </c>
      <c r="AF747" s="12">
        <f>VLOOKUP($AC747, Original!$A:$J, MATCH(D$2, Original!$1:$1, 0), FALSE)</f>
        <v>130</v>
      </c>
      <c r="AG747" s="12">
        <f>VLOOKUP($AC747, Original!$A:$J, MATCH(E$2, Original!$1:$1, 0), FALSE)</f>
        <v>38</v>
      </c>
      <c r="AH747" s="12">
        <f>VLOOKUP($AC747, Original!$A:$J, MATCH(F$2, Original!$1:$1, 0), FALSE)</f>
        <v>2.04806</v>
      </c>
      <c r="AI747" s="12">
        <f>VLOOKUP($AC747, Original!$A:$J, MATCH(G$2, Original!$1:$1, 0), FALSE)</f>
        <v>5.2925199999999997</v>
      </c>
      <c r="AX747" s="21">
        <v>887</v>
      </c>
      <c r="AY747" s="12">
        <f>VLOOKUP($AX747, Original!$A:$J, MATCH(B$2, Original!$1:$1, 0), FALSE)</f>
        <v>3000</v>
      </c>
      <c r="AZ747" s="12">
        <f>VLOOKUP($AX747, Original!$A:$J, MATCH(C$2, Original!$1:$1, 0), FALSE)</f>
        <v>4415.6000000000004</v>
      </c>
      <c r="BA747" s="12">
        <f>VLOOKUP($AX747, Original!$A:$J, MATCH(D$2, Original!$1:$1, 0), FALSE)</f>
        <v>105</v>
      </c>
      <c r="BB747" s="12">
        <f>VLOOKUP($AX747, Original!$A:$J, MATCH(E$2, Original!$1:$1, 0), FALSE)</f>
        <v>103</v>
      </c>
      <c r="BC747" s="12">
        <f>VLOOKUP($AX747, Original!$A:$J, MATCH(F$2, Original!$1:$1, 0), FALSE)</f>
        <v>5.1409900000000004</v>
      </c>
      <c r="BD747" s="12">
        <f>VLOOKUP($AX747, Original!$A:$J, MATCH(G$2, Original!$1:$1, 0), FALSE)</f>
        <v>4.6672799999999999</v>
      </c>
    </row>
    <row r="748" spans="8:56" x14ac:dyDescent="0.35">
      <c r="AC748" s="21">
        <v>1037</v>
      </c>
      <c r="AD748" s="12">
        <f>VLOOKUP($AC748, Original!$A:$J, MATCH(B$2, Original!$1:$1, 0), FALSE)</f>
        <v>1000</v>
      </c>
      <c r="AE748" s="12">
        <f>VLOOKUP($AC748, Original!$A:$J, MATCH(C$2, Original!$1:$1, 0), FALSE)</f>
        <v>1236.4000000000001</v>
      </c>
      <c r="AF748" s="12">
        <f>VLOOKUP($AC748, Original!$A:$J, MATCH(D$2, Original!$1:$1, 0), FALSE)</f>
        <v>130</v>
      </c>
      <c r="AG748" s="12">
        <f>VLOOKUP($AC748, Original!$A:$J, MATCH(E$2, Original!$1:$1, 0), FALSE)</f>
        <v>38</v>
      </c>
      <c r="AH748" s="12">
        <f>VLOOKUP($AC748, Original!$A:$J, MATCH(F$2, Original!$1:$1, 0), FALSE)</f>
        <v>2.04806</v>
      </c>
      <c r="AI748" s="12">
        <f>VLOOKUP($AC748, Original!$A:$J, MATCH(G$2, Original!$1:$1, 0), FALSE)</f>
        <v>5.2925199999999997</v>
      </c>
      <c r="AX748" s="21">
        <v>888</v>
      </c>
      <c r="AY748" s="12">
        <f>VLOOKUP($AX748, Original!$A:$J, MATCH(B$2, Original!$1:$1, 0), FALSE)</f>
        <v>1000</v>
      </c>
      <c r="AZ748" s="12">
        <f>VLOOKUP($AX748, Original!$A:$J, MATCH(C$2, Original!$1:$1, 0), FALSE)</f>
        <v>883.12</v>
      </c>
      <c r="BA748" s="12">
        <f>VLOOKUP($AX748, Original!$A:$J, MATCH(D$2, Original!$1:$1, 0), FALSE)</f>
        <v>105</v>
      </c>
      <c r="BB748" s="12">
        <f>VLOOKUP($AX748, Original!$A:$J, MATCH(E$2, Original!$1:$1, 0), FALSE)</f>
        <v>104</v>
      </c>
      <c r="BC748" s="12">
        <f>VLOOKUP($AX748, Original!$A:$J, MATCH(F$2, Original!$1:$1, 0), FALSE)</f>
        <v>0.95108000000000004</v>
      </c>
      <c r="BD748" s="12">
        <f>VLOOKUP($AX748, Original!$A:$J, MATCH(G$2, Original!$1:$1, 0), FALSE)</f>
        <v>4.9501600000000003</v>
      </c>
    </row>
    <row r="749" spans="8:56" x14ac:dyDescent="0.35">
      <c r="AC749" s="21">
        <v>1038</v>
      </c>
      <c r="AD749" s="12">
        <f>VLOOKUP($AC749, Original!$A:$J, MATCH(B$2, Original!$1:$1, 0), FALSE)</f>
        <v>1000</v>
      </c>
      <c r="AE749" s="12">
        <f>VLOOKUP($AC749, Original!$A:$J, MATCH(C$2, Original!$1:$1, 0), FALSE)</f>
        <v>2472.6999999999998</v>
      </c>
      <c r="AF749" s="12">
        <f>VLOOKUP($AC749, Original!$A:$J, MATCH(D$2, Original!$1:$1, 0), FALSE)</f>
        <v>130</v>
      </c>
      <c r="AG749" s="12">
        <f>VLOOKUP($AC749, Original!$A:$J, MATCH(E$2, Original!$1:$1, 0), FALSE)</f>
        <v>38</v>
      </c>
      <c r="AH749" s="12">
        <f>VLOOKUP($AC749, Original!$A:$J, MATCH(F$2, Original!$1:$1, 0), FALSE)</f>
        <v>2.04806</v>
      </c>
      <c r="AI749" s="12">
        <f>VLOOKUP($AC749, Original!$A:$J, MATCH(G$2, Original!$1:$1, 0), FALSE)</f>
        <v>5.2925199999999997</v>
      </c>
      <c r="AX749" s="21">
        <v>889</v>
      </c>
      <c r="AY749" s="12">
        <f>VLOOKUP($AX749, Original!$A:$J, MATCH(B$2, Original!$1:$1, 0), FALSE)</f>
        <v>1000</v>
      </c>
      <c r="AZ749" s="12">
        <f>VLOOKUP($AX749, Original!$A:$J, MATCH(C$2, Original!$1:$1, 0), FALSE)</f>
        <v>2119.5</v>
      </c>
      <c r="BA749" s="12">
        <f>VLOOKUP($AX749, Original!$A:$J, MATCH(D$2, Original!$1:$1, 0), FALSE)</f>
        <v>105</v>
      </c>
      <c r="BB749" s="12">
        <f>VLOOKUP($AX749, Original!$A:$J, MATCH(E$2, Original!$1:$1, 0), FALSE)</f>
        <v>104</v>
      </c>
      <c r="BC749" s="12">
        <f>VLOOKUP($AX749, Original!$A:$J, MATCH(F$2, Original!$1:$1, 0), FALSE)</f>
        <v>0.95108000000000004</v>
      </c>
      <c r="BD749" s="12">
        <f>VLOOKUP($AX749, Original!$A:$J, MATCH(G$2, Original!$1:$1, 0), FALSE)</f>
        <v>4.9501600000000003</v>
      </c>
    </row>
    <row r="750" spans="8:56" x14ac:dyDescent="0.35">
      <c r="AC750" s="21">
        <v>1039</v>
      </c>
      <c r="AD750" s="12">
        <f>VLOOKUP($AC750, Original!$A:$J, MATCH(B$2, Original!$1:$1, 0), FALSE)</f>
        <v>1000</v>
      </c>
      <c r="AE750" s="12">
        <f>VLOOKUP($AC750, Original!$A:$J, MATCH(C$2, Original!$1:$1, 0), FALSE)</f>
        <v>3709.1</v>
      </c>
      <c r="AF750" s="12">
        <f>VLOOKUP($AC750, Original!$A:$J, MATCH(D$2, Original!$1:$1, 0), FALSE)</f>
        <v>130</v>
      </c>
      <c r="AG750" s="12">
        <f>VLOOKUP($AC750, Original!$A:$J, MATCH(E$2, Original!$1:$1, 0), FALSE)</f>
        <v>38</v>
      </c>
      <c r="AH750" s="12">
        <f>VLOOKUP($AC750, Original!$A:$J, MATCH(F$2, Original!$1:$1, 0), FALSE)</f>
        <v>2.04806</v>
      </c>
      <c r="AI750" s="12">
        <f>VLOOKUP($AC750, Original!$A:$J, MATCH(G$2, Original!$1:$1, 0), FALSE)</f>
        <v>5.2925199999999997</v>
      </c>
      <c r="AX750" s="21">
        <v>890</v>
      </c>
      <c r="AY750" s="12">
        <f>VLOOKUP($AX750, Original!$A:$J, MATCH(B$2, Original!$1:$1, 0), FALSE)</f>
        <v>1000</v>
      </c>
      <c r="AZ750" s="12">
        <f>VLOOKUP($AX750, Original!$A:$J, MATCH(C$2, Original!$1:$1, 0), FALSE)</f>
        <v>3355.9</v>
      </c>
      <c r="BA750" s="12">
        <f>VLOOKUP($AX750, Original!$A:$J, MATCH(D$2, Original!$1:$1, 0), FALSE)</f>
        <v>105</v>
      </c>
      <c r="BB750" s="12">
        <f>VLOOKUP($AX750, Original!$A:$J, MATCH(E$2, Original!$1:$1, 0), FALSE)</f>
        <v>104</v>
      </c>
      <c r="BC750" s="12">
        <f>VLOOKUP($AX750, Original!$A:$J, MATCH(F$2, Original!$1:$1, 0), FALSE)</f>
        <v>0.95108000000000004</v>
      </c>
      <c r="BD750" s="12">
        <f>VLOOKUP($AX750, Original!$A:$J, MATCH(G$2, Original!$1:$1, 0), FALSE)</f>
        <v>4.9501600000000003</v>
      </c>
    </row>
    <row r="751" spans="8:56" x14ac:dyDescent="0.35">
      <c r="AC751" s="21">
        <v>1040</v>
      </c>
      <c r="AD751" s="12">
        <f>VLOOKUP($AC751, Original!$A:$J, MATCH(B$2, Original!$1:$1, 0), FALSE)</f>
        <v>2000</v>
      </c>
      <c r="AE751" s="12">
        <f>VLOOKUP($AC751, Original!$A:$J, MATCH(C$2, Original!$1:$1, 0), FALSE)</f>
        <v>176.62</v>
      </c>
      <c r="AF751" s="12">
        <f>VLOOKUP($AC751, Original!$A:$J, MATCH(D$2, Original!$1:$1, 0), FALSE)</f>
        <v>130</v>
      </c>
      <c r="AG751" s="12">
        <f>VLOOKUP($AC751, Original!$A:$J, MATCH(E$2, Original!$1:$1, 0), FALSE)</f>
        <v>39</v>
      </c>
      <c r="AH751" s="12">
        <f>VLOOKUP($AC751, Original!$A:$J, MATCH(F$2, Original!$1:$1, 0), FALSE)</f>
        <v>5.57219</v>
      </c>
      <c r="AI751" s="12">
        <f>VLOOKUP($AC751, Original!$A:$J, MATCH(G$2, Original!$1:$1, 0), FALSE)</f>
        <v>4.24322</v>
      </c>
      <c r="AX751" s="21">
        <v>891</v>
      </c>
      <c r="AY751" s="12">
        <f>VLOOKUP($AX751, Original!$A:$J, MATCH(B$2, Original!$1:$1, 0), FALSE)</f>
        <v>1000</v>
      </c>
      <c r="AZ751" s="12">
        <f>VLOOKUP($AX751, Original!$A:$J, MATCH(C$2, Original!$1:$1, 0), FALSE)</f>
        <v>4673.8</v>
      </c>
      <c r="BA751" s="12">
        <f>VLOOKUP($AX751, Original!$A:$J, MATCH(D$2, Original!$1:$1, 0), FALSE)</f>
        <v>105</v>
      </c>
      <c r="BB751" s="12">
        <f>VLOOKUP($AX751, Original!$A:$J, MATCH(E$2, Original!$1:$1, 0), FALSE)</f>
        <v>104</v>
      </c>
      <c r="BC751" s="12">
        <f>VLOOKUP($AX751, Original!$A:$J, MATCH(F$2, Original!$1:$1, 0), FALSE)</f>
        <v>0.95108000000000004</v>
      </c>
      <c r="BD751" s="12">
        <f>VLOOKUP($AX751, Original!$A:$J, MATCH(G$2, Original!$1:$1, 0), FALSE)</f>
        <v>4.9501600000000003</v>
      </c>
    </row>
    <row r="752" spans="8:56" x14ac:dyDescent="0.35">
      <c r="AC752" s="21">
        <v>1041</v>
      </c>
      <c r="AD752" s="12">
        <f>VLOOKUP($AC752, Original!$A:$J, MATCH(B$2, Original!$1:$1, 0), FALSE)</f>
        <v>2000</v>
      </c>
      <c r="AE752" s="12">
        <f>VLOOKUP($AC752, Original!$A:$J, MATCH(C$2, Original!$1:$1, 0), FALSE)</f>
        <v>1413</v>
      </c>
      <c r="AF752" s="12">
        <f>VLOOKUP($AC752, Original!$A:$J, MATCH(D$2, Original!$1:$1, 0), FALSE)</f>
        <v>130</v>
      </c>
      <c r="AG752" s="12">
        <f>VLOOKUP($AC752, Original!$A:$J, MATCH(E$2, Original!$1:$1, 0), FALSE)</f>
        <v>39</v>
      </c>
      <c r="AH752" s="12">
        <f>VLOOKUP($AC752, Original!$A:$J, MATCH(F$2, Original!$1:$1, 0), FALSE)</f>
        <v>5.57219</v>
      </c>
      <c r="AI752" s="12">
        <f>VLOOKUP($AC752, Original!$A:$J, MATCH(G$2, Original!$1:$1, 0), FALSE)</f>
        <v>4.24322</v>
      </c>
      <c r="AX752" s="21">
        <v>892</v>
      </c>
      <c r="AY752" s="12">
        <f>VLOOKUP($AX752, Original!$A:$J, MATCH(B$2, Original!$1:$1, 0), FALSE)</f>
        <v>2000</v>
      </c>
      <c r="AZ752" s="12">
        <f>VLOOKUP($AX752, Original!$A:$J, MATCH(C$2, Original!$1:$1, 0), FALSE)</f>
        <v>1059.7</v>
      </c>
      <c r="BA752" s="12">
        <f>VLOOKUP($AX752, Original!$A:$J, MATCH(D$2, Original!$1:$1, 0), FALSE)</f>
        <v>105</v>
      </c>
      <c r="BB752" s="12">
        <f>VLOOKUP($AX752, Original!$A:$J, MATCH(E$2, Original!$1:$1, 0), FALSE)</f>
        <v>105</v>
      </c>
      <c r="BC752" s="12">
        <f>VLOOKUP($AX752, Original!$A:$J, MATCH(F$2, Original!$1:$1, 0), FALSE)</f>
        <v>2.2014</v>
      </c>
      <c r="BD752" s="12">
        <f>VLOOKUP($AX752, Original!$A:$J, MATCH(G$2, Original!$1:$1, 0), FALSE)</f>
        <v>4.1507800000000001</v>
      </c>
    </row>
    <row r="753" spans="29:56" x14ac:dyDescent="0.35">
      <c r="AC753" s="21">
        <v>1042</v>
      </c>
      <c r="AD753" s="12">
        <f>VLOOKUP($AC753, Original!$A:$J, MATCH(B$2, Original!$1:$1, 0), FALSE)</f>
        <v>2000</v>
      </c>
      <c r="AE753" s="12">
        <f>VLOOKUP($AC753, Original!$A:$J, MATCH(C$2, Original!$1:$1, 0), FALSE)</f>
        <v>2649.4</v>
      </c>
      <c r="AF753" s="12">
        <f>VLOOKUP($AC753, Original!$A:$J, MATCH(D$2, Original!$1:$1, 0), FALSE)</f>
        <v>130</v>
      </c>
      <c r="AG753" s="12">
        <f>VLOOKUP($AC753, Original!$A:$J, MATCH(E$2, Original!$1:$1, 0), FALSE)</f>
        <v>39</v>
      </c>
      <c r="AH753" s="12">
        <f>VLOOKUP($AC753, Original!$A:$J, MATCH(F$2, Original!$1:$1, 0), FALSE)</f>
        <v>5.57219</v>
      </c>
      <c r="AI753" s="12">
        <f>VLOOKUP($AC753, Original!$A:$J, MATCH(G$2, Original!$1:$1, 0), FALSE)</f>
        <v>4.24322</v>
      </c>
      <c r="AX753" s="21">
        <v>893</v>
      </c>
      <c r="AY753" s="12">
        <f>VLOOKUP($AX753, Original!$A:$J, MATCH(B$2, Original!$1:$1, 0), FALSE)</f>
        <v>2000</v>
      </c>
      <c r="AZ753" s="12">
        <f>VLOOKUP($AX753, Original!$A:$J, MATCH(C$2, Original!$1:$1, 0), FALSE)</f>
        <v>2296.1</v>
      </c>
      <c r="BA753" s="12">
        <f>VLOOKUP($AX753, Original!$A:$J, MATCH(D$2, Original!$1:$1, 0), FALSE)</f>
        <v>105</v>
      </c>
      <c r="BB753" s="12">
        <f>VLOOKUP($AX753, Original!$A:$J, MATCH(E$2, Original!$1:$1, 0), FALSE)</f>
        <v>105</v>
      </c>
      <c r="BC753" s="12">
        <f>VLOOKUP($AX753, Original!$A:$J, MATCH(F$2, Original!$1:$1, 0), FALSE)</f>
        <v>2.2014</v>
      </c>
      <c r="BD753" s="12">
        <f>VLOOKUP($AX753, Original!$A:$J, MATCH(G$2, Original!$1:$1, 0), FALSE)</f>
        <v>4.1507800000000001</v>
      </c>
    </row>
    <row r="754" spans="29:56" x14ac:dyDescent="0.35">
      <c r="AC754" s="21">
        <v>1045</v>
      </c>
      <c r="AD754" s="12">
        <f>VLOOKUP($AC754, Original!$A:$J, MATCH(B$2, Original!$1:$1, 0), FALSE)</f>
        <v>500</v>
      </c>
      <c r="AE754" s="12">
        <f>VLOOKUP($AC754, Original!$A:$J, MATCH(C$2, Original!$1:$1, 0), FALSE)</f>
        <v>1589.6</v>
      </c>
      <c r="AF754" s="12">
        <f>VLOOKUP($AC754, Original!$A:$J, MATCH(D$2, Original!$1:$1, 0), FALSE)</f>
        <v>130</v>
      </c>
      <c r="AG754" s="12">
        <f>VLOOKUP($AC754, Original!$A:$J, MATCH(E$2, Original!$1:$1, 0), FALSE)</f>
        <v>6</v>
      </c>
      <c r="AH754" s="12">
        <f>VLOOKUP($AC754, Original!$A:$J, MATCH(F$2, Original!$1:$1, 0), FALSE)</f>
        <v>1.2701899999999999</v>
      </c>
      <c r="AI754" s="12">
        <f>VLOOKUP($AC754, Original!$A:$J, MATCH(G$2, Original!$1:$1, 0), FALSE)</f>
        <v>4.32904</v>
      </c>
      <c r="AX754" s="21">
        <v>894</v>
      </c>
      <c r="AY754" s="12">
        <f>VLOOKUP($AX754, Original!$A:$J, MATCH(B$2, Original!$1:$1, 0), FALSE)</f>
        <v>2000</v>
      </c>
      <c r="AZ754" s="12">
        <f>VLOOKUP($AX754, Original!$A:$J, MATCH(C$2, Original!$1:$1, 0), FALSE)</f>
        <v>3532.5</v>
      </c>
      <c r="BA754" s="12">
        <f>VLOOKUP($AX754, Original!$A:$J, MATCH(D$2, Original!$1:$1, 0), FALSE)</f>
        <v>105</v>
      </c>
      <c r="BB754" s="12">
        <f>VLOOKUP($AX754, Original!$A:$J, MATCH(E$2, Original!$1:$1, 0), FALSE)</f>
        <v>105</v>
      </c>
      <c r="BC754" s="12">
        <f>VLOOKUP($AX754, Original!$A:$J, MATCH(F$2, Original!$1:$1, 0), FALSE)</f>
        <v>2.2014</v>
      </c>
      <c r="BD754" s="12">
        <f>VLOOKUP($AX754, Original!$A:$J, MATCH(G$2, Original!$1:$1, 0), FALSE)</f>
        <v>4.1507800000000001</v>
      </c>
    </row>
    <row r="755" spans="29:56" x14ac:dyDescent="0.35">
      <c r="AC755" s="21">
        <v>1048</v>
      </c>
      <c r="AD755" s="12">
        <f>VLOOKUP($AC755, Original!$A:$J, MATCH(B$2, Original!$1:$1, 0), FALSE)</f>
        <v>3000</v>
      </c>
      <c r="AE755" s="12">
        <f>VLOOKUP($AC755, Original!$A:$J, MATCH(C$2, Original!$1:$1, 0), FALSE)</f>
        <v>529.87</v>
      </c>
      <c r="AF755" s="12">
        <f>VLOOKUP($AC755, Original!$A:$J, MATCH(D$2, Original!$1:$1, 0), FALSE)</f>
        <v>130</v>
      </c>
      <c r="AG755" s="12">
        <f>VLOOKUP($AC755, Original!$A:$J, MATCH(E$2, Original!$1:$1, 0), FALSE)</f>
        <v>40</v>
      </c>
      <c r="AH755" s="12">
        <f>VLOOKUP($AC755, Original!$A:$J, MATCH(F$2, Original!$1:$1, 0), FALSE)</f>
        <v>5.4168000000000003</v>
      </c>
      <c r="AI755" s="12">
        <f>VLOOKUP($AC755, Original!$A:$J, MATCH(G$2, Original!$1:$1, 0), FALSE)</f>
        <v>4.34795</v>
      </c>
      <c r="AX755" s="21">
        <v>895</v>
      </c>
      <c r="AY755" s="12">
        <f>VLOOKUP($AX755, Original!$A:$J, MATCH(B$2, Original!$1:$1, 0), FALSE)</f>
        <v>2000</v>
      </c>
      <c r="AZ755" s="12">
        <f>VLOOKUP($AX755, Original!$A:$J, MATCH(C$2, Original!$1:$1, 0), FALSE)</f>
        <v>7322.7</v>
      </c>
      <c r="BA755" s="12">
        <f>VLOOKUP($AX755, Original!$A:$J, MATCH(D$2, Original!$1:$1, 0), FALSE)</f>
        <v>105</v>
      </c>
      <c r="BB755" s="12">
        <f>VLOOKUP($AX755, Original!$A:$J, MATCH(E$2, Original!$1:$1, 0), FALSE)</f>
        <v>105</v>
      </c>
      <c r="BC755" s="12">
        <f>VLOOKUP($AX755, Original!$A:$J, MATCH(F$2, Original!$1:$1, 0), FALSE)</f>
        <v>2.2014</v>
      </c>
      <c r="BD755" s="12">
        <f>VLOOKUP($AX755, Original!$A:$J, MATCH(G$2, Original!$1:$1, 0), FALSE)</f>
        <v>4.1507800000000001</v>
      </c>
    </row>
    <row r="756" spans="29:56" x14ac:dyDescent="0.35">
      <c r="AC756" s="21">
        <v>1049</v>
      </c>
      <c r="AD756" s="12">
        <f>VLOOKUP($AC756, Original!$A:$J, MATCH(B$2, Original!$1:$1, 0), FALSE)</f>
        <v>3000</v>
      </c>
      <c r="AE756" s="12">
        <f>VLOOKUP($AC756, Original!$A:$J, MATCH(C$2, Original!$1:$1, 0), FALSE)</f>
        <v>1766.2</v>
      </c>
      <c r="AF756" s="12">
        <f>VLOOKUP($AC756, Original!$A:$J, MATCH(D$2, Original!$1:$1, 0), FALSE)</f>
        <v>130</v>
      </c>
      <c r="AG756" s="12">
        <f>VLOOKUP($AC756, Original!$A:$J, MATCH(E$2, Original!$1:$1, 0), FALSE)</f>
        <v>40</v>
      </c>
      <c r="AH756" s="12">
        <f>VLOOKUP($AC756, Original!$A:$J, MATCH(F$2, Original!$1:$1, 0), FALSE)</f>
        <v>5.4168000000000003</v>
      </c>
      <c r="AI756" s="12">
        <f>VLOOKUP($AC756, Original!$A:$J, MATCH(G$2, Original!$1:$1, 0), FALSE)</f>
        <v>4.34795</v>
      </c>
      <c r="AX756" s="21">
        <v>896</v>
      </c>
      <c r="AY756" s="12">
        <f>VLOOKUP($AX756, Original!$A:$J, MATCH(B$2, Original!$1:$1, 0), FALSE)</f>
        <v>3000</v>
      </c>
      <c r="AZ756" s="12">
        <f>VLOOKUP($AX756, Original!$A:$J, MATCH(C$2, Original!$1:$1, 0), FALSE)</f>
        <v>20</v>
      </c>
      <c r="BA756" s="12">
        <f>VLOOKUP($AX756, Original!$A:$J, MATCH(D$2, Original!$1:$1, 0), FALSE)</f>
        <v>130</v>
      </c>
      <c r="BB756" s="12">
        <f>VLOOKUP($AX756, Original!$A:$J, MATCH(E$2, Original!$1:$1, 0), FALSE)</f>
        <v>8</v>
      </c>
      <c r="BC756" s="12">
        <f>VLOOKUP($AX756, Original!$A:$J, MATCH(F$2, Original!$1:$1, 0), FALSE)</f>
        <v>0.93852999999999998</v>
      </c>
      <c r="BD756" s="12">
        <f>VLOOKUP($AX756, Original!$A:$J, MATCH(G$2, Original!$1:$1, 0), FALSE)</f>
        <v>5.1856400000000002</v>
      </c>
    </row>
    <row r="757" spans="29:56" x14ac:dyDescent="0.35">
      <c r="AC757" s="21">
        <v>1050</v>
      </c>
      <c r="AD757" s="12">
        <f>VLOOKUP($AC757, Original!$A:$J, MATCH(B$2, Original!$1:$1, 0), FALSE)</f>
        <v>3000</v>
      </c>
      <c r="AE757" s="12">
        <f>VLOOKUP($AC757, Original!$A:$J, MATCH(C$2, Original!$1:$1, 0), FALSE)</f>
        <v>3002.6</v>
      </c>
      <c r="AF757" s="12">
        <f>VLOOKUP($AC757, Original!$A:$J, MATCH(D$2, Original!$1:$1, 0), FALSE)</f>
        <v>130</v>
      </c>
      <c r="AG757" s="12">
        <f>VLOOKUP($AC757, Original!$A:$J, MATCH(E$2, Original!$1:$1, 0), FALSE)</f>
        <v>40</v>
      </c>
      <c r="AH757" s="12">
        <f>VLOOKUP($AC757, Original!$A:$J, MATCH(F$2, Original!$1:$1, 0), FALSE)</f>
        <v>5.4168000000000003</v>
      </c>
      <c r="AI757" s="12">
        <f>VLOOKUP($AC757, Original!$A:$J, MATCH(G$2, Original!$1:$1, 0), FALSE)</f>
        <v>4.34795</v>
      </c>
      <c r="AX757" s="21">
        <v>897</v>
      </c>
      <c r="AY757" s="12">
        <f>VLOOKUP($AX757, Original!$A:$J, MATCH(B$2, Original!$1:$1, 0), FALSE)</f>
        <v>3000</v>
      </c>
      <c r="AZ757" s="12">
        <f>VLOOKUP($AX757, Original!$A:$J, MATCH(C$2, Original!$1:$1, 0), FALSE)</f>
        <v>1236.4000000000001</v>
      </c>
      <c r="BA757" s="12">
        <f>VLOOKUP($AX757, Original!$A:$J, MATCH(D$2, Original!$1:$1, 0), FALSE)</f>
        <v>130</v>
      </c>
      <c r="BB757" s="12">
        <f>VLOOKUP($AX757, Original!$A:$J, MATCH(E$2, Original!$1:$1, 0), FALSE)</f>
        <v>8</v>
      </c>
      <c r="BC757" s="12">
        <f>VLOOKUP($AX757, Original!$A:$J, MATCH(F$2, Original!$1:$1, 0), FALSE)</f>
        <v>0.93852999999999998</v>
      </c>
      <c r="BD757" s="12">
        <f>VLOOKUP($AX757, Original!$A:$J, MATCH(G$2, Original!$1:$1, 0), FALSE)</f>
        <v>5.1856400000000002</v>
      </c>
    </row>
    <row r="758" spans="29:56" x14ac:dyDescent="0.35">
      <c r="AC758" s="21">
        <v>1051</v>
      </c>
      <c r="AD758" s="12">
        <f>VLOOKUP($AC758, Original!$A:$J, MATCH(B$2, Original!$1:$1, 0), FALSE)</f>
        <v>3000</v>
      </c>
      <c r="AE758" s="12">
        <f>VLOOKUP($AC758, Original!$A:$J, MATCH(C$2, Original!$1:$1, 0), FALSE)</f>
        <v>4239</v>
      </c>
      <c r="AF758" s="12">
        <f>VLOOKUP($AC758, Original!$A:$J, MATCH(D$2, Original!$1:$1, 0), FALSE)</f>
        <v>130</v>
      </c>
      <c r="AG758" s="12">
        <f>VLOOKUP($AC758, Original!$A:$J, MATCH(E$2, Original!$1:$1, 0), FALSE)</f>
        <v>40</v>
      </c>
      <c r="AH758" s="12">
        <f>VLOOKUP($AC758, Original!$A:$J, MATCH(F$2, Original!$1:$1, 0), FALSE)</f>
        <v>5.4168000000000003</v>
      </c>
      <c r="AI758" s="12">
        <f>VLOOKUP($AC758, Original!$A:$J, MATCH(G$2, Original!$1:$1, 0), FALSE)</f>
        <v>4.34795</v>
      </c>
      <c r="AX758" s="21">
        <v>898</v>
      </c>
      <c r="AY758" s="12">
        <f>VLOOKUP($AX758, Original!$A:$J, MATCH(B$2, Original!$1:$1, 0), FALSE)</f>
        <v>3000</v>
      </c>
      <c r="AZ758" s="12">
        <f>VLOOKUP($AX758, Original!$A:$J, MATCH(C$2, Original!$1:$1, 0), FALSE)</f>
        <v>2472.6999999999998</v>
      </c>
      <c r="BA758" s="12">
        <f>VLOOKUP($AX758, Original!$A:$J, MATCH(D$2, Original!$1:$1, 0), FALSE)</f>
        <v>130</v>
      </c>
      <c r="BB758" s="12">
        <f>VLOOKUP($AX758, Original!$A:$J, MATCH(E$2, Original!$1:$1, 0), FALSE)</f>
        <v>8</v>
      </c>
      <c r="BC758" s="12">
        <f>VLOOKUP($AX758, Original!$A:$J, MATCH(F$2, Original!$1:$1, 0), FALSE)</f>
        <v>0.93852999999999998</v>
      </c>
      <c r="BD758" s="12">
        <f>VLOOKUP($AX758, Original!$A:$J, MATCH(G$2, Original!$1:$1, 0), FALSE)</f>
        <v>5.1856400000000002</v>
      </c>
    </row>
    <row r="759" spans="29:56" x14ac:dyDescent="0.35">
      <c r="AC759" s="21">
        <v>1053</v>
      </c>
      <c r="AD759" s="12">
        <f>VLOOKUP($AC759, Original!$A:$J, MATCH(B$2, Original!$1:$1, 0), FALSE)</f>
        <v>2000</v>
      </c>
      <c r="AE759" s="12">
        <f>VLOOKUP($AC759, Original!$A:$J, MATCH(C$2, Original!$1:$1, 0), FALSE)</f>
        <v>1942.9</v>
      </c>
      <c r="AF759" s="12">
        <f>VLOOKUP($AC759, Original!$A:$J, MATCH(D$2, Original!$1:$1, 0), FALSE)</f>
        <v>130</v>
      </c>
      <c r="AG759" s="12">
        <f>VLOOKUP($AC759, Original!$A:$J, MATCH(E$2, Original!$1:$1, 0), FALSE)</f>
        <v>41</v>
      </c>
      <c r="AH759" s="12">
        <f>VLOOKUP($AC759, Original!$A:$J, MATCH(F$2, Original!$1:$1, 0), FALSE)</f>
        <v>5.8098700000000001</v>
      </c>
      <c r="AI759" s="12">
        <f>VLOOKUP($AC759, Original!$A:$J, MATCH(G$2, Original!$1:$1, 0), FALSE)</f>
        <v>4.6330099999999996</v>
      </c>
      <c r="AX759" s="21">
        <v>899</v>
      </c>
      <c r="AY759" s="12">
        <f>VLOOKUP($AX759, Original!$A:$J, MATCH(B$2, Original!$1:$1, 0), FALSE)</f>
        <v>3000</v>
      </c>
      <c r="AZ759" s="12">
        <f>VLOOKUP($AX759, Original!$A:$J, MATCH(C$2, Original!$1:$1, 0), FALSE)</f>
        <v>3709.1</v>
      </c>
      <c r="BA759" s="12">
        <f>VLOOKUP($AX759, Original!$A:$J, MATCH(D$2, Original!$1:$1, 0), FALSE)</f>
        <v>130</v>
      </c>
      <c r="BB759" s="12">
        <f>VLOOKUP($AX759, Original!$A:$J, MATCH(E$2, Original!$1:$1, 0), FALSE)</f>
        <v>8</v>
      </c>
      <c r="BC759" s="12">
        <f>VLOOKUP($AX759, Original!$A:$J, MATCH(F$2, Original!$1:$1, 0), FALSE)</f>
        <v>0.93852999999999998</v>
      </c>
      <c r="BD759" s="12">
        <f>VLOOKUP($AX759, Original!$A:$J, MATCH(G$2, Original!$1:$1, 0), FALSE)</f>
        <v>5.1856400000000002</v>
      </c>
    </row>
    <row r="760" spans="29:56" x14ac:dyDescent="0.35">
      <c r="AC760" s="21">
        <v>1054</v>
      </c>
      <c r="AD760" s="12">
        <f>VLOOKUP($AC760, Original!$A:$J, MATCH(B$2, Original!$1:$1, 0), FALSE)</f>
        <v>2000</v>
      </c>
      <c r="AE760" s="12">
        <f>VLOOKUP($AC760, Original!$A:$J, MATCH(C$2, Original!$1:$1, 0), FALSE)</f>
        <v>3179.2</v>
      </c>
      <c r="AF760" s="12">
        <f>VLOOKUP($AC760, Original!$A:$J, MATCH(D$2, Original!$1:$1, 0), FALSE)</f>
        <v>130</v>
      </c>
      <c r="AG760" s="12">
        <f>VLOOKUP($AC760, Original!$A:$J, MATCH(E$2, Original!$1:$1, 0), FALSE)</f>
        <v>41</v>
      </c>
      <c r="AH760" s="12">
        <f>VLOOKUP($AC760, Original!$A:$J, MATCH(F$2, Original!$1:$1, 0), FALSE)</f>
        <v>5.8098700000000001</v>
      </c>
      <c r="AI760" s="12">
        <f>VLOOKUP($AC760, Original!$A:$J, MATCH(G$2, Original!$1:$1, 0), FALSE)</f>
        <v>4.6330099999999996</v>
      </c>
      <c r="AX760" s="21">
        <v>900</v>
      </c>
      <c r="AY760" s="12">
        <f>VLOOKUP($AX760, Original!$A:$J, MATCH(B$2, Original!$1:$1, 0), FALSE)</f>
        <v>1000</v>
      </c>
      <c r="AZ760" s="12">
        <f>VLOOKUP($AX760, Original!$A:$J, MATCH(C$2, Original!$1:$1, 0), FALSE)</f>
        <v>176.62</v>
      </c>
      <c r="BA760" s="12">
        <f>VLOOKUP($AX760, Original!$A:$J, MATCH(D$2, Original!$1:$1, 0), FALSE)</f>
        <v>130</v>
      </c>
      <c r="BB760" s="12">
        <f>VLOOKUP($AX760, Original!$A:$J, MATCH(E$2, Original!$1:$1, 0), FALSE)</f>
        <v>9</v>
      </c>
      <c r="BC760" s="12">
        <f>VLOOKUP($AX760, Original!$A:$J, MATCH(F$2, Original!$1:$1, 0), FALSE)</f>
        <v>5.9462299999999999</v>
      </c>
      <c r="BD760" s="12">
        <f>VLOOKUP($AX760, Original!$A:$J, MATCH(G$2, Original!$1:$1, 0), FALSE)</f>
        <v>4.8928000000000003</v>
      </c>
    </row>
    <row r="761" spans="29:56" x14ac:dyDescent="0.35">
      <c r="AC761" s="21">
        <v>1055</v>
      </c>
      <c r="AD761" s="12">
        <f>VLOOKUP($AC761, Original!$A:$J, MATCH(B$2, Original!$1:$1, 0), FALSE)</f>
        <v>2000</v>
      </c>
      <c r="AE761" s="12">
        <f>VLOOKUP($AC761, Original!$A:$J, MATCH(C$2, Original!$1:$1, 0), FALSE)</f>
        <v>4415.6000000000004</v>
      </c>
      <c r="AF761" s="12">
        <f>VLOOKUP($AC761, Original!$A:$J, MATCH(D$2, Original!$1:$1, 0), FALSE)</f>
        <v>130</v>
      </c>
      <c r="AG761" s="12">
        <f>VLOOKUP($AC761, Original!$A:$J, MATCH(E$2, Original!$1:$1, 0), FALSE)</f>
        <v>41</v>
      </c>
      <c r="AH761" s="12">
        <f>VLOOKUP($AC761, Original!$A:$J, MATCH(F$2, Original!$1:$1, 0), FALSE)</f>
        <v>5.8098700000000001</v>
      </c>
      <c r="AI761" s="12">
        <f>VLOOKUP($AC761, Original!$A:$J, MATCH(G$2, Original!$1:$1, 0), FALSE)</f>
        <v>4.6330099999999996</v>
      </c>
      <c r="AX761" s="21">
        <v>901</v>
      </c>
      <c r="AY761" s="12">
        <f>VLOOKUP($AX761, Original!$A:$J, MATCH(B$2, Original!$1:$1, 0), FALSE)</f>
        <v>1000</v>
      </c>
      <c r="AZ761" s="12">
        <f>VLOOKUP($AX761, Original!$A:$J, MATCH(C$2, Original!$1:$1, 0), FALSE)</f>
        <v>1413</v>
      </c>
      <c r="BA761" s="12">
        <f>VLOOKUP($AX761, Original!$A:$J, MATCH(D$2, Original!$1:$1, 0), FALSE)</f>
        <v>130</v>
      </c>
      <c r="BB761" s="12">
        <f>VLOOKUP($AX761, Original!$A:$J, MATCH(E$2, Original!$1:$1, 0), FALSE)</f>
        <v>9</v>
      </c>
      <c r="BC761" s="12">
        <f>VLOOKUP($AX761, Original!$A:$J, MATCH(F$2, Original!$1:$1, 0), FALSE)</f>
        <v>5.9462299999999999</v>
      </c>
      <c r="BD761" s="12">
        <f>VLOOKUP($AX761, Original!$A:$J, MATCH(G$2, Original!$1:$1, 0), FALSE)</f>
        <v>4.8928000000000003</v>
      </c>
    </row>
    <row r="762" spans="29:56" x14ac:dyDescent="0.35">
      <c r="AC762" s="21">
        <v>1056</v>
      </c>
      <c r="AD762" s="12">
        <f>VLOOKUP($AC762, Original!$A:$J, MATCH(B$2, Original!$1:$1, 0), FALSE)</f>
        <v>3000</v>
      </c>
      <c r="AE762" s="12">
        <f>VLOOKUP($AC762, Original!$A:$J, MATCH(C$2, Original!$1:$1, 0), FALSE)</f>
        <v>883.12</v>
      </c>
      <c r="AF762" s="12">
        <f>VLOOKUP($AC762, Original!$A:$J, MATCH(D$2, Original!$1:$1, 0), FALSE)</f>
        <v>130</v>
      </c>
      <c r="AG762" s="12">
        <f>VLOOKUP($AC762, Original!$A:$J, MATCH(E$2, Original!$1:$1, 0), FALSE)</f>
        <v>42</v>
      </c>
      <c r="AH762" s="12">
        <f>VLOOKUP($AC762, Original!$A:$J, MATCH(F$2, Original!$1:$1, 0), FALSE)</f>
        <v>0.47193000000000002</v>
      </c>
      <c r="AI762" s="12">
        <f>VLOOKUP($AC762, Original!$A:$J, MATCH(G$2, Original!$1:$1, 0), FALSE)</f>
        <v>5.1642900000000003</v>
      </c>
      <c r="AX762" s="21">
        <v>902</v>
      </c>
      <c r="AY762" s="12">
        <f>VLOOKUP($AX762, Original!$A:$J, MATCH(B$2, Original!$1:$1, 0), FALSE)</f>
        <v>1000</v>
      </c>
      <c r="AZ762" s="12">
        <f>VLOOKUP($AX762, Original!$A:$J, MATCH(C$2, Original!$1:$1, 0), FALSE)</f>
        <v>2649.4</v>
      </c>
      <c r="BA762" s="12">
        <f>VLOOKUP($AX762, Original!$A:$J, MATCH(D$2, Original!$1:$1, 0), FALSE)</f>
        <v>130</v>
      </c>
      <c r="BB762" s="12">
        <f>VLOOKUP($AX762, Original!$A:$J, MATCH(E$2, Original!$1:$1, 0), FALSE)</f>
        <v>9</v>
      </c>
      <c r="BC762" s="12">
        <f>VLOOKUP($AX762, Original!$A:$J, MATCH(F$2, Original!$1:$1, 0), FALSE)</f>
        <v>5.9462299999999999</v>
      </c>
      <c r="BD762" s="12">
        <f>VLOOKUP($AX762, Original!$A:$J, MATCH(G$2, Original!$1:$1, 0), FALSE)</f>
        <v>4.8928000000000003</v>
      </c>
    </row>
    <row r="763" spans="29:56" x14ac:dyDescent="0.35">
      <c r="AC763" s="21">
        <v>1058</v>
      </c>
      <c r="AD763" s="12">
        <f>VLOOKUP($AC763, Original!$A:$J, MATCH(B$2, Original!$1:$1, 0), FALSE)</f>
        <v>3000</v>
      </c>
      <c r="AE763" s="12">
        <f>VLOOKUP($AC763, Original!$A:$J, MATCH(C$2, Original!$1:$1, 0), FALSE)</f>
        <v>3355.9</v>
      </c>
      <c r="AF763" s="12">
        <f>VLOOKUP($AC763, Original!$A:$J, MATCH(D$2, Original!$1:$1, 0), FALSE)</f>
        <v>130</v>
      </c>
      <c r="AG763" s="12">
        <f>VLOOKUP($AC763, Original!$A:$J, MATCH(E$2, Original!$1:$1, 0), FALSE)</f>
        <v>42</v>
      </c>
      <c r="AH763" s="12">
        <f>VLOOKUP($AC763, Original!$A:$J, MATCH(F$2, Original!$1:$1, 0), FALSE)</f>
        <v>0.47193000000000002</v>
      </c>
      <c r="AI763" s="12">
        <f>VLOOKUP($AC763, Original!$A:$J, MATCH(G$2, Original!$1:$1, 0), FALSE)</f>
        <v>5.1642900000000003</v>
      </c>
      <c r="AX763" s="21">
        <v>903</v>
      </c>
      <c r="AY763" s="12">
        <f>VLOOKUP($AX763, Original!$A:$J, MATCH(B$2, Original!$1:$1, 0), FALSE)</f>
        <v>1000</v>
      </c>
      <c r="AZ763" s="12">
        <f>VLOOKUP($AX763, Original!$A:$J, MATCH(C$2, Original!$1:$1, 0), FALSE)</f>
        <v>3885.7</v>
      </c>
      <c r="BA763" s="12">
        <f>VLOOKUP($AX763, Original!$A:$J, MATCH(D$2, Original!$1:$1, 0), FALSE)</f>
        <v>130</v>
      </c>
      <c r="BB763" s="12">
        <f>VLOOKUP($AX763, Original!$A:$J, MATCH(E$2, Original!$1:$1, 0), FALSE)</f>
        <v>9</v>
      </c>
      <c r="BC763" s="12">
        <f>VLOOKUP($AX763, Original!$A:$J, MATCH(F$2, Original!$1:$1, 0), FALSE)</f>
        <v>5.9462299999999999</v>
      </c>
      <c r="BD763" s="12">
        <f>VLOOKUP($AX763, Original!$A:$J, MATCH(G$2, Original!$1:$1, 0), FALSE)</f>
        <v>4.8928000000000003</v>
      </c>
    </row>
    <row r="764" spans="29:56" x14ac:dyDescent="0.35">
      <c r="AC764" s="21">
        <v>1059</v>
      </c>
      <c r="AD764" s="12">
        <f>VLOOKUP($AC764, Original!$A:$J, MATCH(B$2, Original!$1:$1, 0), FALSE)</f>
        <v>3000</v>
      </c>
      <c r="AE764" s="12">
        <f>VLOOKUP($AC764, Original!$A:$J, MATCH(C$2, Original!$1:$1, 0), FALSE)</f>
        <v>4673.8</v>
      </c>
      <c r="AF764" s="12">
        <f>VLOOKUP($AC764, Original!$A:$J, MATCH(D$2, Original!$1:$1, 0), FALSE)</f>
        <v>130</v>
      </c>
      <c r="AG764" s="12">
        <f>VLOOKUP($AC764, Original!$A:$J, MATCH(E$2, Original!$1:$1, 0), FALSE)</f>
        <v>42</v>
      </c>
      <c r="AH764" s="12">
        <f>VLOOKUP($AC764, Original!$A:$J, MATCH(F$2, Original!$1:$1, 0), FALSE)</f>
        <v>0.47193000000000002</v>
      </c>
      <c r="AI764" s="12">
        <f>VLOOKUP($AC764, Original!$A:$J, MATCH(G$2, Original!$1:$1, 0), FALSE)</f>
        <v>5.1642900000000003</v>
      </c>
      <c r="AX764" s="21">
        <v>905</v>
      </c>
      <c r="AY764" s="12">
        <f>VLOOKUP($AX764, Original!$A:$J, MATCH(B$2, Original!$1:$1, 0), FALSE)</f>
        <v>3000</v>
      </c>
      <c r="AZ764" s="12">
        <f>VLOOKUP($AX764, Original!$A:$J, MATCH(C$2, Original!$1:$1, 0), FALSE)</f>
        <v>1589.6</v>
      </c>
      <c r="BA764" s="12">
        <f>VLOOKUP($AX764, Original!$A:$J, MATCH(D$2, Original!$1:$1, 0), FALSE)</f>
        <v>130</v>
      </c>
      <c r="BB764" s="12">
        <f>VLOOKUP($AX764, Original!$A:$J, MATCH(E$2, Original!$1:$1, 0), FALSE)</f>
        <v>10</v>
      </c>
      <c r="BC764" s="12">
        <f>VLOOKUP($AX764, Original!$A:$J, MATCH(F$2, Original!$1:$1, 0), FALSE)</f>
        <v>1.1549400000000001</v>
      </c>
      <c r="BD764" s="12">
        <f>VLOOKUP($AX764, Original!$A:$J, MATCH(G$2, Original!$1:$1, 0), FALSE)</f>
        <v>4.8287699999999996</v>
      </c>
    </row>
    <row r="765" spans="29:56" x14ac:dyDescent="0.35">
      <c r="AC765" s="21">
        <v>1060</v>
      </c>
      <c r="AD765" s="12">
        <f>VLOOKUP($AC765, Original!$A:$J, MATCH(B$2, Original!$1:$1, 0), FALSE)</f>
        <v>1000</v>
      </c>
      <c r="AE765" s="12">
        <f>VLOOKUP($AC765, Original!$A:$J, MATCH(C$2, Original!$1:$1, 0), FALSE)</f>
        <v>1059.7</v>
      </c>
      <c r="AF765" s="12">
        <f>VLOOKUP($AC765, Original!$A:$J, MATCH(D$2, Original!$1:$1, 0), FALSE)</f>
        <v>130</v>
      </c>
      <c r="AG765" s="12">
        <f>VLOOKUP($AC765, Original!$A:$J, MATCH(E$2, Original!$1:$1, 0), FALSE)</f>
        <v>43</v>
      </c>
      <c r="AH765" s="12">
        <f>VLOOKUP($AC765, Original!$A:$J, MATCH(F$2, Original!$1:$1, 0), FALSE)</f>
        <v>4.5130400000000002</v>
      </c>
      <c r="AI765" s="12">
        <f>VLOOKUP($AC765, Original!$A:$J, MATCH(G$2, Original!$1:$1, 0), FALSE)</f>
        <v>4.0675100000000004</v>
      </c>
      <c r="AX765" s="21">
        <v>906</v>
      </c>
      <c r="AY765" s="12">
        <f>VLOOKUP($AX765, Original!$A:$J, MATCH(B$2, Original!$1:$1, 0), FALSE)</f>
        <v>3000</v>
      </c>
      <c r="AZ765" s="12">
        <f>VLOOKUP($AX765, Original!$A:$J, MATCH(C$2, Original!$1:$1, 0), FALSE)</f>
        <v>2826</v>
      </c>
      <c r="BA765" s="12">
        <f>VLOOKUP($AX765, Original!$A:$J, MATCH(D$2, Original!$1:$1, 0), FALSE)</f>
        <v>130</v>
      </c>
      <c r="BB765" s="12">
        <f>VLOOKUP($AX765, Original!$A:$J, MATCH(E$2, Original!$1:$1, 0), FALSE)</f>
        <v>10</v>
      </c>
      <c r="BC765" s="12">
        <f>VLOOKUP($AX765, Original!$A:$J, MATCH(F$2, Original!$1:$1, 0), FALSE)</f>
        <v>1.1549400000000001</v>
      </c>
      <c r="BD765" s="12">
        <f>VLOOKUP($AX765, Original!$A:$J, MATCH(G$2, Original!$1:$1, 0), FALSE)</f>
        <v>4.8287699999999996</v>
      </c>
    </row>
    <row r="766" spans="29:56" x14ac:dyDescent="0.35">
      <c r="AC766" s="21">
        <v>1061</v>
      </c>
      <c r="AD766" s="12">
        <f>VLOOKUP($AC766, Original!$A:$J, MATCH(B$2, Original!$1:$1, 0), FALSE)</f>
        <v>1000</v>
      </c>
      <c r="AE766" s="12">
        <f>VLOOKUP($AC766, Original!$A:$J, MATCH(C$2, Original!$1:$1, 0), FALSE)</f>
        <v>2296.1</v>
      </c>
      <c r="AF766" s="12">
        <f>VLOOKUP($AC766, Original!$A:$J, MATCH(D$2, Original!$1:$1, 0), FALSE)</f>
        <v>130</v>
      </c>
      <c r="AG766" s="12">
        <f>VLOOKUP($AC766, Original!$A:$J, MATCH(E$2, Original!$1:$1, 0), FALSE)</f>
        <v>43</v>
      </c>
      <c r="AH766" s="12">
        <f>VLOOKUP($AC766, Original!$A:$J, MATCH(F$2, Original!$1:$1, 0), FALSE)</f>
        <v>4.5130400000000002</v>
      </c>
      <c r="AI766" s="12">
        <f>VLOOKUP($AC766, Original!$A:$J, MATCH(G$2, Original!$1:$1, 0), FALSE)</f>
        <v>4.0675100000000004</v>
      </c>
      <c r="AX766" s="21">
        <v>907</v>
      </c>
      <c r="AY766" s="12">
        <f>VLOOKUP($AX766, Original!$A:$J, MATCH(B$2, Original!$1:$1, 0), FALSE)</f>
        <v>3000</v>
      </c>
      <c r="AZ766" s="12">
        <f>VLOOKUP($AX766, Original!$A:$J, MATCH(C$2, Original!$1:$1, 0), FALSE)</f>
        <v>4062.4</v>
      </c>
      <c r="BA766" s="12">
        <f>VLOOKUP($AX766, Original!$A:$J, MATCH(D$2, Original!$1:$1, 0), FALSE)</f>
        <v>130</v>
      </c>
      <c r="BB766" s="12">
        <f>VLOOKUP($AX766, Original!$A:$J, MATCH(E$2, Original!$1:$1, 0), FALSE)</f>
        <v>10</v>
      </c>
      <c r="BC766" s="12">
        <f>VLOOKUP($AX766, Original!$A:$J, MATCH(F$2, Original!$1:$1, 0), FALSE)</f>
        <v>1.1549400000000001</v>
      </c>
      <c r="BD766" s="12">
        <f>VLOOKUP($AX766, Original!$A:$J, MATCH(G$2, Original!$1:$1, 0), FALSE)</f>
        <v>4.8287699999999996</v>
      </c>
    </row>
    <row r="767" spans="29:56" x14ac:dyDescent="0.35">
      <c r="AC767" s="21">
        <v>1063</v>
      </c>
      <c r="AD767" s="12">
        <f>VLOOKUP($AC767, Original!$A:$J, MATCH(B$2, Original!$1:$1, 0), FALSE)</f>
        <v>1000</v>
      </c>
      <c r="AE767" s="12">
        <f>VLOOKUP($AC767, Original!$A:$J, MATCH(C$2, Original!$1:$1, 0), FALSE)</f>
        <v>7322.7</v>
      </c>
      <c r="AF767" s="12">
        <f>VLOOKUP($AC767, Original!$A:$J, MATCH(D$2, Original!$1:$1, 0), FALSE)</f>
        <v>130</v>
      </c>
      <c r="AG767" s="12">
        <f>VLOOKUP($AC767, Original!$A:$J, MATCH(E$2, Original!$1:$1, 0), FALSE)</f>
        <v>43</v>
      </c>
      <c r="AH767" s="12">
        <f>VLOOKUP($AC767, Original!$A:$J, MATCH(F$2, Original!$1:$1, 0), FALSE)</f>
        <v>4.5130400000000002</v>
      </c>
      <c r="AI767" s="12">
        <f>VLOOKUP($AC767, Original!$A:$J, MATCH(G$2, Original!$1:$1, 0), FALSE)</f>
        <v>4.0675100000000004</v>
      </c>
      <c r="AX767" s="21">
        <v>908</v>
      </c>
      <c r="AY767" s="12">
        <f>VLOOKUP($AX767, Original!$A:$J, MATCH(B$2, Original!$1:$1, 0), FALSE)</f>
        <v>2000</v>
      </c>
      <c r="AZ767" s="12">
        <f>VLOOKUP($AX767, Original!$A:$J, MATCH(C$2, Original!$1:$1, 0), FALSE)</f>
        <v>529.87</v>
      </c>
      <c r="BA767" s="12">
        <f>VLOOKUP($AX767, Original!$A:$J, MATCH(D$2, Original!$1:$1, 0), FALSE)</f>
        <v>130</v>
      </c>
      <c r="BB767" s="12">
        <f>VLOOKUP($AX767, Original!$A:$J, MATCH(E$2, Original!$1:$1, 0), FALSE)</f>
        <v>11</v>
      </c>
      <c r="BC767" s="12">
        <f>VLOOKUP($AX767, Original!$A:$J, MATCH(F$2, Original!$1:$1, 0), FALSE)</f>
        <v>3.1880999999999999</v>
      </c>
      <c r="BD767" s="12">
        <f>VLOOKUP($AX767, Original!$A:$J, MATCH(G$2, Original!$1:$1, 0), FALSE)</f>
        <v>4.0152999999999999</v>
      </c>
    </row>
    <row r="768" spans="29:56" x14ac:dyDescent="0.35">
      <c r="AC768" s="21">
        <v>1064</v>
      </c>
      <c r="AD768" s="12">
        <f>VLOOKUP($AC768, Original!$A:$J, MATCH(B$2, Original!$1:$1, 0), FALSE)</f>
        <v>2000</v>
      </c>
      <c r="AE768" s="12">
        <f>VLOOKUP($AC768, Original!$A:$J, MATCH(C$2, Original!$1:$1, 0), FALSE)</f>
        <v>20</v>
      </c>
      <c r="AF768" s="12">
        <f>VLOOKUP($AC768, Original!$A:$J, MATCH(D$2, Original!$1:$1, 0), FALSE)</f>
        <v>130</v>
      </c>
      <c r="AG768" s="12">
        <f>VLOOKUP($AC768, Original!$A:$J, MATCH(E$2, Original!$1:$1, 0), FALSE)</f>
        <v>44</v>
      </c>
      <c r="AH768" s="12">
        <f>VLOOKUP($AC768, Original!$A:$J, MATCH(F$2, Original!$1:$1, 0), FALSE)</f>
        <v>4.2856300000000003</v>
      </c>
      <c r="AI768" s="12">
        <f>VLOOKUP($AC768, Original!$A:$J, MATCH(G$2, Original!$1:$1, 0), FALSE)</f>
        <v>4.5012299999999996</v>
      </c>
      <c r="AX768" s="21">
        <v>909</v>
      </c>
      <c r="AY768" s="12">
        <f>VLOOKUP($AX768, Original!$A:$J, MATCH(B$2, Original!$1:$1, 0), FALSE)</f>
        <v>2000</v>
      </c>
      <c r="AZ768" s="12">
        <f>VLOOKUP($AX768, Original!$A:$J, MATCH(C$2, Original!$1:$1, 0), FALSE)</f>
        <v>1766.2</v>
      </c>
      <c r="BA768" s="12">
        <f>VLOOKUP($AX768, Original!$A:$J, MATCH(D$2, Original!$1:$1, 0), FALSE)</f>
        <v>130</v>
      </c>
      <c r="BB768" s="12">
        <f>VLOOKUP($AX768, Original!$A:$J, MATCH(E$2, Original!$1:$1, 0), FALSE)</f>
        <v>11</v>
      </c>
      <c r="BC768" s="12">
        <f>VLOOKUP($AX768, Original!$A:$J, MATCH(F$2, Original!$1:$1, 0), FALSE)</f>
        <v>3.1880999999999999</v>
      </c>
      <c r="BD768" s="12">
        <f>VLOOKUP($AX768, Original!$A:$J, MATCH(G$2, Original!$1:$1, 0), FALSE)</f>
        <v>4.0152999999999999</v>
      </c>
    </row>
    <row r="769" spans="29:56" x14ac:dyDescent="0.35">
      <c r="AC769" s="21">
        <v>1065</v>
      </c>
      <c r="AD769" s="12">
        <f>VLOOKUP($AC769, Original!$A:$J, MATCH(B$2, Original!$1:$1, 0), FALSE)</f>
        <v>2000</v>
      </c>
      <c r="AE769" s="12">
        <f>VLOOKUP($AC769, Original!$A:$J, MATCH(C$2, Original!$1:$1, 0), FALSE)</f>
        <v>1236.4000000000001</v>
      </c>
      <c r="AF769" s="12">
        <f>VLOOKUP($AC769, Original!$A:$J, MATCH(D$2, Original!$1:$1, 0), FALSE)</f>
        <v>130</v>
      </c>
      <c r="AG769" s="12">
        <f>VLOOKUP($AC769, Original!$A:$J, MATCH(E$2, Original!$1:$1, 0), FALSE)</f>
        <v>44</v>
      </c>
      <c r="AH769" s="12">
        <f>VLOOKUP($AC769, Original!$A:$J, MATCH(F$2, Original!$1:$1, 0), FALSE)</f>
        <v>4.2856300000000003</v>
      </c>
      <c r="AI769" s="12">
        <f>VLOOKUP($AC769, Original!$A:$J, MATCH(G$2, Original!$1:$1, 0), FALSE)</f>
        <v>4.5012299999999996</v>
      </c>
      <c r="AX769" s="21">
        <v>910</v>
      </c>
      <c r="AY769" s="12">
        <f>VLOOKUP($AX769, Original!$A:$J, MATCH(B$2, Original!$1:$1, 0), FALSE)</f>
        <v>2000</v>
      </c>
      <c r="AZ769" s="12">
        <f>VLOOKUP($AX769, Original!$A:$J, MATCH(C$2, Original!$1:$1, 0), FALSE)</f>
        <v>3002.6</v>
      </c>
      <c r="BA769" s="12">
        <f>VLOOKUP($AX769, Original!$A:$J, MATCH(D$2, Original!$1:$1, 0), FALSE)</f>
        <v>130</v>
      </c>
      <c r="BB769" s="12">
        <f>VLOOKUP($AX769, Original!$A:$J, MATCH(E$2, Original!$1:$1, 0), FALSE)</f>
        <v>11</v>
      </c>
      <c r="BC769" s="12">
        <f>VLOOKUP($AX769, Original!$A:$J, MATCH(F$2, Original!$1:$1, 0), FALSE)</f>
        <v>3.1880999999999999</v>
      </c>
      <c r="BD769" s="12">
        <f>VLOOKUP($AX769, Original!$A:$J, MATCH(G$2, Original!$1:$1, 0), FALSE)</f>
        <v>4.0152999999999999</v>
      </c>
    </row>
    <row r="770" spans="29:56" x14ac:dyDescent="0.35">
      <c r="AC770" s="21">
        <v>1067</v>
      </c>
      <c r="AD770" s="12">
        <f>VLOOKUP($AC770, Original!$A:$J, MATCH(B$2, Original!$1:$1, 0), FALSE)</f>
        <v>2000</v>
      </c>
      <c r="AE770" s="12">
        <f>VLOOKUP($AC770, Original!$A:$J, MATCH(C$2, Original!$1:$1, 0), FALSE)</f>
        <v>3709.1</v>
      </c>
      <c r="AF770" s="12">
        <f>VLOOKUP($AC770, Original!$A:$J, MATCH(D$2, Original!$1:$1, 0), FALSE)</f>
        <v>130</v>
      </c>
      <c r="AG770" s="12">
        <f>VLOOKUP($AC770, Original!$A:$J, MATCH(E$2, Original!$1:$1, 0), FALSE)</f>
        <v>44</v>
      </c>
      <c r="AH770" s="12">
        <f>VLOOKUP($AC770, Original!$A:$J, MATCH(F$2, Original!$1:$1, 0), FALSE)</f>
        <v>4.2856300000000003</v>
      </c>
      <c r="AI770" s="12">
        <f>VLOOKUP($AC770, Original!$A:$J, MATCH(G$2, Original!$1:$1, 0), FALSE)</f>
        <v>4.5012299999999996</v>
      </c>
      <c r="AX770" s="21">
        <v>911</v>
      </c>
      <c r="AY770" s="12">
        <f>VLOOKUP($AX770, Original!$A:$J, MATCH(B$2, Original!$1:$1, 0), FALSE)</f>
        <v>2000</v>
      </c>
      <c r="AZ770" s="12">
        <f>VLOOKUP($AX770, Original!$A:$J, MATCH(C$2, Original!$1:$1, 0), FALSE)</f>
        <v>4239</v>
      </c>
      <c r="BA770" s="12">
        <f>VLOOKUP($AX770, Original!$A:$J, MATCH(D$2, Original!$1:$1, 0), FALSE)</f>
        <v>130</v>
      </c>
      <c r="BB770" s="12">
        <f>VLOOKUP($AX770, Original!$A:$J, MATCH(E$2, Original!$1:$1, 0), FALSE)</f>
        <v>11</v>
      </c>
      <c r="BC770" s="12">
        <f>VLOOKUP($AX770, Original!$A:$J, MATCH(F$2, Original!$1:$1, 0), FALSE)</f>
        <v>3.1880999999999999</v>
      </c>
      <c r="BD770" s="12">
        <f>VLOOKUP($AX770, Original!$A:$J, MATCH(G$2, Original!$1:$1, 0), FALSE)</f>
        <v>4.0152999999999999</v>
      </c>
    </row>
    <row r="771" spans="29:56" x14ac:dyDescent="0.35">
      <c r="AC771" s="21">
        <v>1069</v>
      </c>
      <c r="AD771" s="12">
        <f>VLOOKUP($AC771, Original!$A:$J, MATCH(B$2, Original!$1:$1, 0), FALSE)</f>
        <v>1000</v>
      </c>
      <c r="AE771" s="12">
        <f>VLOOKUP($AC771, Original!$A:$J, MATCH(C$2, Original!$1:$1, 0), FALSE)</f>
        <v>1413</v>
      </c>
      <c r="AF771" s="12">
        <f>VLOOKUP($AC771, Original!$A:$J, MATCH(D$2, Original!$1:$1, 0), FALSE)</f>
        <v>130</v>
      </c>
      <c r="AG771" s="12">
        <f>VLOOKUP($AC771, Original!$A:$J, MATCH(E$2, Original!$1:$1, 0), FALSE)</f>
        <v>45</v>
      </c>
      <c r="AH771" s="12">
        <f>VLOOKUP($AC771, Original!$A:$J, MATCH(F$2, Original!$1:$1, 0), FALSE)</f>
        <v>3.6345399999999999</v>
      </c>
      <c r="AI771" s="12">
        <f>VLOOKUP($AC771, Original!$A:$J, MATCH(G$2, Original!$1:$1, 0), FALSE)</f>
        <v>6.0192600000000001</v>
      </c>
      <c r="AX771" s="21">
        <v>912</v>
      </c>
      <c r="AY771" s="12">
        <f>VLOOKUP($AX771, Original!$A:$J, MATCH(B$2, Original!$1:$1, 0), FALSE)</f>
        <v>3000</v>
      </c>
      <c r="AZ771" s="12">
        <f>VLOOKUP($AX771, Original!$A:$J, MATCH(C$2, Original!$1:$1, 0), FALSE)</f>
        <v>706.5</v>
      </c>
      <c r="BA771" s="12">
        <f>VLOOKUP($AX771, Original!$A:$J, MATCH(D$2, Original!$1:$1, 0), FALSE)</f>
        <v>130</v>
      </c>
      <c r="BB771" s="12">
        <f>VLOOKUP($AX771, Original!$A:$J, MATCH(E$2, Original!$1:$1, 0), FALSE)</f>
        <v>12</v>
      </c>
      <c r="BC771" s="12">
        <f>VLOOKUP($AX771, Original!$A:$J, MATCH(F$2, Original!$1:$1, 0), FALSE)</f>
        <v>0.46010000000000001</v>
      </c>
      <c r="BD771" s="12">
        <f>VLOOKUP($AX771, Original!$A:$J, MATCH(G$2, Original!$1:$1, 0), FALSE)</f>
        <v>3.5049999999999999</v>
      </c>
    </row>
    <row r="772" spans="29:56" x14ac:dyDescent="0.35">
      <c r="AC772" s="21">
        <v>1070</v>
      </c>
      <c r="AD772" s="12">
        <f>VLOOKUP($AC772, Original!$A:$J, MATCH(B$2, Original!$1:$1, 0), FALSE)</f>
        <v>1000</v>
      </c>
      <c r="AE772" s="12">
        <f>VLOOKUP($AC772, Original!$A:$J, MATCH(C$2, Original!$1:$1, 0), FALSE)</f>
        <v>2649.4</v>
      </c>
      <c r="AF772" s="12">
        <f>VLOOKUP($AC772, Original!$A:$J, MATCH(D$2, Original!$1:$1, 0), FALSE)</f>
        <v>130</v>
      </c>
      <c r="AG772" s="12">
        <f>VLOOKUP($AC772, Original!$A:$J, MATCH(E$2, Original!$1:$1, 0), FALSE)</f>
        <v>45</v>
      </c>
      <c r="AH772" s="12">
        <f>VLOOKUP($AC772, Original!$A:$J, MATCH(F$2, Original!$1:$1, 0), FALSE)</f>
        <v>3.6345399999999999</v>
      </c>
      <c r="AI772" s="12">
        <f>VLOOKUP($AC772, Original!$A:$J, MATCH(G$2, Original!$1:$1, 0), FALSE)</f>
        <v>6.0192600000000001</v>
      </c>
      <c r="AX772" s="21">
        <v>913</v>
      </c>
      <c r="AY772" s="12">
        <f>VLOOKUP($AX772, Original!$A:$J, MATCH(B$2, Original!$1:$1, 0), FALSE)</f>
        <v>3000</v>
      </c>
      <c r="AZ772" s="12">
        <f>VLOOKUP($AX772, Original!$A:$J, MATCH(C$2, Original!$1:$1, 0), FALSE)</f>
        <v>1942.9</v>
      </c>
      <c r="BA772" s="12">
        <f>VLOOKUP($AX772, Original!$A:$J, MATCH(D$2, Original!$1:$1, 0), FALSE)</f>
        <v>130</v>
      </c>
      <c r="BB772" s="12">
        <f>VLOOKUP($AX772, Original!$A:$J, MATCH(E$2, Original!$1:$1, 0), FALSE)</f>
        <v>12</v>
      </c>
      <c r="BC772" s="12">
        <f>VLOOKUP($AX772, Original!$A:$J, MATCH(F$2, Original!$1:$1, 0), FALSE)</f>
        <v>0.46010000000000001</v>
      </c>
      <c r="BD772" s="12">
        <f>VLOOKUP($AX772, Original!$A:$J, MATCH(G$2, Original!$1:$1, 0), FALSE)</f>
        <v>3.5049999999999999</v>
      </c>
    </row>
    <row r="773" spans="29:56" x14ac:dyDescent="0.35">
      <c r="AC773" s="21">
        <v>1071</v>
      </c>
      <c r="AD773" s="12">
        <f>VLOOKUP($AC773, Original!$A:$J, MATCH(B$2, Original!$1:$1, 0), FALSE)</f>
        <v>1000</v>
      </c>
      <c r="AE773" s="12">
        <f>VLOOKUP($AC773, Original!$A:$J, MATCH(C$2, Original!$1:$1, 0), FALSE)</f>
        <v>3885.7</v>
      </c>
      <c r="AF773" s="12">
        <f>VLOOKUP($AC773, Original!$A:$J, MATCH(D$2, Original!$1:$1, 0), FALSE)</f>
        <v>130</v>
      </c>
      <c r="AG773" s="12">
        <f>VLOOKUP($AC773, Original!$A:$J, MATCH(E$2, Original!$1:$1, 0), FALSE)</f>
        <v>45</v>
      </c>
      <c r="AH773" s="12">
        <f>VLOOKUP($AC773, Original!$A:$J, MATCH(F$2, Original!$1:$1, 0), FALSE)</f>
        <v>3.6345399999999999</v>
      </c>
      <c r="AI773" s="12">
        <f>VLOOKUP($AC773, Original!$A:$J, MATCH(G$2, Original!$1:$1, 0), FALSE)</f>
        <v>6.0192600000000001</v>
      </c>
      <c r="AX773" s="21">
        <v>914</v>
      </c>
      <c r="AY773" s="12">
        <f>VLOOKUP($AX773, Original!$A:$J, MATCH(B$2, Original!$1:$1, 0), FALSE)</f>
        <v>3000</v>
      </c>
      <c r="AZ773" s="12">
        <f>VLOOKUP($AX773, Original!$A:$J, MATCH(C$2, Original!$1:$1, 0), FALSE)</f>
        <v>3179.2</v>
      </c>
      <c r="BA773" s="12">
        <f>VLOOKUP($AX773, Original!$A:$J, MATCH(D$2, Original!$1:$1, 0), FALSE)</f>
        <v>130</v>
      </c>
      <c r="BB773" s="12">
        <f>VLOOKUP($AX773, Original!$A:$J, MATCH(E$2, Original!$1:$1, 0), FALSE)</f>
        <v>12</v>
      </c>
      <c r="BC773" s="12">
        <f>VLOOKUP($AX773, Original!$A:$J, MATCH(F$2, Original!$1:$1, 0), FALSE)</f>
        <v>0.46010000000000001</v>
      </c>
      <c r="BD773" s="12">
        <f>VLOOKUP($AX773, Original!$A:$J, MATCH(G$2, Original!$1:$1, 0), FALSE)</f>
        <v>3.5049999999999999</v>
      </c>
    </row>
    <row r="774" spans="29:56" x14ac:dyDescent="0.35">
      <c r="AC774" s="21">
        <v>1072</v>
      </c>
      <c r="AD774" s="12">
        <f>VLOOKUP($AC774, Original!$A:$J, MATCH(B$2, Original!$1:$1, 0), FALSE)</f>
        <v>3000</v>
      </c>
      <c r="AE774" s="12">
        <f>VLOOKUP($AC774, Original!$A:$J, MATCH(C$2, Original!$1:$1, 0), FALSE)</f>
        <v>353.25</v>
      </c>
      <c r="AF774" s="12">
        <f>VLOOKUP($AC774, Original!$A:$J, MATCH(D$2, Original!$1:$1, 0), FALSE)</f>
        <v>130</v>
      </c>
      <c r="AG774" s="12">
        <f>VLOOKUP($AC774, Original!$A:$J, MATCH(E$2, Original!$1:$1, 0), FALSE)</f>
        <v>46</v>
      </c>
      <c r="AH774" s="12">
        <f>VLOOKUP($AC774, Original!$A:$J, MATCH(F$2, Original!$1:$1, 0), FALSE)</f>
        <v>1.8564400000000001</v>
      </c>
      <c r="AI774" s="12">
        <f>VLOOKUP($AC774, Original!$A:$J, MATCH(G$2, Original!$1:$1, 0), FALSE)</f>
        <v>5.1514600000000002</v>
      </c>
      <c r="AX774" s="21">
        <v>915</v>
      </c>
      <c r="AY774" s="12">
        <f>VLOOKUP($AX774, Original!$A:$J, MATCH(B$2, Original!$1:$1, 0), FALSE)</f>
        <v>3000</v>
      </c>
      <c r="AZ774" s="12">
        <f>VLOOKUP($AX774, Original!$A:$J, MATCH(C$2, Original!$1:$1, 0), FALSE)</f>
        <v>4415.6000000000004</v>
      </c>
      <c r="BA774" s="12">
        <f>VLOOKUP($AX774, Original!$A:$J, MATCH(D$2, Original!$1:$1, 0), FALSE)</f>
        <v>130</v>
      </c>
      <c r="BB774" s="12">
        <f>VLOOKUP($AX774, Original!$A:$J, MATCH(E$2, Original!$1:$1, 0), FALSE)</f>
        <v>12</v>
      </c>
      <c r="BC774" s="12">
        <f>VLOOKUP($AX774, Original!$A:$J, MATCH(F$2, Original!$1:$1, 0), FALSE)</f>
        <v>0.46010000000000001</v>
      </c>
      <c r="BD774" s="12">
        <f>VLOOKUP($AX774, Original!$A:$J, MATCH(G$2, Original!$1:$1, 0), FALSE)</f>
        <v>3.5049999999999999</v>
      </c>
    </row>
    <row r="775" spans="29:56" x14ac:dyDescent="0.35">
      <c r="AC775" s="21">
        <v>1076</v>
      </c>
      <c r="AD775" s="12">
        <f>VLOOKUP($AC775, Original!$A:$J, MATCH(B$2, Original!$1:$1, 0), FALSE)</f>
        <v>2000</v>
      </c>
      <c r="AE775" s="12">
        <f>VLOOKUP($AC775, Original!$A:$J, MATCH(C$2, Original!$1:$1, 0), FALSE)</f>
        <v>529.87</v>
      </c>
      <c r="AF775" s="12">
        <f>VLOOKUP($AC775, Original!$A:$J, MATCH(D$2, Original!$1:$1, 0), FALSE)</f>
        <v>130</v>
      </c>
      <c r="AG775" s="12">
        <f>VLOOKUP($AC775, Original!$A:$J, MATCH(E$2, Original!$1:$1, 0), FALSE)</f>
        <v>47</v>
      </c>
      <c r="AH775" s="12">
        <f>VLOOKUP($AC775, Original!$A:$J, MATCH(F$2, Original!$1:$1, 0), FALSE)</f>
        <v>2.1887099999999999</v>
      </c>
      <c r="AI775" s="12">
        <f>VLOOKUP($AC775, Original!$A:$J, MATCH(G$2, Original!$1:$1, 0), FALSE)</f>
        <v>6.1290300000000002</v>
      </c>
      <c r="AX775" s="21">
        <v>916</v>
      </c>
      <c r="AY775" s="12">
        <f>VLOOKUP($AX775, Original!$A:$J, MATCH(B$2, Original!$1:$1, 0), FALSE)</f>
        <v>500</v>
      </c>
      <c r="AZ775" s="12">
        <f>VLOOKUP($AX775, Original!$A:$J, MATCH(C$2, Original!$1:$1, 0), FALSE)</f>
        <v>883.12</v>
      </c>
      <c r="BA775" s="12">
        <f>VLOOKUP($AX775, Original!$A:$J, MATCH(D$2, Original!$1:$1, 0), FALSE)</f>
        <v>130</v>
      </c>
      <c r="BB775" s="12">
        <f>VLOOKUP($AX775, Original!$A:$J, MATCH(E$2, Original!$1:$1, 0), FALSE)</f>
        <v>1</v>
      </c>
      <c r="BC775" s="12">
        <f>VLOOKUP($AX775, Original!$A:$J, MATCH(F$2, Original!$1:$1, 0), FALSE)</f>
        <v>5.5285399999999996</v>
      </c>
      <c r="BD775" s="12">
        <f>VLOOKUP($AX775, Original!$A:$J, MATCH(G$2, Original!$1:$1, 0), FALSE)</f>
        <v>4.5326500000000003</v>
      </c>
    </row>
    <row r="776" spans="29:56" x14ac:dyDescent="0.35">
      <c r="AC776" s="21">
        <v>1077</v>
      </c>
      <c r="AD776" s="12">
        <f>VLOOKUP($AC776, Original!$A:$J, MATCH(B$2, Original!$1:$1, 0), FALSE)</f>
        <v>2000</v>
      </c>
      <c r="AE776" s="12">
        <f>VLOOKUP($AC776, Original!$A:$J, MATCH(C$2, Original!$1:$1, 0), FALSE)</f>
        <v>1766.2</v>
      </c>
      <c r="AF776" s="12">
        <f>VLOOKUP($AC776, Original!$A:$J, MATCH(D$2, Original!$1:$1, 0), FALSE)</f>
        <v>130</v>
      </c>
      <c r="AG776" s="12">
        <f>VLOOKUP($AC776, Original!$A:$J, MATCH(E$2, Original!$1:$1, 0), FALSE)</f>
        <v>47</v>
      </c>
      <c r="AH776" s="12">
        <f>VLOOKUP($AC776, Original!$A:$J, MATCH(F$2, Original!$1:$1, 0), FALSE)</f>
        <v>2.1887099999999999</v>
      </c>
      <c r="AI776" s="12">
        <f>VLOOKUP($AC776, Original!$A:$J, MATCH(G$2, Original!$1:$1, 0), FALSE)</f>
        <v>6.1290300000000002</v>
      </c>
      <c r="AX776" s="21">
        <v>917</v>
      </c>
      <c r="AY776" s="12">
        <f>VLOOKUP($AX776, Original!$A:$J, MATCH(B$2, Original!$1:$1, 0), FALSE)</f>
        <v>500</v>
      </c>
      <c r="AZ776" s="12">
        <f>VLOOKUP($AX776, Original!$A:$J, MATCH(C$2, Original!$1:$1, 0), FALSE)</f>
        <v>2119.5</v>
      </c>
      <c r="BA776" s="12">
        <f>VLOOKUP($AX776, Original!$A:$J, MATCH(D$2, Original!$1:$1, 0), FALSE)</f>
        <v>130</v>
      </c>
      <c r="BB776" s="12">
        <f>VLOOKUP($AX776, Original!$A:$J, MATCH(E$2, Original!$1:$1, 0), FALSE)</f>
        <v>1</v>
      </c>
      <c r="BC776" s="12">
        <f>VLOOKUP($AX776, Original!$A:$J, MATCH(F$2, Original!$1:$1, 0), FALSE)</f>
        <v>5.5285399999999996</v>
      </c>
      <c r="BD776" s="12">
        <f>VLOOKUP($AX776, Original!$A:$J, MATCH(G$2, Original!$1:$1, 0), FALSE)</f>
        <v>4.5326500000000003</v>
      </c>
    </row>
    <row r="777" spans="29:56" x14ac:dyDescent="0.35">
      <c r="AC777" s="21">
        <v>1078</v>
      </c>
      <c r="AD777" s="12">
        <f>VLOOKUP($AC777, Original!$A:$J, MATCH(B$2, Original!$1:$1, 0), FALSE)</f>
        <v>2000</v>
      </c>
      <c r="AE777" s="12">
        <f>VLOOKUP($AC777, Original!$A:$J, MATCH(C$2, Original!$1:$1, 0), FALSE)</f>
        <v>3002.6</v>
      </c>
      <c r="AF777" s="12">
        <f>VLOOKUP($AC777, Original!$A:$J, MATCH(D$2, Original!$1:$1, 0), FALSE)</f>
        <v>130</v>
      </c>
      <c r="AG777" s="12">
        <f>VLOOKUP($AC777, Original!$A:$J, MATCH(E$2, Original!$1:$1, 0), FALSE)</f>
        <v>47</v>
      </c>
      <c r="AH777" s="12">
        <f>VLOOKUP($AC777, Original!$A:$J, MATCH(F$2, Original!$1:$1, 0), FALSE)</f>
        <v>2.1887099999999999</v>
      </c>
      <c r="AI777" s="12">
        <f>VLOOKUP($AC777, Original!$A:$J, MATCH(G$2, Original!$1:$1, 0), FALSE)</f>
        <v>6.1290300000000002</v>
      </c>
      <c r="AX777" s="21">
        <v>918</v>
      </c>
      <c r="AY777" s="12">
        <f>VLOOKUP($AX777, Original!$A:$J, MATCH(B$2, Original!$1:$1, 0), FALSE)</f>
        <v>500</v>
      </c>
      <c r="AZ777" s="12">
        <f>VLOOKUP($AX777, Original!$A:$J, MATCH(C$2, Original!$1:$1, 0), FALSE)</f>
        <v>3355.9</v>
      </c>
      <c r="BA777" s="12">
        <f>VLOOKUP($AX777, Original!$A:$J, MATCH(D$2, Original!$1:$1, 0), FALSE)</f>
        <v>130</v>
      </c>
      <c r="BB777" s="12">
        <f>VLOOKUP($AX777, Original!$A:$J, MATCH(E$2, Original!$1:$1, 0), FALSE)</f>
        <v>1</v>
      </c>
      <c r="BC777" s="12">
        <f>VLOOKUP($AX777, Original!$A:$J, MATCH(F$2, Original!$1:$1, 0), FALSE)</f>
        <v>5.5285399999999996</v>
      </c>
      <c r="BD777" s="12">
        <f>VLOOKUP($AX777, Original!$A:$J, MATCH(G$2, Original!$1:$1, 0), FALSE)</f>
        <v>4.5326500000000003</v>
      </c>
    </row>
    <row r="778" spans="29:56" x14ac:dyDescent="0.35">
      <c r="AC778" s="21">
        <v>1079</v>
      </c>
      <c r="AD778" s="12">
        <f>VLOOKUP($AC778, Original!$A:$J, MATCH(B$2, Original!$1:$1, 0), FALSE)</f>
        <v>2000</v>
      </c>
      <c r="AE778" s="12">
        <f>VLOOKUP($AC778, Original!$A:$J, MATCH(C$2, Original!$1:$1, 0), FALSE)</f>
        <v>4239</v>
      </c>
      <c r="AF778" s="12">
        <f>VLOOKUP($AC778, Original!$A:$J, MATCH(D$2, Original!$1:$1, 0), FALSE)</f>
        <v>130</v>
      </c>
      <c r="AG778" s="12">
        <f>VLOOKUP($AC778, Original!$A:$J, MATCH(E$2, Original!$1:$1, 0), FALSE)</f>
        <v>47</v>
      </c>
      <c r="AH778" s="12">
        <f>VLOOKUP($AC778, Original!$A:$J, MATCH(F$2, Original!$1:$1, 0), FALSE)</f>
        <v>2.1887099999999999</v>
      </c>
      <c r="AI778" s="12">
        <f>VLOOKUP($AC778, Original!$A:$J, MATCH(G$2, Original!$1:$1, 0), FALSE)</f>
        <v>6.1290300000000002</v>
      </c>
      <c r="AX778" s="21">
        <v>919</v>
      </c>
      <c r="AY778" s="12">
        <f>VLOOKUP($AX778, Original!$A:$J, MATCH(B$2, Original!$1:$1, 0), FALSE)</f>
        <v>500</v>
      </c>
      <c r="AZ778" s="12">
        <f>VLOOKUP($AX778, Original!$A:$J, MATCH(C$2, Original!$1:$1, 0), FALSE)</f>
        <v>4673.8</v>
      </c>
      <c r="BA778" s="12">
        <f>VLOOKUP($AX778, Original!$A:$J, MATCH(D$2, Original!$1:$1, 0), FALSE)</f>
        <v>130</v>
      </c>
      <c r="BB778" s="12">
        <f>VLOOKUP($AX778, Original!$A:$J, MATCH(E$2, Original!$1:$1, 0), FALSE)</f>
        <v>1</v>
      </c>
      <c r="BC778" s="12">
        <f>VLOOKUP($AX778, Original!$A:$J, MATCH(F$2, Original!$1:$1, 0), FALSE)</f>
        <v>5.5285399999999996</v>
      </c>
      <c r="BD778" s="12">
        <f>VLOOKUP($AX778, Original!$A:$J, MATCH(G$2, Original!$1:$1, 0), FALSE)</f>
        <v>4.5326500000000003</v>
      </c>
    </row>
    <row r="779" spans="29:56" x14ac:dyDescent="0.35">
      <c r="AC779" s="21">
        <v>1080</v>
      </c>
      <c r="AD779" s="12">
        <f>VLOOKUP($AC779, Original!$A:$J, MATCH(B$2, Original!$1:$1, 0), FALSE)</f>
        <v>1000</v>
      </c>
      <c r="AE779" s="12">
        <f>VLOOKUP($AC779, Original!$A:$J, MATCH(C$2, Original!$1:$1, 0), FALSE)</f>
        <v>706.5</v>
      </c>
      <c r="AF779" s="12">
        <f>VLOOKUP($AC779, Original!$A:$J, MATCH(D$2, Original!$1:$1, 0), FALSE)</f>
        <v>130</v>
      </c>
      <c r="AG779" s="12">
        <f>VLOOKUP($AC779, Original!$A:$J, MATCH(E$2, Original!$1:$1, 0), FALSE)</f>
        <v>48</v>
      </c>
      <c r="AH779" s="12">
        <f>VLOOKUP($AC779, Original!$A:$J, MATCH(F$2, Original!$1:$1, 0), FALSE)</f>
        <v>4.7218099999999996</v>
      </c>
      <c r="AI779" s="12">
        <f>VLOOKUP($AC779, Original!$A:$J, MATCH(G$2, Original!$1:$1, 0), FALSE)</f>
        <v>4.5874100000000002</v>
      </c>
      <c r="AX779" s="21">
        <v>920</v>
      </c>
      <c r="AY779" s="12">
        <f>VLOOKUP($AX779, Original!$A:$J, MATCH(B$2, Original!$1:$1, 0), FALSE)</f>
        <v>2000</v>
      </c>
      <c r="AZ779" s="12">
        <f>VLOOKUP($AX779, Original!$A:$J, MATCH(C$2, Original!$1:$1, 0), FALSE)</f>
        <v>1059.7</v>
      </c>
      <c r="BA779" s="12">
        <f>VLOOKUP($AX779, Original!$A:$J, MATCH(D$2, Original!$1:$1, 0), FALSE)</f>
        <v>130</v>
      </c>
      <c r="BB779" s="12">
        <f>VLOOKUP($AX779, Original!$A:$J, MATCH(E$2, Original!$1:$1, 0), FALSE)</f>
        <v>13</v>
      </c>
      <c r="BC779" s="12">
        <f>VLOOKUP($AX779, Original!$A:$J, MATCH(F$2, Original!$1:$1, 0), FALSE)</f>
        <v>4.4492000000000003</v>
      </c>
      <c r="BD779" s="12">
        <f>VLOOKUP($AX779, Original!$A:$J, MATCH(G$2, Original!$1:$1, 0), FALSE)</f>
        <v>4.0726699999999996</v>
      </c>
    </row>
    <row r="780" spans="29:56" x14ac:dyDescent="0.35">
      <c r="AC780" s="21">
        <v>1081</v>
      </c>
      <c r="AD780" s="12">
        <f>VLOOKUP($AC780, Original!$A:$J, MATCH(B$2, Original!$1:$1, 0), FALSE)</f>
        <v>1000</v>
      </c>
      <c r="AE780" s="12">
        <f>VLOOKUP($AC780, Original!$A:$J, MATCH(C$2, Original!$1:$1, 0), FALSE)</f>
        <v>1942.9</v>
      </c>
      <c r="AF780" s="12">
        <f>VLOOKUP($AC780, Original!$A:$J, MATCH(D$2, Original!$1:$1, 0), FALSE)</f>
        <v>130</v>
      </c>
      <c r="AG780" s="12">
        <f>VLOOKUP($AC780, Original!$A:$J, MATCH(E$2, Original!$1:$1, 0), FALSE)</f>
        <v>48</v>
      </c>
      <c r="AH780" s="12">
        <f>VLOOKUP($AC780, Original!$A:$J, MATCH(F$2, Original!$1:$1, 0), FALSE)</f>
        <v>4.7218099999999996</v>
      </c>
      <c r="AI780" s="12">
        <f>VLOOKUP($AC780, Original!$A:$J, MATCH(G$2, Original!$1:$1, 0), FALSE)</f>
        <v>4.5874100000000002</v>
      </c>
      <c r="AX780" s="21">
        <v>921</v>
      </c>
      <c r="AY780" s="12">
        <f>VLOOKUP($AX780, Original!$A:$J, MATCH(B$2, Original!$1:$1, 0), FALSE)</f>
        <v>2000</v>
      </c>
      <c r="AZ780" s="12">
        <f>VLOOKUP($AX780, Original!$A:$J, MATCH(C$2, Original!$1:$1, 0), FALSE)</f>
        <v>2296.1</v>
      </c>
      <c r="BA780" s="12">
        <f>VLOOKUP($AX780, Original!$A:$J, MATCH(D$2, Original!$1:$1, 0), FALSE)</f>
        <v>130</v>
      </c>
      <c r="BB780" s="12">
        <f>VLOOKUP($AX780, Original!$A:$J, MATCH(E$2, Original!$1:$1, 0), FALSE)</f>
        <v>13</v>
      </c>
      <c r="BC780" s="12">
        <f>VLOOKUP($AX780, Original!$A:$J, MATCH(F$2, Original!$1:$1, 0), FALSE)</f>
        <v>4.4492000000000003</v>
      </c>
      <c r="BD780" s="12">
        <f>VLOOKUP($AX780, Original!$A:$J, MATCH(G$2, Original!$1:$1, 0), FALSE)</f>
        <v>4.0726699999999996</v>
      </c>
    </row>
    <row r="781" spans="29:56" x14ac:dyDescent="0.35">
      <c r="AC781" s="21">
        <v>1083</v>
      </c>
      <c r="AD781" s="12">
        <f>VLOOKUP($AC781, Original!$A:$J, MATCH(B$2, Original!$1:$1, 0), FALSE)</f>
        <v>1000</v>
      </c>
      <c r="AE781" s="12">
        <f>VLOOKUP($AC781, Original!$A:$J, MATCH(C$2, Original!$1:$1, 0), FALSE)</f>
        <v>4415.6000000000004</v>
      </c>
      <c r="AF781" s="12">
        <f>VLOOKUP($AC781, Original!$A:$J, MATCH(D$2, Original!$1:$1, 0), FALSE)</f>
        <v>130</v>
      </c>
      <c r="AG781" s="12">
        <f>VLOOKUP($AC781, Original!$A:$J, MATCH(E$2, Original!$1:$1, 0), FALSE)</f>
        <v>48</v>
      </c>
      <c r="AH781" s="12">
        <f>VLOOKUP($AC781, Original!$A:$J, MATCH(F$2, Original!$1:$1, 0), FALSE)</f>
        <v>4.7218099999999996</v>
      </c>
      <c r="AI781" s="12">
        <f>VLOOKUP($AC781, Original!$A:$J, MATCH(G$2, Original!$1:$1, 0), FALSE)</f>
        <v>4.5874100000000002</v>
      </c>
      <c r="AX781" s="21">
        <v>922</v>
      </c>
      <c r="AY781" s="12">
        <f>VLOOKUP($AX781, Original!$A:$J, MATCH(B$2, Original!$1:$1, 0), FALSE)</f>
        <v>2000</v>
      </c>
      <c r="AZ781" s="12">
        <f>VLOOKUP($AX781, Original!$A:$J, MATCH(C$2, Original!$1:$1, 0), FALSE)</f>
        <v>3532.5</v>
      </c>
      <c r="BA781" s="12">
        <f>VLOOKUP($AX781, Original!$A:$J, MATCH(D$2, Original!$1:$1, 0), FALSE)</f>
        <v>130</v>
      </c>
      <c r="BB781" s="12">
        <f>VLOOKUP($AX781, Original!$A:$J, MATCH(E$2, Original!$1:$1, 0), FALSE)</f>
        <v>13</v>
      </c>
      <c r="BC781" s="12">
        <f>VLOOKUP($AX781, Original!$A:$J, MATCH(F$2, Original!$1:$1, 0), FALSE)</f>
        <v>4.4492000000000003</v>
      </c>
      <c r="BD781" s="12">
        <f>VLOOKUP($AX781, Original!$A:$J, MATCH(G$2, Original!$1:$1, 0), FALSE)</f>
        <v>4.0726699999999996</v>
      </c>
    </row>
    <row r="782" spans="29:56" x14ac:dyDescent="0.35">
      <c r="AC782" s="21">
        <v>1084</v>
      </c>
      <c r="AD782" s="12">
        <f>VLOOKUP($AC782, Original!$A:$J, MATCH(B$2, Original!$1:$1, 0), FALSE)</f>
        <v>2000</v>
      </c>
      <c r="AE782" s="12">
        <f>VLOOKUP($AC782, Original!$A:$J, MATCH(C$2, Original!$1:$1, 0), FALSE)</f>
        <v>883.12</v>
      </c>
      <c r="AF782" s="12">
        <f>VLOOKUP($AC782, Original!$A:$J, MATCH(D$2, Original!$1:$1, 0), FALSE)</f>
        <v>130</v>
      </c>
      <c r="AG782" s="12">
        <f>VLOOKUP($AC782, Original!$A:$J, MATCH(E$2, Original!$1:$1, 0), FALSE)</f>
        <v>49</v>
      </c>
      <c r="AH782" s="12">
        <f>VLOOKUP($AC782, Original!$A:$J, MATCH(F$2, Original!$1:$1, 0), FALSE)</f>
        <v>4.2742899999999997</v>
      </c>
      <c r="AI782" s="12">
        <f>VLOOKUP($AC782, Original!$A:$J, MATCH(G$2, Original!$1:$1, 0), FALSE)</f>
        <v>5.9254100000000003</v>
      </c>
      <c r="AX782" s="21">
        <v>923</v>
      </c>
      <c r="AY782" s="12">
        <f>VLOOKUP($AX782, Original!$A:$J, MATCH(B$2, Original!$1:$1, 0), FALSE)</f>
        <v>2000</v>
      </c>
      <c r="AZ782" s="12">
        <f>VLOOKUP($AX782, Original!$A:$J, MATCH(C$2, Original!$1:$1, 0), FALSE)</f>
        <v>7322.7</v>
      </c>
      <c r="BA782" s="12">
        <f>VLOOKUP($AX782, Original!$A:$J, MATCH(D$2, Original!$1:$1, 0), FALSE)</f>
        <v>130</v>
      </c>
      <c r="BB782" s="12">
        <f>VLOOKUP($AX782, Original!$A:$J, MATCH(E$2, Original!$1:$1, 0), FALSE)</f>
        <v>13</v>
      </c>
      <c r="BC782" s="12">
        <f>VLOOKUP($AX782, Original!$A:$J, MATCH(F$2, Original!$1:$1, 0), FALSE)</f>
        <v>4.4492000000000003</v>
      </c>
      <c r="BD782" s="12">
        <f>VLOOKUP($AX782, Original!$A:$J, MATCH(G$2, Original!$1:$1, 0), FALSE)</f>
        <v>4.0726699999999996</v>
      </c>
    </row>
    <row r="783" spans="29:56" x14ac:dyDescent="0.35">
      <c r="AC783" s="21">
        <v>1085</v>
      </c>
      <c r="AD783" s="12">
        <f>VLOOKUP($AC783, Original!$A:$J, MATCH(B$2, Original!$1:$1, 0), FALSE)</f>
        <v>2000</v>
      </c>
      <c r="AE783" s="12">
        <f>VLOOKUP($AC783, Original!$A:$J, MATCH(C$2, Original!$1:$1, 0), FALSE)</f>
        <v>2119.5</v>
      </c>
      <c r="AF783" s="12">
        <f>VLOOKUP($AC783, Original!$A:$J, MATCH(D$2, Original!$1:$1, 0), FALSE)</f>
        <v>130</v>
      </c>
      <c r="AG783" s="12">
        <f>VLOOKUP($AC783, Original!$A:$J, MATCH(E$2, Original!$1:$1, 0), FALSE)</f>
        <v>49</v>
      </c>
      <c r="AH783" s="12">
        <f>VLOOKUP($AC783, Original!$A:$J, MATCH(F$2, Original!$1:$1, 0), FALSE)</f>
        <v>4.2742899999999997</v>
      </c>
      <c r="AI783" s="12">
        <f>VLOOKUP($AC783, Original!$A:$J, MATCH(G$2, Original!$1:$1, 0), FALSE)</f>
        <v>5.9254100000000003</v>
      </c>
      <c r="AX783" s="21">
        <v>924</v>
      </c>
      <c r="AY783" s="12">
        <f>VLOOKUP($AX783, Original!$A:$J, MATCH(B$2, Original!$1:$1, 0), FALSE)</f>
        <v>1000</v>
      </c>
      <c r="AZ783" s="12">
        <f>VLOOKUP($AX783, Original!$A:$J, MATCH(C$2, Original!$1:$1, 0), FALSE)</f>
        <v>20</v>
      </c>
      <c r="BA783" s="12">
        <f>VLOOKUP($AX783, Original!$A:$J, MATCH(D$2, Original!$1:$1, 0), FALSE)</f>
        <v>130</v>
      </c>
      <c r="BB783" s="12">
        <f>VLOOKUP($AX783, Original!$A:$J, MATCH(E$2, Original!$1:$1, 0), FALSE)</f>
        <v>14</v>
      </c>
      <c r="BC783" s="12">
        <f>VLOOKUP($AX783, Original!$A:$J, MATCH(F$2, Original!$1:$1, 0), FALSE)</f>
        <v>1.7609900000000001</v>
      </c>
      <c r="BD783" s="12">
        <f>VLOOKUP($AX783, Original!$A:$J, MATCH(G$2, Original!$1:$1, 0), FALSE)</f>
        <v>4.3128000000000002</v>
      </c>
    </row>
    <row r="784" spans="29:56" x14ac:dyDescent="0.35">
      <c r="AC784" s="21">
        <v>1086</v>
      </c>
      <c r="AD784" s="12">
        <f>VLOOKUP($AC784, Original!$A:$J, MATCH(B$2, Original!$1:$1, 0), FALSE)</f>
        <v>2000</v>
      </c>
      <c r="AE784" s="12">
        <f>VLOOKUP($AC784, Original!$A:$J, MATCH(C$2, Original!$1:$1, 0), FALSE)</f>
        <v>3355.9</v>
      </c>
      <c r="AF784" s="12">
        <f>VLOOKUP($AC784, Original!$A:$J, MATCH(D$2, Original!$1:$1, 0), FALSE)</f>
        <v>130</v>
      </c>
      <c r="AG784" s="12">
        <f>VLOOKUP($AC784, Original!$A:$J, MATCH(E$2, Original!$1:$1, 0), FALSE)</f>
        <v>49</v>
      </c>
      <c r="AH784" s="12">
        <f>VLOOKUP($AC784, Original!$A:$J, MATCH(F$2, Original!$1:$1, 0), FALSE)</f>
        <v>4.2742899999999997</v>
      </c>
      <c r="AI784" s="12">
        <f>VLOOKUP($AC784, Original!$A:$J, MATCH(G$2, Original!$1:$1, 0), FALSE)</f>
        <v>5.9254100000000003</v>
      </c>
      <c r="AX784" s="21">
        <v>925</v>
      </c>
      <c r="AY784" s="12">
        <f>VLOOKUP($AX784, Original!$A:$J, MATCH(B$2, Original!$1:$1, 0), FALSE)</f>
        <v>1000</v>
      </c>
      <c r="AZ784" s="12">
        <f>VLOOKUP($AX784, Original!$A:$J, MATCH(C$2, Original!$1:$1, 0), FALSE)</f>
        <v>1236.4000000000001</v>
      </c>
      <c r="BA784" s="12">
        <f>VLOOKUP($AX784, Original!$A:$J, MATCH(D$2, Original!$1:$1, 0), FALSE)</f>
        <v>130</v>
      </c>
      <c r="BB784" s="12">
        <f>VLOOKUP($AX784, Original!$A:$J, MATCH(E$2, Original!$1:$1, 0), FALSE)</f>
        <v>14</v>
      </c>
      <c r="BC784" s="12">
        <f>VLOOKUP($AX784, Original!$A:$J, MATCH(F$2, Original!$1:$1, 0), FALSE)</f>
        <v>1.7609900000000001</v>
      </c>
      <c r="BD784" s="12">
        <f>VLOOKUP($AX784, Original!$A:$J, MATCH(G$2, Original!$1:$1, 0), FALSE)</f>
        <v>4.3128000000000002</v>
      </c>
    </row>
    <row r="785" spans="29:56" x14ac:dyDescent="0.35">
      <c r="AC785" s="21">
        <v>1087</v>
      </c>
      <c r="AD785" s="12">
        <f>VLOOKUP($AC785, Original!$A:$J, MATCH(B$2, Original!$1:$1, 0), FALSE)</f>
        <v>2000</v>
      </c>
      <c r="AE785" s="12">
        <f>VLOOKUP($AC785, Original!$A:$J, MATCH(C$2, Original!$1:$1, 0), FALSE)</f>
        <v>4673.8</v>
      </c>
      <c r="AF785" s="12">
        <f>VLOOKUP($AC785, Original!$A:$J, MATCH(D$2, Original!$1:$1, 0), FALSE)</f>
        <v>130</v>
      </c>
      <c r="AG785" s="12">
        <f>VLOOKUP($AC785, Original!$A:$J, MATCH(E$2, Original!$1:$1, 0), FALSE)</f>
        <v>49</v>
      </c>
      <c r="AH785" s="12">
        <f>VLOOKUP($AC785, Original!$A:$J, MATCH(F$2, Original!$1:$1, 0), FALSE)</f>
        <v>4.2742899999999997</v>
      </c>
      <c r="AI785" s="12">
        <f>VLOOKUP($AC785, Original!$A:$J, MATCH(G$2, Original!$1:$1, 0), FALSE)</f>
        <v>5.9254100000000003</v>
      </c>
      <c r="AX785" s="21">
        <v>926</v>
      </c>
      <c r="AY785" s="12">
        <f>VLOOKUP($AX785, Original!$A:$J, MATCH(B$2, Original!$1:$1, 0), FALSE)</f>
        <v>1000</v>
      </c>
      <c r="AZ785" s="12">
        <f>VLOOKUP($AX785, Original!$A:$J, MATCH(C$2, Original!$1:$1, 0), FALSE)</f>
        <v>2472.6999999999998</v>
      </c>
      <c r="BA785" s="12">
        <f>VLOOKUP($AX785, Original!$A:$J, MATCH(D$2, Original!$1:$1, 0), FALSE)</f>
        <v>130</v>
      </c>
      <c r="BB785" s="12">
        <f>VLOOKUP($AX785, Original!$A:$J, MATCH(E$2, Original!$1:$1, 0), FALSE)</f>
        <v>14</v>
      </c>
      <c r="BC785" s="12">
        <f>VLOOKUP($AX785, Original!$A:$J, MATCH(F$2, Original!$1:$1, 0), FALSE)</f>
        <v>1.7609900000000001</v>
      </c>
      <c r="BD785" s="12">
        <f>VLOOKUP($AX785, Original!$A:$J, MATCH(G$2, Original!$1:$1, 0), FALSE)</f>
        <v>4.3128000000000002</v>
      </c>
    </row>
    <row r="786" spans="29:56" x14ac:dyDescent="0.35">
      <c r="AC786" s="21">
        <v>1089</v>
      </c>
      <c r="AD786" s="12">
        <f>VLOOKUP($AC786, Original!$A:$J, MATCH(B$2, Original!$1:$1, 0), FALSE)</f>
        <v>3000</v>
      </c>
      <c r="AE786" s="12">
        <f>VLOOKUP($AC786, Original!$A:$J, MATCH(C$2, Original!$1:$1, 0), FALSE)</f>
        <v>2296.1</v>
      </c>
      <c r="AF786" s="12">
        <f>VLOOKUP($AC786, Original!$A:$J, MATCH(D$2, Original!$1:$1, 0), FALSE)</f>
        <v>130</v>
      </c>
      <c r="AG786" s="12">
        <f>VLOOKUP($AC786, Original!$A:$J, MATCH(E$2, Original!$1:$1, 0), FALSE)</f>
        <v>50</v>
      </c>
      <c r="AH786" s="12">
        <f>VLOOKUP($AC786, Original!$A:$J, MATCH(F$2, Original!$1:$1, 0), FALSE)</f>
        <v>2.99126</v>
      </c>
      <c r="AI786" s="12">
        <f>VLOOKUP($AC786, Original!$A:$J, MATCH(G$2, Original!$1:$1, 0), FALSE)</f>
        <v>4.2063800000000002</v>
      </c>
      <c r="AX786" s="21">
        <v>927</v>
      </c>
      <c r="AY786" s="12">
        <f>VLOOKUP($AX786, Original!$A:$J, MATCH(B$2, Original!$1:$1, 0), FALSE)</f>
        <v>1000</v>
      </c>
      <c r="AZ786" s="12">
        <f>VLOOKUP($AX786, Original!$A:$J, MATCH(C$2, Original!$1:$1, 0), FALSE)</f>
        <v>3709.1</v>
      </c>
      <c r="BA786" s="12">
        <f>VLOOKUP($AX786, Original!$A:$J, MATCH(D$2, Original!$1:$1, 0), FALSE)</f>
        <v>130</v>
      </c>
      <c r="BB786" s="12">
        <f>VLOOKUP($AX786, Original!$A:$J, MATCH(E$2, Original!$1:$1, 0), FALSE)</f>
        <v>14</v>
      </c>
      <c r="BC786" s="12">
        <f>VLOOKUP($AX786, Original!$A:$J, MATCH(F$2, Original!$1:$1, 0), FALSE)</f>
        <v>1.7609900000000001</v>
      </c>
      <c r="BD786" s="12">
        <f>VLOOKUP($AX786, Original!$A:$J, MATCH(G$2, Original!$1:$1, 0), FALSE)</f>
        <v>4.3128000000000002</v>
      </c>
    </row>
    <row r="787" spans="29:56" x14ac:dyDescent="0.35">
      <c r="AC787" s="21">
        <v>1090</v>
      </c>
      <c r="AD787" s="12">
        <f>VLOOKUP($AC787, Original!$A:$J, MATCH(B$2, Original!$1:$1, 0), FALSE)</f>
        <v>3000</v>
      </c>
      <c r="AE787" s="12">
        <f>VLOOKUP($AC787, Original!$A:$J, MATCH(C$2, Original!$1:$1, 0), FALSE)</f>
        <v>3532.5</v>
      </c>
      <c r="AF787" s="12">
        <f>VLOOKUP($AC787, Original!$A:$J, MATCH(D$2, Original!$1:$1, 0), FALSE)</f>
        <v>130</v>
      </c>
      <c r="AG787" s="12">
        <f>VLOOKUP($AC787, Original!$A:$J, MATCH(E$2, Original!$1:$1, 0), FALSE)</f>
        <v>50</v>
      </c>
      <c r="AH787" s="12">
        <f>VLOOKUP($AC787, Original!$A:$J, MATCH(F$2, Original!$1:$1, 0), FALSE)</f>
        <v>2.99126</v>
      </c>
      <c r="AI787" s="12">
        <f>VLOOKUP($AC787, Original!$A:$J, MATCH(G$2, Original!$1:$1, 0), FALSE)</f>
        <v>4.2063800000000002</v>
      </c>
      <c r="AX787" s="21">
        <v>929</v>
      </c>
      <c r="AY787" s="12">
        <f>VLOOKUP($AX787, Original!$A:$J, MATCH(B$2, Original!$1:$1, 0), FALSE)</f>
        <v>3000</v>
      </c>
      <c r="AZ787" s="12">
        <f>VLOOKUP($AX787, Original!$A:$J, MATCH(C$2, Original!$1:$1, 0), FALSE)</f>
        <v>1413</v>
      </c>
      <c r="BA787" s="12">
        <f>VLOOKUP($AX787, Original!$A:$J, MATCH(D$2, Original!$1:$1, 0), FALSE)</f>
        <v>130</v>
      </c>
      <c r="BB787" s="12">
        <f>VLOOKUP($AX787, Original!$A:$J, MATCH(E$2, Original!$1:$1, 0), FALSE)</f>
        <v>15</v>
      </c>
      <c r="BC787" s="12">
        <f>VLOOKUP($AX787, Original!$A:$J, MATCH(F$2, Original!$1:$1, 0), FALSE)</f>
        <v>1.3214300000000001</v>
      </c>
      <c r="BD787" s="12">
        <f>VLOOKUP($AX787, Original!$A:$J, MATCH(G$2, Original!$1:$1, 0), FALSE)</f>
        <v>5.4983500000000003</v>
      </c>
    </row>
    <row r="788" spans="29:56" x14ac:dyDescent="0.35">
      <c r="AC788" s="21">
        <v>1091</v>
      </c>
      <c r="AD788" s="12">
        <f>VLOOKUP($AC788, Original!$A:$J, MATCH(B$2, Original!$1:$1, 0), FALSE)</f>
        <v>3000</v>
      </c>
      <c r="AE788" s="12">
        <f>VLOOKUP($AC788, Original!$A:$J, MATCH(C$2, Original!$1:$1, 0), FALSE)</f>
        <v>7322.7</v>
      </c>
      <c r="AF788" s="12">
        <f>VLOOKUP($AC788, Original!$A:$J, MATCH(D$2, Original!$1:$1, 0), FALSE)</f>
        <v>130</v>
      </c>
      <c r="AG788" s="12">
        <f>VLOOKUP($AC788, Original!$A:$J, MATCH(E$2, Original!$1:$1, 0), FALSE)</f>
        <v>50</v>
      </c>
      <c r="AH788" s="12">
        <f>VLOOKUP($AC788, Original!$A:$J, MATCH(F$2, Original!$1:$1, 0), FALSE)</f>
        <v>2.99126</v>
      </c>
      <c r="AI788" s="12">
        <f>VLOOKUP($AC788, Original!$A:$J, MATCH(G$2, Original!$1:$1, 0), FALSE)</f>
        <v>4.2063800000000002</v>
      </c>
      <c r="AX788" s="21">
        <v>930</v>
      </c>
      <c r="AY788" s="12">
        <f>VLOOKUP($AX788, Original!$A:$J, MATCH(B$2, Original!$1:$1, 0), FALSE)</f>
        <v>3000</v>
      </c>
      <c r="AZ788" s="12">
        <f>VLOOKUP($AX788, Original!$A:$J, MATCH(C$2, Original!$1:$1, 0), FALSE)</f>
        <v>2649.4</v>
      </c>
      <c r="BA788" s="12">
        <f>VLOOKUP($AX788, Original!$A:$J, MATCH(D$2, Original!$1:$1, 0), FALSE)</f>
        <v>130</v>
      </c>
      <c r="BB788" s="12">
        <f>VLOOKUP($AX788, Original!$A:$J, MATCH(E$2, Original!$1:$1, 0), FALSE)</f>
        <v>15</v>
      </c>
      <c r="BC788" s="12">
        <f>VLOOKUP($AX788, Original!$A:$J, MATCH(F$2, Original!$1:$1, 0), FALSE)</f>
        <v>1.3214300000000001</v>
      </c>
      <c r="BD788" s="12">
        <f>VLOOKUP($AX788, Original!$A:$J, MATCH(G$2, Original!$1:$1, 0), FALSE)</f>
        <v>5.4983500000000003</v>
      </c>
    </row>
    <row r="789" spans="29:56" x14ac:dyDescent="0.35">
      <c r="AC789" s="21">
        <v>1095</v>
      </c>
      <c r="AD789" s="12">
        <f>VLOOKUP($AC789, Original!$A:$J, MATCH(B$2, Original!$1:$1, 0), FALSE)</f>
        <v>3000</v>
      </c>
      <c r="AE789" s="12">
        <f>VLOOKUP($AC789, Original!$A:$J, MATCH(C$2, Original!$1:$1, 0), FALSE)</f>
        <v>3709.1</v>
      </c>
      <c r="AF789" s="12">
        <f>VLOOKUP($AC789, Original!$A:$J, MATCH(D$2, Original!$1:$1, 0), FALSE)</f>
        <v>130</v>
      </c>
      <c r="AG789" s="12">
        <f>VLOOKUP($AC789, Original!$A:$J, MATCH(E$2, Original!$1:$1, 0), FALSE)</f>
        <v>51</v>
      </c>
      <c r="AH789" s="12">
        <f>VLOOKUP($AC789, Original!$A:$J, MATCH(F$2, Original!$1:$1, 0), FALSE)</f>
        <v>2.65787</v>
      </c>
      <c r="AI789" s="12">
        <f>VLOOKUP($AC789, Original!$A:$J, MATCH(G$2, Original!$1:$1, 0), FALSE)</f>
        <v>4.9284100000000004</v>
      </c>
      <c r="AX789" s="21">
        <v>931</v>
      </c>
      <c r="AY789" s="12">
        <f>VLOOKUP($AX789, Original!$A:$J, MATCH(B$2, Original!$1:$1, 0), FALSE)</f>
        <v>3000</v>
      </c>
      <c r="AZ789" s="12">
        <f>VLOOKUP($AX789, Original!$A:$J, MATCH(C$2, Original!$1:$1, 0), FALSE)</f>
        <v>3885.7</v>
      </c>
      <c r="BA789" s="12">
        <f>VLOOKUP($AX789, Original!$A:$J, MATCH(D$2, Original!$1:$1, 0), FALSE)</f>
        <v>130</v>
      </c>
      <c r="BB789" s="12">
        <f>VLOOKUP($AX789, Original!$A:$J, MATCH(E$2, Original!$1:$1, 0), FALSE)</f>
        <v>15</v>
      </c>
      <c r="BC789" s="12">
        <f>VLOOKUP($AX789, Original!$A:$J, MATCH(F$2, Original!$1:$1, 0), FALSE)</f>
        <v>1.3214300000000001</v>
      </c>
      <c r="BD789" s="12">
        <f>VLOOKUP($AX789, Original!$A:$J, MATCH(G$2, Original!$1:$1, 0), FALSE)</f>
        <v>5.4983500000000003</v>
      </c>
    </row>
    <row r="790" spans="29:56" x14ac:dyDescent="0.35">
      <c r="AC790" s="21">
        <v>1096</v>
      </c>
      <c r="AD790" s="12">
        <f>VLOOKUP($AC790, Original!$A:$J, MATCH(B$2, Original!$1:$1, 0), FALSE)</f>
        <v>2000</v>
      </c>
      <c r="AE790" s="12">
        <f>VLOOKUP($AC790, Original!$A:$J, MATCH(C$2, Original!$1:$1, 0), FALSE)</f>
        <v>176.62</v>
      </c>
      <c r="AF790" s="12">
        <f>VLOOKUP($AC790, Original!$A:$J, MATCH(D$2, Original!$1:$1, 0), FALSE)</f>
        <v>130</v>
      </c>
      <c r="AG790" s="12">
        <f>VLOOKUP($AC790, Original!$A:$J, MATCH(E$2, Original!$1:$1, 0), FALSE)</f>
        <v>52</v>
      </c>
      <c r="AH790" s="12">
        <f>VLOOKUP($AC790, Original!$A:$J, MATCH(F$2, Original!$1:$1, 0), FALSE)</f>
        <v>0.30809999999999998</v>
      </c>
      <c r="AI790" s="12">
        <f>VLOOKUP($AC790, Original!$A:$J, MATCH(G$2, Original!$1:$1, 0), FALSE)</f>
        <v>4.6508700000000003</v>
      </c>
      <c r="AX790" s="21">
        <v>932</v>
      </c>
      <c r="AY790" s="12">
        <f>VLOOKUP($AX790, Original!$A:$J, MATCH(B$2, Original!$1:$1, 0), FALSE)</f>
        <v>2000</v>
      </c>
      <c r="AZ790" s="12">
        <f>VLOOKUP($AX790, Original!$A:$J, MATCH(C$2, Original!$1:$1, 0), FALSE)</f>
        <v>353.25</v>
      </c>
      <c r="BA790" s="12">
        <f>VLOOKUP($AX790, Original!$A:$J, MATCH(D$2, Original!$1:$1, 0), FALSE)</f>
        <v>130</v>
      </c>
      <c r="BB790" s="12">
        <f>VLOOKUP($AX790, Original!$A:$J, MATCH(E$2, Original!$1:$1, 0), FALSE)</f>
        <v>16</v>
      </c>
      <c r="BC790" s="12">
        <f>VLOOKUP($AX790, Original!$A:$J, MATCH(F$2, Original!$1:$1, 0), FALSE)</f>
        <v>2.7003200000000001</v>
      </c>
      <c r="BD790" s="12">
        <f>VLOOKUP($AX790, Original!$A:$J, MATCH(G$2, Original!$1:$1, 0), FALSE)</f>
        <v>4.2904799999999996</v>
      </c>
    </row>
    <row r="791" spans="29:56" x14ac:dyDescent="0.35">
      <c r="AC791" s="21">
        <v>1097</v>
      </c>
      <c r="AD791" s="12">
        <f>VLOOKUP($AC791, Original!$A:$J, MATCH(B$2, Original!$1:$1, 0), FALSE)</f>
        <v>2000</v>
      </c>
      <c r="AE791" s="12">
        <f>VLOOKUP($AC791, Original!$A:$J, MATCH(C$2, Original!$1:$1, 0), FALSE)</f>
        <v>1413</v>
      </c>
      <c r="AF791" s="12">
        <f>VLOOKUP($AC791, Original!$A:$J, MATCH(D$2, Original!$1:$1, 0), FALSE)</f>
        <v>130</v>
      </c>
      <c r="AG791" s="12">
        <f>VLOOKUP($AC791, Original!$A:$J, MATCH(E$2, Original!$1:$1, 0), FALSE)</f>
        <v>52</v>
      </c>
      <c r="AH791" s="12">
        <f>VLOOKUP($AC791, Original!$A:$J, MATCH(F$2, Original!$1:$1, 0), FALSE)</f>
        <v>0.30809999999999998</v>
      </c>
      <c r="AI791" s="12">
        <f>VLOOKUP($AC791, Original!$A:$J, MATCH(G$2, Original!$1:$1, 0), FALSE)</f>
        <v>4.6508700000000003</v>
      </c>
      <c r="AX791" s="21">
        <v>933</v>
      </c>
      <c r="AY791" s="12">
        <f>VLOOKUP($AX791, Original!$A:$J, MATCH(B$2, Original!$1:$1, 0), FALSE)</f>
        <v>2000</v>
      </c>
      <c r="AZ791" s="12">
        <f>VLOOKUP($AX791, Original!$A:$J, MATCH(C$2, Original!$1:$1, 0), FALSE)</f>
        <v>1589.6</v>
      </c>
      <c r="BA791" s="12">
        <f>VLOOKUP($AX791, Original!$A:$J, MATCH(D$2, Original!$1:$1, 0), FALSE)</f>
        <v>130</v>
      </c>
      <c r="BB791" s="12">
        <f>VLOOKUP($AX791, Original!$A:$J, MATCH(E$2, Original!$1:$1, 0), FALSE)</f>
        <v>16</v>
      </c>
      <c r="BC791" s="12">
        <f>VLOOKUP($AX791, Original!$A:$J, MATCH(F$2, Original!$1:$1, 0), FALSE)</f>
        <v>2.7003200000000001</v>
      </c>
      <c r="BD791" s="12">
        <f>VLOOKUP($AX791, Original!$A:$J, MATCH(G$2, Original!$1:$1, 0), FALSE)</f>
        <v>4.2904799999999996</v>
      </c>
    </row>
    <row r="792" spans="29:56" x14ac:dyDescent="0.35">
      <c r="AC792" s="21">
        <v>1098</v>
      </c>
      <c r="AD792" s="12">
        <f>VLOOKUP($AC792, Original!$A:$J, MATCH(B$2, Original!$1:$1, 0), FALSE)</f>
        <v>2000</v>
      </c>
      <c r="AE792" s="12">
        <f>VLOOKUP($AC792, Original!$A:$J, MATCH(C$2, Original!$1:$1, 0), FALSE)</f>
        <v>2649.4</v>
      </c>
      <c r="AF792" s="12">
        <f>VLOOKUP($AC792, Original!$A:$J, MATCH(D$2, Original!$1:$1, 0), FALSE)</f>
        <v>130</v>
      </c>
      <c r="AG792" s="12">
        <f>VLOOKUP($AC792, Original!$A:$J, MATCH(E$2, Original!$1:$1, 0), FALSE)</f>
        <v>52</v>
      </c>
      <c r="AH792" s="12">
        <f>VLOOKUP($AC792, Original!$A:$J, MATCH(F$2, Original!$1:$1, 0), FALSE)</f>
        <v>0.30809999999999998</v>
      </c>
      <c r="AI792" s="12">
        <f>VLOOKUP($AC792, Original!$A:$J, MATCH(G$2, Original!$1:$1, 0), FALSE)</f>
        <v>4.6508700000000003</v>
      </c>
      <c r="AX792" s="21">
        <v>934</v>
      </c>
      <c r="AY792" s="12">
        <f>VLOOKUP($AX792, Original!$A:$J, MATCH(B$2, Original!$1:$1, 0), FALSE)</f>
        <v>2000</v>
      </c>
      <c r="AZ792" s="12">
        <f>VLOOKUP($AX792, Original!$A:$J, MATCH(C$2, Original!$1:$1, 0), FALSE)</f>
        <v>2826</v>
      </c>
      <c r="BA792" s="12">
        <f>VLOOKUP($AX792, Original!$A:$J, MATCH(D$2, Original!$1:$1, 0), FALSE)</f>
        <v>130</v>
      </c>
      <c r="BB792" s="12">
        <f>VLOOKUP($AX792, Original!$A:$J, MATCH(E$2, Original!$1:$1, 0), FALSE)</f>
        <v>16</v>
      </c>
      <c r="BC792" s="12">
        <f>VLOOKUP($AX792, Original!$A:$J, MATCH(F$2, Original!$1:$1, 0), FALSE)</f>
        <v>2.7003200000000001</v>
      </c>
      <c r="BD792" s="12">
        <f>VLOOKUP($AX792, Original!$A:$J, MATCH(G$2, Original!$1:$1, 0), FALSE)</f>
        <v>4.2904799999999996</v>
      </c>
    </row>
    <row r="793" spans="29:56" x14ac:dyDescent="0.35">
      <c r="AC793" s="21">
        <v>1099</v>
      </c>
      <c r="AD793" s="12">
        <f>VLOOKUP($AC793, Original!$A:$J, MATCH(B$2, Original!$1:$1, 0), FALSE)</f>
        <v>2000</v>
      </c>
      <c r="AE793" s="12">
        <f>VLOOKUP($AC793, Original!$A:$J, MATCH(C$2, Original!$1:$1, 0), FALSE)</f>
        <v>3885.7</v>
      </c>
      <c r="AF793" s="12">
        <f>VLOOKUP($AC793, Original!$A:$J, MATCH(D$2, Original!$1:$1, 0), FALSE)</f>
        <v>130</v>
      </c>
      <c r="AG793" s="12">
        <f>VLOOKUP($AC793, Original!$A:$J, MATCH(E$2, Original!$1:$1, 0), FALSE)</f>
        <v>52</v>
      </c>
      <c r="AH793" s="12">
        <f>VLOOKUP($AC793, Original!$A:$J, MATCH(F$2, Original!$1:$1, 0), FALSE)</f>
        <v>0.30809999999999998</v>
      </c>
      <c r="AI793" s="12">
        <f>VLOOKUP($AC793, Original!$A:$J, MATCH(G$2, Original!$1:$1, 0), FALSE)</f>
        <v>4.6508700000000003</v>
      </c>
      <c r="AX793" s="21">
        <v>935</v>
      </c>
      <c r="AY793" s="12">
        <f>VLOOKUP($AX793, Original!$A:$J, MATCH(B$2, Original!$1:$1, 0), FALSE)</f>
        <v>2000</v>
      </c>
      <c r="AZ793" s="12">
        <f>VLOOKUP($AX793, Original!$A:$J, MATCH(C$2, Original!$1:$1, 0), FALSE)</f>
        <v>4062.4</v>
      </c>
      <c r="BA793" s="12">
        <f>VLOOKUP($AX793, Original!$A:$J, MATCH(D$2, Original!$1:$1, 0), FALSE)</f>
        <v>130</v>
      </c>
      <c r="BB793" s="12">
        <f>VLOOKUP($AX793, Original!$A:$J, MATCH(E$2, Original!$1:$1, 0), FALSE)</f>
        <v>16</v>
      </c>
      <c r="BC793" s="12">
        <f>VLOOKUP($AX793, Original!$A:$J, MATCH(F$2, Original!$1:$1, 0), FALSE)</f>
        <v>2.7003200000000001</v>
      </c>
      <c r="BD793" s="12">
        <f>VLOOKUP($AX793, Original!$A:$J, MATCH(G$2, Original!$1:$1, 0), FALSE)</f>
        <v>4.2904799999999996</v>
      </c>
    </row>
    <row r="794" spans="29:56" x14ac:dyDescent="0.35">
      <c r="AC794" s="21">
        <v>1100</v>
      </c>
      <c r="AD794" s="12">
        <f>VLOOKUP($AC794, Original!$A:$J, MATCH(B$2, Original!$1:$1, 0), FALSE)</f>
        <v>1000</v>
      </c>
      <c r="AE794" s="12">
        <f>VLOOKUP($AC794, Original!$A:$J, MATCH(C$2, Original!$1:$1, 0), FALSE)</f>
        <v>353.25</v>
      </c>
      <c r="AF794" s="12">
        <f>VLOOKUP($AC794, Original!$A:$J, MATCH(D$2, Original!$1:$1, 0), FALSE)</f>
        <v>130</v>
      </c>
      <c r="AG794" s="12">
        <f>VLOOKUP($AC794, Original!$A:$J, MATCH(E$2, Original!$1:$1, 0), FALSE)</f>
        <v>53</v>
      </c>
      <c r="AH794" s="12">
        <f>VLOOKUP($AC794, Original!$A:$J, MATCH(F$2, Original!$1:$1, 0), FALSE)</f>
        <v>5.74871</v>
      </c>
      <c r="AI794" s="12">
        <f>VLOOKUP($AC794, Original!$A:$J, MATCH(G$2, Original!$1:$1, 0), FALSE)</f>
        <v>4.3745599999999998</v>
      </c>
      <c r="AX794" s="21">
        <v>936</v>
      </c>
      <c r="AY794" s="12">
        <f>VLOOKUP($AX794, Original!$A:$J, MATCH(B$2, Original!$1:$1, 0), FALSE)</f>
        <v>3000</v>
      </c>
      <c r="AZ794" s="12">
        <f>VLOOKUP($AX794, Original!$A:$J, MATCH(C$2, Original!$1:$1, 0), FALSE)</f>
        <v>529.87</v>
      </c>
      <c r="BA794" s="12">
        <f>VLOOKUP($AX794, Original!$A:$J, MATCH(D$2, Original!$1:$1, 0), FALSE)</f>
        <v>130</v>
      </c>
      <c r="BB794" s="12">
        <f>VLOOKUP($AX794, Original!$A:$J, MATCH(E$2, Original!$1:$1, 0), FALSE)</f>
        <v>17</v>
      </c>
      <c r="BC794" s="12">
        <f>VLOOKUP($AX794, Original!$A:$J, MATCH(F$2, Original!$1:$1, 0), FALSE)</f>
        <v>2.5369700000000002</v>
      </c>
      <c r="BD794" s="12">
        <f>VLOOKUP($AX794, Original!$A:$J, MATCH(G$2, Original!$1:$1, 0), FALSE)</f>
        <v>4.2263599999999997</v>
      </c>
    </row>
    <row r="795" spans="29:56" x14ac:dyDescent="0.35">
      <c r="AC795" s="21">
        <v>1101</v>
      </c>
      <c r="AD795" s="12">
        <f>VLOOKUP($AC795, Original!$A:$J, MATCH(B$2, Original!$1:$1, 0), FALSE)</f>
        <v>1000</v>
      </c>
      <c r="AE795" s="12">
        <f>VLOOKUP($AC795, Original!$A:$J, MATCH(C$2, Original!$1:$1, 0), FALSE)</f>
        <v>1589.6</v>
      </c>
      <c r="AF795" s="12">
        <f>VLOOKUP($AC795, Original!$A:$J, MATCH(D$2, Original!$1:$1, 0), FALSE)</f>
        <v>130</v>
      </c>
      <c r="AG795" s="12">
        <f>VLOOKUP($AC795, Original!$A:$J, MATCH(E$2, Original!$1:$1, 0), FALSE)</f>
        <v>53</v>
      </c>
      <c r="AH795" s="12">
        <f>VLOOKUP($AC795, Original!$A:$J, MATCH(F$2, Original!$1:$1, 0), FALSE)</f>
        <v>5.74871</v>
      </c>
      <c r="AI795" s="12">
        <f>VLOOKUP($AC795, Original!$A:$J, MATCH(G$2, Original!$1:$1, 0), FALSE)</f>
        <v>4.3745599999999998</v>
      </c>
      <c r="AX795" s="21">
        <v>937</v>
      </c>
      <c r="AY795" s="12">
        <f>VLOOKUP($AX795, Original!$A:$J, MATCH(B$2, Original!$1:$1, 0), FALSE)</f>
        <v>3000</v>
      </c>
      <c r="AZ795" s="12">
        <f>VLOOKUP($AX795, Original!$A:$J, MATCH(C$2, Original!$1:$1, 0), FALSE)</f>
        <v>1766.2</v>
      </c>
      <c r="BA795" s="12">
        <f>VLOOKUP($AX795, Original!$A:$J, MATCH(D$2, Original!$1:$1, 0), FALSE)</f>
        <v>130</v>
      </c>
      <c r="BB795" s="12">
        <f>VLOOKUP($AX795, Original!$A:$J, MATCH(E$2, Original!$1:$1, 0), FALSE)</f>
        <v>17</v>
      </c>
      <c r="BC795" s="12">
        <f>VLOOKUP($AX795, Original!$A:$J, MATCH(F$2, Original!$1:$1, 0), FALSE)</f>
        <v>2.5369700000000002</v>
      </c>
      <c r="BD795" s="12">
        <f>VLOOKUP($AX795, Original!$A:$J, MATCH(G$2, Original!$1:$1, 0), FALSE)</f>
        <v>4.2263599999999997</v>
      </c>
    </row>
    <row r="796" spans="29:56" x14ac:dyDescent="0.35">
      <c r="AC796" s="21">
        <v>1102</v>
      </c>
      <c r="AD796" s="12">
        <f>VLOOKUP($AC796, Original!$A:$J, MATCH(B$2, Original!$1:$1, 0), FALSE)</f>
        <v>1000</v>
      </c>
      <c r="AE796" s="12">
        <f>VLOOKUP($AC796, Original!$A:$J, MATCH(C$2, Original!$1:$1, 0), FALSE)</f>
        <v>2826</v>
      </c>
      <c r="AF796" s="12">
        <f>VLOOKUP($AC796, Original!$A:$J, MATCH(D$2, Original!$1:$1, 0), FALSE)</f>
        <v>130</v>
      </c>
      <c r="AG796" s="12">
        <f>VLOOKUP($AC796, Original!$A:$J, MATCH(E$2, Original!$1:$1, 0), FALSE)</f>
        <v>53</v>
      </c>
      <c r="AH796" s="12">
        <f>VLOOKUP($AC796, Original!$A:$J, MATCH(F$2, Original!$1:$1, 0), FALSE)</f>
        <v>5.74871</v>
      </c>
      <c r="AI796" s="12">
        <f>VLOOKUP($AC796, Original!$A:$J, MATCH(G$2, Original!$1:$1, 0), FALSE)</f>
        <v>4.3745599999999998</v>
      </c>
      <c r="AX796" s="21">
        <v>939</v>
      </c>
      <c r="AY796" s="12">
        <f>VLOOKUP($AX796, Original!$A:$J, MATCH(B$2, Original!$1:$1, 0), FALSE)</f>
        <v>3000</v>
      </c>
      <c r="AZ796" s="12">
        <f>VLOOKUP($AX796, Original!$A:$J, MATCH(C$2, Original!$1:$1, 0), FALSE)</f>
        <v>4239</v>
      </c>
      <c r="BA796" s="12">
        <f>VLOOKUP($AX796, Original!$A:$J, MATCH(D$2, Original!$1:$1, 0), FALSE)</f>
        <v>130</v>
      </c>
      <c r="BB796" s="12">
        <f>VLOOKUP($AX796, Original!$A:$J, MATCH(E$2, Original!$1:$1, 0), FALSE)</f>
        <v>17</v>
      </c>
      <c r="BC796" s="12">
        <f>VLOOKUP($AX796, Original!$A:$J, MATCH(F$2, Original!$1:$1, 0), FALSE)</f>
        <v>2.5369700000000002</v>
      </c>
      <c r="BD796" s="12">
        <f>VLOOKUP($AX796, Original!$A:$J, MATCH(G$2, Original!$1:$1, 0), FALSE)</f>
        <v>4.2263599999999997</v>
      </c>
    </row>
    <row r="797" spans="29:56" x14ac:dyDescent="0.35">
      <c r="AC797" s="21">
        <v>1103</v>
      </c>
      <c r="AD797" s="12">
        <f>VLOOKUP($AC797, Original!$A:$J, MATCH(B$2, Original!$1:$1, 0), FALSE)</f>
        <v>1000</v>
      </c>
      <c r="AE797" s="12">
        <f>VLOOKUP($AC797, Original!$A:$J, MATCH(C$2, Original!$1:$1, 0), FALSE)</f>
        <v>4062.4</v>
      </c>
      <c r="AF797" s="12">
        <f>VLOOKUP($AC797, Original!$A:$J, MATCH(D$2, Original!$1:$1, 0), FALSE)</f>
        <v>130</v>
      </c>
      <c r="AG797" s="12">
        <f>VLOOKUP($AC797, Original!$A:$J, MATCH(E$2, Original!$1:$1, 0), FALSE)</f>
        <v>53</v>
      </c>
      <c r="AH797" s="12">
        <f>VLOOKUP($AC797, Original!$A:$J, MATCH(F$2, Original!$1:$1, 0), FALSE)</f>
        <v>5.74871</v>
      </c>
      <c r="AI797" s="12">
        <f>VLOOKUP($AC797, Original!$A:$J, MATCH(G$2, Original!$1:$1, 0), FALSE)</f>
        <v>4.3745599999999998</v>
      </c>
      <c r="AX797" s="21">
        <v>940</v>
      </c>
      <c r="AY797" s="12">
        <f>VLOOKUP($AX797, Original!$A:$J, MATCH(B$2, Original!$1:$1, 0), FALSE)</f>
        <v>2000</v>
      </c>
      <c r="AZ797" s="12">
        <f>VLOOKUP($AX797, Original!$A:$J, MATCH(C$2, Original!$1:$1, 0), FALSE)</f>
        <v>706.5</v>
      </c>
      <c r="BA797" s="12">
        <f>VLOOKUP($AX797, Original!$A:$J, MATCH(D$2, Original!$1:$1, 0), FALSE)</f>
        <v>130</v>
      </c>
      <c r="BB797" s="12">
        <f>VLOOKUP($AX797, Original!$A:$J, MATCH(E$2, Original!$1:$1, 0), FALSE)</f>
        <v>18</v>
      </c>
      <c r="BC797" s="12">
        <f>VLOOKUP($AX797, Original!$A:$J, MATCH(F$2, Original!$1:$1, 0), FALSE)</f>
        <v>3.7908599999999999</v>
      </c>
      <c r="BD797" s="12">
        <f>VLOOKUP($AX797, Original!$A:$J, MATCH(G$2, Original!$1:$1, 0), FALSE)</f>
        <v>5.06569</v>
      </c>
    </row>
    <row r="798" spans="29:56" x14ac:dyDescent="0.35">
      <c r="AC798" s="21">
        <v>1104</v>
      </c>
      <c r="AD798" s="12">
        <f>VLOOKUP($AC798, Original!$A:$J, MATCH(B$2, Original!$1:$1, 0), FALSE)</f>
        <v>3000</v>
      </c>
      <c r="AE798" s="12">
        <f>VLOOKUP($AC798, Original!$A:$J, MATCH(C$2, Original!$1:$1, 0), FALSE)</f>
        <v>529.87</v>
      </c>
      <c r="AF798" s="12">
        <f>VLOOKUP($AC798, Original!$A:$J, MATCH(D$2, Original!$1:$1, 0), FALSE)</f>
        <v>130</v>
      </c>
      <c r="AG798" s="12">
        <f>VLOOKUP($AC798, Original!$A:$J, MATCH(E$2, Original!$1:$1, 0), FALSE)</f>
        <v>54</v>
      </c>
      <c r="AH798" s="12">
        <f>VLOOKUP($AC798, Original!$A:$J, MATCH(F$2, Original!$1:$1, 0), FALSE)</f>
        <v>4.4612400000000001</v>
      </c>
      <c r="AI798" s="12">
        <f>VLOOKUP($AC798, Original!$A:$J, MATCH(G$2, Original!$1:$1, 0), FALSE)</f>
        <v>3.5349300000000001</v>
      </c>
      <c r="AX798" s="21">
        <v>941</v>
      </c>
      <c r="AY798" s="12">
        <f>VLOOKUP($AX798, Original!$A:$J, MATCH(B$2, Original!$1:$1, 0), FALSE)</f>
        <v>2000</v>
      </c>
      <c r="AZ798" s="12">
        <f>VLOOKUP($AX798, Original!$A:$J, MATCH(C$2, Original!$1:$1, 0), FALSE)</f>
        <v>1942.9</v>
      </c>
      <c r="BA798" s="12">
        <f>VLOOKUP($AX798, Original!$A:$J, MATCH(D$2, Original!$1:$1, 0), FALSE)</f>
        <v>130</v>
      </c>
      <c r="BB798" s="12">
        <f>VLOOKUP($AX798, Original!$A:$J, MATCH(E$2, Original!$1:$1, 0), FALSE)</f>
        <v>18</v>
      </c>
      <c r="BC798" s="12">
        <f>VLOOKUP($AX798, Original!$A:$J, MATCH(F$2, Original!$1:$1, 0), FALSE)</f>
        <v>3.7908599999999999</v>
      </c>
      <c r="BD798" s="12">
        <f>VLOOKUP($AX798, Original!$A:$J, MATCH(G$2, Original!$1:$1, 0), FALSE)</f>
        <v>5.06569</v>
      </c>
    </row>
    <row r="799" spans="29:56" x14ac:dyDescent="0.35">
      <c r="AC799" s="21">
        <v>1105</v>
      </c>
      <c r="AD799" s="12">
        <f>VLOOKUP($AC799, Original!$A:$J, MATCH(B$2, Original!$1:$1, 0), FALSE)</f>
        <v>3000</v>
      </c>
      <c r="AE799" s="12">
        <f>VLOOKUP($AC799, Original!$A:$J, MATCH(C$2, Original!$1:$1, 0), FALSE)</f>
        <v>1766.2</v>
      </c>
      <c r="AF799" s="12">
        <f>VLOOKUP($AC799, Original!$A:$J, MATCH(D$2, Original!$1:$1, 0), FALSE)</f>
        <v>130</v>
      </c>
      <c r="AG799" s="12">
        <f>VLOOKUP($AC799, Original!$A:$J, MATCH(E$2, Original!$1:$1, 0), FALSE)</f>
        <v>54</v>
      </c>
      <c r="AH799" s="12">
        <f>VLOOKUP($AC799, Original!$A:$J, MATCH(F$2, Original!$1:$1, 0), FALSE)</f>
        <v>4.4612400000000001</v>
      </c>
      <c r="AI799" s="12">
        <f>VLOOKUP($AC799, Original!$A:$J, MATCH(G$2, Original!$1:$1, 0), FALSE)</f>
        <v>3.5349300000000001</v>
      </c>
      <c r="AX799" s="21">
        <v>942</v>
      </c>
      <c r="AY799" s="12">
        <f>VLOOKUP($AX799, Original!$A:$J, MATCH(B$2, Original!$1:$1, 0), FALSE)</f>
        <v>2000</v>
      </c>
      <c r="AZ799" s="12">
        <f>VLOOKUP($AX799, Original!$A:$J, MATCH(C$2, Original!$1:$1, 0), FALSE)</f>
        <v>3179.2</v>
      </c>
      <c r="BA799" s="12">
        <f>VLOOKUP($AX799, Original!$A:$J, MATCH(D$2, Original!$1:$1, 0), FALSE)</f>
        <v>130</v>
      </c>
      <c r="BB799" s="12">
        <f>VLOOKUP($AX799, Original!$A:$J, MATCH(E$2, Original!$1:$1, 0), FALSE)</f>
        <v>18</v>
      </c>
      <c r="BC799" s="12">
        <f>VLOOKUP($AX799, Original!$A:$J, MATCH(F$2, Original!$1:$1, 0), FALSE)</f>
        <v>3.7908599999999999</v>
      </c>
      <c r="BD799" s="12">
        <f>VLOOKUP($AX799, Original!$A:$J, MATCH(G$2, Original!$1:$1, 0), FALSE)</f>
        <v>5.06569</v>
      </c>
    </row>
    <row r="800" spans="29:56" x14ac:dyDescent="0.35">
      <c r="AC800" s="21">
        <v>1106</v>
      </c>
      <c r="AD800" s="12">
        <f>VLOOKUP($AC800, Original!$A:$J, MATCH(B$2, Original!$1:$1, 0), FALSE)</f>
        <v>3000</v>
      </c>
      <c r="AE800" s="12">
        <f>VLOOKUP($AC800, Original!$A:$J, MATCH(C$2, Original!$1:$1, 0), FALSE)</f>
        <v>3002.6</v>
      </c>
      <c r="AF800" s="12">
        <f>VLOOKUP($AC800, Original!$A:$J, MATCH(D$2, Original!$1:$1, 0), FALSE)</f>
        <v>130</v>
      </c>
      <c r="AG800" s="12">
        <f>VLOOKUP($AC800, Original!$A:$J, MATCH(E$2, Original!$1:$1, 0), FALSE)</f>
        <v>54</v>
      </c>
      <c r="AH800" s="12">
        <f>VLOOKUP($AC800, Original!$A:$J, MATCH(F$2, Original!$1:$1, 0), FALSE)</f>
        <v>4.4612400000000001</v>
      </c>
      <c r="AI800" s="12">
        <f>VLOOKUP($AC800, Original!$A:$J, MATCH(G$2, Original!$1:$1, 0), FALSE)</f>
        <v>3.5349300000000001</v>
      </c>
      <c r="AX800" s="21">
        <v>943</v>
      </c>
      <c r="AY800" s="12">
        <f>VLOOKUP($AX800, Original!$A:$J, MATCH(B$2, Original!$1:$1, 0), FALSE)</f>
        <v>2000</v>
      </c>
      <c r="AZ800" s="12">
        <f>VLOOKUP($AX800, Original!$A:$J, MATCH(C$2, Original!$1:$1, 0), FALSE)</f>
        <v>4415.6000000000004</v>
      </c>
      <c r="BA800" s="12">
        <f>VLOOKUP($AX800, Original!$A:$J, MATCH(D$2, Original!$1:$1, 0), FALSE)</f>
        <v>130</v>
      </c>
      <c r="BB800" s="12">
        <f>VLOOKUP($AX800, Original!$A:$J, MATCH(E$2, Original!$1:$1, 0), FALSE)</f>
        <v>18</v>
      </c>
      <c r="BC800" s="12">
        <f>VLOOKUP($AX800, Original!$A:$J, MATCH(F$2, Original!$1:$1, 0), FALSE)</f>
        <v>3.7908599999999999</v>
      </c>
      <c r="BD800" s="12">
        <f>VLOOKUP($AX800, Original!$A:$J, MATCH(G$2, Original!$1:$1, 0), FALSE)</f>
        <v>5.06569</v>
      </c>
    </row>
    <row r="801" spans="29:56" x14ac:dyDescent="0.35">
      <c r="AC801" s="21">
        <v>1107</v>
      </c>
      <c r="AD801" s="12">
        <f>VLOOKUP($AC801, Original!$A:$J, MATCH(B$2, Original!$1:$1, 0), FALSE)</f>
        <v>3000</v>
      </c>
      <c r="AE801" s="12">
        <f>VLOOKUP($AC801, Original!$A:$J, MATCH(C$2, Original!$1:$1, 0), FALSE)</f>
        <v>4239</v>
      </c>
      <c r="AF801" s="12">
        <f>VLOOKUP($AC801, Original!$A:$J, MATCH(D$2, Original!$1:$1, 0), FALSE)</f>
        <v>130</v>
      </c>
      <c r="AG801" s="12">
        <f>VLOOKUP($AC801, Original!$A:$J, MATCH(E$2, Original!$1:$1, 0), FALSE)</f>
        <v>54</v>
      </c>
      <c r="AH801" s="12">
        <f>VLOOKUP($AC801, Original!$A:$J, MATCH(F$2, Original!$1:$1, 0), FALSE)</f>
        <v>4.4612400000000001</v>
      </c>
      <c r="AI801" s="12">
        <f>VLOOKUP($AC801, Original!$A:$J, MATCH(G$2, Original!$1:$1, 0), FALSE)</f>
        <v>3.5349300000000001</v>
      </c>
      <c r="AX801" s="21">
        <v>944</v>
      </c>
      <c r="AY801" s="12">
        <f>VLOOKUP($AX801, Original!$A:$J, MATCH(B$2, Original!$1:$1, 0), FALSE)</f>
        <v>3000</v>
      </c>
      <c r="AZ801" s="12">
        <f>VLOOKUP($AX801, Original!$A:$J, MATCH(C$2, Original!$1:$1, 0), FALSE)</f>
        <v>883.12</v>
      </c>
      <c r="BA801" s="12">
        <f>VLOOKUP($AX801, Original!$A:$J, MATCH(D$2, Original!$1:$1, 0), FALSE)</f>
        <v>130</v>
      </c>
      <c r="BB801" s="12">
        <f>VLOOKUP($AX801, Original!$A:$J, MATCH(E$2, Original!$1:$1, 0), FALSE)</f>
        <v>19</v>
      </c>
      <c r="BC801" s="12">
        <f>VLOOKUP($AX801, Original!$A:$J, MATCH(F$2, Original!$1:$1, 0), FALSE)</f>
        <v>5.0354200000000002</v>
      </c>
      <c r="BD801" s="12">
        <f>VLOOKUP($AX801, Original!$A:$J, MATCH(G$2, Original!$1:$1, 0), FALSE)</f>
        <v>3.8826299999999998</v>
      </c>
    </row>
    <row r="802" spans="29:56" x14ac:dyDescent="0.35">
      <c r="AC802" s="21">
        <v>1108</v>
      </c>
      <c r="AD802" s="12">
        <f>VLOOKUP($AC802, Original!$A:$J, MATCH(B$2, Original!$1:$1, 0), FALSE)</f>
        <v>2000</v>
      </c>
      <c r="AE802" s="12">
        <f>VLOOKUP($AC802, Original!$A:$J, MATCH(C$2, Original!$1:$1, 0), FALSE)</f>
        <v>706.5</v>
      </c>
      <c r="AF802" s="12">
        <f>VLOOKUP($AC802, Original!$A:$J, MATCH(D$2, Original!$1:$1, 0), FALSE)</f>
        <v>130</v>
      </c>
      <c r="AG802" s="12">
        <f>VLOOKUP($AC802, Original!$A:$J, MATCH(E$2, Original!$1:$1, 0), FALSE)</f>
        <v>55</v>
      </c>
      <c r="AH802" s="12">
        <f>VLOOKUP($AC802, Original!$A:$J, MATCH(F$2, Original!$1:$1, 0), FALSE)</f>
        <v>5.0228400000000004</v>
      </c>
      <c r="AI802" s="12">
        <f>VLOOKUP($AC802, Original!$A:$J, MATCH(G$2, Original!$1:$1, 0), FALSE)</f>
        <v>4.0378800000000004</v>
      </c>
      <c r="AX802" s="21">
        <v>946</v>
      </c>
      <c r="AY802" s="12">
        <f>VLOOKUP($AX802, Original!$A:$J, MATCH(B$2, Original!$1:$1, 0), FALSE)</f>
        <v>3000</v>
      </c>
      <c r="AZ802" s="12">
        <f>VLOOKUP($AX802, Original!$A:$J, MATCH(C$2, Original!$1:$1, 0), FALSE)</f>
        <v>3355.9</v>
      </c>
      <c r="BA802" s="12">
        <f>VLOOKUP($AX802, Original!$A:$J, MATCH(D$2, Original!$1:$1, 0), FALSE)</f>
        <v>130</v>
      </c>
      <c r="BB802" s="12">
        <f>VLOOKUP($AX802, Original!$A:$J, MATCH(E$2, Original!$1:$1, 0), FALSE)</f>
        <v>19</v>
      </c>
      <c r="BC802" s="12">
        <f>VLOOKUP($AX802, Original!$A:$J, MATCH(F$2, Original!$1:$1, 0), FALSE)</f>
        <v>5.0354200000000002</v>
      </c>
      <c r="BD802" s="12">
        <f>VLOOKUP($AX802, Original!$A:$J, MATCH(G$2, Original!$1:$1, 0), FALSE)</f>
        <v>3.8826299999999998</v>
      </c>
    </row>
    <row r="803" spans="29:56" x14ac:dyDescent="0.35">
      <c r="AC803" s="21">
        <v>1109</v>
      </c>
      <c r="AD803" s="12">
        <f>VLOOKUP($AC803, Original!$A:$J, MATCH(B$2, Original!$1:$1, 0), FALSE)</f>
        <v>2000</v>
      </c>
      <c r="AE803" s="12">
        <f>VLOOKUP($AC803, Original!$A:$J, MATCH(C$2, Original!$1:$1, 0), FALSE)</f>
        <v>1942.9</v>
      </c>
      <c r="AF803" s="12">
        <f>VLOOKUP($AC803, Original!$A:$J, MATCH(D$2, Original!$1:$1, 0), FALSE)</f>
        <v>130</v>
      </c>
      <c r="AG803" s="12">
        <f>VLOOKUP($AC803, Original!$A:$J, MATCH(E$2, Original!$1:$1, 0), FALSE)</f>
        <v>55</v>
      </c>
      <c r="AH803" s="12">
        <f>VLOOKUP($AC803, Original!$A:$J, MATCH(F$2, Original!$1:$1, 0), FALSE)</f>
        <v>5.0228400000000004</v>
      </c>
      <c r="AI803" s="12">
        <f>VLOOKUP($AC803, Original!$A:$J, MATCH(G$2, Original!$1:$1, 0), FALSE)</f>
        <v>4.0378800000000004</v>
      </c>
      <c r="AX803" s="21">
        <v>947</v>
      </c>
      <c r="AY803" s="12">
        <f>VLOOKUP($AX803, Original!$A:$J, MATCH(B$2, Original!$1:$1, 0), FALSE)</f>
        <v>3000</v>
      </c>
      <c r="AZ803" s="12">
        <f>VLOOKUP($AX803, Original!$A:$J, MATCH(C$2, Original!$1:$1, 0), FALSE)</f>
        <v>4673.8</v>
      </c>
      <c r="BA803" s="12">
        <f>VLOOKUP($AX803, Original!$A:$J, MATCH(D$2, Original!$1:$1, 0), FALSE)</f>
        <v>130</v>
      </c>
      <c r="BB803" s="12">
        <f>VLOOKUP($AX803, Original!$A:$J, MATCH(E$2, Original!$1:$1, 0), FALSE)</f>
        <v>19</v>
      </c>
      <c r="BC803" s="12">
        <f>VLOOKUP($AX803, Original!$A:$J, MATCH(F$2, Original!$1:$1, 0), FALSE)</f>
        <v>5.0354200000000002</v>
      </c>
      <c r="BD803" s="12">
        <f>VLOOKUP($AX803, Original!$A:$J, MATCH(G$2, Original!$1:$1, 0), FALSE)</f>
        <v>3.8826299999999998</v>
      </c>
    </row>
    <row r="804" spans="29:56" x14ac:dyDescent="0.35">
      <c r="AC804" s="21">
        <v>1110</v>
      </c>
      <c r="AD804" s="12">
        <f>VLOOKUP($AC804, Original!$A:$J, MATCH(B$2, Original!$1:$1, 0), FALSE)</f>
        <v>2000</v>
      </c>
      <c r="AE804" s="12">
        <f>VLOOKUP($AC804, Original!$A:$J, MATCH(C$2, Original!$1:$1, 0), FALSE)</f>
        <v>3179.2</v>
      </c>
      <c r="AF804" s="12">
        <f>VLOOKUP($AC804, Original!$A:$J, MATCH(D$2, Original!$1:$1, 0), FALSE)</f>
        <v>130</v>
      </c>
      <c r="AG804" s="12">
        <f>VLOOKUP($AC804, Original!$A:$J, MATCH(E$2, Original!$1:$1, 0), FALSE)</f>
        <v>55</v>
      </c>
      <c r="AH804" s="12">
        <f>VLOOKUP($AC804, Original!$A:$J, MATCH(F$2, Original!$1:$1, 0), FALSE)</f>
        <v>5.0228400000000004</v>
      </c>
      <c r="AI804" s="12">
        <f>VLOOKUP($AC804, Original!$A:$J, MATCH(G$2, Original!$1:$1, 0), FALSE)</f>
        <v>4.0378800000000004</v>
      </c>
      <c r="AX804" s="21">
        <v>948</v>
      </c>
      <c r="AY804" s="12">
        <f>VLOOKUP($AX804, Original!$A:$J, MATCH(B$2, Original!$1:$1, 0), FALSE)</f>
        <v>0</v>
      </c>
      <c r="AZ804" s="12">
        <f>VLOOKUP($AX804, Original!$A:$J, MATCH(C$2, Original!$1:$1, 0), FALSE)</f>
        <v>1059.7</v>
      </c>
      <c r="BA804" s="12">
        <f>VLOOKUP($AX804, Original!$A:$J, MATCH(D$2, Original!$1:$1, 0), FALSE)</f>
        <v>130</v>
      </c>
      <c r="BB804" s="12">
        <f>VLOOKUP($AX804, Original!$A:$J, MATCH(E$2, Original!$1:$1, 0), FALSE)</f>
        <v>2</v>
      </c>
      <c r="BC804" s="12">
        <f>VLOOKUP($AX804, Original!$A:$J, MATCH(F$2, Original!$1:$1, 0), FALSE)</f>
        <v>0.21049999999999999</v>
      </c>
      <c r="BD804" s="12">
        <f>VLOOKUP($AX804, Original!$A:$J, MATCH(G$2, Original!$1:$1, 0), FALSE)</f>
        <v>4.2131699999999999</v>
      </c>
    </row>
    <row r="805" spans="29:56" x14ac:dyDescent="0.35">
      <c r="AC805" s="21">
        <v>1111</v>
      </c>
      <c r="AD805" s="12">
        <f>VLOOKUP($AC805, Original!$A:$J, MATCH(B$2, Original!$1:$1, 0), FALSE)</f>
        <v>2000</v>
      </c>
      <c r="AE805" s="12">
        <f>VLOOKUP($AC805, Original!$A:$J, MATCH(C$2, Original!$1:$1, 0), FALSE)</f>
        <v>4415.6000000000004</v>
      </c>
      <c r="AF805" s="12">
        <f>VLOOKUP($AC805, Original!$A:$J, MATCH(D$2, Original!$1:$1, 0), FALSE)</f>
        <v>130</v>
      </c>
      <c r="AG805" s="12">
        <f>VLOOKUP($AC805, Original!$A:$J, MATCH(E$2, Original!$1:$1, 0), FALSE)</f>
        <v>55</v>
      </c>
      <c r="AH805" s="12">
        <f>VLOOKUP($AC805, Original!$A:$J, MATCH(F$2, Original!$1:$1, 0), FALSE)</f>
        <v>5.0228400000000004</v>
      </c>
      <c r="AI805" s="12">
        <f>VLOOKUP($AC805, Original!$A:$J, MATCH(G$2, Original!$1:$1, 0), FALSE)</f>
        <v>4.0378800000000004</v>
      </c>
      <c r="AX805" s="21">
        <v>949</v>
      </c>
      <c r="AY805" s="12">
        <f>VLOOKUP($AX805, Original!$A:$J, MATCH(B$2, Original!$1:$1, 0), FALSE)</f>
        <v>0</v>
      </c>
      <c r="AZ805" s="12">
        <f>VLOOKUP($AX805, Original!$A:$J, MATCH(C$2, Original!$1:$1, 0), FALSE)</f>
        <v>2296.1</v>
      </c>
      <c r="BA805" s="12">
        <f>VLOOKUP($AX805, Original!$A:$J, MATCH(D$2, Original!$1:$1, 0), FALSE)</f>
        <v>130</v>
      </c>
      <c r="BB805" s="12">
        <f>VLOOKUP($AX805, Original!$A:$J, MATCH(E$2, Original!$1:$1, 0), FALSE)</f>
        <v>2</v>
      </c>
      <c r="BC805" s="12">
        <f>VLOOKUP($AX805, Original!$A:$J, MATCH(F$2, Original!$1:$1, 0), FALSE)</f>
        <v>0.21049999999999999</v>
      </c>
      <c r="BD805" s="12">
        <f>VLOOKUP($AX805, Original!$A:$J, MATCH(G$2, Original!$1:$1, 0), FALSE)</f>
        <v>4.2131699999999999</v>
      </c>
    </row>
    <row r="806" spans="29:56" x14ac:dyDescent="0.35">
      <c r="AC806" s="21">
        <v>1112</v>
      </c>
      <c r="AD806" s="12">
        <f>VLOOKUP($AC806, Original!$A:$J, MATCH(B$2, Original!$1:$1, 0), FALSE)</f>
        <v>0</v>
      </c>
      <c r="AE806" s="12">
        <f>VLOOKUP($AC806, Original!$A:$J, MATCH(C$2, Original!$1:$1, 0), FALSE)</f>
        <v>883.12</v>
      </c>
      <c r="AF806" s="12">
        <f>VLOOKUP($AC806, Original!$A:$J, MATCH(D$2, Original!$1:$1, 0), FALSE)</f>
        <v>130</v>
      </c>
      <c r="AG806" s="12">
        <f>VLOOKUP($AC806, Original!$A:$J, MATCH(E$2, Original!$1:$1, 0), FALSE)</f>
        <v>1</v>
      </c>
      <c r="AH806" s="12">
        <f>VLOOKUP($AC806, Original!$A:$J, MATCH(F$2, Original!$1:$1, 0), FALSE)</f>
        <v>5.5285399999999996</v>
      </c>
      <c r="AI806" s="12">
        <f>VLOOKUP($AC806, Original!$A:$J, MATCH(G$2, Original!$1:$1, 0), FALSE)</f>
        <v>4.5326500000000003</v>
      </c>
      <c r="AX806" s="21">
        <v>950</v>
      </c>
      <c r="AY806" s="12">
        <f>VLOOKUP($AX806, Original!$A:$J, MATCH(B$2, Original!$1:$1, 0), FALSE)</f>
        <v>0</v>
      </c>
      <c r="AZ806" s="12">
        <f>VLOOKUP($AX806, Original!$A:$J, MATCH(C$2, Original!$1:$1, 0), FALSE)</f>
        <v>3532.5</v>
      </c>
      <c r="BA806" s="12">
        <f>VLOOKUP($AX806, Original!$A:$J, MATCH(D$2, Original!$1:$1, 0), FALSE)</f>
        <v>130</v>
      </c>
      <c r="BB806" s="12">
        <f>VLOOKUP($AX806, Original!$A:$J, MATCH(E$2, Original!$1:$1, 0), FALSE)</f>
        <v>2</v>
      </c>
      <c r="BC806" s="12">
        <f>VLOOKUP($AX806, Original!$A:$J, MATCH(F$2, Original!$1:$1, 0), FALSE)</f>
        <v>0.21049999999999999</v>
      </c>
      <c r="BD806" s="12">
        <f>VLOOKUP($AX806, Original!$A:$J, MATCH(G$2, Original!$1:$1, 0), FALSE)</f>
        <v>4.2131699999999999</v>
      </c>
    </row>
    <row r="807" spans="29:56" x14ac:dyDescent="0.35">
      <c r="AC807" s="21">
        <v>1113</v>
      </c>
      <c r="AD807" s="12">
        <f>VLOOKUP($AC807, Original!$A:$J, MATCH(B$2, Original!$1:$1, 0), FALSE)</f>
        <v>0</v>
      </c>
      <c r="AE807" s="12">
        <f>VLOOKUP($AC807, Original!$A:$J, MATCH(C$2, Original!$1:$1, 0), FALSE)</f>
        <v>2119.5</v>
      </c>
      <c r="AF807" s="12">
        <f>VLOOKUP($AC807, Original!$A:$J, MATCH(D$2, Original!$1:$1, 0), FALSE)</f>
        <v>130</v>
      </c>
      <c r="AG807" s="12">
        <f>VLOOKUP($AC807, Original!$A:$J, MATCH(E$2, Original!$1:$1, 0), FALSE)</f>
        <v>1</v>
      </c>
      <c r="AH807" s="12">
        <f>VLOOKUP($AC807, Original!$A:$J, MATCH(F$2, Original!$1:$1, 0), FALSE)</f>
        <v>5.5285399999999996</v>
      </c>
      <c r="AI807" s="12">
        <f>VLOOKUP($AC807, Original!$A:$J, MATCH(G$2, Original!$1:$1, 0), FALSE)</f>
        <v>4.5326500000000003</v>
      </c>
      <c r="AX807" s="21">
        <v>951</v>
      </c>
      <c r="AY807" s="12">
        <f>VLOOKUP($AX807, Original!$A:$J, MATCH(B$2, Original!$1:$1, 0), FALSE)</f>
        <v>0</v>
      </c>
      <c r="AZ807" s="12">
        <f>VLOOKUP($AX807, Original!$A:$J, MATCH(C$2, Original!$1:$1, 0), FALSE)</f>
        <v>7322.7</v>
      </c>
      <c r="BA807" s="12">
        <f>VLOOKUP($AX807, Original!$A:$J, MATCH(D$2, Original!$1:$1, 0), FALSE)</f>
        <v>130</v>
      </c>
      <c r="BB807" s="12">
        <f>VLOOKUP($AX807, Original!$A:$J, MATCH(E$2, Original!$1:$1, 0), FALSE)</f>
        <v>2</v>
      </c>
      <c r="BC807" s="12">
        <f>VLOOKUP($AX807, Original!$A:$J, MATCH(F$2, Original!$1:$1, 0), FALSE)</f>
        <v>0.21049999999999999</v>
      </c>
      <c r="BD807" s="12">
        <f>VLOOKUP($AX807, Original!$A:$J, MATCH(G$2, Original!$1:$1, 0), FALSE)</f>
        <v>4.2131699999999999</v>
      </c>
    </row>
    <row r="808" spans="29:56" x14ac:dyDescent="0.35">
      <c r="AC808" s="21">
        <v>1114</v>
      </c>
      <c r="AD808" s="12">
        <f>VLOOKUP($AC808, Original!$A:$J, MATCH(B$2, Original!$1:$1, 0), FALSE)</f>
        <v>0</v>
      </c>
      <c r="AE808" s="12">
        <f>VLOOKUP($AC808, Original!$A:$J, MATCH(C$2, Original!$1:$1, 0), FALSE)</f>
        <v>3355.9</v>
      </c>
      <c r="AF808" s="12">
        <f>VLOOKUP($AC808, Original!$A:$J, MATCH(D$2, Original!$1:$1, 0), FALSE)</f>
        <v>130</v>
      </c>
      <c r="AG808" s="12">
        <f>VLOOKUP($AC808, Original!$A:$J, MATCH(E$2, Original!$1:$1, 0), FALSE)</f>
        <v>1</v>
      </c>
      <c r="AH808" s="12">
        <f>VLOOKUP($AC808, Original!$A:$J, MATCH(F$2, Original!$1:$1, 0), FALSE)</f>
        <v>5.5285399999999996</v>
      </c>
      <c r="AI808" s="12">
        <f>VLOOKUP($AC808, Original!$A:$J, MATCH(G$2, Original!$1:$1, 0), FALSE)</f>
        <v>4.5326500000000003</v>
      </c>
      <c r="AX808" s="21">
        <v>952</v>
      </c>
      <c r="AY808" s="12">
        <f>VLOOKUP($AX808, Original!$A:$J, MATCH(B$2, Original!$1:$1, 0), FALSE)</f>
        <v>2000</v>
      </c>
      <c r="AZ808" s="12">
        <f>VLOOKUP($AX808, Original!$A:$J, MATCH(C$2, Original!$1:$1, 0), FALSE)</f>
        <v>20</v>
      </c>
      <c r="BA808" s="12">
        <f>VLOOKUP($AX808, Original!$A:$J, MATCH(D$2, Original!$1:$1, 0), FALSE)</f>
        <v>130</v>
      </c>
      <c r="BB808" s="12">
        <f>VLOOKUP($AX808, Original!$A:$J, MATCH(E$2, Original!$1:$1, 0), FALSE)</f>
        <v>20</v>
      </c>
      <c r="BC808" s="12">
        <f>VLOOKUP($AX808, Original!$A:$J, MATCH(F$2, Original!$1:$1, 0), FALSE)</f>
        <v>2.8724500000000002</v>
      </c>
      <c r="BD808" s="12">
        <f>VLOOKUP($AX808, Original!$A:$J, MATCH(G$2, Original!$1:$1, 0), FALSE)</f>
        <v>3.4313600000000002</v>
      </c>
    </row>
    <row r="809" spans="29:56" x14ac:dyDescent="0.35">
      <c r="AC809" s="21">
        <v>1116</v>
      </c>
      <c r="AD809" s="12">
        <f>VLOOKUP($AC809, Original!$A:$J, MATCH(B$2, Original!$1:$1, 0), FALSE)</f>
        <v>3000</v>
      </c>
      <c r="AE809" s="12">
        <f>VLOOKUP($AC809, Original!$A:$J, MATCH(C$2, Original!$1:$1, 0), FALSE)</f>
        <v>1059.7</v>
      </c>
      <c r="AF809" s="12">
        <f>VLOOKUP($AC809, Original!$A:$J, MATCH(D$2, Original!$1:$1, 0), FALSE)</f>
        <v>130</v>
      </c>
      <c r="AG809" s="12">
        <f>VLOOKUP($AC809, Original!$A:$J, MATCH(E$2, Original!$1:$1, 0), FALSE)</f>
        <v>56</v>
      </c>
      <c r="AH809" s="12">
        <f>VLOOKUP($AC809, Original!$A:$J, MATCH(F$2, Original!$1:$1, 0), FALSE)</f>
        <v>3.8813399999999998</v>
      </c>
      <c r="AI809" s="12">
        <f>VLOOKUP($AC809, Original!$A:$J, MATCH(G$2, Original!$1:$1, 0), FALSE)</f>
        <v>3.8570199999999999</v>
      </c>
      <c r="AX809" s="21">
        <v>953</v>
      </c>
      <c r="AY809" s="12">
        <f>VLOOKUP($AX809, Original!$A:$J, MATCH(B$2, Original!$1:$1, 0), FALSE)</f>
        <v>2000</v>
      </c>
      <c r="AZ809" s="12">
        <f>VLOOKUP($AX809, Original!$A:$J, MATCH(C$2, Original!$1:$1, 0), FALSE)</f>
        <v>1236.4000000000001</v>
      </c>
      <c r="BA809" s="12">
        <f>VLOOKUP($AX809, Original!$A:$J, MATCH(D$2, Original!$1:$1, 0), FALSE)</f>
        <v>130</v>
      </c>
      <c r="BB809" s="12">
        <f>VLOOKUP($AX809, Original!$A:$J, MATCH(E$2, Original!$1:$1, 0), FALSE)</f>
        <v>20</v>
      </c>
      <c r="BC809" s="12">
        <f>VLOOKUP($AX809, Original!$A:$J, MATCH(F$2, Original!$1:$1, 0), FALSE)</f>
        <v>2.8724500000000002</v>
      </c>
      <c r="BD809" s="12">
        <f>VLOOKUP($AX809, Original!$A:$J, MATCH(G$2, Original!$1:$1, 0), FALSE)</f>
        <v>3.4313600000000002</v>
      </c>
    </row>
    <row r="810" spans="29:56" x14ac:dyDescent="0.35">
      <c r="AC810" s="21">
        <v>1118</v>
      </c>
      <c r="AD810" s="12">
        <f>VLOOKUP($AC810, Original!$A:$J, MATCH(B$2, Original!$1:$1, 0), FALSE)</f>
        <v>3000</v>
      </c>
      <c r="AE810" s="12">
        <f>VLOOKUP($AC810, Original!$A:$J, MATCH(C$2, Original!$1:$1, 0), FALSE)</f>
        <v>3532.5</v>
      </c>
      <c r="AF810" s="12">
        <f>VLOOKUP($AC810, Original!$A:$J, MATCH(D$2, Original!$1:$1, 0), FALSE)</f>
        <v>130</v>
      </c>
      <c r="AG810" s="12">
        <f>VLOOKUP($AC810, Original!$A:$J, MATCH(E$2, Original!$1:$1, 0), FALSE)</f>
        <v>56</v>
      </c>
      <c r="AH810" s="12">
        <f>VLOOKUP($AC810, Original!$A:$J, MATCH(F$2, Original!$1:$1, 0), FALSE)</f>
        <v>3.8813399999999998</v>
      </c>
      <c r="AI810" s="12">
        <f>VLOOKUP($AC810, Original!$A:$J, MATCH(G$2, Original!$1:$1, 0), FALSE)</f>
        <v>3.8570199999999999</v>
      </c>
      <c r="AX810" s="21">
        <v>954</v>
      </c>
      <c r="AY810" s="12">
        <f>VLOOKUP($AX810, Original!$A:$J, MATCH(B$2, Original!$1:$1, 0), FALSE)</f>
        <v>2000</v>
      </c>
      <c r="AZ810" s="12">
        <f>VLOOKUP($AX810, Original!$A:$J, MATCH(C$2, Original!$1:$1, 0), FALSE)</f>
        <v>2472.6999999999998</v>
      </c>
      <c r="BA810" s="12">
        <f>VLOOKUP($AX810, Original!$A:$J, MATCH(D$2, Original!$1:$1, 0), FALSE)</f>
        <v>130</v>
      </c>
      <c r="BB810" s="12">
        <f>VLOOKUP($AX810, Original!$A:$J, MATCH(E$2, Original!$1:$1, 0), FALSE)</f>
        <v>20</v>
      </c>
      <c r="BC810" s="12">
        <f>VLOOKUP($AX810, Original!$A:$J, MATCH(F$2, Original!$1:$1, 0), FALSE)</f>
        <v>2.8724500000000002</v>
      </c>
      <c r="BD810" s="12">
        <f>VLOOKUP($AX810, Original!$A:$J, MATCH(G$2, Original!$1:$1, 0), FALSE)</f>
        <v>3.4313600000000002</v>
      </c>
    </row>
    <row r="811" spans="29:56" x14ac:dyDescent="0.35">
      <c r="AC811" s="21">
        <v>1119</v>
      </c>
      <c r="AD811" s="12">
        <f>VLOOKUP($AC811, Original!$A:$J, MATCH(B$2, Original!$1:$1, 0), FALSE)</f>
        <v>3000</v>
      </c>
      <c r="AE811" s="12">
        <f>VLOOKUP($AC811, Original!$A:$J, MATCH(C$2, Original!$1:$1, 0), FALSE)</f>
        <v>7322.7</v>
      </c>
      <c r="AF811" s="12">
        <f>VLOOKUP($AC811, Original!$A:$J, MATCH(D$2, Original!$1:$1, 0), FALSE)</f>
        <v>130</v>
      </c>
      <c r="AG811" s="12">
        <f>VLOOKUP($AC811, Original!$A:$J, MATCH(E$2, Original!$1:$1, 0), FALSE)</f>
        <v>56</v>
      </c>
      <c r="AH811" s="12">
        <f>VLOOKUP($AC811, Original!$A:$J, MATCH(F$2, Original!$1:$1, 0), FALSE)</f>
        <v>3.8813399999999998</v>
      </c>
      <c r="AI811" s="12">
        <f>VLOOKUP($AC811, Original!$A:$J, MATCH(G$2, Original!$1:$1, 0), FALSE)</f>
        <v>3.8570199999999999</v>
      </c>
      <c r="AX811" s="21">
        <v>955</v>
      </c>
      <c r="AY811" s="12">
        <f>VLOOKUP($AX811, Original!$A:$J, MATCH(B$2, Original!$1:$1, 0), FALSE)</f>
        <v>2000</v>
      </c>
      <c r="AZ811" s="12">
        <f>VLOOKUP($AX811, Original!$A:$J, MATCH(C$2, Original!$1:$1, 0), FALSE)</f>
        <v>3709.1</v>
      </c>
      <c r="BA811" s="12">
        <f>VLOOKUP($AX811, Original!$A:$J, MATCH(D$2, Original!$1:$1, 0), FALSE)</f>
        <v>130</v>
      </c>
      <c r="BB811" s="12">
        <f>VLOOKUP($AX811, Original!$A:$J, MATCH(E$2, Original!$1:$1, 0), FALSE)</f>
        <v>20</v>
      </c>
      <c r="BC811" s="12">
        <f>VLOOKUP($AX811, Original!$A:$J, MATCH(F$2, Original!$1:$1, 0), FALSE)</f>
        <v>2.8724500000000002</v>
      </c>
      <c r="BD811" s="12">
        <f>VLOOKUP($AX811, Original!$A:$J, MATCH(G$2, Original!$1:$1, 0), FALSE)</f>
        <v>3.4313600000000002</v>
      </c>
    </row>
    <row r="812" spans="29:56" x14ac:dyDescent="0.35">
      <c r="AC812" s="21">
        <v>1120</v>
      </c>
      <c r="AD812" s="12">
        <f>VLOOKUP($AC812, Original!$A:$J, MATCH(B$2, Original!$1:$1, 0), FALSE)</f>
        <v>1000</v>
      </c>
      <c r="AE812" s="12">
        <f>VLOOKUP($AC812, Original!$A:$J, MATCH(C$2, Original!$1:$1, 0), FALSE)</f>
        <v>20</v>
      </c>
      <c r="AF812" s="12">
        <f>VLOOKUP($AC812, Original!$A:$J, MATCH(D$2, Original!$1:$1, 0), FALSE)</f>
        <v>130</v>
      </c>
      <c r="AG812" s="12">
        <f>VLOOKUP($AC812, Original!$A:$J, MATCH(E$2, Original!$1:$1, 0), FALSE)</f>
        <v>57</v>
      </c>
      <c r="AH812" s="12">
        <f>VLOOKUP($AC812, Original!$A:$J, MATCH(F$2, Original!$1:$1, 0), FALSE)</f>
        <v>3.44408</v>
      </c>
      <c r="AI812" s="12">
        <f>VLOOKUP($AC812, Original!$A:$J, MATCH(G$2, Original!$1:$1, 0), FALSE)</f>
        <v>4.45303</v>
      </c>
      <c r="AX812" s="21">
        <v>956</v>
      </c>
      <c r="AY812" s="12">
        <f>VLOOKUP($AX812, Original!$A:$J, MATCH(B$2, Original!$1:$1, 0), FALSE)</f>
        <v>1000</v>
      </c>
      <c r="AZ812" s="12">
        <f>VLOOKUP($AX812, Original!$A:$J, MATCH(C$2, Original!$1:$1, 0), FALSE)</f>
        <v>176.62</v>
      </c>
      <c r="BA812" s="12">
        <f>VLOOKUP($AX812, Original!$A:$J, MATCH(D$2, Original!$1:$1, 0), FALSE)</f>
        <v>130</v>
      </c>
      <c r="BB812" s="12">
        <f>VLOOKUP($AX812, Original!$A:$J, MATCH(E$2, Original!$1:$1, 0), FALSE)</f>
        <v>21</v>
      </c>
      <c r="BC812" s="12">
        <f>VLOOKUP($AX812, Original!$A:$J, MATCH(F$2, Original!$1:$1, 0), FALSE)</f>
        <v>1.1664300000000001</v>
      </c>
      <c r="BD812" s="12">
        <f>VLOOKUP($AX812, Original!$A:$J, MATCH(G$2, Original!$1:$1, 0), FALSE)</f>
        <v>4.3586</v>
      </c>
    </row>
    <row r="813" spans="29:56" x14ac:dyDescent="0.35">
      <c r="AC813" s="21">
        <v>1121</v>
      </c>
      <c r="AD813" s="12">
        <f>VLOOKUP($AC813, Original!$A:$J, MATCH(B$2, Original!$1:$1, 0), FALSE)</f>
        <v>1000</v>
      </c>
      <c r="AE813" s="12">
        <f>VLOOKUP($AC813, Original!$A:$J, MATCH(C$2, Original!$1:$1, 0), FALSE)</f>
        <v>1236.4000000000001</v>
      </c>
      <c r="AF813" s="12">
        <f>VLOOKUP($AC813, Original!$A:$J, MATCH(D$2, Original!$1:$1, 0), FALSE)</f>
        <v>130</v>
      </c>
      <c r="AG813" s="12">
        <f>VLOOKUP($AC813, Original!$A:$J, MATCH(E$2, Original!$1:$1, 0), FALSE)</f>
        <v>57</v>
      </c>
      <c r="AH813" s="12">
        <f>VLOOKUP($AC813, Original!$A:$J, MATCH(F$2, Original!$1:$1, 0), FALSE)</f>
        <v>3.44408</v>
      </c>
      <c r="AI813" s="12">
        <f>VLOOKUP($AC813, Original!$A:$J, MATCH(G$2, Original!$1:$1, 0), FALSE)</f>
        <v>4.45303</v>
      </c>
      <c r="AX813" s="21">
        <v>957</v>
      </c>
      <c r="AY813" s="12">
        <f>VLOOKUP($AX813, Original!$A:$J, MATCH(B$2, Original!$1:$1, 0), FALSE)</f>
        <v>1000</v>
      </c>
      <c r="AZ813" s="12">
        <f>VLOOKUP($AX813, Original!$A:$J, MATCH(C$2, Original!$1:$1, 0), FALSE)</f>
        <v>1413</v>
      </c>
      <c r="BA813" s="12">
        <f>VLOOKUP($AX813, Original!$A:$J, MATCH(D$2, Original!$1:$1, 0), FALSE)</f>
        <v>130</v>
      </c>
      <c r="BB813" s="12">
        <f>VLOOKUP($AX813, Original!$A:$J, MATCH(E$2, Original!$1:$1, 0), FALSE)</f>
        <v>21</v>
      </c>
      <c r="BC813" s="12">
        <f>VLOOKUP($AX813, Original!$A:$J, MATCH(F$2, Original!$1:$1, 0), FALSE)</f>
        <v>1.1664300000000001</v>
      </c>
      <c r="BD813" s="12">
        <f>VLOOKUP($AX813, Original!$A:$J, MATCH(G$2, Original!$1:$1, 0), FALSE)</f>
        <v>4.3586</v>
      </c>
    </row>
    <row r="814" spans="29:56" x14ac:dyDescent="0.35">
      <c r="AC814" s="21">
        <v>1122</v>
      </c>
      <c r="AD814" s="12">
        <f>VLOOKUP($AC814, Original!$A:$J, MATCH(B$2, Original!$1:$1, 0), FALSE)</f>
        <v>1000</v>
      </c>
      <c r="AE814" s="12">
        <f>VLOOKUP($AC814, Original!$A:$J, MATCH(C$2, Original!$1:$1, 0), FALSE)</f>
        <v>2472.6999999999998</v>
      </c>
      <c r="AF814" s="12">
        <f>VLOOKUP($AC814, Original!$A:$J, MATCH(D$2, Original!$1:$1, 0), FALSE)</f>
        <v>130</v>
      </c>
      <c r="AG814" s="12">
        <f>VLOOKUP($AC814, Original!$A:$J, MATCH(E$2, Original!$1:$1, 0), FALSE)</f>
        <v>57</v>
      </c>
      <c r="AH814" s="12">
        <f>VLOOKUP($AC814, Original!$A:$J, MATCH(F$2, Original!$1:$1, 0), FALSE)</f>
        <v>3.44408</v>
      </c>
      <c r="AI814" s="12">
        <f>VLOOKUP($AC814, Original!$A:$J, MATCH(G$2, Original!$1:$1, 0), FALSE)</f>
        <v>4.45303</v>
      </c>
      <c r="AX814" s="21">
        <v>958</v>
      </c>
      <c r="AY814" s="12">
        <f>VLOOKUP($AX814, Original!$A:$J, MATCH(B$2, Original!$1:$1, 0), FALSE)</f>
        <v>1000</v>
      </c>
      <c r="AZ814" s="12">
        <f>VLOOKUP($AX814, Original!$A:$J, MATCH(C$2, Original!$1:$1, 0), FALSE)</f>
        <v>2649.4</v>
      </c>
      <c r="BA814" s="12">
        <f>VLOOKUP($AX814, Original!$A:$J, MATCH(D$2, Original!$1:$1, 0), FALSE)</f>
        <v>130</v>
      </c>
      <c r="BB814" s="12">
        <f>VLOOKUP($AX814, Original!$A:$J, MATCH(E$2, Original!$1:$1, 0), FALSE)</f>
        <v>21</v>
      </c>
      <c r="BC814" s="12">
        <f>VLOOKUP($AX814, Original!$A:$J, MATCH(F$2, Original!$1:$1, 0), FALSE)</f>
        <v>1.1664300000000001</v>
      </c>
      <c r="BD814" s="12">
        <f>VLOOKUP($AX814, Original!$A:$J, MATCH(G$2, Original!$1:$1, 0), FALSE)</f>
        <v>4.3586</v>
      </c>
    </row>
    <row r="815" spans="29:56" x14ac:dyDescent="0.35">
      <c r="AC815" s="21">
        <v>1123</v>
      </c>
      <c r="AD815" s="12">
        <f>VLOOKUP($AC815, Original!$A:$J, MATCH(B$2, Original!$1:$1, 0), FALSE)</f>
        <v>1000</v>
      </c>
      <c r="AE815" s="12">
        <f>VLOOKUP($AC815, Original!$A:$J, MATCH(C$2, Original!$1:$1, 0), FALSE)</f>
        <v>3709.1</v>
      </c>
      <c r="AF815" s="12">
        <f>VLOOKUP($AC815, Original!$A:$J, MATCH(D$2, Original!$1:$1, 0), FALSE)</f>
        <v>130</v>
      </c>
      <c r="AG815" s="12">
        <f>VLOOKUP($AC815, Original!$A:$J, MATCH(E$2, Original!$1:$1, 0), FALSE)</f>
        <v>57</v>
      </c>
      <c r="AH815" s="12">
        <f>VLOOKUP($AC815, Original!$A:$J, MATCH(F$2, Original!$1:$1, 0), FALSE)</f>
        <v>3.44408</v>
      </c>
      <c r="AI815" s="12">
        <f>VLOOKUP($AC815, Original!$A:$J, MATCH(G$2, Original!$1:$1, 0), FALSE)</f>
        <v>4.45303</v>
      </c>
      <c r="AX815" s="21">
        <v>959</v>
      </c>
      <c r="AY815" s="12">
        <f>VLOOKUP($AX815, Original!$A:$J, MATCH(B$2, Original!$1:$1, 0), FALSE)</f>
        <v>1000</v>
      </c>
      <c r="AZ815" s="12">
        <f>VLOOKUP($AX815, Original!$A:$J, MATCH(C$2, Original!$1:$1, 0), FALSE)</f>
        <v>3885.7</v>
      </c>
      <c r="BA815" s="12">
        <f>VLOOKUP($AX815, Original!$A:$J, MATCH(D$2, Original!$1:$1, 0), FALSE)</f>
        <v>130</v>
      </c>
      <c r="BB815" s="12">
        <f>VLOOKUP($AX815, Original!$A:$J, MATCH(E$2, Original!$1:$1, 0), FALSE)</f>
        <v>21</v>
      </c>
      <c r="BC815" s="12">
        <f>VLOOKUP($AX815, Original!$A:$J, MATCH(F$2, Original!$1:$1, 0), FALSE)</f>
        <v>1.1664300000000001</v>
      </c>
      <c r="BD815" s="12">
        <f>VLOOKUP($AX815, Original!$A:$J, MATCH(G$2, Original!$1:$1, 0), FALSE)</f>
        <v>4.3586</v>
      </c>
    </row>
    <row r="816" spans="29:56" x14ac:dyDescent="0.35">
      <c r="AC816" s="21">
        <v>1124</v>
      </c>
      <c r="AD816" s="12">
        <f>VLOOKUP($AC816, Original!$A:$J, MATCH(B$2, Original!$1:$1, 0), FALSE)</f>
        <v>3000</v>
      </c>
      <c r="AE816" s="12">
        <f>VLOOKUP($AC816, Original!$A:$J, MATCH(C$2, Original!$1:$1, 0), FALSE)</f>
        <v>176.62</v>
      </c>
      <c r="AF816" s="12">
        <f>VLOOKUP($AC816, Original!$A:$J, MATCH(D$2, Original!$1:$1, 0), FALSE)</f>
        <v>130</v>
      </c>
      <c r="AG816" s="12">
        <f>VLOOKUP($AC816, Original!$A:$J, MATCH(E$2, Original!$1:$1, 0), FALSE)</f>
        <v>58</v>
      </c>
      <c r="AH816" s="12">
        <f>VLOOKUP($AC816, Original!$A:$J, MATCH(F$2, Original!$1:$1, 0), FALSE)</f>
        <v>3.7506900000000001</v>
      </c>
      <c r="AI816" s="12">
        <f>VLOOKUP($AC816, Original!$A:$J, MATCH(G$2, Original!$1:$1, 0), FALSE)</f>
        <v>5.1342600000000003</v>
      </c>
      <c r="AX816" s="21">
        <v>960</v>
      </c>
      <c r="AY816" s="12">
        <f>VLOOKUP($AX816, Original!$A:$J, MATCH(B$2, Original!$1:$1, 0), FALSE)</f>
        <v>2000</v>
      </c>
      <c r="AZ816" s="12">
        <f>VLOOKUP($AX816, Original!$A:$J, MATCH(C$2, Original!$1:$1, 0), FALSE)</f>
        <v>353.25</v>
      </c>
      <c r="BA816" s="12">
        <f>VLOOKUP($AX816, Original!$A:$J, MATCH(D$2, Original!$1:$1, 0), FALSE)</f>
        <v>130</v>
      </c>
      <c r="BB816" s="12">
        <f>VLOOKUP($AX816, Original!$A:$J, MATCH(E$2, Original!$1:$1, 0), FALSE)</f>
        <v>22</v>
      </c>
      <c r="BC816" s="12">
        <f>VLOOKUP($AX816, Original!$A:$J, MATCH(F$2, Original!$1:$1, 0), FALSE)</f>
        <v>1.3821699999999999</v>
      </c>
      <c r="BD816" s="12">
        <f>VLOOKUP($AX816, Original!$A:$J, MATCH(G$2, Original!$1:$1, 0), FALSE)</f>
        <v>5.7697900000000004</v>
      </c>
    </row>
    <row r="817" spans="29:56" x14ac:dyDescent="0.35">
      <c r="AC817" s="21">
        <v>1125</v>
      </c>
      <c r="AD817" s="12">
        <f>VLOOKUP($AC817, Original!$A:$J, MATCH(B$2, Original!$1:$1, 0), FALSE)</f>
        <v>3000</v>
      </c>
      <c r="AE817" s="12">
        <f>VLOOKUP($AC817, Original!$A:$J, MATCH(C$2, Original!$1:$1, 0), FALSE)</f>
        <v>1413</v>
      </c>
      <c r="AF817" s="12">
        <f>VLOOKUP($AC817, Original!$A:$J, MATCH(D$2, Original!$1:$1, 0), FALSE)</f>
        <v>130</v>
      </c>
      <c r="AG817" s="12">
        <f>VLOOKUP($AC817, Original!$A:$J, MATCH(E$2, Original!$1:$1, 0), FALSE)</f>
        <v>58</v>
      </c>
      <c r="AH817" s="12">
        <f>VLOOKUP($AC817, Original!$A:$J, MATCH(F$2, Original!$1:$1, 0), FALSE)</f>
        <v>3.7506900000000001</v>
      </c>
      <c r="AI817" s="12">
        <f>VLOOKUP($AC817, Original!$A:$J, MATCH(G$2, Original!$1:$1, 0), FALSE)</f>
        <v>5.1342600000000003</v>
      </c>
      <c r="AX817" s="21">
        <v>961</v>
      </c>
      <c r="AY817" s="12">
        <f>VLOOKUP($AX817, Original!$A:$J, MATCH(B$2, Original!$1:$1, 0), FALSE)</f>
        <v>2000</v>
      </c>
      <c r="AZ817" s="12">
        <f>VLOOKUP($AX817, Original!$A:$J, MATCH(C$2, Original!$1:$1, 0), FALSE)</f>
        <v>1589.6</v>
      </c>
      <c r="BA817" s="12">
        <f>VLOOKUP($AX817, Original!$A:$J, MATCH(D$2, Original!$1:$1, 0), FALSE)</f>
        <v>130</v>
      </c>
      <c r="BB817" s="12">
        <f>VLOOKUP($AX817, Original!$A:$J, MATCH(E$2, Original!$1:$1, 0), FALSE)</f>
        <v>22</v>
      </c>
      <c r="BC817" s="12">
        <f>VLOOKUP($AX817, Original!$A:$J, MATCH(F$2, Original!$1:$1, 0), FALSE)</f>
        <v>1.3821699999999999</v>
      </c>
      <c r="BD817" s="12">
        <f>VLOOKUP($AX817, Original!$A:$J, MATCH(G$2, Original!$1:$1, 0), FALSE)</f>
        <v>5.7697900000000004</v>
      </c>
    </row>
    <row r="818" spans="29:56" x14ac:dyDescent="0.35">
      <c r="AC818" s="21">
        <v>1126</v>
      </c>
      <c r="AD818" s="12">
        <f>VLOOKUP($AC818, Original!$A:$J, MATCH(B$2, Original!$1:$1, 0), FALSE)</f>
        <v>3000</v>
      </c>
      <c r="AE818" s="12">
        <f>VLOOKUP($AC818, Original!$A:$J, MATCH(C$2, Original!$1:$1, 0), FALSE)</f>
        <v>2649.4</v>
      </c>
      <c r="AF818" s="12">
        <f>VLOOKUP($AC818, Original!$A:$J, MATCH(D$2, Original!$1:$1, 0), FALSE)</f>
        <v>130</v>
      </c>
      <c r="AG818" s="12">
        <f>VLOOKUP($AC818, Original!$A:$J, MATCH(E$2, Original!$1:$1, 0), FALSE)</f>
        <v>58</v>
      </c>
      <c r="AH818" s="12">
        <f>VLOOKUP($AC818, Original!$A:$J, MATCH(F$2, Original!$1:$1, 0), FALSE)</f>
        <v>3.7506900000000001</v>
      </c>
      <c r="AI818" s="12">
        <f>VLOOKUP($AC818, Original!$A:$J, MATCH(G$2, Original!$1:$1, 0), FALSE)</f>
        <v>5.1342600000000003</v>
      </c>
      <c r="AX818" s="21">
        <v>962</v>
      </c>
      <c r="AY818" s="12">
        <f>VLOOKUP($AX818, Original!$A:$J, MATCH(B$2, Original!$1:$1, 0), FALSE)</f>
        <v>2000</v>
      </c>
      <c r="AZ818" s="12">
        <f>VLOOKUP($AX818, Original!$A:$J, MATCH(C$2, Original!$1:$1, 0), FALSE)</f>
        <v>2826</v>
      </c>
      <c r="BA818" s="12">
        <f>VLOOKUP($AX818, Original!$A:$J, MATCH(D$2, Original!$1:$1, 0), FALSE)</f>
        <v>130</v>
      </c>
      <c r="BB818" s="12">
        <f>VLOOKUP($AX818, Original!$A:$J, MATCH(E$2, Original!$1:$1, 0), FALSE)</f>
        <v>22</v>
      </c>
      <c r="BC818" s="12">
        <f>VLOOKUP($AX818, Original!$A:$J, MATCH(F$2, Original!$1:$1, 0), FALSE)</f>
        <v>1.3821699999999999</v>
      </c>
      <c r="BD818" s="12">
        <f>VLOOKUP($AX818, Original!$A:$J, MATCH(G$2, Original!$1:$1, 0), FALSE)</f>
        <v>5.7697900000000004</v>
      </c>
    </row>
    <row r="819" spans="29:56" x14ac:dyDescent="0.35">
      <c r="AC819" s="21">
        <v>1127</v>
      </c>
      <c r="AD819" s="12">
        <f>VLOOKUP($AC819, Original!$A:$J, MATCH(B$2, Original!$1:$1, 0), FALSE)</f>
        <v>3000</v>
      </c>
      <c r="AE819" s="12">
        <f>VLOOKUP($AC819, Original!$A:$J, MATCH(C$2, Original!$1:$1, 0), FALSE)</f>
        <v>3885.7</v>
      </c>
      <c r="AF819" s="12">
        <f>VLOOKUP($AC819, Original!$A:$J, MATCH(D$2, Original!$1:$1, 0), FALSE)</f>
        <v>130</v>
      </c>
      <c r="AG819" s="12">
        <f>VLOOKUP($AC819, Original!$A:$J, MATCH(E$2, Original!$1:$1, 0), FALSE)</f>
        <v>58</v>
      </c>
      <c r="AH819" s="12">
        <f>VLOOKUP($AC819, Original!$A:$J, MATCH(F$2, Original!$1:$1, 0), FALSE)</f>
        <v>3.7506900000000001</v>
      </c>
      <c r="AI819" s="12">
        <f>VLOOKUP($AC819, Original!$A:$J, MATCH(G$2, Original!$1:$1, 0), FALSE)</f>
        <v>5.1342600000000003</v>
      </c>
      <c r="AX819" s="21">
        <v>963</v>
      </c>
      <c r="AY819" s="12">
        <f>VLOOKUP($AX819, Original!$A:$J, MATCH(B$2, Original!$1:$1, 0), FALSE)</f>
        <v>2000</v>
      </c>
      <c r="AZ819" s="12">
        <f>VLOOKUP($AX819, Original!$A:$J, MATCH(C$2, Original!$1:$1, 0), FALSE)</f>
        <v>4062.4</v>
      </c>
      <c r="BA819" s="12">
        <f>VLOOKUP($AX819, Original!$A:$J, MATCH(D$2, Original!$1:$1, 0), FALSE)</f>
        <v>130</v>
      </c>
      <c r="BB819" s="12">
        <f>VLOOKUP($AX819, Original!$A:$J, MATCH(E$2, Original!$1:$1, 0), FALSE)</f>
        <v>22</v>
      </c>
      <c r="BC819" s="12">
        <f>VLOOKUP($AX819, Original!$A:$J, MATCH(F$2, Original!$1:$1, 0), FALSE)</f>
        <v>1.3821699999999999</v>
      </c>
      <c r="BD819" s="12">
        <f>VLOOKUP($AX819, Original!$A:$J, MATCH(G$2, Original!$1:$1, 0), FALSE)</f>
        <v>5.7697900000000004</v>
      </c>
    </row>
    <row r="820" spans="29:56" x14ac:dyDescent="0.35">
      <c r="AC820" s="21">
        <v>1128</v>
      </c>
      <c r="AD820" s="12">
        <f>VLOOKUP($AC820, Original!$A:$J, MATCH(B$2, Original!$1:$1, 0), FALSE)</f>
        <v>2000</v>
      </c>
      <c r="AE820" s="12">
        <f>VLOOKUP($AC820, Original!$A:$J, MATCH(C$2, Original!$1:$1, 0), FALSE)</f>
        <v>353.25</v>
      </c>
      <c r="AF820" s="12">
        <f>VLOOKUP($AC820, Original!$A:$J, MATCH(D$2, Original!$1:$1, 0), FALSE)</f>
        <v>130</v>
      </c>
      <c r="AG820" s="12">
        <f>VLOOKUP($AC820, Original!$A:$J, MATCH(E$2, Original!$1:$1, 0), FALSE)</f>
        <v>59</v>
      </c>
      <c r="AH820" s="12">
        <f>VLOOKUP($AC820, Original!$A:$J, MATCH(F$2, Original!$1:$1, 0), FALSE)</f>
        <v>1.4507000000000001</v>
      </c>
      <c r="AI820" s="12">
        <f>VLOOKUP($AC820, Original!$A:$J, MATCH(G$2, Original!$1:$1, 0), FALSE)</f>
        <v>4.5797100000000004</v>
      </c>
      <c r="AX820" s="21">
        <v>964</v>
      </c>
      <c r="AY820" s="12">
        <f>VLOOKUP($AX820, Original!$A:$J, MATCH(B$2, Original!$1:$1, 0), FALSE)</f>
        <v>500</v>
      </c>
      <c r="AZ820" s="12">
        <f>VLOOKUP($AX820, Original!$A:$J, MATCH(C$2, Original!$1:$1, 0), FALSE)</f>
        <v>529.87</v>
      </c>
      <c r="BA820" s="12">
        <f>VLOOKUP($AX820, Original!$A:$J, MATCH(D$2, Original!$1:$1, 0), FALSE)</f>
        <v>130</v>
      </c>
      <c r="BB820" s="12">
        <f>VLOOKUP($AX820, Original!$A:$J, MATCH(E$2, Original!$1:$1, 0), FALSE)</f>
        <v>3</v>
      </c>
      <c r="BC820" s="12">
        <f>VLOOKUP($AX820, Original!$A:$J, MATCH(F$2, Original!$1:$1, 0), FALSE)</f>
        <v>5.7448100000000002</v>
      </c>
      <c r="BD820" s="12">
        <f>VLOOKUP($AX820, Original!$A:$J, MATCH(G$2, Original!$1:$1, 0), FALSE)</f>
        <v>3.30566</v>
      </c>
    </row>
    <row r="821" spans="29:56" x14ac:dyDescent="0.35">
      <c r="AC821" s="21">
        <v>1129</v>
      </c>
      <c r="AD821" s="12">
        <f>VLOOKUP($AC821, Original!$A:$J, MATCH(B$2, Original!$1:$1, 0), FALSE)</f>
        <v>2000</v>
      </c>
      <c r="AE821" s="12">
        <f>VLOOKUP($AC821, Original!$A:$J, MATCH(C$2, Original!$1:$1, 0), FALSE)</f>
        <v>1589.6</v>
      </c>
      <c r="AF821" s="12">
        <f>VLOOKUP($AC821, Original!$A:$J, MATCH(D$2, Original!$1:$1, 0), FALSE)</f>
        <v>130</v>
      </c>
      <c r="AG821" s="12">
        <f>VLOOKUP($AC821, Original!$A:$J, MATCH(E$2, Original!$1:$1, 0), FALSE)</f>
        <v>59</v>
      </c>
      <c r="AH821" s="12">
        <f>VLOOKUP($AC821, Original!$A:$J, MATCH(F$2, Original!$1:$1, 0), FALSE)</f>
        <v>1.4507000000000001</v>
      </c>
      <c r="AI821" s="12">
        <f>VLOOKUP($AC821, Original!$A:$J, MATCH(G$2, Original!$1:$1, 0), FALSE)</f>
        <v>4.5797100000000004</v>
      </c>
      <c r="AX821" s="21">
        <v>966</v>
      </c>
      <c r="AY821" s="12">
        <f>VLOOKUP($AX821, Original!$A:$J, MATCH(B$2, Original!$1:$1, 0), FALSE)</f>
        <v>500</v>
      </c>
      <c r="AZ821" s="12">
        <f>VLOOKUP($AX821, Original!$A:$J, MATCH(C$2, Original!$1:$1, 0), FALSE)</f>
        <v>3002.6</v>
      </c>
      <c r="BA821" s="12">
        <f>VLOOKUP($AX821, Original!$A:$J, MATCH(D$2, Original!$1:$1, 0), FALSE)</f>
        <v>130</v>
      </c>
      <c r="BB821" s="12">
        <f>VLOOKUP($AX821, Original!$A:$J, MATCH(E$2, Original!$1:$1, 0), FALSE)</f>
        <v>3</v>
      </c>
      <c r="BC821" s="12">
        <f>VLOOKUP($AX821, Original!$A:$J, MATCH(F$2, Original!$1:$1, 0), FALSE)</f>
        <v>5.7448100000000002</v>
      </c>
      <c r="BD821" s="12">
        <f>VLOOKUP($AX821, Original!$A:$J, MATCH(G$2, Original!$1:$1, 0), FALSE)</f>
        <v>3.30566</v>
      </c>
    </row>
    <row r="822" spans="29:56" x14ac:dyDescent="0.35">
      <c r="AC822" s="21">
        <v>1130</v>
      </c>
      <c r="AD822" s="12">
        <f>VLOOKUP($AC822, Original!$A:$J, MATCH(B$2, Original!$1:$1, 0), FALSE)</f>
        <v>2000</v>
      </c>
      <c r="AE822" s="12">
        <f>VLOOKUP($AC822, Original!$A:$J, MATCH(C$2, Original!$1:$1, 0), FALSE)</f>
        <v>2826</v>
      </c>
      <c r="AF822" s="12">
        <f>VLOOKUP($AC822, Original!$A:$J, MATCH(D$2, Original!$1:$1, 0), FALSE)</f>
        <v>130</v>
      </c>
      <c r="AG822" s="12">
        <f>VLOOKUP($AC822, Original!$A:$J, MATCH(E$2, Original!$1:$1, 0), FALSE)</f>
        <v>59</v>
      </c>
      <c r="AH822" s="12">
        <f>VLOOKUP($AC822, Original!$A:$J, MATCH(F$2, Original!$1:$1, 0), FALSE)</f>
        <v>1.4507000000000001</v>
      </c>
      <c r="AI822" s="12">
        <f>VLOOKUP($AC822, Original!$A:$J, MATCH(G$2, Original!$1:$1, 0), FALSE)</f>
        <v>4.5797100000000004</v>
      </c>
      <c r="AX822" s="21">
        <v>967</v>
      </c>
      <c r="AY822" s="12">
        <f>VLOOKUP($AX822, Original!$A:$J, MATCH(B$2, Original!$1:$1, 0), FALSE)</f>
        <v>500</v>
      </c>
      <c r="AZ822" s="12">
        <f>VLOOKUP($AX822, Original!$A:$J, MATCH(C$2, Original!$1:$1, 0), FALSE)</f>
        <v>4239</v>
      </c>
      <c r="BA822" s="12">
        <f>VLOOKUP($AX822, Original!$A:$J, MATCH(D$2, Original!$1:$1, 0), FALSE)</f>
        <v>130</v>
      </c>
      <c r="BB822" s="12">
        <f>VLOOKUP($AX822, Original!$A:$J, MATCH(E$2, Original!$1:$1, 0), FALSE)</f>
        <v>3</v>
      </c>
      <c r="BC822" s="12">
        <f>VLOOKUP($AX822, Original!$A:$J, MATCH(F$2, Original!$1:$1, 0), FALSE)</f>
        <v>5.7448100000000002</v>
      </c>
      <c r="BD822" s="12">
        <f>VLOOKUP($AX822, Original!$A:$J, MATCH(G$2, Original!$1:$1, 0), FALSE)</f>
        <v>3.30566</v>
      </c>
    </row>
    <row r="823" spans="29:56" x14ac:dyDescent="0.35">
      <c r="AC823" s="21">
        <v>1132</v>
      </c>
      <c r="AD823" s="12">
        <f>VLOOKUP($AC823, Original!$A:$J, MATCH(B$2, Original!$1:$1, 0), FALSE)</f>
        <v>1000</v>
      </c>
      <c r="AE823" s="12">
        <f>VLOOKUP($AC823, Original!$A:$J, MATCH(C$2, Original!$1:$1, 0), FALSE)</f>
        <v>529.87</v>
      </c>
      <c r="AF823" s="12">
        <f>VLOOKUP($AC823, Original!$A:$J, MATCH(D$2, Original!$1:$1, 0), FALSE)</f>
        <v>130</v>
      </c>
      <c r="AG823" s="12">
        <f>VLOOKUP($AC823, Original!$A:$J, MATCH(E$2, Original!$1:$1, 0), FALSE)</f>
        <v>60</v>
      </c>
      <c r="AH823" s="12">
        <f>VLOOKUP($AC823, Original!$A:$J, MATCH(F$2, Original!$1:$1, 0), FALSE)</f>
        <v>0.61170999999999998</v>
      </c>
      <c r="AI823" s="12">
        <f>VLOOKUP($AC823, Original!$A:$J, MATCH(G$2, Original!$1:$1, 0), FALSE)</f>
        <v>4.5106400000000004</v>
      </c>
      <c r="AX823" s="21">
        <v>968</v>
      </c>
      <c r="AY823" s="12">
        <f>VLOOKUP($AX823, Original!$A:$J, MATCH(B$2, Original!$1:$1, 0), FALSE)</f>
        <v>3000</v>
      </c>
      <c r="AZ823" s="12">
        <f>VLOOKUP($AX823, Original!$A:$J, MATCH(C$2, Original!$1:$1, 0), FALSE)</f>
        <v>706.5</v>
      </c>
      <c r="BA823" s="12">
        <f>VLOOKUP($AX823, Original!$A:$J, MATCH(D$2, Original!$1:$1, 0), FALSE)</f>
        <v>130</v>
      </c>
      <c r="BB823" s="12">
        <f>VLOOKUP($AX823, Original!$A:$J, MATCH(E$2, Original!$1:$1, 0), FALSE)</f>
        <v>23</v>
      </c>
      <c r="BC823" s="12">
        <f>VLOOKUP($AX823, Original!$A:$J, MATCH(F$2, Original!$1:$1, 0), FALSE)</f>
        <v>5.2170100000000001</v>
      </c>
      <c r="BD823" s="12">
        <f>VLOOKUP($AX823, Original!$A:$J, MATCH(G$2, Original!$1:$1, 0), FALSE)</f>
        <v>5.8735200000000001</v>
      </c>
    </row>
    <row r="824" spans="29:56" x14ac:dyDescent="0.35">
      <c r="AC824" s="21">
        <v>1133</v>
      </c>
      <c r="AD824" s="12">
        <f>VLOOKUP($AC824, Original!$A:$J, MATCH(B$2, Original!$1:$1, 0), FALSE)</f>
        <v>1000</v>
      </c>
      <c r="AE824" s="12">
        <f>VLOOKUP($AC824, Original!$A:$J, MATCH(C$2, Original!$1:$1, 0), FALSE)</f>
        <v>1766.2</v>
      </c>
      <c r="AF824" s="12">
        <f>VLOOKUP($AC824, Original!$A:$J, MATCH(D$2, Original!$1:$1, 0), FALSE)</f>
        <v>130</v>
      </c>
      <c r="AG824" s="12">
        <f>VLOOKUP($AC824, Original!$A:$J, MATCH(E$2, Original!$1:$1, 0), FALSE)</f>
        <v>60</v>
      </c>
      <c r="AH824" s="12">
        <f>VLOOKUP($AC824, Original!$A:$J, MATCH(F$2, Original!$1:$1, 0), FALSE)</f>
        <v>0.61170999999999998</v>
      </c>
      <c r="AI824" s="12">
        <f>VLOOKUP($AC824, Original!$A:$J, MATCH(G$2, Original!$1:$1, 0), FALSE)</f>
        <v>4.5106400000000004</v>
      </c>
      <c r="AX824" s="21">
        <v>969</v>
      </c>
      <c r="AY824" s="12">
        <f>VLOOKUP($AX824, Original!$A:$J, MATCH(B$2, Original!$1:$1, 0), FALSE)</f>
        <v>3000</v>
      </c>
      <c r="AZ824" s="12">
        <f>VLOOKUP($AX824, Original!$A:$J, MATCH(C$2, Original!$1:$1, 0), FALSE)</f>
        <v>1942.9</v>
      </c>
      <c r="BA824" s="12">
        <f>VLOOKUP($AX824, Original!$A:$J, MATCH(D$2, Original!$1:$1, 0), FALSE)</f>
        <v>130</v>
      </c>
      <c r="BB824" s="12">
        <f>VLOOKUP($AX824, Original!$A:$J, MATCH(E$2, Original!$1:$1, 0), FALSE)</f>
        <v>23</v>
      </c>
      <c r="BC824" s="12">
        <f>VLOOKUP($AX824, Original!$A:$J, MATCH(F$2, Original!$1:$1, 0), FALSE)</f>
        <v>5.2170100000000001</v>
      </c>
      <c r="BD824" s="12">
        <f>VLOOKUP($AX824, Original!$A:$J, MATCH(G$2, Original!$1:$1, 0), FALSE)</f>
        <v>5.8735200000000001</v>
      </c>
    </row>
    <row r="825" spans="29:56" x14ac:dyDescent="0.35">
      <c r="AC825" s="21">
        <v>1134</v>
      </c>
      <c r="AD825" s="12">
        <f>VLOOKUP($AC825, Original!$A:$J, MATCH(B$2, Original!$1:$1, 0), FALSE)</f>
        <v>1000</v>
      </c>
      <c r="AE825" s="12">
        <f>VLOOKUP($AC825, Original!$A:$J, MATCH(C$2, Original!$1:$1, 0), FALSE)</f>
        <v>3002.6</v>
      </c>
      <c r="AF825" s="12">
        <f>VLOOKUP($AC825, Original!$A:$J, MATCH(D$2, Original!$1:$1, 0), FALSE)</f>
        <v>130</v>
      </c>
      <c r="AG825" s="12">
        <f>VLOOKUP($AC825, Original!$A:$J, MATCH(E$2, Original!$1:$1, 0), FALSE)</f>
        <v>60</v>
      </c>
      <c r="AH825" s="12">
        <f>VLOOKUP($AC825, Original!$A:$J, MATCH(F$2, Original!$1:$1, 0), FALSE)</f>
        <v>0.61170999999999998</v>
      </c>
      <c r="AI825" s="12">
        <f>VLOOKUP($AC825, Original!$A:$J, MATCH(G$2, Original!$1:$1, 0), FALSE)</f>
        <v>4.5106400000000004</v>
      </c>
      <c r="AX825" s="21">
        <v>970</v>
      </c>
      <c r="AY825" s="12">
        <f>VLOOKUP($AX825, Original!$A:$J, MATCH(B$2, Original!$1:$1, 0), FALSE)</f>
        <v>3000</v>
      </c>
      <c r="AZ825" s="12">
        <f>VLOOKUP($AX825, Original!$A:$J, MATCH(C$2, Original!$1:$1, 0), FALSE)</f>
        <v>3179.2</v>
      </c>
      <c r="BA825" s="12">
        <f>VLOOKUP($AX825, Original!$A:$J, MATCH(D$2, Original!$1:$1, 0), FALSE)</f>
        <v>130</v>
      </c>
      <c r="BB825" s="12">
        <f>VLOOKUP($AX825, Original!$A:$J, MATCH(E$2, Original!$1:$1, 0), FALSE)</f>
        <v>23</v>
      </c>
      <c r="BC825" s="12">
        <f>VLOOKUP($AX825, Original!$A:$J, MATCH(F$2, Original!$1:$1, 0), FALSE)</f>
        <v>5.2170100000000001</v>
      </c>
      <c r="BD825" s="12">
        <f>VLOOKUP($AX825, Original!$A:$J, MATCH(G$2, Original!$1:$1, 0), FALSE)</f>
        <v>5.8735200000000001</v>
      </c>
    </row>
    <row r="826" spans="29:56" x14ac:dyDescent="0.35">
      <c r="AC826" s="21">
        <v>1136</v>
      </c>
      <c r="AD826" s="12">
        <f>VLOOKUP($AC826, Original!$A:$J, MATCH(B$2, Original!$1:$1, 0), FALSE)</f>
        <v>3000</v>
      </c>
      <c r="AE826" s="12">
        <f>VLOOKUP($AC826, Original!$A:$J, MATCH(C$2, Original!$1:$1, 0), FALSE)</f>
        <v>706.5</v>
      </c>
      <c r="AF826" s="12">
        <f>VLOOKUP($AC826, Original!$A:$J, MATCH(D$2, Original!$1:$1, 0), FALSE)</f>
        <v>130</v>
      </c>
      <c r="AG826" s="12">
        <f>VLOOKUP($AC826, Original!$A:$J, MATCH(E$2, Original!$1:$1, 0), FALSE)</f>
        <v>61</v>
      </c>
      <c r="AH826" s="12">
        <f>VLOOKUP($AC826, Original!$A:$J, MATCH(F$2, Original!$1:$1, 0), FALSE)</f>
        <v>0.13888</v>
      </c>
      <c r="AI826" s="12">
        <f>VLOOKUP($AC826, Original!$A:$J, MATCH(G$2, Original!$1:$1, 0), FALSE)</f>
        <v>4.9292100000000003</v>
      </c>
      <c r="AX826" s="21">
        <v>971</v>
      </c>
      <c r="AY826" s="12">
        <f>VLOOKUP($AX826, Original!$A:$J, MATCH(B$2, Original!$1:$1, 0), FALSE)</f>
        <v>3000</v>
      </c>
      <c r="AZ826" s="12">
        <f>VLOOKUP($AX826, Original!$A:$J, MATCH(C$2, Original!$1:$1, 0), FALSE)</f>
        <v>4415.6000000000004</v>
      </c>
      <c r="BA826" s="12">
        <f>VLOOKUP($AX826, Original!$A:$J, MATCH(D$2, Original!$1:$1, 0), FALSE)</f>
        <v>130</v>
      </c>
      <c r="BB826" s="12">
        <f>VLOOKUP($AX826, Original!$A:$J, MATCH(E$2, Original!$1:$1, 0), FALSE)</f>
        <v>23</v>
      </c>
      <c r="BC826" s="12">
        <f>VLOOKUP($AX826, Original!$A:$J, MATCH(F$2, Original!$1:$1, 0), FALSE)</f>
        <v>5.2170100000000001</v>
      </c>
      <c r="BD826" s="12">
        <f>VLOOKUP($AX826, Original!$A:$J, MATCH(G$2, Original!$1:$1, 0), FALSE)</f>
        <v>5.8735200000000001</v>
      </c>
    </row>
    <row r="827" spans="29:56" x14ac:dyDescent="0.35">
      <c r="AC827" s="21">
        <v>1137</v>
      </c>
      <c r="AD827" s="12">
        <f>VLOOKUP($AC827, Original!$A:$J, MATCH(B$2, Original!$1:$1, 0), FALSE)</f>
        <v>3000</v>
      </c>
      <c r="AE827" s="12">
        <f>VLOOKUP($AC827, Original!$A:$J, MATCH(C$2, Original!$1:$1, 0), FALSE)</f>
        <v>1942.9</v>
      </c>
      <c r="AF827" s="12">
        <f>VLOOKUP($AC827, Original!$A:$J, MATCH(D$2, Original!$1:$1, 0), FALSE)</f>
        <v>130</v>
      </c>
      <c r="AG827" s="12">
        <f>VLOOKUP($AC827, Original!$A:$J, MATCH(E$2, Original!$1:$1, 0), FALSE)</f>
        <v>61</v>
      </c>
      <c r="AH827" s="12">
        <f>VLOOKUP($AC827, Original!$A:$J, MATCH(F$2, Original!$1:$1, 0), FALSE)</f>
        <v>0.13888</v>
      </c>
      <c r="AI827" s="12">
        <f>VLOOKUP($AC827, Original!$A:$J, MATCH(G$2, Original!$1:$1, 0), FALSE)</f>
        <v>4.9292100000000003</v>
      </c>
      <c r="AX827" s="21">
        <v>973</v>
      </c>
      <c r="AY827" s="12">
        <f>VLOOKUP($AX827, Original!$A:$J, MATCH(B$2, Original!$1:$1, 0), FALSE)</f>
        <v>2000</v>
      </c>
      <c r="AZ827" s="12">
        <f>VLOOKUP($AX827, Original!$A:$J, MATCH(C$2, Original!$1:$1, 0), FALSE)</f>
        <v>2119.5</v>
      </c>
      <c r="BA827" s="12">
        <f>VLOOKUP($AX827, Original!$A:$J, MATCH(D$2, Original!$1:$1, 0), FALSE)</f>
        <v>130</v>
      </c>
      <c r="BB827" s="12">
        <f>VLOOKUP($AX827, Original!$A:$J, MATCH(E$2, Original!$1:$1, 0), FALSE)</f>
        <v>24</v>
      </c>
      <c r="BC827" s="12">
        <f>VLOOKUP($AX827, Original!$A:$J, MATCH(F$2, Original!$1:$1, 0), FALSE)</f>
        <v>0.79518999999999995</v>
      </c>
      <c r="BD827" s="12">
        <f>VLOOKUP($AX827, Original!$A:$J, MATCH(G$2, Original!$1:$1, 0), FALSE)</f>
        <v>5.3004699999999998</v>
      </c>
    </row>
    <row r="828" spans="29:56" x14ac:dyDescent="0.35">
      <c r="AC828" s="21">
        <v>1138</v>
      </c>
      <c r="AD828" s="12">
        <f>VLOOKUP($AC828, Original!$A:$J, MATCH(B$2, Original!$1:$1, 0), FALSE)</f>
        <v>3000</v>
      </c>
      <c r="AE828" s="12">
        <f>VLOOKUP($AC828, Original!$A:$J, MATCH(C$2, Original!$1:$1, 0), FALSE)</f>
        <v>3179.2</v>
      </c>
      <c r="AF828" s="12">
        <f>VLOOKUP($AC828, Original!$A:$J, MATCH(D$2, Original!$1:$1, 0), FALSE)</f>
        <v>130</v>
      </c>
      <c r="AG828" s="12">
        <f>VLOOKUP($AC828, Original!$A:$J, MATCH(E$2, Original!$1:$1, 0), FALSE)</f>
        <v>61</v>
      </c>
      <c r="AH828" s="12">
        <f>VLOOKUP($AC828, Original!$A:$J, MATCH(F$2, Original!$1:$1, 0), FALSE)</f>
        <v>0.13888</v>
      </c>
      <c r="AI828" s="12">
        <f>VLOOKUP($AC828, Original!$A:$J, MATCH(G$2, Original!$1:$1, 0), FALSE)</f>
        <v>4.9292100000000003</v>
      </c>
      <c r="AX828" s="21">
        <v>974</v>
      </c>
      <c r="AY828" s="12">
        <f>VLOOKUP($AX828, Original!$A:$J, MATCH(B$2, Original!$1:$1, 0), FALSE)</f>
        <v>2000</v>
      </c>
      <c r="AZ828" s="12">
        <f>VLOOKUP($AX828, Original!$A:$J, MATCH(C$2, Original!$1:$1, 0), FALSE)</f>
        <v>3355.9</v>
      </c>
      <c r="BA828" s="12">
        <f>VLOOKUP($AX828, Original!$A:$J, MATCH(D$2, Original!$1:$1, 0), FALSE)</f>
        <v>130</v>
      </c>
      <c r="BB828" s="12">
        <f>VLOOKUP($AX828, Original!$A:$J, MATCH(E$2, Original!$1:$1, 0), FALSE)</f>
        <v>24</v>
      </c>
      <c r="BC828" s="12">
        <f>VLOOKUP($AX828, Original!$A:$J, MATCH(F$2, Original!$1:$1, 0), FALSE)</f>
        <v>0.79518999999999995</v>
      </c>
      <c r="BD828" s="12">
        <f>VLOOKUP($AX828, Original!$A:$J, MATCH(G$2, Original!$1:$1, 0), FALSE)</f>
        <v>5.3004699999999998</v>
      </c>
    </row>
    <row r="829" spans="29:56" x14ac:dyDescent="0.35">
      <c r="AC829" s="21">
        <v>1141</v>
      </c>
      <c r="AD829" s="12">
        <f>VLOOKUP($AC829, Original!$A:$J, MATCH(B$2, Original!$1:$1, 0), FALSE)</f>
        <v>2000</v>
      </c>
      <c r="AE829" s="12">
        <f>VLOOKUP($AC829, Original!$A:$J, MATCH(C$2, Original!$1:$1, 0), FALSE)</f>
        <v>2119.5</v>
      </c>
      <c r="AF829" s="12">
        <f>VLOOKUP($AC829, Original!$A:$J, MATCH(D$2, Original!$1:$1, 0), FALSE)</f>
        <v>130</v>
      </c>
      <c r="AG829" s="12">
        <f>VLOOKUP($AC829, Original!$A:$J, MATCH(E$2, Original!$1:$1, 0), FALSE)</f>
        <v>62</v>
      </c>
      <c r="AH829" s="12">
        <f>VLOOKUP($AC829, Original!$A:$J, MATCH(F$2, Original!$1:$1, 0), FALSE)</f>
        <v>5.4671000000000003</v>
      </c>
      <c r="AI829" s="12">
        <f>VLOOKUP($AC829, Original!$A:$J, MATCH(G$2, Original!$1:$1, 0), FALSE)</f>
        <v>4.8470000000000004</v>
      </c>
      <c r="AX829" s="21">
        <v>977</v>
      </c>
      <c r="AY829" s="12">
        <f>VLOOKUP($AX829, Original!$A:$J, MATCH(B$2, Original!$1:$1, 0), FALSE)</f>
        <v>3000</v>
      </c>
      <c r="AZ829" s="12">
        <f>VLOOKUP($AX829, Original!$A:$J, MATCH(C$2, Original!$1:$1, 0), FALSE)</f>
        <v>2296.1</v>
      </c>
      <c r="BA829" s="12">
        <f>VLOOKUP($AX829, Original!$A:$J, MATCH(D$2, Original!$1:$1, 0), FALSE)</f>
        <v>130</v>
      </c>
      <c r="BB829" s="12">
        <f>VLOOKUP($AX829, Original!$A:$J, MATCH(E$2, Original!$1:$1, 0), FALSE)</f>
        <v>25</v>
      </c>
      <c r="BC829" s="12">
        <f>VLOOKUP($AX829, Original!$A:$J, MATCH(F$2, Original!$1:$1, 0), FALSE)</f>
        <v>0.37406</v>
      </c>
      <c r="BD829" s="12">
        <f>VLOOKUP($AX829, Original!$A:$J, MATCH(G$2, Original!$1:$1, 0), FALSE)</f>
        <v>4.6145300000000002</v>
      </c>
    </row>
    <row r="830" spans="29:56" x14ac:dyDescent="0.35">
      <c r="AC830" s="21">
        <v>1142</v>
      </c>
      <c r="AD830" s="12">
        <f>VLOOKUP($AC830, Original!$A:$J, MATCH(B$2, Original!$1:$1, 0), FALSE)</f>
        <v>2000</v>
      </c>
      <c r="AE830" s="12">
        <f>VLOOKUP($AC830, Original!$A:$J, MATCH(C$2, Original!$1:$1, 0), FALSE)</f>
        <v>3355.9</v>
      </c>
      <c r="AF830" s="12">
        <f>VLOOKUP($AC830, Original!$A:$J, MATCH(D$2, Original!$1:$1, 0), FALSE)</f>
        <v>130</v>
      </c>
      <c r="AG830" s="12">
        <f>VLOOKUP($AC830, Original!$A:$J, MATCH(E$2, Original!$1:$1, 0), FALSE)</f>
        <v>62</v>
      </c>
      <c r="AH830" s="12">
        <f>VLOOKUP($AC830, Original!$A:$J, MATCH(F$2, Original!$1:$1, 0), FALSE)</f>
        <v>5.4671000000000003</v>
      </c>
      <c r="AI830" s="12">
        <f>VLOOKUP($AC830, Original!$A:$J, MATCH(G$2, Original!$1:$1, 0), FALSE)</f>
        <v>4.8470000000000004</v>
      </c>
      <c r="AX830" s="21">
        <v>978</v>
      </c>
      <c r="AY830" s="12">
        <f>VLOOKUP($AX830, Original!$A:$J, MATCH(B$2, Original!$1:$1, 0), FALSE)</f>
        <v>3000</v>
      </c>
      <c r="AZ830" s="12">
        <f>VLOOKUP($AX830, Original!$A:$J, MATCH(C$2, Original!$1:$1, 0), FALSE)</f>
        <v>3532.5</v>
      </c>
      <c r="BA830" s="12">
        <f>VLOOKUP($AX830, Original!$A:$J, MATCH(D$2, Original!$1:$1, 0), FALSE)</f>
        <v>130</v>
      </c>
      <c r="BB830" s="12">
        <f>VLOOKUP($AX830, Original!$A:$J, MATCH(E$2, Original!$1:$1, 0), FALSE)</f>
        <v>25</v>
      </c>
      <c r="BC830" s="12">
        <f>VLOOKUP($AX830, Original!$A:$J, MATCH(F$2, Original!$1:$1, 0), FALSE)</f>
        <v>0.37406</v>
      </c>
      <c r="BD830" s="12">
        <f>VLOOKUP($AX830, Original!$A:$J, MATCH(G$2, Original!$1:$1, 0), FALSE)</f>
        <v>4.6145300000000002</v>
      </c>
    </row>
    <row r="831" spans="29:56" x14ac:dyDescent="0.35">
      <c r="AC831" s="21">
        <v>1144</v>
      </c>
      <c r="AD831" s="12">
        <f>VLOOKUP($AC831, Original!$A:$J, MATCH(B$2, Original!$1:$1, 0), FALSE)</f>
        <v>500</v>
      </c>
      <c r="AE831" s="12">
        <f>VLOOKUP($AC831, Original!$A:$J, MATCH(C$2, Original!$1:$1, 0), FALSE)</f>
        <v>1059.7</v>
      </c>
      <c r="AF831" s="12">
        <f>VLOOKUP($AC831, Original!$A:$J, MATCH(D$2, Original!$1:$1, 0), FALSE)</f>
        <v>130</v>
      </c>
      <c r="AG831" s="12">
        <f>VLOOKUP($AC831, Original!$A:$J, MATCH(E$2, Original!$1:$1, 0), FALSE)</f>
        <v>2</v>
      </c>
      <c r="AH831" s="12">
        <f>VLOOKUP($AC831, Original!$A:$J, MATCH(F$2, Original!$1:$1, 0), FALSE)</f>
        <v>0.21049999999999999</v>
      </c>
      <c r="AI831" s="12">
        <f>VLOOKUP($AC831, Original!$A:$J, MATCH(G$2, Original!$1:$1, 0), FALSE)</f>
        <v>4.2131699999999999</v>
      </c>
      <c r="AX831" s="21">
        <v>979</v>
      </c>
      <c r="AY831" s="12">
        <f>VLOOKUP($AX831, Original!$A:$J, MATCH(B$2, Original!$1:$1, 0), FALSE)</f>
        <v>3000</v>
      </c>
      <c r="AZ831" s="12">
        <f>VLOOKUP($AX831, Original!$A:$J, MATCH(C$2, Original!$1:$1, 0), FALSE)</f>
        <v>7322.7</v>
      </c>
      <c r="BA831" s="12">
        <f>VLOOKUP($AX831, Original!$A:$J, MATCH(D$2, Original!$1:$1, 0), FALSE)</f>
        <v>130</v>
      </c>
      <c r="BB831" s="12">
        <f>VLOOKUP($AX831, Original!$A:$J, MATCH(E$2, Original!$1:$1, 0), FALSE)</f>
        <v>25</v>
      </c>
      <c r="BC831" s="12">
        <f>VLOOKUP($AX831, Original!$A:$J, MATCH(F$2, Original!$1:$1, 0), FALSE)</f>
        <v>0.37406</v>
      </c>
      <c r="BD831" s="12">
        <f>VLOOKUP($AX831, Original!$A:$J, MATCH(G$2, Original!$1:$1, 0), FALSE)</f>
        <v>4.6145300000000002</v>
      </c>
    </row>
    <row r="832" spans="29:56" x14ac:dyDescent="0.35">
      <c r="AC832" s="21">
        <v>1145</v>
      </c>
      <c r="AD832" s="12">
        <f>VLOOKUP($AC832, Original!$A:$J, MATCH(B$2, Original!$1:$1, 0), FALSE)</f>
        <v>500</v>
      </c>
      <c r="AE832" s="12">
        <f>VLOOKUP($AC832, Original!$A:$J, MATCH(C$2, Original!$1:$1, 0), FALSE)</f>
        <v>2296.1</v>
      </c>
      <c r="AF832" s="12">
        <f>VLOOKUP($AC832, Original!$A:$J, MATCH(D$2, Original!$1:$1, 0), FALSE)</f>
        <v>130</v>
      </c>
      <c r="AG832" s="12">
        <f>VLOOKUP($AC832, Original!$A:$J, MATCH(E$2, Original!$1:$1, 0), FALSE)</f>
        <v>2</v>
      </c>
      <c r="AH832" s="12">
        <f>VLOOKUP($AC832, Original!$A:$J, MATCH(F$2, Original!$1:$1, 0), FALSE)</f>
        <v>0.21049999999999999</v>
      </c>
      <c r="AI832" s="12">
        <f>VLOOKUP($AC832, Original!$A:$J, MATCH(G$2, Original!$1:$1, 0), FALSE)</f>
        <v>4.2131699999999999</v>
      </c>
      <c r="AX832" s="21">
        <v>980</v>
      </c>
      <c r="AY832" s="12">
        <f>VLOOKUP($AX832, Original!$A:$J, MATCH(B$2, Original!$1:$1, 0), FALSE)</f>
        <v>500</v>
      </c>
      <c r="AZ832" s="12">
        <f>VLOOKUP($AX832, Original!$A:$J, MATCH(C$2, Original!$1:$1, 0), FALSE)</f>
        <v>20</v>
      </c>
      <c r="BA832" s="12">
        <f>VLOOKUP($AX832, Original!$A:$J, MATCH(D$2, Original!$1:$1, 0), FALSE)</f>
        <v>130</v>
      </c>
      <c r="BB832" s="12">
        <f>VLOOKUP($AX832, Original!$A:$J, MATCH(E$2, Original!$1:$1, 0), FALSE)</f>
        <v>4</v>
      </c>
      <c r="BC832" s="12">
        <f>VLOOKUP($AX832, Original!$A:$J, MATCH(F$2, Original!$1:$1, 0), FALSE)</f>
        <v>0.33423999999999998</v>
      </c>
      <c r="BD832" s="12">
        <f>VLOOKUP($AX832, Original!$A:$J, MATCH(G$2, Original!$1:$1, 0), FALSE)</f>
        <v>5.16106</v>
      </c>
    </row>
    <row r="833" spans="29:56" x14ac:dyDescent="0.35">
      <c r="AC833" s="21">
        <v>1147</v>
      </c>
      <c r="AD833" s="12">
        <f>VLOOKUP($AC833, Original!$A:$J, MATCH(B$2, Original!$1:$1, 0), FALSE)</f>
        <v>500</v>
      </c>
      <c r="AE833" s="12">
        <f>VLOOKUP($AC833, Original!$A:$J, MATCH(C$2, Original!$1:$1, 0), FALSE)</f>
        <v>7322.7</v>
      </c>
      <c r="AF833" s="12">
        <f>VLOOKUP($AC833, Original!$A:$J, MATCH(D$2, Original!$1:$1, 0), FALSE)</f>
        <v>130</v>
      </c>
      <c r="AG833" s="12">
        <f>VLOOKUP($AC833, Original!$A:$J, MATCH(E$2, Original!$1:$1, 0), FALSE)</f>
        <v>2</v>
      </c>
      <c r="AH833" s="12">
        <f>VLOOKUP($AC833, Original!$A:$J, MATCH(F$2, Original!$1:$1, 0), FALSE)</f>
        <v>0.21049999999999999</v>
      </c>
      <c r="AI833" s="12">
        <f>VLOOKUP($AC833, Original!$A:$J, MATCH(G$2, Original!$1:$1, 0), FALSE)</f>
        <v>4.2131699999999999</v>
      </c>
      <c r="AX833" s="21">
        <v>981</v>
      </c>
      <c r="AY833" s="12">
        <f>VLOOKUP($AX833, Original!$A:$J, MATCH(B$2, Original!$1:$1, 0), FALSE)</f>
        <v>500</v>
      </c>
      <c r="AZ833" s="12">
        <f>VLOOKUP($AX833, Original!$A:$J, MATCH(C$2, Original!$1:$1, 0), FALSE)</f>
        <v>1236.4000000000001</v>
      </c>
      <c r="BA833" s="12">
        <f>VLOOKUP($AX833, Original!$A:$J, MATCH(D$2, Original!$1:$1, 0), FALSE)</f>
        <v>130</v>
      </c>
      <c r="BB833" s="12">
        <f>VLOOKUP($AX833, Original!$A:$J, MATCH(E$2, Original!$1:$1, 0), FALSE)</f>
        <v>4</v>
      </c>
      <c r="BC833" s="12">
        <f>VLOOKUP($AX833, Original!$A:$J, MATCH(F$2, Original!$1:$1, 0), FALSE)</f>
        <v>0.33423999999999998</v>
      </c>
      <c r="BD833" s="12">
        <f>VLOOKUP($AX833, Original!$A:$J, MATCH(G$2, Original!$1:$1, 0), FALSE)</f>
        <v>5.16106</v>
      </c>
    </row>
    <row r="834" spans="29:56" x14ac:dyDescent="0.35">
      <c r="AC834" s="21">
        <v>1148</v>
      </c>
      <c r="AD834" s="12">
        <f>VLOOKUP($AC834, Original!$A:$J, MATCH(B$2, Original!$1:$1, 0), FALSE)</f>
        <v>3000</v>
      </c>
      <c r="AE834" s="12">
        <f>VLOOKUP($AC834, Original!$A:$J, MATCH(C$2, Original!$1:$1, 0), FALSE)</f>
        <v>20</v>
      </c>
      <c r="AF834" s="12">
        <f>VLOOKUP($AC834, Original!$A:$J, MATCH(D$2, Original!$1:$1, 0), FALSE)</f>
        <v>130</v>
      </c>
      <c r="AG834" s="12">
        <f>VLOOKUP($AC834, Original!$A:$J, MATCH(E$2, Original!$1:$1, 0), FALSE)</f>
        <v>63</v>
      </c>
      <c r="AH834" s="12">
        <f>VLOOKUP($AC834, Original!$A:$J, MATCH(F$2, Original!$1:$1, 0), FALSE)</f>
        <v>2.4030900000000002</v>
      </c>
      <c r="AI834" s="12">
        <f>VLOOKUP($AC834, Original!$A:$J, MATCH(G$2, Original!$1:$1, 0), FALSE)</f>
        <v>5.8623799999999999</v>
      </c>
      <c r="AX834" s="21">
        <v>982</v>
      </c>
      <c r="AY834" s="12">
        <f>VLOOKUP($AX834, Original!$A:$J, MATCH(B$2, Original!$1:$1, 0), FALSE)</f>
        <v>500</v>
      </c>
      <c r="AZ834" s="12">
        <f>VLOOKUP($AX834, Original!$A:$J, MATCH(C$2, Original!$1:$1, 0), FALSE)</f>
        <v>2472.6999999999998</v>
      </c>
      <c r="BA834" s="12">
        <f>VLOOKUP($AX834, Original!$A:$J, MATCH(D$2, Original!$1:$1, 0), FALSE)</f>
        <v>130</v>
      </c>
      <c r="BB834" s="12">
        <f>VLOOKUP($AX834, Original!$A:$J, MATCH(E$2, Original!$1:$1, 0), FALSE)</f>
        <v>4</v>
      </c>
      <c r="BC834" s="12">
        <f>VLOOKUP($AX834, Original!$A:$J, MATCH(F$2, Original!$1:$1, 0), FALSE)</f>
        <v>0.33423999999999998</v>
      </c>
      <c r="BD834" s="12">
        <f>VLOOKUP($AX834, Original!$A:$J, MATCH(G$2, Original!$1:$1, 0), FALSE)</f>
        <v>5.16106</v>
      </c>
    </row>
    <row r="835" spans="29:56" x14ac:dyDescent="0.35">
      <c r="AC835" s="21">
        <v>1149</v>
      </c>
      <c r="AD835" s="12">
        <f>VLOOKUP($AC835, Original!$A:$J, MATCH(B$2, Original!$1:$1, 0), FALSE)</f>
        <v>3000</v>
      </c>
      <c r="AE835" s="12">
        <f>VLOOKUP($AC835, Original!$A:$J, MATCH(C$2, Original!$1:$1, 0), FALSE)</f>
        <v>1236.4000000000001</v>
      </c>
      <c r="AF835" s="12">
        <f>VLOOKUP($AC835, Original!$A:$J, MATCH(D$2, Original!$1:$1, 0), FALSE)</f>
        <v>130</v>
      </c>
      <c r="AG835" s="12">
        <f>VLOOKUP($AC835, Original!$A:$J, MATCH(E$2, Original!$1:$1, 0), FALSE)</f>
        <v>63</v>
      </c>
      <c r="AH835" s="12">
        <f>VLOOKUP($AC835, Original!$A:$J, MATCH(F$2, Original!$1:$1, 0), FALSE)</f>
        <v>2.4030900000000002</v>
      </c>
      <c r="AI835" s="12">
        <f>VLOOKUP($AC835, Original!$A:$J, MATCH(G$2, Original!$1:$1, 0), FALSE)</f>
        <v>5.8623799999999999</v>
      </c>
      <c r="AX835" s="21">
        <v>983</v>
      </c>
      <c r="AY835" s="12">
        <f>VLOOKUP($AX835, Original!$A:$J, MATCH(B$2, Original!$1:$1, 0), FALSE)</f>
        <v>500</v>
      </c>
      <c r="AZ835" s="12">
        <f>VLOOKUP($AX835, Original!$A:$J, MATCH(C$2, Original!$1:$1, 0), FALSE)</f>
        <v>3709.1</v>
      </c>
      <c r="BA835" s="12">
        <f>VLOOKUP($AX835, Original!$A:$J, MATCH(D$2, Original!$1:$1, 0), FALSE)</f>
        <v>130</v>
      </c>
      <c r="BB835" s="12">
        <f>VLOOKUP($AX835, Original!$A:$J, MATCH(E$2, Original!$1:$1, 0), FALSE)</f>
        <v>4</v>
      </c>
      <c r="BC835" s="12">
        <f>VLOOKUP($AX835, Original!$A:$J, MATCH(F$2, Original!$1:$1, 0), FALSE)</f>
        <v>0.33423999999999998</v>
      </c>
      <c r="BD835" s="12">
        <f>VLOOKUP($AX835, Original!$A:$J, MATCH(G$2, Original!$1:$1, 0), FALSE)</f>
        <v>5.16106</v>
      </c>
    </row>
    <row r="836" spans="29:56" x14ac:dyDescent="0.35">
      <c r="AC836" s="21">
        <v>1150</v>
      </c>
      <c r="AD836" s="12">
        <f>VLOOKUP($AC836, Original!$A:$J, MATCH(B$2, Original!$1:$1, 0), FALSE)</f>
        <v>3000</v>
      </c>
      <c r="AE836" s="12">
        <f>VLOOKUP($AC836, Original!$A:$J, MATCH(C$2, Original!$1:$1, 0), FALSE)</f>
        <v>2472.6999999999998</v>
      </c>
      <c r="AF836" s="12">
        <f>VLOOKUP($AC836, Original!$A:$J, MATCH(D$2, Original!$1:$1, 0), FALSE)</f>
        <v>130</v>
      </c>
      <c r="AG836" s="12">
        <f>VLOOKUP($AC836, Original!$A:$J, MATCH(E$2, Original!$1:$1, 0), FALSE)</f>
        <v>63</v>
      </c>
      <c r="AH836" s="12">
        <f>VLOOKUP($AC836, Original!$A:$J, MATCH(F$2, Original!$1:$1, 0), FALSE)</f>
        <v>2.4030900000000002</v>
      </c>
      <c r="AI836" s="12">
        <f>VLOOKUP($AC836, Original!$A:$J, MATCH(G$2, Original!$1:$1, 0), FALSE)</f>
        <v>5.8623799999999999</v>
      </c>
      <c r="AX836" s="21">
        <v>984</v>
      </c>
      <c r="AY836" s="12">
        <f>VLOOKUP($AX836, Original!$A:$J, MATCH(B$2, Original!$1:$1, 0), FALSE)</f>
        <v>3000</v>
      </c>
      <c r="AZ836" s="12">
        <f>VLOOKUP($AX836, Original!$A:$J, MATCH(C$2, Original!$1:$1, 0), FALSE)</f>
        <v>176.62</v>
      </c>
      <c r="BA836" s="12">
        <f>VLOOKUP($AX836, Original!$A:$J, MATCH(D$2, Original!$1:$1, 0), FALSE)</f>
        <v>130</v>
      </c>
      <c r="BB836" s="12">
        <f>VLOOKUP($AX836, Original!$A:$J, MATCH(E$2, Original!$1:$1, 0), FALSE)</f>
        <v>26</v>
      </c>
      <c r="BC836" s="12">
        <f>VLOOKUP($AX836, Original!$A:$J, MATCH(F$2, Original!$1:$1, 0), FALSE)</f>
        <v>6.19991</v>
      </c>
      <c r="BD836" s="12">
        <f>VLOOKUP($AX836, Original!$A:$J, MATCH(G$2, Original!$1:$1, 0), FALSE)</f>
        <v>3.81223</v>
      </c>
    </row>
    <row r="837" spans="29:56" x14ac:dyDescent="0.35">
      <c r="AC837" s="21">
        <v>1151</v>
      </c>
      <c r="AD837" s="12">
        <f>VLOOKUP($AC837, Original!$A:$J, MATCH(B$2, Original!$1:$1, 0), FALSE)</f>
        <v>3000</v>
      </c>
      <c r="AE837" s="12">
        <f>VLOOKUP($AC837, Original!$A:$J, MATCH(C$2, Original!$1:$1, 0), FALSE)</f>
        <v>3709.1</v>
      </c>
      <c r="AF837" s="12">
        <f>VLOOKUP($AC837, Original!$A:$J, MATCH(D$2, Original!$1:$1, 0), FALSE)</f>
        <v>130</v>
      </c>
      <c r="AG837" s="12">
        <f>VLOOKUP($AC837, Original!$A:$J, MATCH(E$2, Original!$1:$1, 0), FALSE)</f>
        <v>63</v>
      </c>
      <c r="AH837" s="12">
        <f>VLOOKUP($AC837, Original!$A:$J, MATCH(F$2, Original!$1:$1, 0), FALSE)</f>
        <v>2.4030900000000002</v>
      </c>
      <c r="AI837" s="12">
        <f>VLOOKUP($AC837, Original!$A:$J, MATCH(G$2, Original!$1:$1, 0), FALSE)</f>
        <v>5.8623799999999999</v>
      </c>
      <c r="AX837" s="21">
        <v>985</v>
      </c>
      <c r="AY837" s="12">
        <f>VLOOKUP($AX837, Original!$A:$J, MATCH(B$2, Original!$1:$1, 0), FALSE)</f>
        <v>3000</v>
      </c>
      <c r="AZ837" s="12">
        <f>VLOOKUP($AX837, Original!$A:$J, MATCH(C$2, Original!$1:$1, 0), FALSE)</f>
        <v>1413</v>
      </c>
      <c r="BA837" s="12">
        <f>VLOOKUP($AX837, Original!$A:$J, MATCH(D$2, Original!$1:$1, 0), FALSE)</f>
        <v>130</v>
      </c>
      <c r="BB837" s="12">
        <f>VLOOKUP($AX837, Original!$A:$J, MATCH(E$2, Original!$1:$1, 0), FALSE)</f>
        <v>26</v>
      </c>
      <c r="BC837" s="12">
        <f>VLOOKUP($AX837, Original!$A:$J, MATCH(F$2, Original!$1:$1, 0), FALSE)</f>
        <v>6.19991</v>
      </c>
      <c r="BD837" s="12">
        <f>VLOOKUP($AX837, Original!$A:$J, MATCH(G$2, Original!$1:$1, 0), FALSE)</f>
        <v>3.81223</v>
      </c>
    </row>
    <row r="838" spans="29:56" x14ac:dyDescent="0.35">
      <c r="AC838" s="21">
        <v>1152</v>
      </c>
      <c r="AD838" s="12">
        <f>VLOOKUP($AC838, Original!$A:$J, MATCH(B$2, Original!$1:$1, 0), FALSE)</f>
        <v>2000</v>
      </c>
      <c r="AE838" s="12">
        <f>VLOOKUP($AC838, Original!$A:$J, MATCH(C$2, Original!$1:$1, 0), FALSE)</f>
        <v>176.62</v>
      </c>
      <c r="AF838" s="12">
        <f>VLOOKUP($AC838, Original!$A:$J, MATCH(D$2, Original!$1:$1, 0), FALSE)</f>
        <v>130</v>
      </c>
      <c r="AG838" s="12">
        <f>VLOOKUP($AC838, Original!$A:$J, MATCH(E$2, Original!$1:$1, 0), FALSE)</f>
        <v>64</v>
      </c>
      <c r="AH838" s="12">
        <f>VLOOKUP($AC838, Original!$A:$J, MATCH(F$2, Original!$1:$1, 0), FALSE)</f>
        <v>4.7547699999999997</v>
      </c>
      <c r="AI838" s="12">
        <f>VLOOKUP($AC838, Original!$A:$J, MATCH(G$2, Original!$1:$1, 0), FALSE)</f>
        <v>4.4330299999999996</v>
      </c>
      <c r="AX838" s="21">
        <v>986</v>
      </c>
      <c r="AY838" s="12">
        <f>VLOOKUP($AX838, Original!$A:$J, MATCH(B$2, Original!$1:$1, 0), FALSE)</f>
        <v>3000</v>
      </c>
      <c r="AZ838" s="12">
        <f>VLOOKUP($AX838, Original!$A:$J, MATCH(C$2, Original!$1:$1, 0), FALSE)</f>
        <v>2649.4</v>
      </c>
      <c r="BA838" s="12">
        <f>VLOOKUP($AX838, Original!$A:$J, MATCH(D$2, Original!$1:$1, 0), FALSE)</f>
        <v>130</v>
      </c>
      <c r="BB838" s="12">
        <f>VLOOKUP($AX838, Original!$A:$J, MATCH(E$2, Original!$1:$1, 0), FALSE)</f>
        <v>26</v>
      </c>
      <c r="BC838" s="12">
        <f>VLOOKUP($AX838, Original!$A:$J, MATCH(F$2, Original!$1:$1, 0), FALSE)</f>
        <v>6.19991</v>
      </c>
      <c r="BD838" s="12">
        <f>VLOOKUP($AX838, Original!$A:$J, MATCH(G$2, Original!$1:$1, 0), FALSE)</f>
        <v>3.81223</v>
      </c>
    </row>
    <row r="839" spans="29:56" x14ac:dyDescent="0.35">
      <c r="AC839" s="21">
        <v>1156</v>
      </c>
      <c r="AD839" s="12">
        <f>VLOOKUP($AC839, Original!$A:$J, MATCH(B$2, Original!$1:$1, 0), FALSE)</f>
        <v>1000</v>
      </c>
      <c r="AE839" s="12">
        <f>VLOOKUP($AC839, Original!$A:$J, MATCH(C$2, Original!$1:$1, 0), FALSE)</f>
        <v>353.25</v>
      </c>
      <c r="AF839" s="12">
        <f>VLOOKUP($AC839, Original!$A:$J, MATCH(D$2, Original!$1:$1, 0), FALSE)</f>
        <v>130</v>
      </c>
      <c r="AG839" s="12">
        <f>VLOOKUP($AC839, Original!$A:$J, MATCH(E$2, Original!$1:$1, 0), FALSE)</f>
        <v>65</v>
      </c>
      <c r="AH839" s="12">
        <f>VLOOKUP($AC839, Original!$A:$J, MATCH(F$2, Original!$1:$1, 0), FALSE)</f>
        <v>0.65456999999999999</v>
      </c>
      <c r="AI839" s="12">
        <f>VLOOKUP($AC839, Original!$A:$J, MATCH(G$2, Original!$1:$1, 0), FALSE)</f>
        <v>5.5271400000000002</v>
      </c>
      <c r="AX839" s="21">
        <v>987</v>
      </c>
      <c r="AY839" s="12">
        <f>VLOOKUP($AX839, Original!$A:$J, MATCH(B$2, Original!$1:$1, 0), FALSE)</f>
        <v>3000</v>
      </c>
      <c r="AZ839" s="12">
        <f>VLOOKUP($AX839, Original!$A:$J, MATCH(C$2, Original!$1:$1, 0), FALSE)</f>
        <v>3885.7</v>
      </c>
      <c r="BA839" s="12">
        <f>VLOOKUP($AX839, Original!$A:$J, MATCH(D$2, Original!$1:$1, 0), FALSE)</f>
        <v>130</v>
      </c>
      <c r="BB839" s="12">
        <f>VLOOKUP($AX839, Original!$A:$J, MATCH(E$2, Original!$1:$1, 0), FALSE)</f>
        <v>26</v>
      </c>
      <c r="BC839" s="12">
        <f>VLOOKUP($AX839, Original!$A:$J, MATCH(F$2, Original!$1:$1, 0), FALSE)</f>
        <v>6.19991</v>
      </c>
      <c r="BD839" s="12">
        <f>VLOOKUP($AX839, Original!$A:$J, MATCH(G$2, Original!$1:$1, 0), FALSE)</f>
        <v>3.81223</v>
      </c>
    </row>
    <row r="840" spans="29:56" x14ac:dyDescent="0.35">
      <c r="AC840" s="21">
        <v>1157</v>
      </c>
      <c r="AD840" s="12">
        <f>VLOOKUP($AC840, Original!$A:$J, MATCH(B$2, Original!$1:$1, 0), FALSE)</f>
        <v>1000</v>
      </c>
      <c r="AE840" s="12">
        <f>VLOOKUP($AC840, Original!$A:$J, MATCH(C$2, Original!$1:$1, 0), FALSE)</f>
        <v>1589.6</v>
      </c>
      <c r="AF840" s="12">
        <f>VLOOKUP($AC840, Original!$A:$J, MATCH(D$2, Original!$1:$1, 0), FALSE)</f>
        <v>130</v>
      </c>
      <c r="AG840" s="12">
        <f>VLOOKUP($AC840, Original!$A:$J, MATCH(E$2, Original!$1:$1, 0), FALSE)</f>
        <v>65</v>
      </c>
      <c r="AH840" s="12">
        <f>VLOOKUP($AC840, Original!$A:$J, MATCH(F$2, Original!$1:$1, 0), FALSE)</f>
        <v>0.65456999999999999</v>
      </c>
      <c r="AI840" s="12">
        <f>VLOOKUP($AC840, Original!$A:$J, MATCH(G$2, Original!$1:$1, 0), FALSE)</f>
        <v>5.5271400000000002</v>
      </c>
      <c r="AX840" s="21">
        <v>988</v>
      </c>
      <c r="AY840" s="12">
        <f>VLOOKUP($AX840, Original!$A:$J, MATCH(B$2, Original!$1:$1, 0), FALSE)</f>
        <v>2000</v>
      </c>
      <c r="AZ840" s="12">
        <f>VLOOKUP($AX840, Original!$A:$J, MATCH(C$2, Original!$1:$1, 0), FALSE)</f>
        <v>353.25</v>
      </c>
      <c r="BA840" s="12">
        <f>VLOOKUP($AX840, Original!$A:$J, MATCH(D$2, Original!$1:$1, 0), FALSE)</f>
        <v>130</v>
      </c>
      <c r="BB840" s="12">
        <f>VLOOKUP($AX840, Original!$A:$J, MATCH(E$2, Original!$1:$1, 0), FALSE)</f>
        <v>27</v>
      </c>
      <c r="BC840" s="12">
        <f>VLOOKUP($AX840, Original!$A:$J, MATCH(F$2, Original!$1:$1, 0), FALSE)</f>
        <v>3.0416500000000002</v>
      </c>
      <c r="BD840" s="12">
        <f>VLOOKUP($AX840, Original!$A:$J, MATCH(G$2, Original!$1:$1, 0), FALSE)</f>
        <v>4.95709</v>
      </c>
    </row>
    <row r="841" spans="29:56" x14ac:dyDescent="0.35">
      <c r="AC841" s="21">
        <v>1158</v>
      </c>
      <c r="AD841" s="12">
        <f>VLOOKUP($AC841, Original!$A:$J, MATCH(B$2, Original!$1:$1, 0), FALSE)</f>
        <v>1000</v>
      </c>
      <c r="AE841" s="12">
        <f>VLOOKUP($AC841, Original!$A:$J, MATCH(C$2, Original!$1:$1, 0), FALSE)</f>
        <v>2826</v>
      </c>
      <c r="AF841" s="12">
        <f>VLOOKUP($AC841, Original!$A:$J, MATCH(D$2, Original!$1:$1, 0), FALSE)</f>
        <v>130</v>
      </c>
      <c r="AG841" s="12">
        <f>VLOOKUP($AC841, Original!$A:$J, MATCH(E$2, Original!$1:$1, 0), FALSE)</f>
        <v>65</v>
      </c>
      <c r="AH841" s="12">
        <f>VLOOKUP($AC841, Original!$A:$J, MATCH(F$2, Original!$1:$1, 0), FALSE)</f>
        <v>0.65456999999999999</v>
      </c>
      <c r="AI841" s="12">
        <f>VLOOKUP($AC841, Original!$A:$J, MATCH(G$2, Original!$1:$1, 0), FALSE)</f>
        <v>5.5271400000000002</v>
      </c>
      <c r="AX841" s="21">
        <v>989</v>
      </c>
      <c r="AY841" s="12">
        <f>VLOOKUP($AX841, Original!$A:$J, MATCH(B$2, Original!$1:$1, 0), FALSE)</f>
        <v>2000</v>
      </c>
      <c r="AZ841" s="12">
        <f>VLOOKUP($AX841, Original!$A:$J, MATCH(C$2, Original!$1:$1, 0), FALSE)</f>
        <v>1589.6</v>
      </c>
      <c r="BA841" s="12">
        <f>VLOOKUP($AX841, Original!$A:$J, MATCH(D$2, Original!$1:$1, 0), FALSE)</f>
        <v>130</v>
      </c>
      <c r="BB841" s="12">
        <f>VLOOKUP($AX841, Original!$A:$J, MATCH(E$2, Original!$1:$1, 0), FALSE)</f>
        <v>27</v>
      </c>
      <c r="BC841" s="12">
        <f>VLOOKUP($AX841, Original!$A:$J, MATCH(F$2, Original!$1:$1, 0), FALSE)</f>
        <v>3.0416500000000002</v>
      </c>
      <c r="BD841" s="12">
        <f>VLOOKUP($AX841, Original!$A:$J, MATCH(G$2, Original!$1:$1, 0), FALSE)</f>
        <v>4.95709</v>
      </c>
    </row>
    <row r="842" spans="29:56" x14ac:dyDescent="0.35">
      <c r="AC842" s="21">
        <v>1161</v>
      </c>
      <c r="AD842" s="12">
        <f>VLOOKUP($AC842, Original!$A:$J, MATCH(B$2, Original!$1:$1, 0), FALSE)</f>
        <v>3000</v>
      </c>
      <c r="AE842" s="12">
        <f>VLOOKUP($AC842, Original!$A:$J, MATCH(C$2, Original!$1:$1, 0), FALSE)</f>
        <v>1766.2</v>
      </c>
      <c r="AF842" s="12">
        <f>VLOOKUP($AC842, Original!$A:$J, MATCH(D$2, Original!$1:$1, 0), FALSE)</f>
        <v>130</v>
      </c>
      <c r="AG842" s="12">
        <f>VLOOKUP($AC842, Original!$A:$J, MATCH(E$2, Original!$1:$1, 0), FALSE)</f>
        <v>66</v>
      </c>
      <c r="AH842" s="12">
        <f>VLOOKUP($AC842, Original!$A:$J, MATCH(F$2, Original!$1:$1, 0), FALSE)</f>
        <v>3.32193</v>
      </c>
      <c r="AI842" s="12">
        <f>VLOOKUP($AC842, Original!$A:$J, MATCH(G$2, Original!$1:$1, 0), FALSE)</f>
        <v>3.9438900000000001</v>
      </c>
      <c r="AX842" s="21">
        <v>990</v>
      </c>
      <c r="AY842" s="12">
        <f>VLOOKUP($AX842, Original!$A:$J, MATCH(B$2, Original!$1:$1, 0), FALSE)</f>
        <v>2000</v>
      </c>
      <c r="AZ842" s="12">
        <f>VLOOKUP($AX842, Original!$A:$J, MATCH(C$2, Original!$1:$1, 0), FALSE)</f>
        <v>2826</v>
      </c>
      <c r="BA842" s="12">
        <f>VLOOKUP($AX842, Original!$A:$J, MATCH(D$2, Original!$1:$1, 0), FALSE)</f>
        <v>130</v>
      </c>
      <c r="BB842" s="12">
        <f>VLOOKUP($AX842, Original!$A:$J, MATCH(E$2, Original!$1:$1, 0), FALSE)</f>
        <v>27</v>
      </c>
      <c r="BC842" s="12">
        <f>VLOOKUP($AX842, Original!$A:$J, MATCH(F$2, Original!$1:$1, 0), FALSE)</f>
        <v>3.0416500000000002</v>
      </c>
      <c r="BD842" s="12">
        <f>VLOOKUP($AX842, Original!$A:$J, MATCH(G$2, Original!$1:$1, 0), FALSE)</f>
        <v>4.95709</v>
      </c>
    </row>
    <row r="843" spans="29:56" x14ac:dyDescent="0.35">
      <c r="AC843" s="21">
        <v>1162</v>
      </c>
      <c r="AD843" s="12">
        <f>VLOOKUP($AC843, Original!$A:$J, MATCH(B$2, Original!$1:$1, 0), FALSE)</f>
        <v>3000</v>
      </c>
      <c r="AE843" s="12">
        <f>VLOOKUP($AC843, Original!$A:$J, MATCH(C$2, Original!$1:$1, 0), FALSE)</f>
        <v>3002.6</v>
      </c>
      <c r="AF843" s="12">
        <f>VLOOKUP($AC843, Original!$A:$J, MATCH(D$2, Original!$1:$1, 0), FALSE)</f>
        <v>130</v>
      </c>
      <c r="AG843" s="12">
        <f>VLOOKUP($AC843, Original!$A:$J, MATCH(E$2, Original!$1:$1, 0), FALSE)</f>
        <v>66</v>
      </c>
      <c r="AH843" s="12">
        <f>VLOOKUP($AC843, Original!$A:$J, MATCH(F$2, Original!$1:$1, 0), FALSE)</f>
        <v>3.32193</v>
      </c>
      <c r="AI843" s="12">
        <f>VLOOKUP($AC843, Original!$A:$J, MATCH(G$2, Original!$1:$1, 0), FALSE)</f>
        <v>3.9438900000000001</v>
      </c>
      <c r="AX843" s="21">
        <v>992</v>
      </c>
      <c r="AY843" s="12">
        <f>VLOOKUP($AX843, Original!$A:$J, MATCH(B$2, Original!$1:$1, 0), FALSE)</f>
        <v>1000</v>
      </c>
      <c r="AZ843" s="12">
        <f>VLOOKUP($AX843, Original!$A:$J, MATCH(C$2, Original!$1:$1, 0), FALSE)</f>
        <v>529.87</v>
      </c>
      <c r="BA843" s="12">
        <f>VLOOKUP($AX843, Original!$A:$J, MATCH(D$2, Original!$1:$1, 0), FALSE)</f>
        <v>130</v>
      </c>
      <c r="BB843" s="12">
        <f>VLOOKUP($AX843, Original!$A:$J, MATCH(E$2, Original!$1:$1, 0), FALSE)</f>
        <v>28</v>
      </c>
      <c r="BC843" s="12">
        <f>VLOOKUP($AX843, Original!$A:$J, MATCH(F$2, Original!$1:$1, 0), FALSE)</f>
        <v>2.1894300000000002</v>
      </c>
      <c r="BD843" s="12">
        <f>VLOOKUP($AX843, Original!$A:$J, MATCH(G$2, Original!$1:$1, 0), FALSE)</f>
        <v>4.6785300000000003</v>
      </c>
    </row>
    <row r="844" spans="29:56" x14ac:dyDescent="0.35">
      <c r="AC844" s="21">
        <v>1163</v>
      </c>
      <c r="AD844" s="12">
        <f>VLOOKUP($AC844, Original!$A:$J, MATCH(B$2, Original!$1:$1, 0), FALSE)</f>
        <v>3000</v>
      </c>
      <c r="AE844" s="12">
        <f>VLOOKUP($AC844, Original!$A:$J, MATCH(C$2, Original!$1:$1, 0), FALSE)</f>
        <v>4239</v>
      </c>
      <c r="AF844" s="12">
        <f>VLOOKUP($AC844, Original!$A:$J, MATCH(D$2, Original!$1:$1, 0), FALSE)</f>
        <v>130</v>
      </c>
      <c r="AG844" s="12">
        <f>VLOOKUP($AC844, Original!$A:$J, MATCH(E$2, Original!$1:$1, 0), FALSE)</f>
        <v>66</v>
      </c>
      <c r="AH844" s="12">
        <f>VLOOKUP($AC844, Original!$A:$J, MATCH(F$2, Original!$1:$1, 0), FALSE)</f>
        <v>3.32193</v>
      </c>
      <c r="AI844" s="12">
        <f>VLOOKUP($AC844, Original!$A:$J, MATCH(G$2, Original!$1:$1, 0), FALSE)</f>
        <v>3.9438900000000001</v>
      </c>
      <c r="AX844" s="21">
        <v>993</v>
      </c>
      <c r="AY844" s="12">
        <f>VLOOKUP($AX844, Original!$A:$J, MATCH(B$2, Original!$1:$1, 0), FALSE)</f>
        <v>1000</v>
      </c>
      <c r="AZ844" s="12">
        <f>VLOOKUP($AX844, Original!$A:$J, MATCH(C$2, Original!$1:$1, 0), FALSE)</f>
        <v>1766.2</v>
      </c>
      <c r="BA844" s="12">
        <f>VLOOKUP($AX844, Original!$A:$J, MATCH(D$2, Original!$1:$1, 0), FALSE)</f>
        <v>130</v>
      </c>
      <c r="BB844" s="12">
        <f>VLOOKUP($AX844, Original!$A:$J, MATCH(E$2, Original!$1:$1, 0), FALSE)</f>
        <v>28</v>
      </c>
      <c r="BC844" s="12">
        <f>VLOOKUP($AX844, Original!$A:$J, MATCH(F$2, Original!$1:$1, 0), FALSE)</f>
        <v>2.1894300000000002</v>
      </c>
      <c r="BD844" s="12">
        <f>VLOOKUP($AX844, Original!$A:$J, MATCH(G$2, Original!$1:$1, 0), FALSE)</f>
        <v>4.6785300000000003</v>
      </c>
    </row>
    <row r="845" spans="29:56" x14ac:dyDescent="0.35">
      <c r="AC845" s="21">
        <v>1164</v>
      </c>
      <c r="AD845" s="12">
        <f>VLOOKUP($AC845, Original!$A:$J, MATCH(B$2, Original!$1:$1, 0), FALSE)</f>
        <v>0</v>
      </c>
      <c r="AE845" s="12">
        <f>VLOOKUP($AC845, Original!$A:$J, MATCH(C$2, Original!$1:$1, 0), FALSE)</f>
        <v>706.5</v>
      </c>
      <c r="AF845" s="12">
        <f>VLOOKUP($AC845, Original!$A:$J, MATCH(D$2, Original!$1:$1, 0), FALSE)</f>
        <v>130</v>
      </c>
      <c r="AG845" s="12">
        <f>VLOOKUP($AC845, Original!$A:$J, MATCH(E$2, Original!$1:$1, 0), FALSE)</f>
        <v>7</v>
      </c>
      <c r="AH845" s="12">
        <f>VLOOKUP($AC845, Original!$A:$J, MATCH(F$2, Original!$1:$1, 0), FALSE)</f>
        <v>2.3444600000000002</v>
      </c>
      <c r="AI845" s="12">
        <f>VLOOKUP($AC845, Original!$A:$J, MATCH(G$2, Original!$1:$1, 0), FALSE)</f>
        <v>3.9376000000000002</v>
      </c>
      <c r="AX845" s="21">
        <v>994</v>
      </c>
      <c r="AY845" s="12">
        <f>VLOOKUP($AX845, Original!$A:$J, MATCH(B$2, Original!$1:$1, 0), FALSE)</f>
        <v>1000</v>
      </c>
      <c r="AZ845" s="12">
        <f>VLOOKUP($AX845, Original!$A:$J, MATCH(C$2, Original!$1:$1, 0), FALSE)</f>
        <v>3002.6</v>
      </c>
      <c r="BA845" s="12">
        <f>VLOOKUP($AX845, Original!$A:$J, MATCH(D$2, Original!$1:$1, 0), FALSE)</f>
        <v>130</v>
      </c>
      <c r="BB845" s="12">
        <f>VLOOKUP($AX845, Original!$A:$J, MATCH(E$2, Original!$1:$1, 0), FALSE)</f>
        <v>28</v>
      </c>
      <c r="BC845" s="12">
        <f>VLOOKUP($AX845, Original!$A:$J, MATCH(F$2, Original!$1:$1, 0), FALSE)</f>
        <v>2.1894300000000002</v>
      </c>
      <c r="BD845" s="12">
        <f>VLOOKUP($AX845, Original!$A:$J, MATCH(G$2, Original!$1:$1, 0), FALSE)</f>
        <v>4.6785300000000003</v>
      </c>
    </row>
    <row r="846" spans="29:56" x14ac:dyDescent="0.35">
      <c r="AC846" s="21">
        <v>1166</v>
      </c>
      <c r="AD846" s="12">
        <f>VLOOKUP($AC846, Original!$A:$J, MATCH(B$2, Original!$1:$1, 0), FALSE)</f>
        <v>0</v>
      </c>
      <c r="AE846" s="12">
        <f>VLOOKUP($AC846, Original!$A:$J, MATCH(C$2, Original!$1:$1, 0), FALSE)</f>
        <v>3179.2</v>
      </c>
      <c r="AF846" s="12">
        <f>VLOOKUP($AC846, Original!$A:$J, MATCH(D$2, Original!$1:$1, 0), FALSE)</f>
        <v>130</v>
      </c>
      <c r="AG846" s="12">
        <f>VLOOKUP($AC846, Original!$A:$J, MATCH(E$2, Original!$1:$1, 0), FALSE)</f>
        <v>7</v>
      </c>
      <c r="AH846" s="12">
        <f>VLOOKUP($AC846, Original!$A:$J, MATCH(F$2, Original!$1:$1, 0), FALSE)</f>
        <v>2.3444600000000002</v>
      </c>
      <c r="AI846" s="12">
        <f>VLOOKUP($AC846, Original!$A:$J, MATCH(G$2, Original!$1:$1, 0), FALSE)</f>
        <v>3.9376000000000002</v>
      </c>
      <c r="AX846" s="21">
        <v>996</v>
      </c>
      <c r="AY846" s="12">
        <f>VLOOKUP($AX846, Original!$A:$J, MATCH(B$2, Original!$1:$1, 0), FALSE)</f>
        <v>2000</v>
      </c>
      <c r="AZ846" s="12">
        <f>VLOOKUP($AX846, Original!$A:$J, MATCH(C$2, Original!$1:$1, 0), FALSE)</f>
        <v>706.5</v>
      </c>
      <c r="BA846" s="12">
        <f>VLOOKUP($AX846, Original!$A:$J, MATCH(D$2, Original!$1:$1, 0), FALSE)</f>
        <v>130</v>
      </c>
      <c r="BB846" s="12">
        <f>VLOOKUP($AX846, Original!$A:$J, MATCH(E$2, Original!$1:$1, 0), FALSE)</f>
        <v>29</v>
      </c>
      <c r="BC846" s="12">
        <f>VLOOKUP($AX846, Original!$A:$J, MATCH(F$2, Original!$1:$1, 0), FALSE)</f>
        <v>2.6419700000000002</v>
      </c>
      <c r="BD846" s="12">
        <f>VLOOKUP($AX846, Original!$A:$J, MATCH(G$2, Original!$1:$1, 0), FALSE)</f>
        <v>3.8396699999999999</v>
      </c>
    </row>
    <row r="847" spans="29:56" x14ac:dyDescent="0.35">
      <c r="AC847" s="21">
        <v>1167</v>
      </c>
      <c r="AD847" s="12">
        <f>VLOOKUP($AC847, Original!$A:$J, MATCH(B$2, Original!$1:$1, 0), FALSE)</f>
        <v>0</v>
      </c>
      <c r="AE847" s="12">
        <f>VLOOKUP($AC847, Original!$A:$J, MATCH(C$2, Original!$1:$1, 0), FALSE)</f>
        <v>4415.6000000000004</v>
      </c>
      <c r="AF847" s="12">
        <f>VLOOKUP($AC847, Original!$A:$J, MATCH(D$2, Original!$1:$1, 0), FALSE)</f>
        <v>130</v>
      </c>
      <c r="AG847" s="12">
        <f>VLOOKUP($AC847, Original!$A:$J, MATCH(E$2, Original!$1:$1, 0), FALSE)</f>
        <v>7</v>
      </c>
      <c r="AH847" s="12">
        <f>VLOOKUP($AC847, Original!$A:$J, MATCH(F$2, Original!$1:$1, 0), FALSE)</f>
        <v>2.3444600000000002</v>
      </c>
      <c r="AI847" s="12">
        <f>VLOOKUP($AC847, Original!$A:$J, MATCH(G$2, Original!$1:$1, 0), FALSE)</f>
        <v>3.9376000000000002</v>
      </c>
      <c r="AX847" s="21">
        <v>997</v>
      </c>
      <c r="AY847" s="12">
        <f>VLOOKUP($AX847, Original!$A:$J, MATCH(B$2, Original!$1:$1, 0), FALSE)</f>
        <v>2000</v>
      </c>
      <c r="AZ847" s="12">
        <f>VLOOKUP($AX847, Original!$A:$J, MATCH(C$2, Original!$1:$1, 0), FALSE)</f>
        <v>1942.9</v>
      </c>
      <c r="BA847" s="12">
        <f>VLOOKUP($AX847, Original!$A:$J, MATCH(D$2, Original!$1:$1, 0), FALSE)</f>
        <v>130</v>
      </c>
      <c r="BB847" s="12">
        <f>VLOOKUP($AX847, Original!$A:$J, MATCH(E$2, Original!$1:$1, 0), FALSE)</f>
        <v>29</v>
      </c>
      <c r="BC847" s="12">
        <f>VLOOKUP($AX847, Original!$A:$J, MATCH(F$2, Original!$1:$1, 0), FALSE)</f>
        <v>2.6419700000000002</v>
      </c>
      <c r="BD847" s="12">
        <f>VLOOKUP($AX847, Original!$A:$J, MATCH(G$2, Original!$1:$1, 0), FALSE)</f>
        <v>3.8396699999999999</v>
      </c>
    </row>
    <row r="848" spans="29:56" x14ac:dyDescent="0.35">
      <c r="AC848" s="21">
        <v>1168</v>
      </c>
      <c r="AD848" s="12">
        <f>VLOOKUP($AC848, Original!$A:$J, MATCH(B$2, Original!$1:$1, 0), FALSE)</f>
        <v>3000</v>
      </c>
      <c r="AE848" s="12">
        <f>VLOOKUP($AC848, Original!$A:$J, MATCH(C$2, Original!$1:$1, 0), FALSE)</f>
        <v>883.12</v>
      </c>
      <c r="AF848" s="12">
        <f>VLOOKUP($AC848, Original!$A:$J, MATCH(D$2, Original!$1:$1, 0), FALSE)</f>
        <v>130</v>
      </c>
      <c r="AG848" s="12">
        <f>VLOOKUP($AC848, Original!$A:$J, MATCH(E$2, Original!$1:$1, 0), FALSE)</f>
        <v>67</v>
      </c>
      <c r="AH848" s="12">
        <f>VLOOKUP($AC848, Original!$A:$J, MATCH(F$2, Original!$1:$1, 0), FALSE)</f>
        <v>5.9655399999999998</v>
      </c>
      <c r="AI848" s="12">
        <f>VLOOKUP($AC848, Original!$A:$J, MATCH(G$2, Original!$1:$1, 0), FALSE)</f>
        <v>4.85989</v>
      </c>
      <c r="AX848" s="21">
        <v>999</v>
      </c>
      <c r="AY848" s="12">
        <f>VLOOKUP($AX848, Original!$A:$J, MATCH(B$2, Original!$1:$1, 0), FALSE)</f>
        <v>2000</v>
      </c>
      <c r="AZ848" s="12">
        <f>VLOOKUP($AX848, Original!$A:$J, MATCH(C$2, Original!$1:$1, 0), FALSE)</f>
        <v>4415.6000000000004</v>
      </c>
      <c r="BA848" s="12">
        <f>VLOOKUP($AX848, Original!$A:$J, MATCH(D$2, Original!$1:$1, 0), FALSE)</f>
        <v>130</v>
      </c>
      <c r="BB848" s="12">
        <f>VLOOKUP($AX848, Original!$A:$J, MATCH(E$2, Original!$1:$1, 0), FALSE)</f>
        <v>29</v>
      </c>
      <c r="BC848" s="12">
        <f>VLOOKUP($AX848, Original!$A:$J, MATCH(F$2, Original!$1:$1, 0), FALSE)</f>
        <v>2.6419700000000002</v>
      </c>
      <c r="BD848" s="12">
        <f>VLOOKUP($AX848, Original!$A:$J, MATCH(G$2, Original!$1:$1, 0), FALSE)</f>
        <v>3.8396699999999999</v>
      </c>
    </row>
    <row r="849" spans="29:56" x14ac:dyDescent="0.35">
      <c r="AC849" s="21">
        <v>1169</v>
      </c>
      <c r="AD849" s="12">
        <f>VLOOKUP($AC849, Original!$A:$J, MATCH(B$2, Original!$1:$1, 0), FALSE)</f>
        <v>3000</v>
      </c>
      <c r="AE849" s="12">
        <f>VLOOKUP($AC849, Original!$A:$J, MATCH(C$2, Original!$1:$1, 0), FALSE)</f>
        <v>2119.5</v>
      </c>
      <c r="AF849" s="12">
        <f>VLOOKUP($AC849, Original!$A:$J, MATCH(D$2, Original!$1:$1, 0), FALSE)</f>
        <v>130</v>
      </c>
      <c r="AG849" s="12">
        <f>VLOOKUP($AC849, Original!$A:$J, MATCH(E$2, Original!$1:$1, 0), FALSE)</f>
        <v>67</v>
      </c>
      <c r="AH849" s="12">
        <f>VLOOKUP($AC849, Original!$A:$J, MATCH(F$2, Original!$1:$1, 0), FALSE)</f>
        <v>5.9655399999999998</v>
      </c>
      <c r="AI849" s="12">
        <f>VLOOKUP($AC849, Original!$A:$J, MATCH(G$2, Original!$1:$1, 0), FALSE)</f>
        <v>4.85989</v>
      </c>
      <c r="AX849" s="21">
        <v>1000</v>
      </c>
      <c r="AY849" s="12">
        <f>VLOOKUP($AX849, Original!$A:$J, MATCH(B$2, Original!$1:$1, 0), FALSE)</f>
        <v>3000</v>
      </c>
      <c r="AZ849" s="12">
        <f>VLOOKUP($AX849, Original!$A:$J, MATCH(C$2, Original!$1:$1, 0), FALSE)</f>
        <v>883.12</v>
      </c>
      <c r="BA849" s="12">
        <f>VLOOKUP($AX849, Original!$A:$J, MATCH(D$2, Original!$1:$1, 0), FALSE)</f>
        <v>130</v>
      </c>
      <c r="BB849" s="12">
        <f>VLOOKUP($AX849, Original!$A:$J, MATCH(E$2, Original!$1:$1, 0), FALSE)</f>
        <v>30</v>
      </c>
      <c r="BC849" s="12">
        <f>VLOOKUP($AX849, Original!$A:$J, MATCH(F$2, Original!$1:$1, 0), FALSE)</f>
        <v>3.3234400000000002</v>
      </c>
      <c r="BD849" s="12">
        <f>VLOOKUP($AX849, Original!$A:$J, MATCH(G$2, Original!$1:$1, 0), FALSE)</f>
        <v>5.2264499999999998</v>
      </c>
    </row>
    <row r="850" spans="29:56" x14ac:dyDescent="0.35">
      <c r="AC850" s="21">
        <v>1170</v>
      </c>
      <c r="AD850" s="12">
        <f>VLOOKUP($AC850, Original!$A:$J, MATCH(B$2, Original!$1:$1, 0), FALSE)</f>
        <v>3000</v>
      </c>
      <c r="AE850" s="12">
        <f>VLOOKUP($AC850, Original!$A:$J, MATCH(C$2, Original!$1:$1, 0), FALSE)</f>
        <v>3355.9</v>
      </c>
      <c r="AF850" s="12">
        <f>VLOOKUP($AC850, Original!$A:$J, MATCH(D$2, Original!$1:$1, 0), FALSE)</f>
        <v>130</v>
      </c>
      <c r="AG850" s="12">
        <f>VLOOKUP($AC850, Original!$A:$J, MATCH(E$2, Original!$1:$1, 0), FALSE)</f>
        <v>67</v>
      </c>
      <c r="AH850" s="12">
        <f>VLOOKUP($AC850, Original!$A:$J, MATCH(F$2, Original!$1:$1, 0), FALSE)</f>
        <v>5.9655399999999998</v>
      </c>
      <c r="AI850" s="12">
        <f>VLOOKUP($AC850, Original!$A:$J, MATCH(G$2, Original!$1:$1, 0), FALSE)</f>
        <v>4.85989</v>
      </c>
      <c r="AX850" s="21">
        <v>1001</v>
      </c>
      <c r="AY850" s="12">
        <f>VLOOKUP($AX850, Original!$A:$J, MATCH(B$2, Original!$1:$1, 0), FALSE)</f>
        <v>3000</v>
      </c>
      <c r="AZ850" s="12">
        <f>VLOOKUP($AX850, Original!$A:$J, MATCH(C$2, Original!$1:$1, 0), FALSE)</f>
        <v>2119.5</v>
      </c>
      <c r="BA850" s="12">
        <f>VLOOKUP($AX850, Original!$A:$J, MATCH(D$2, Original!$1:$1, 0), FALSE)</f>
        <v>130</v>
      </c>
      <c r="BB850" s="12">
        <f>VLOOKUP($AX850, Original!$A:$J, MATCH(E$2, Original!$1:$1, 0), FALSE)</f>
        <v>30</v>
      </c>
      <c r="BC850" s="12">
        <f>VLOOKUP($AX850, Original!$A:$J, MATCH(F$2, Original!$1:$1, 0), FALSE)</f>
        <v>3.3234400000000002</v>
      </c>
      <c r="BD850" s="12">
        <f>VLOOKUP($AX850, Original!$A:$J, MATCH(G$2, Original!$1:$1, 0), FALSE)</f>
        <v>5.2264499999999998</v>
      </c>
    </row>
    <row r="851" spans="29:56" x14ac:dyDescent="0.35">
      <c r="AC851" s="21">
        <v>1173</v>
      </c>
      <c r="AD851" s="12">
        <f>VLOOKUP($AC851, Original!$A:$J, MATCH(B$2, Original!$1:$1, 0), FALSE)</f>
        <v>2000</v>
      </c>
      <c r="AE851" s="12">
        <f>VLOOKUP($AC851, Original!$A:$J, MATCH(C$2, Original!$1:$1, 0), FALSE)</f>
        <v>2296.1</v>
      </c>
      <c r="AF851" s="12">
        <f>VLOOKUP($AC851, Original!$A:$J, MATCH(D$2, Original!$1:$1, 0), FALSE)</f>
        <v>130</v>
      </c>
      <c r="AG851" s="12">
        <f>VLOOKUP($AC851, Original!$A:$J, MATCH(E$2, Original!$1:$1, 0), FALSE)</f>
        <v>68</v>
      </c>
      <c r="AH851" s="12">
        <f>VLOOKUP($AC851, Original!$A:$J, MATCH(F$2, Original!$1:$1, 0), FALSE)</f>
        <v>0.74009999999999998</v>
      </c>
      <c r="AI851" s="12">
        <f>VLOOKUP($AC851, Original!$A:$J, MATCH(G$2, Original!$1:$1, 0), FALSE)</f>
        <v>4.8098799999999997</v>
      </c>
      <c r="AX851" s="21">
        <v>1002</v>
      </c>
      <c r="AY851" s="12">
        <f>VLOOKUP($AX851, Original!$A:$J, MATCH(B$2, Original!$1:$1, 0), FALSE)</f>
        <v>3000</v>
      </c>
      <c r="AZ851" s="12">
        <f>VLOOKUP($AX851, Original!$A:$J, MATCH(C$2, Original!$1:$1, 0), FALSE)</f>
        <v>3355.9</v>
      </c>
      <c r="BA851" s="12">
        <f>VLOOKUP($AX851, Original!$A:$J, MATCH(D$2, Original!$1:$1, 0), FALSE)</f>
        <v>130</v>
      </c>
      <c r="BB851" s="12">
        <f>VLOOKUP($AX851, Original!$A:$J, MATCH(E$2, Original!$1:$1, 0), FALSE)</f>
        <v>30</v>
      </c>
      <c r="BC851" s="12">
        <f>VLOOKUP($AX851, Original!$A:$J, MATCH(F$2, Original!$1:$1, 0), FALSE)</f>
        <v>3.3234400000000002</v>
      </c>
      <c r="BD851" s="12">
        <f>VLOOKUP($AX851, Original!$A:$J, MATCH(G$2, Original!$1:$1, 0), FALSE)</f>
        <v>5.2264499999999998</v>
      </c>
    </row>
    <row r="852" spans="29:56" x14ac:dyDescent="0.35">
      <c r="AC852" s="21">
        <v>1174</v>
      </c>
      <c r="AD852" s="12">
        <f>VLOOKUP($AC852, Original!$A:$J, MATCH(B$2, Original!$1:$1, 0), FALSE)</f>
        <v>2000</v>
      </c>
      <c r="AE852" s="12">
        <f>VLOOKUP($AC852, Original!$A:$J, MATCH(C$2, Original!$1:$1, 0), FALSE)</f>
        <v>3532.5</v>
      </c>
      <c r="AF852" s="12">
        <f>VLOOKUP($AC852, Original!$A:$J, MATCH(D$2, Original!$1:$1, 0), FALSE)</f>
        <v>130</v>
      </c>
      <c r="AG852" s="12">
        <f>VLOOKUP($AC852, Original!$A:$J, MATCH(E$2, Original!$1:$1, 0), FALSE)</f>
        <v>68</v>
      </c>
      <c r="AH852" s="12">
        <f>VLOOKUP($AC852, Original!$A:$J, MATCH(F$2, Original!$1:$1, 0), FALSE)</f>
        <v>0.74009999999999998</v>
      </c>
      <c r="AI852" s="12">
        <f>VLOOKUP($AC852, Original!$A:$J, MATCH(G$2, Original!$1:$1, 0), FALSE)</f>
        <v>4.8098799999999997</v>
      </c>
      <c r="AX852" s="21">
        <v>1003</v>
      </c>
      <c r="AY852" s="12">
        <f>VLOOKUP($AX852, Original!$A:$J, MATCH(B$2, Original!$1:$1, 0), FALSE)</f>
        <v>3000</v>
      </c>
      <c r="AZ852" s="12">
        <f>VLOOKUP($AX852, Original!$A:$J, MATCH(C$2, Original!$1:$1, 0), FALSE)</f>
        <v>4673.8</v>
      </c>
      <c r="BA852" s="12">
        <f>VLOOKUP($AX852, Original!$A:$J, MATCH(D$2, Original!$1:$1, 0), FALSE)</f>
        <v>130</v>
      </c>
      <c r="BB852" s="12">
        <f>VLOOKUP($AX852, Original!$A:$J, MATCH(E$2, Original!$1:$1, 0), FALSE)</f>
        <v>30</v>
      </c>
      <c r="BC852" s="12">
        <f>VLOOKUP($AX852, Original!$A:$J, MATCH(F$2, Original!$1:$1, 0), FALSE)</f>
        <v>3.3234400000000002</v>
      </c>
      <c r="BD852" s="12">
        <f>VLOOKUP($AX852, Original!$A:$J, MATCH(G$2, Original!$1:$1, 0), FALSE)</f>
        <v>5.2264499999999998</v>
      </c>
    </row>
    <row r="853" spans="29:56" x14ac:dyDescent="0.35">
      <c r="AC853" s="21">
        <v>1177</v>
      </c>
      <c r="AD853" s="12">
        <f>VLOOKUP($AC853, Original!$A:$J, MATCH(B$2, Original!$1:$1, 0), FALSE)</f>
        <v>2000</v>
      </c>
      <c r="AE853" s="12">
        <f>VLOOKUP($AC853, Original!$A:$J, MATCH(C$2, Original!$1:$1, 0), FALSE)</f>
        <v>1236.4000000000001</v>
      </c>
      <c r="AF853" s="12">
        <f>VLOOKUP($AC853, Original!$A:$J, MATCH(D$2, Original!$1:$1, 0), FALSE)</f>
        <v>130</v>
      </c>
      <c r="AG853" s="12">
        <f>VLOOKUP($AC853, Original!$A:$J, MATCH(E$2, Original!$1:$1, 0), FALSE)</f>
        <v>69</v>
      </c>
      <c r="AH853" s="12">
        <f>VLOOKUP($AC853, Original!$A:$J, MATCH(F$2, Original!$1:$1, 0), FALSE)</f>
        <v>3.0788099999999998</v>
      </c>
      <c r="AI853" s="12">
        <f>VLOOKUP($AC853, Original!$A:$J, MATCH(G$2, Original!$1:$1, 0), FALSE)</f>
        <v>4.4990100000000002</v>
      </c>
      <c r="AX853" s="21">
        <v>1004</v>
      </c>
      <c r="AY853" s="12">
        <f>VLOOKUP($AX853, Original!$A:$J, MATCH(B$2, Original!$1:$1, 0), FALSE)</f>
        <v>2000</v>
      </c>
      <c r="AZ853" s="12">
        <f>VLOOKUP($AX853, Original!$A:$J, MATCH(C$2, Original!$1:$1, 0), FALSE)</f>
        <v>1059.7</v>
      </c>
      <c r="BA853" s="12">
        <f>VLOOKUP($AX853, Original!$A:$J, MATCH(D$2, Original!$1:$1, 0), FALSE)</f>
        <v>130</v>
      </c>
      <c r="BB853" s="12">
        <f>VLOOKUP($AX853, Original!$A:$J, MATCH(E$2, Original!$1:$1, 0), FALSE)</f>
        <v>31</v>
      </c>
      <c r="BC853" s="12">
        <f>VLOOKUP($AX853, Original!$A:$J, MATCH(F$2, Original!$1:$1, 0), FALSE)</f>
        <v>3.1941700000000002</v>
      </c>
      <c r="BD853" s="12">
        <f>VLOOKUP($AX853, Original!$A:$J, MATCH(G$2, Original!$1:$1, 0), FALSE)</f>
        <v>5.7671299999999999</v>
      </c>
    </row>
    <row r="854" spans="29:56" x14ac:dyDescent="0.35">
      <c r="AC854" s="21">
        <v>1178</v>
      </c>
      <c r="AD854" s="12">
        <f>VLOOKUP($AC854, Original!$A:$J, MATCH(B$2, Original!$1:$1, 0), FALSE)</f>
        <v>2000</v>
      </c>
      <c r="AE854" s="12">
        <f>VLOOKUP($AC854, Original!$A:$J, MATCH(C$2, Original!$1:$1, 0), FALSE)</f>
        <v>2472.6999999999998</v>
      </c>
      <c r="AF854" s="12">
        <f>VLOOKUP($AC854, Original!$A:$J, MATCH(D$2, Original!$1:$1, 0), FALSE)</f>
        <v>130</v>
      </c>
      <c r="AG854" s="12">
        <f>VLOOKUP($AC854, Original!$A:$J, MATCH(E$2, Original!$1:$1, 0), FALSE)</f>
        <v>69</v>
      </c>
      <c r="AH854" s="12">
        <f>VLOOKUP($AC854, Original!$A:$J, MATCH(F$2, Original!$1:$1, 0), FALSE)</f>
        <v>3.0788099999999998</v>
      </c>
      <c r="AI854" s="12">
        <f>VLOOKUP($AC854, Original!$A:$J, MATCH(G$2, Original!$1:$1, 0), FALSE)</f>
        <v>4.4990100000000002</v>
      </c>
      <c r="AX854" s="21">
        <v>1005</v>
      </c>
      <c r="AY854" s="12">
        <f>VLOOKUP($AX854, Original!$A:$J, MATCH(B$2, Original!$1:$1, 0), FALSE)</f>
        <v>2000</v>
      </c>
      <c r="AZ854" s="12">
        <f>VLOOKUP($AX854, Original!$A:$J, MATCH(C$2, Original!$1:$1, 0), FALSE)</f>
        <v>2296.1</v>
      </c>
      <c r="BA854" s="12">
        <f>VLOOKUP($AX854, Original!$A:$J, MATCH(D$2, Original!$1:$1, 0), FALSE)</f>
        <v>130</v>
      </c>
      <c r="BB854" s="12">
        <f>VLOOKUP($AX854, Original!$A:$J, MATCH(E$2, Original!$1:$1, 0), FALSE)</f>
        <v>31</v>
      </c>
      <c r="BC854" s="12">
        <f>VLOOKUP($AX854, Original!$A:$J, MATCH(F$2, Original!$1:$1, 0), FALSE)</f>
        <v>3.1941700000000002</v>
      </c>
      <c r="BD854" s="12">
        <f>VLOOKUP($AX854, Original!$A:$J, MATCH(G$2, Original!$1:$1, 0), FALSE)</f>
        <v>5.7671299999999999</v>
      </c>
    </row>
    <row r="855" spans="29:56" x14ac:dyDescent="0.35">
      <c r="AC855" s="21">
        <v>1179</v>
      </c>
      <c r="AD855" s="12">
        <f>VLOOKUP($AC855, Original!$A:$J, MATCH(B$2, Original!$1:$1, 0), FALSE)</f>
        <v>2000</v>
      </c>
      <c r="AE855" s="12">
        <f>VLOOKUP($AC855, Original!$A:$J, MATCH(C$2, Original!$1:$1, 0), FALSE)</f>
        <v>3709.1</v>
      </c>
      <c r="AF855" s="12">
        <f>VLOOKUP($AC855, Original!$A:$J, MATCH(D$2, Original!$1:$1, 0), FALSE)</f>
        <v>130</v>
      </c>
      <c r="AG855" s="12">
        <f>VLOOKUP($AC855, Original!$A:$J, MATCH(E$2, Original!$1:$1, 0), FALSE)</f>
        <v>69</v>
      </c>
      <c r="AH855" s="12">
        <f>VLOOKUP($AC855, Original!$A:$J, MATCH(F$2, Original!$1:$1, 0), FALSE)</f>
        <v>3.0788099999999998</v>
      </c>
      <c r="AI855" s="12">
        <f>VLOOKUP($AC855, Original!$A:$J, MATCH(G$2, Original!$1:$1, 0), FALSE)</f>
        <v>4.4990100000000002</v>
      </c>
      <c r="AX855" s="21">
        <v>1008</v>
      </c>
      <c r="AY855" s="12">
        <f>VLOOKUP($AX855, Original!$A:$J, MATCH(B$2, Original!$1:$1, 0), FALSE)</f>
        <v>3000</v>
      </c>
      <c r="AZ855" s="12">
        <f>VLOOKUP($AX855, Original!$A:$J, MATCH(C$2, Original!$1:$1, 0), FALSE)</f>
        <v>20</v>
      </c>
      <c r="BA855" s="12">
        <f>VLOOKUP($AX855, Original!$A:$J, MATCH(D$2, Original!$1:$1, 0), FALSE)</f>
        <v>130</v>
      </c>
      <c r="BB855" s="12">
        <f>VLOOKUP($AX855, Original!$A:$J, MATCH(E$2, Original!$1:$1, 0), FALSE)</f>
        <v>32</v>
      </c>
      <c r="BC855" s="12">
        <f>VLOOKUP($AX855, Original!$A:$J, MATCH(F$2, Original!$1:$1, 0), FALSE)</f>
        <v>0.57799</v>
      </c>
      <c r="BD855" s="12">
        <f>VLOOKUP($AX855, Original!$A:$J, MATCH(G$2, Original!$1:$1, 0), FALSE)</f>
        <v>3.8920599999999999</v>
      </c>
    </row>
    <row r="856" spans="29:56" x14ac:dyDescent="0.35">
      <c r="AC856" s="21">
        <v>1181</v>
      </c>
      <c r="AD856" s="12">
        <f>VLOOKUP($AC856, Original!$A:$J, MATCH(B$2, Original!$1:$1, 0), FALSE)</f>
        <v>3000</v>
      </c>
      <c r="AE856" s="12">
        <f>VLOOKUP($AC856, Original!$A:$J, MATCH(C$2, Original!$1:$1, 0), FALSE)</f>
        <v>1413</v>
      </c>
      <c r="AF856" s="12">
        <f>VLOOKUP($AC856, Original!$A:$J, MATCH(D$2, Original!$1:$1, 0), FALSE)</f>
        <v>130</v>
      </c>
      <c r="AG856" s="12">
        <f>VLOOKUP($AC856, Original!$A:$J, MATCH(E$2, Original!$1:$1, 0), FALSE)</f>
        <v>70</v>
      </c>
      <c r="AH856" s="12">
        <f>VLOOKUP($AC856, Original!$A:$J, MATCH(F$2, Original!$1:$1, 0), FALSE)</f>
        <v>3.0993499999999998</v>
      </c>
      <c r="AI856" s="12">
        <f>VLOOKUP($AC856, Original!$A:$J, MATCH(G$2, Original!$1:$1, 0), FALSE)</f>
        <v>4.8720999999999997</v>
      </c>
      <c r="AX856" s="21">
        <v>1009</v>
      </c>
      <c r="AY856" s="12">
        <f>VLOOKUP($AX856, Original!$A:$J, MATCH(B$2, Original!$1:$1, 0), FALSE)</f>
        <v>3000</v>
      </c>
      <c r="AZ856" s="12">
        <f>VLOOKUP($AX856, Original!$A:$J, MATCH(C$2, Original!$1:$1, 0), FALSE)</f>
        <v>1236.4000000000001</v>
      </c>
      <c r="BA856" s="12">
        <f>VLOOKUP($AX856, Original!$A:$J, MATCH(D$2, Original!$1:$1, 0), FALSE)</f>
        <v>130</v>
      </c>
      <c r="BB856" s="12">
        <f>VLOOKUP($AX856, Original!$A:$J, MATCH(E$2, Original!$1:$1, 0), FALSE)</f>
        <v>32</v>
      </c>
      <c r="BC856" s="12">
        <f>VLOOKUP($AX856, Original!$A:$J, MATCH(F$2, Original!$1:$1, 0), FALSE)</f>
        <v>0.57799</v>
      </c>
      <c r="BD856" s="12">
        <f>VLOOKUP($AX856, Original!$A:$J, MATCH(G$2, Original!$1:$1, 0), FALSE)</f>
        <v>3.8920599999999999</v>
      </c>
    </row>
    <row r="857" spans="29:56" x14ac:dyDescent="0.35">
      <c r="AC857" s="21">
        <v>1182</v>
      </c>
      <c r="AD857" s="12">
        <f>VLOOKUP($AC857, Original!$A:$J, MATCH(B$2, Original!$1:$1, 0), FALSE)</f>
        <v>3000</v>
      </c>
      <c r="AE857" s="12">
        <f>VLOOKUP($AC857, Original!$A:$J, MATCH(C$2, Original!$1:$1, 0), FALSE)</f>
        <v>2649.4</v>
      </c>
      <c r="AF857" s="12">
        <f>VLOOKUP($AC857, Original!$A:$J, MATCH(D$2, Original!$1:$1, 0), FALSE)</f>
        <v>130</v>
      </c>
      <c r="AG857" s="12">
        <f>VLOOKUP($AC857, Original!$A:$J, MATCH(E$2, Original!$1:$1, 0), FALSE)</f>
        <v>70</v>
      </c>
      <c r="AH857" s="12">
        <f>VLOOKUP($AC857, Original!$A:$J, MATCH(F$2, Original!$1:$1, 0), FALSE)</f>
        <v>3.0993499999999998</v>
      </c>
      <c r="AI857" s="12">
        <f>VLOOKUP($AC857, Original!$A:$J, MATCH(G$2, Original!$1:$1, 0), FALSE)</f>
        <v>4.8720999999999997</v>
      </c>
      <c r="AX857" s="21">
        <v>1010</v>
      </c>
      <c r="AY857" s="12">
        <f>VLOOKUP($AX857, Original!$A:$J, MATCH(B$2, Original!$1:$1, 0), FALSE)</f>
        <v>3000</v>
      </c>
      <c r="AZ857" s="12">
        <f>VLOOKUP($AX857, Original!$A:$J, MATCH(C$2, Original!$1:$1, 0), FALSE)</f>
        <v>2472.6999999999998</v>
      </c>
      <c r="BA857" s="12">
        <f>VLOOKUP($AX857, Original!$A:$J, MATCH(D$2, Original!$1:$1, 0), FALSE)</f>
        <v>130</v>
      </c>
      <c r="BB857" s="12">
        <f>VLOOKUP($AX857, Original!$A:$J, MATCH(E$2, Original!$1:$1, 0), FALSE)</f>
        <v>32</v>
      </c>
      <c r="BC857" s="12">
        <f>VLOOKUP($AX857, Original!$A:$J, MATCH(F$2, Original!$1:$1, 0), FALSE)</f>
        <v>0.57799</v>
      </c>
      <c r="BD857" s="12">
        <f>VLOOKUP($AX857, Original!$A:$J, MATCH(G$2, Original!$1:$1, 0), FALSE)</f>
        <v>3.8920599999999999</v>
      </c>
    </row>
    <row r="858" spans="29:56" x14ac:dyDescent="0.35">
      <c r="AC858" s="21">
        <v>1184</v>
      </c>
      <c r="AD858" s="12">
        <f>VLOOKUP($AC858, Original!$A:$J, MATCH(B$2, Original!$1:$1, 0), FALSE)</f>
        <v>0</v>
      </c>
      <c r="AE858" s="12">
        <f>VLOOKUP($AC858, Original!$A:$J, MATCH(C$2, Original!$1:$1, 0), FALSE)</f>
        <v>353.25</v>
      </c>
      <c r="AF858" s="12">
        <f>VLOOKUP($AC858, Original!$A:$J, MATCH(D$2, Original!$1:$1, 0), FALSE)</f>
        <v>130</v>
      </c>
      <c r="AG858" s="12">
        <f>VLOOKUP($AC858, Original!$A:$J, MATCH(E$2, Original!$1:$1, 0), FALSE)</f>
        <v>3</v>
      </c>
      <c r="AH858" s="12">
        <f>VLOOKUP($AC858, Original!$A:$J, MATCH(F$2, Original!$1:$1, 0), FALSE)</f>
        <v>1.2701899999999999</v>
      </c>
      <c r="AI858" s="12">
        <f>VLOOKUP($AC858, Original!$A:$J, MATCH(G$2, Original!$1:$1, 0), FALSE)</f>
        <v>4.32904</v>
      </c>
      <c r="AX858" s="21">
        <v>1011</v>
      </c>
      <c r="AY858" s="12">
        <f>VLOOKUP($AX858, Original!$A:$J, MATCH(B$2, Original!$1:$1, 0), FALSE)</f>
        <v>3000</v>
      </c>
      <c r="AZ858" s="12">
        <f>VLOOKUP($AX858, Original!$A:$J, MATCH(C$2, Original!$1:$1, 0), FALSE)</f>
        <v>3709.1</v>
      </c>
      <c r="BA858" s="12">
        <f>VLOOKUP($AX858, Original!$A:$J, MATCH(D$2, Original!$1:$1, 0), FALSE)</f>
        <v>130</v>
      </c>
      <c r="BB858" s="12">
        <f>VLOOKUP($AX858, Original!$A:$J, MATCH(E$2, Original!$1:$1, 0), FALSE)</f>
        <v>32</v>
      </c>
      <c r="BC858" s="12">
        <f>VLOOKUP($AX858, Original!$A:$J, MATCH(F$2, Original!$1:$1, 0), FALSE)</f>
        <v>0.57799</v>
      </c>
      <c r="BD858" s="12">
        <f>VLOOKUP($AX858, Original!$A:$J, MATCH(G$2, Original!$1:$1, 0), FALSE)</f>
        <v>3.8920599999999999</v>
      </c>
    </row>
    <row r="859" spans="29:56" x14ac:dyDescent="0.35">
      <c r="AC859" s="21">
        <v>1187</v>
      </c>
      <c r="AD859" s="12">
        <f>VLOOKUP($AC859, Original!$A:$J, MATCH(B$2, Original!$1:$1, 0), FALSE)</f>
        <v>0</v>
      </c>
      <c r="AE859" s="12">
        <f>VLOOKUP($AC859, Original!$A:$J, MATCH(C$2, Original!$1:$1, 0), FALSE)</f>
        <v>4062.4</v>
      </c>
      <c r="AF859" s="12">
        <f>VLOOKUP($AC859, Original!$A:$J, MATCH(D$2, Original!$1:$1, 0), FALSE)</f>
        <v>130</v>
      </c>
      <c r="AG859" s="12">
        <f>VLOOKUP($AC859, Original!$A:$J, MATCH(E$2, Original!$1:$1, 0), FALSE)</f>
        <v>3</v>
      </c>
      <c r="AH859" s="12">
        <f>VLOOKUP($AC859, Original!$A:$J, MATCH(F$2, Original!$1:$1, 0), FALSE)</f>
        <v>1.2701899999999999</v>
      </c>
      <c r="AI859" s="12">
        <f>VLOOKUP($AC859, Original!$A:$J, MATCH(G$2, Original!$1:$1, 0), FALSE)</f>
        <v>4.32904</v>
      </c>
      <c r="AX859" s="21">
        <v>1012</v>
      </c>
      <c r="AY859" s="12">
        <f>VLOOKUP($AX859, Original!$A:$J, MATCH(B$2, Original!$1:$1, 0), FALSE)</f>
        <v>0</v>
      </c>
      <c r="AZ859" s="12">
        <f>VLOOKUP($AX859, Original!$A:$J, MATCH(C$2, Original!$1:$1, 0), FALSE)</f>
        <v>176.62</v>
      </c>
      <c r="BA859" s="12">
        <f>VLOOKUP($AX859, Original!$A:$J, MATCH(D$2, Original!$1:$1, 0), FALSE)</f>
        <v>130</v>
      </c>
      <c r="BB859" s="12">
        <f>VLOOKUP($AX859, Original!$A:$J, MATCH(E$2, Original!$1:$1, 0), FALSE)</f>
        <v>5</v>
      </c>
      <c r="BC859" s="12">
        <f>VLOOKUP($AX859, Original!$A:$J, MATCH(F$2, Original!$1:$1, 0), FALSE)</f>
        <v>4.5746700000000002</v>
      </c>
      <c r="BD859" s="12">
        <f>VLOOKUP($AX859, Original!$A:$J, MATCH(G$2, Original!$1:$1, 0), FALSE)</f>
        <v>4.1532400000000003</v>
      </c>
    </row>
    <row r="860" spans="29:56" x14ac:dyDescent="0.35">
      <c r="AC860" s="21">
        <v>1188</v>
      </c>
      <c r="AD860" s="12">
        <f>VLOOKUP($AC860, Original!$A:$J, MATCH(B$2, Original!$1:$1, 0), FALSE)</f>
        <v>2000</v>
      </c>
      <c r="AE860" s="12">
        <f>VLOOKUP($AC860, Original!$A:$J, MATCH(C$2, Original!$1:$1, 0), FALSE)</f>
        <v>529.87</v>
      </c>
      <c r="AF860" s="12">
        <f>VLOOKUP($AC860, Original!$A:$J, MATCH(D$2, Original!$1:$1, 0), FALSE)</f>
        <v>130</v>
      </c>
      <c r="AG860" s="12">
        <f>VLOOKUP($AC860, Original!$A:$J, MATCH(E$2, Original!$1:$1, 0), FALSE)</f>
        <v>71</v>
      </c>
      <c r="AH860" s="12">
        <f>VLOOKUP($AC860, Original!$A:$J, MATCH(F$2, Original!$1:$1, 0), FALSE)</f>
        <v>2.8489599999999999</v>
      </c>
      <c r="AI860" s="12">
        <f>VLOOKUP($AC860, Original!$A:$J, MATCH(G$2, Original!$1:$1, 0), FALSE)</f>
        <v>5.3815900000000001</v>
      </c>
      <c r="AX860" s="21">
        <v>1013</v>
      </c>
      <c r="AY860" s="12">
        <f>VLOOKUP($AX860, Original!$A:$J, MATCH(B$2, Original!$1:$1, 0), FALSE)</f>
        <v>0</v>
      </c>
      <c r="AZ860" s="12">
        <f>VLOOKUP($AX860, Original!$A:$J, MATCH(C$2, Original!$1:$1, 0), FALSE)</f>
        <v>1413</v>
      </c>
      <c r="BA860" s="12">
        <f>VLOOKUP($AX860, Original!$A:$J, MATCH(D$2, Original!$1:$1, 0), FALSE)</f>
        <v>130</v>
      </c>
      <c r="BB860" s="12">
        <f>VLOOKUP($AX860, Original!$A:$J, MATCH(E$2, Original!$1:$1, 0), FALSE)</f>
        <v>5</v>
      </c>
      <c r="BC860" s="12">
        <f>VLOOKUP($AX860, Original!$A:$J, MATCH(F$2, Original!$1:$1, 0), FALSE)</f>
        <v>4.5746700000000002</v>
      </c>
      <c r="BD860" s="12">
        <f>VLOOKUP($AX860, Original!$A:$J, MATCH(G$2, Original!$1:$1, 0), FALSE)</f>
        <v>4.1532400000000003</v>
      </c>
    </row>
    <row r="861" spans="29:56" x14ac:dyDescent="0.35">
      <c r="AC861" s="21">
        <v>1189</v>
      </c>
      <c r="AD861" s="12">
        <f>VLOOKUP($AC861, Original!$A:$J, MATCH(B$2, Original!$1:$1, 0), FALSE)</f>
        <v>2000</v>
      </c>
      <c r="AE861" s="12">
        <f>VLOOKUP($AC861, Original!$A:$J, MATCH(C$2, Original!$1:$1, 0), FALSE)</f>
        <v>1766.2</v>
      </c>
      <c r="AF861" s="12">
        <f>VLOOKUP($AC861, Original!$A:$J, MATCH(D$2, Original!$1:$1, 0), FALSE)</f>
        <v>130</v>
      </c>
      <c r="AG861" s="12">
        <f>VLOOKUP($AC861, Original!$A:$J, MATCH(E$2, Original!$1:$1, 0), FALSE)</f>
        <v>71</v>
      </c>
      <c r="AH861" s="12">
        <f>VLOOKUP($AC861, Original!$A:$J, MATCH(F$2, Original!$1:$1, 0), FALSE)</f>
        <v>2.8489599999999999</v>
      </c>
      <c r="AI861" s="12">
        <f>VLOOKUP($AC861, Original!$A:$J, MATCH(G$2, Original!$1:$1, 0), FALSE)</f>
        <v>5.3815900000000001</v>
      </c>
      <c r="AX861" s="21">
        <v>1014</v>
      </c>
      <c r="AY861" s="12">
        <f>VLOOKUP($AX861, Original!$A:$J, MATCH(B$2, Original!$1:$1, 0), FALSE)</f>
        <v>0</v>
      </c>
      <c r="AZ861" s="12">
        <f>VLOOKUP($AX861, Original!$A:$J, MATCH(C$2, Original!$1:$1, 0), FALSE)</f>
        <v>2649.4</v>
      </c>
      <c r="BA861" s="12">
        <f>VLOOKUP($AX861, Original!$A:$J, MATCH(D$2, Original!$1:$1, 0), FALSE)</f>
        <v>130</v>
      </c>
      <c r="BB861" s="12">
        <f>VLOOKUP($AX861, Original!$A:$J, MATCH(E$2, Original!$1:$1, 0), FALSE)</f>
        <v>5</v>
      </c>
      <c r="BC861" s="12">
        <f>VLOOKUP($AX861, Original!$A:$J, MATCH(F$2, Original!$1:$1, 0), FALSE)</f>
        <v>4.5746700000000002</v>
      </c>
      <c r="BD861" s="12">
        <f>VLOOKUP($AX861, Original!$A:$J, MATCH(G$2, Original!$1:$1, 0), FALSE)</f>
        <v>4.1532400000000003</v>
      </c>
    </row>
    <row r="862" spans="29:56" x14ac:dyDescent="0.35">
      <c r="AC862" s="21">
        <v>1190</v>
      </c>
      <c r="AD862" s="12">
        <f>VLOOKUP($AC862, Original!$A:$J, MATCH(B$2, Original!$1:$1, 0), FALSE)</f>
        <v>2000</v>
      </c>
      <c r="AE862" s="12">
        <f>VLOOKUP($AC862, Original!$A:$J, MATCH(C$2, Original!$1:$1, 0), FALSE)</f>
        <v>3002.6</v>
      </c>
      <c r="AF862" s="12">
        <f>VLOOKUP($AC862, Original!$A:$J, MATCH(D$2, Original!$1:$1, 0), FALSE)</f>
        <v>130</v>
      </c>
      <c r="AG862" s="12">
        <f>VLOOKUP($AC862, Original!$A:$J, MATCH(E$2, Original!$1:$1, 0), FALSE)</f>
        <v>71</v>
      </c>
      <c r="AH862" s="12">
        <f>VLOOKUP($AC862, Original!$A:$J, MATCH(F$2, Original!$1:$1, 0), FALSE)</f>
        <v>2.8489599999999999</v>
      </c>
      <c r="AI862" s="12">
        <f>VLOOKUP($AC862, Original!$A:$J, MATCH(G$2, Original!$1:$1, 0), FALSE)</f>
        <v>5.3815900000000001</v>
      </c>
      <c r="AX862" s="21">
        <v>1015</v>
      </c>
      <c r="AY862" s="12">
        <f>VLOOKUP($AX862, Original!$A:$J, MATCH(B$2, Original!$1:$1, 0), FALSE)</f>
        <v>0</v>
      </c>
      <c r="AZ862" s="12">
        <f>VLOOKUP($AX862, Original!$A:$J, MATCH(C$2, Original!$1:$1, 0), FALSE)</f>
        <v>3885.7</v>
      </c>
      <c r="BA862" s="12">
        <f>VLOOKUP($AX862, Original!$A:$J, MATCH(D$2, Original!$1:$1, 0), FALSE)</f>
        <v>130</v>
      </c>
      <c r="BB862" s="12">
        <f>VLOOKUP($AX862, Original!$A:$J, MATCH(E$2, Original!$1:$1, 0), FALSE)</f>
        <v>5</v>
      </c>
      <c r="BC862" s="12">
        <f>VLOOKUP($AX862, Original!$A:$J, MATCH(F$2, Original!$1:$1, 0), FALSE)</f>
        <v>4.5746700000000002</v>
      </c>
      <c r="BD862" s="12">
        <f>VLOOKUP($AX862, Original!$A:$J, MATCH(G$2, Original!$1:$1, 0), FALSE)</f>
        <v>4.1532400000000003</v>
      </c>
    </row>
    <row r="863" spans="29:56" x14ac:dyDescent="0.35">
      <c r="AC863" s="21">
        <v>1191</v>
      </c>
      <c r="AD863" s="12">
        <f>VLOOKUP($AC863, Original!$A:$J, MATCH(B$2, Original!$1:$1, 0), FALSE)</f>
        <v>2000</v>
      </c>
      <c r="AE863" s="12">
        <f>VLOOKUP($AC863, Original!$A:$J, MATCH(C$2, Original!$1:$1, 0), FALSE)</f>
        <v>4239</v>
      </c>
      <c r="AF863" s="12">
        <f>VLOOKUP($AC863, Original!$A:$J, MATCH(D$2, Original!$1:$1, 0), FALSE)</f>
        <v>130</v>
      </c>
      <c r="AG863" s="12">
        <f>VLOOKUP($AC863, Original!$A:$J, MATCH(E$2, Original!$1:$1, 0), FALSE)</f>
        <v>71</v>
      </c>
      <c r="AH863" s="12">
        <f>VLOOKUP($AC863, Original!$A:$J, MATCH(F$2, Original!$1:$1, 0), FALSE)</f>
        <v>2.8489599999999999</v>
      </c>
      <c r="AI863" s="12">
        <f>VLOOKUP($AC863, Original!$A:$J, MATCH(G$2, Original!$1:$1, 0), FALSE)</f>
        <v>5.3815900000000001</v>
      </c>
      <c r="AX863" s="21">
        <v>1016</v>
      </c>
      <c r="AY863" s="12">
        <f>VLOOKUP($AX863, Original!$A:$J, MATCH(B$2, Original!$1:$1, 0), FALSE)</f>
        <v>3000</v>
      </c>
      <c r="AZ863" s="12">
        <f>VLOOKUP($AX863, Original!$A:$J, MATCH(C$2, Original!$1:$1, 0), FALSE)</f>
        <v>353.25</v>
      </c>
      <c r="BA863" s="12">
        <f>VLOOKUP($AX863, Original!$A:$J, MATCH(D$2, Original!$1:$1, 0), FALSE)</f>
        <v>130</v>
      </c>
      <c r="BB863" s="12">
        <f>VLOOKUP($AX863, Original!$A:$J, MATCH(E$2, Original!$1:$1, 0), FALSE)</f>
        <v>33</v>
      </c>
      <c r="BC863" s="12">
        <f>VLOOKUP($AX863, Original!$A:$J, MATCH(F$2, Original!$1:$1, 0), FALSE)</f>
        <v>3.8391700000000002</v>
      </c>
      <c r="BD863" s="12">
        <f>VLOOKUP($AX863, Original!$A:$J, MATCH(G$2, Original!$1:$1, 0), FALSE)</f>
        <v>4.5882199999999997</v>
      </c>
    </row>
    <row r="864" spans="29:56" x14ac:dyDescent="0.35">
      <c r="AC864" s="21">
        <v>1192</v>
      </c>
      <c r="AD864" s="12">
        <f>VLOOKUP($AC864, Original!$A:$J, MATCH(B$2, Original!$1:$1, 0), FALSE)</f>
        <v>3000</v>
      </c>
      <c r="AE864" s="12">
        <f>VLOOKUP($AC864, Original!$A:$J, MATCH(C$2, Original!$1:$1, 0), FALSE)</f>
        <v>706.5</v>
      </c>
      <c r="AF864" s="12">
        <f>VLOOKUP($AC864, Original!$A:$J, MATCH(D$2, Original!$1:$1, 0), FALSE)</f>
        <v>130</v>
      </c>
      <c r="AG864" s="12">
        <f>VLOOKUP($AC864, Original!$A:$J, MATCH(E$2, Original!$1:$1, 0), FALSE)</f>
        <v>72</v>
      </c>
      <c r="AH864" s="12">
        <f>VLOOKUP($AC864, Original!$A:$J, MATCH(F$2, Original!$1:$1, 0), FALSE)</f>
        <v>1.4214</v>
      </c>
      <c r="AI864" s="12">
        <f>VLOOKUP($AC864, Original!$A:$J, MATCH(G$2, Original!$1:$1, 0), FALSE)</f>
        <v>5.1355199999999996</v>
      </c>
      <c r="AX864" s="21">
        <v>1017</v>
      </c>
      <c r="AY864" s="12">
        <f>VLOOKUP($AX864, Original!$A:$J, MATCH(B$2, Original!$1:$1, 0), FALSE)</f>
        <v>3000</v>
      </c>
      <c r="AZ864" s="12">
        <f>VLOOKUP($AX864, Original!$A:$J, MATCH(C$2, Original!$1:$1, 0), FALSE)</f>
        <v>1589.6</v>
      </c>
      <c r="BA864" s="12">
        <f>VLOOKUP($AX864, Original!$A:$J, MATCH(D$2, Original!$1:$1, 0), FALSE)</f>
        <v>130</v>
      </c>
      <c r="BB864" s="12">
        <f>VLOOKUP($AX864, Original!$A:$J, MATCH(E$2, Original!$1:$1, 0), FALSE)</f>
        <v>33</v>
      </c>
      <c r="BC864" s="12">
        <f>VLOOKUP($AX864, Original!$A:$J, MATCH(F$2, Original!$1:$1, 0), FALSE)</f>
        <v>3.8391700000000002</v>
      </c>
      <c r="BD864" s="12">
        <f>VLOOKUP($AX864, Original!$A:$J, MATCH(G$2, Original!$1:$1, 0), FALSE)</f>
        <v>4.5882199999999997</v>
      </c>
    </row>
    <row r="865" spans="29:56" x14ac:dyDescent="0.35">
      <c r="AC865" s="21">
        <v>1193</v>
      </c>
      <c r="AD865" s="12">
        <f>VLOOKUP($AC865, Original!$A:$J, MATCH(B$2, Original!$1:$1, 0), FALSE)</f>
        <v>3000</v>
      </c>
      <c r="AE865" s="12">
        <f>VLOOKUP($AC865, Original!$A:$J, MATCH(C$2, Original!$1:$1, 0), FALSE)</f>
        <v>1942.9</v>
      </c>
      <c r="AF865" s="12">
        <f>VLOOKUP($AC865, Original!$A:$J, MATCH(D$2, Original!$1:$1, 0), FALSE)</f>
        <v>130</v>
      </c>
      <c r="AG865" s="12">
        <f>VLOOKUP($AC865, Original!$A:$J, MATCH(E$2, Original!$1:$1, 0), FALSE)</f>
        <v>72</v>
      </c>
      <c r="AH865" s="12">
        <f>VLOOKUP($AC865, Original!$A:$J, MATCH(F$2, Original!$1:$1, 0), FALSE)</f>
        <v>1.4214</v>
      </c>
      <c r="AI865" s="12">
        <f>VLOOKUP($AC865, Original!$A:$J, MATCH(G$2, Original!$1:$1, 0), FALSE)</f>
        <v>5.1355199999999996</v>
      </c>
      <c r="AX865" s="21">
        <v>1018</v>
      </c>
      <c r="AY865" s="12">
        <f>VLOOKUP($AX865, Original!$A:$J, MATCH(B$2, Original!$1:$1, 0), FALSE)</f>
        <v>3000</v>
      </c>
      <c r="AZ865" s="12">
        <f>VLOOKUP($AX865, Original!$A:$J, MATCH(C$2, Original!$1:$1, 0), FALSE)</f>
        <v>2826</v>
      </c>
      <c r="BA865" s="12">
        <f>VLOOKUP($AX865, Original!$A:$J, MATCH(D$2, Original!$1:$1, 0), FALSE)</f>
        <v>130</v>
      </c>
      <c r="BB865" s="12">
        <f>VLOOKUP($AX865, Original!$A:$J, MATCH(E$2, Original!$1:$1, 0), FALSE)</f>
        <v>33</v>
      </c>
      <c r="BC865" s="12">
        <f>VLOOKUP($AX865, Original!$A:$J, MATCH(F$2, Original!$1:$1, 0), FALSE)</f>
        <v>3.8391700000000002</v>
      </c>
      <c r="BD865" s="12">
        <f>VLOOKUP($AX865, Original!$A:$J, MATCH(G$2, Original!$1:$1, 0), FALSE)</f>
        <v>4.5882199999999997</v>
      </c>
    </row>
    <row r="866" spans="29:56" x14ac:dyDescent="0.35">
      <c r="AC866" s="21">
        <v>1194</v>
      </c>
      <c r="AD866" s="12">
        <f>VLOOKUP($AC866, Original!$A:$J, MATCH(B$2, Original!$1:$1, 0), FALSE)</f>
        <v>3000</v>
      </c>
      <c r="AE866" s="12">
        <f>VLOOKUP($AC866, Original!$A:$J, MATCH(C$2, Original!$1:$1, 0), FALSE)</f>
        <v>3179.2</v>
      </c>
      <c r="AF866" s="12">
        <f>VLOOKUP($AC866, Original!$A:$J, MATCH(D$2, Original!$1:$1, 0), FALSE)</f>
        <v>130</v>
      </c>
      <c r="AG866" s="12">
        <f>VLOOKUP($AC866, Original!$A:$J, MATCH(E$2, Original!$1:$1, 0), FALSE)</f>
        <v>72</v>
      </c>
      <c r="AH866" s="12">
        <f>VLOOKUP($AC866, Original!$A:$J, MATCH(F$2, Original!$1:$1, 0), FALSE)</f>
        <v>1.4214</v>
      </c>
      <c r="AI866" s="12">
        <f>VLOOKUP($AC866, Original!$A:$J, MATCH(G$2, Original!$1:$1, 0), FALSE)</f>
        <v>5.1355199999999996</v>
      </c>
      <c r="AX866" s="21">
        <v>1019</v>
      </c>
      <c r="AY866" s="12">
        <f>VLOOKUP($AX866, Original!$A:$J, MATCH(B$2, Original!$1:$1, 0), FALSE)</f>
        <v>3000</v>
      </c>
      <c r="AZ866" s="12">
        <f>VLOOKUP($AX866, Original!$A:$J, MATCH(C$2, Original!$1:$1, 0), FALSE)</f>
        <v>4062.4</v>
      </c>
      <c r="BA866" s="12">
        <f>VLOOKUP($AX866, Original!$A:$J, MATCH(D$2, Original!$1:$1, 0), FALSE)</f>
        <v>130</v>
      </c>
      <c r="BB866" s="12">
        <f>VLOOKUP($AX866, Original!$A:$J, MATCH(E$2, Original!$1:$1, 0), FALSE)</f>
        <v>33</v>
      </c>
      <c r="BC866" s="12">
        <f>VLOOKUP($AX866, Original!$A:$J, MATCH(F$2, Original!$1:$1, 0), FALSE)</f>
        <v>3.8391700000000002</v>
      </c>
      <c r="BD866" s="12">
        <f>VLOOKUP($AX866, Original!$A:$J, MATCH(G$2, Original!$1:$1, 0), FALSE)</f>
        <v>4.5882199999999997</v>
      </c>
    </row>
    <row r="867" spans="29:56" x14ac:dyDescent="0.35">
      <c r="AC867" s="21">
        <v>1196</v>
      </c>
      <c r="AD867" s="12">
        <f>VLOOKUP($AC867, Original!$A:$J, MATCH(B$2, Original!$1:$1, 0), FALSE)</f>
        <v>1000</v>
      </c>
      <c r="AE867" s="12">
        <f>VLOOKUP($AC867, Original!$A:$J, MATCH(C$2, Original!$1:$1, 0), FALSE)</f>
        <v>883.12</v>
      </c>
      <c r="AF867" s="12">
        <f>VLOOKUP($AC867, Original!$A:$J, MATCH(D$2, Original!$1:$1, 0), FALSE)</f>
        <v>130</v>
      </c>
      <c r="AG867" s="12">
        <f>VLOOKUP($AC867, Original!$A:$J, MATCH(E$2, Original!$1:$1, 0), FALSE)</f>
        <v>73</v>
      </c>
      <c r="AH867" s="12">
        <f>VLOOKUP($AC867, Original!$A:$J, MATCH(F$2, Original!$1:$1, 0), FALSE)</f>
        <v>2.8113000000000001</v>
      </c>
      <c r="AI867" s="12">
        <f>VLOOKUP($AC867, Original!$A:$J, MATCH(G$2, Original!$1:$1, 0), FALSE)</f>
        <v>5.5791700000000004</v>
      </c>
      <c r="AX867" s="21">
        <v>1020</v>
      </c>
      <c r="AY867" s="12">
        <f>VLOOKUP($AX867, Original!$A:$J, MATCH(B$2, Original!$1:$1, 0), FALSE)</f>
        <v>2000</v>
      </c>
      <c r="AZ867" s="12">
        <f>VLOOKUP($AX867, Original!$A:$J, MATCH(C$2, Original!$1:$1, 0), FALSE)</f>
        <v>529.87</v>
      </c>
      <c r="BA867" s="12">
        <f>VLOOKUP($AX867, Original!$A:$J, MATCH(D$2, Original!$1:$1, 0), FALSE)</f>
        <v>130</v>
      </c>
      <c r="BB867" s="12">
        <f>VLOOKUP($AX867, Original!$A:$J, MATCH(E$2, Original!$1:$1, 0), FALSE)</f>
        <v>34</v>
      </c>
      <c r="BC867" s="12">
        <f>VLOOKUP($AX867, Original!$A:$J, MATCH(F$2, Original!$1:$1, 0), FALSE)</f>
        <v>4.21014</v>
      </c>
      <c r="BD867" s="12">
        <f>VLOOKUP($AX867, Original!$A:$J, MATCH(G$2, Original!$1:$1, 0), FALSE)</f>
        <v>4.9979199999999997</v>
      </c>
    </row>
    <row r="868" spans="29:56" x14ac:dyDescent="0.35">
      <c r="AC868" s="21">
        <v>1197</v>
      </c>
      <c r="AD868" s="12">
        <f>VLOOKUP($AC868, Original!$A:$J, MATCH(B$2, Original!$1:$1, 0), FALSE)</f>
        <v>1000</v>
      </c>
      <c r="AE868" s="12">
        <f>VLOOKUP($AC868, Original!$A:$J, MATCH(C$2, Original!$1:$1, 0), FALSE)</f>
        <v>2119.5</v>
      </c>
      <c r="AF868" s="12">
        <f>VLOOKUP($AC868, Original!$A:$J, MATCH(D$2, Original!$1:$1, 0), FALSE)</f>
        <v>130</v>
      </c>
      <c r="AG868" s="12">
        <f>VLOOKUP($AC868, Original!$A:$J, MATCH(E$2, Original!$1:$1, 0), FALSE)</f>
        <v>73</v>
      </c>
      <c r="AH868" s="12">
        <f>VLOOKUP($AC868, Original!$A:$J, MATCH(F$2, Original!$1:$1, 0), FALSE)</f>
        <v>2.8113000000000001</v>
      </c>
      <c r="AI868" s="12">
        <f>VLOOKUP($AC868, Original!$A:$J, MATCH(G$2, Original!$1:$1, 0), FALSE)</f>
        <v>5.5791700000000004</v>
      </c>
      <c r="AX868" s="21">
        <v>1021</v>
      </c>
      <c r="AY868" s="12">
        <f>VLOOKUP($AX868, Original!$A:$J, MATCH(B$2, Original!$1:$1, 0), FALSE)</f>
        <v>2000</v>
      </c>
      <c r="AZ868" s="12">
        <f>VLOOKUP($AX868, Original!$A:$J, MATCH(C$2, Original!$1:$1, 0), FALSE)</f>
        <v>1766.2</v>
      </c>
      <c r="BA868" s="12">
        <f>VLOOKUP($AX868, Original!$A:$J, MATCH(D$2, Original!$1:$1, 0), FALSE)</f>
        <v>130</v>
      </c>
      <c r="BB868" s="12">
        <f>VLOOKUP($AX868, Original!$A:$J, MATCH(E$2, Original!$1:$1, 0), FALSE)</f>
        <v>34</v>
      </c>
      <c r="BC868" s="12">
        <f>VLOOKUP($AX868, Original!$A:$J, MATCH(F$2, Original!$1:$1, 0), FALSE)</f>
        <v>4.21014</v>
      </c>
      <c r="BD868" s="12">
        <f>VLOOKUP($AX868, Original!$A:$J, MATCH(G$2, Original!$1:$1, 0), FALSE)</f>
        <v>4.9979199999999997</v>
      </c>
    </row>
    <row r="869" spans="29:56" x14ac:dyDescent="0.35">
      <c r="AC869" s="21">
        <v>1198</v>
      </c>
      <c r="AD869" s="12">
        <f>VLOOKUP($AC869, Original!$A:$J, MATCH(B$2, Original!$1:$1, 0), FALSE)</f>
        <v>1000</v>
      </c>
      <c r="AE869" s="12">
        <f>VLOOKUP($AC869, Original!$A:$J, MATCH(C$2, Original!$1:$1, 0), FALSE)</f>
        <v>3355.9</v>
      </c>
      <c r="AF869" s="12">
        <f>VLOOKUP($AC869, Original!$A:$J, MATCH(D$2, Original!$1:$1, 0), FALSE)</f>
        <v>130</v>
      </c>
      <c r="AG869" s="12">
        <f>VLOOKUP($AC869, Original!$A:$J, MATCH(E$2, Original!$1:$1, 0), FALSE)</f>
        <v>73</v>
      </c>
      <c r="AH869" s="12">
        <f>VLOOKUP($AC869, Original!$A:$J, MATCH(F$2, Original!$1:$1, 0), FALSE)</f>
        <v>2.8113000000000001</v>
      </c>
      <c r="AI869" s="12">
        <f>VLOOKUP($AC869, Original!$A:$J, MATCH(G$2, Original!$1:$1, 0), FALSE)</f>
        <v>5.5791700000000004</v>
      </c>
      <c r="AX869" s="21">
        <v>1022</v>
      </c>
      <c r="AY869" s="12">
        <f>VLOOKUP($AX869, Original!$A:$J, MATCH(B$2, Original!$1:$1, 0), FALSE)</f>
        <v>2000</v>
      </c>
      <c r="AZ869" s="12">
        <f>VLOOKUP($AX869, Original!$A:$J, MATCH(C$2, Original!$1:$1, 0), FALSE)</f>
        <v>3002.6</v>
      </c>
      <c r="BA869" s="12">
        <f>VLOOKUP($AX869, Original!$A:$J, MATCH(D$2, Original!$1:$1, 0), FALSE)</f>
        <v>130</v>
      </c>
      <c r="BB869" s="12">
        <f>VLOOKUP($AX869, Original!$A:$J, MATCH(E$2, Original!$1:$1, 0), FALSE)</f>
        <v>34</v>
      </c>
      <c r="BC869" s="12">
        <f>VLOOKUP($AX869, Original!$A:$J, MATCH(F$2, Original!$1:$1, 0), FALSE)</f>
        <v>4.21014</v>
      </c>
      <c r="BD869" s="12">
        <f>VLOOKUP($AX869, Original!$A:$J, MATCH(G$2, Original!$1:$1, 0), FALSE)</f>
        <v>4.9979199999999997</v>
      </c>
    </row>
    <row r="870" spans="29:56" x14ac:dyDescent="0.35">
      <c r="AC870" s="21">
        <v>1199</v>
      </c>
      <c r="AD870" s="12">
        <f>VLOOKUP($AC870, Original!$A:$J, MATCH(B$2, Original!$1:$1, 0), FALSE)</f>
        <v>1000</v>
      </c>
      <c r="AE870" s="12">
        <f>VLOOKUP($AC870, Original!$A:$J, MATCH(C$2, Original!$1:$1, 0), FALSE)</f>
        <v>4673.8</v>
      </c>
      <c r="AF870" s="12">
        <f>VLOOKUP($AC870, Original!$A:$J, MATCH(D$2, Original!$1:$1, 0), FALSE)</f>
        <v>130</v>
      </c>
      <c r="AG870" s="12">
        <f>VLOOKUP($AC870, Original!$A:$J, MATCH(E$2, Original!$1:$1, 0), FALSE)</f>
        <v>73</v>
      </c>
      <c r="AH870" s="12">
        <f>VLOOKUP($AC870, Original!$A:$J, MATCH(F$2, Original!$1:$1, 0), FALSE)</f>
        <v>2.8113000000000001</v>
      </c>
      <c r="AI870" s="12">
        <f>VLOOKUP($AC870, Original!$A:$J, MATCH(G$2, Original!$1:$1, 0), FALSE)</f>
        <v>5.5791700000000004</v>
      </c>
      <c r="AX870" s="21">
        <v>1024</v>
      </c>
      <c r="AY870" s="12">
        <f>VLOOKUP($AX870, Original!$A:$J, MATCH(B$2, Original!$1:$1, 0), FALSE)</f>
        <v>3000</v>
      </c>
      <c r="AZ870" s="12">
        <f>VLOOKUP($AX870, Original!$A:$J, MATCH(C$2, Original!$1:$1, 0), FALSE)</f>
        <v>706.5</v>
      </c>
      <c r="BA870" s="12">
        <f>VLOOKUP($AX870, Original!$A:$J, MATCH(D$2, Original!$1:$1, 0), FALSE)</f>
        <v>130</v>
      </c>
      <c r="BB870" s="12">
        <f>VLOOKUP($AX870, Original!$A:$J, MATCH(E$2, Original!$1:$1, 0), FALSE)</f>
        <v>35</v>
      </c>
      <c r="BC870" s="12">
        <f>VLOOKUP($AX870, Original!$A:$J, MATCH(F$2, Original!$1:$1, 0), FALSE)</f>
        <v>4.4680499999999999</v>
      </c>
      <c r="BD870" s="12">
        <f>VLOOKUP($AX870, Original!$A:$J, MATCH(G$2, Original!$1:$1, 0), FALSE)</f>
        <v>4.9949399999999997</v>
      </c>
    </row>
    <row r="871" spans="29:56" x14ac:dyDescent="0.35">
      <c r="AC871" s="21">
        <v>1200</v>
      </c>
      <c r="AD871" s="12">
        <f>VLOOKUP($AC871, Original!$A:$J, MATCH(B$2, Original!$1:$1, 0), FALSE)</f>
        <v>3000</v>
      </c>
      <c r="AE871" s="12">
        <f>VLOOKUP($AC871, Original!$A:$J, MATCH(C$2, Original!$1:$1, 0), FALSE)</f>
        <v>1059.7</v>
      </c>
      <c r="AF871" s="12">
        <f>VLOOKUP($AC871, Original!$A:$J, MATCH(D$2, Original!$1:$1, 0), FALSE)</f>
        <v>130</v>
      </c>
      <c r="AG871" s="12">
        <f>VLOOKUP($AC871, Original!$A:$J, MATCH(E$2, Original!$1:$1, 0), FALSE)</f>
        <v>74</v>
      </c>
      <c r="AH871" s="12">
        <f>VLOOKUP($AC871, Original!$A:$J, MATCH(F$2, Original!$1:$1, 0), FALSE)</f>
        <v>5.5746200000000004</v>
      </c>
      <c r="AI871" s="12">
        <f>VLOOKUP($AC871, Original!$A:$J, MATCH(G$2, Original!$1:$1, 0), FALSE)</f>
        <v>3.9794</v>
      </c>
      <c r="AX871" s="21">
        <v>1025</v>
      </c>
      <c r="AY871" s="12">
        <f>VLOOKUP($AX871, Original!$A:$J, MATCH(B$2, Original!$1:$1, 0), FALSE)</f>
        <v>3000</v>
      </c>
      <c r="AZ871" s="12">
        <f>VLOOKUP($AX871, Original!$A:$J, MATCH(C$2, Original!$1:$1, 0), FALSE)</f>
        <v>1942.9</v>
      </c>
      <c r="BA871" s="12">
        <f>VLOOKUP($AX871, Original!$A:$J, MATCH(D$2, Original!$1:$1, 0), FALSE)</f>
        <v>130</v>
      </c>
      <c r="BB871" s="12">
        <f>VLOOKUP($AX871, Original!$A:$J, MATCH(E$2, Original!$1:$1, 0), FALSE)</f>
        <v>35</v>
      </c>
      <c r="BC871" s="12">
        <f>VLOOKUP($AX871, Original!$A:$J, MATCH(F$2, Original!$1:$1, 0), FALSE)</f>
        <v>4.4680499999999999</v>
      </c>
      <c r="BD871" s="12">
        <f>VLOOKUP($AX871, Original!$A:$J, MATCH(G$2, Original!$1:$1, 0), FALSE)</f>
        <v>4.9949399999999997</v>
      </c>
    </row>
    <row r="872" spans="29:56" x14ac:dyDescent="0.35">
      <c r="AC872" s="21">
        <v>1201</v>
      </c>
      <c r="AD872" s="12">
        <f>VLOOKUP($AC872, Original!$A:$J, MATCH(B$2, Original!$1:$1, 0), FALSE)</f>
        <v>3000</v>
      </c>
      <c r="AE872" s="12">
        <f>VLOOKUP($AC872, Original!$A:$J, MATCH(C$2, Original!$1:$1, 0), FALSE)</f>
        <v>2296.1</v>
      </c>
      <c r="AF872" s="12">
        <f>VLOOKUP($AC872, Original!$A:$J, MATCH(D$2, Original!$1:$1, 0), FALSE)</f>
        <v>130</v>
      </c>
      <c r="AG872" s="12">
        <f>VLOOKUP($AC872, Original!$A:$J, MATCH(E$2, Original!$1:$1, 0), FALSE)</f>
        <v>74</v>
      </c>
      <c r="AH872" s="12">
        <f>VLOOKUP($AC872, Original!$A:$J, MATCH(F$2, Original!$1:$1, 0), FALSE)</f>
        <v>5.5746200000000004</v>
      </c>
      <c r="AI872" s="12">
        <f>VLOOKUP($AC872, Original!$A:$J, MATCH(G$2, Original!$1:$1, 0), FALSE)</f>
        <v>3.9794</v>
      </c>
      <c r="AX872" s="21">
        <v>1026</v>
      </c>
      <c r="AY872" s="12">
        <f>VLOOKUP($AX872, Original!$A:$J, MATCH(B$2, Original!$1:$1, 0), FALSE)</f>
        <v>3000</v>
      </c>
      <c r="AZ872" s="12">
        <f>VLOOKUP($AX872, Original!$A:$J, MATCH(C$2, Original!$1:$1, 0), FALSE)</f>
        <v>3179.2</v>
      </c>
      <c r="BA872" s="12">
        <f>VLOOKUP($AX872, Original!$A:$J, MATCH(D$2, Original!$1:$1, 0), FALSE)</f>
        <v>130</v>
      </c>
      <c r="BB872" s="12">
        <f>VLOOKUP($AX872, Original!$A:$J, MATCH(E$2, Original!$1:$1, 0), FALSE)</f>
        <v>35</v>
      </c>
      <c r="BC872" s="12">
        <f>VLOOKUP($AX872, Original!$A:$J, MATCH(F$2, Original!$1:$1, 0), FALSE)</f>
        <v>4.4680499999999999</v>
      </c>
      <c r="BD872" s="12">
        <f>VLOOKUP($AX872, Original!$A:$J, MATCH(G$2, Original!$1:$1, 0), FALSE)</f>
        <v>4.9949399999999997</v>
      </c>
    </row>
    <row r="873" spans="29:56" x14ac:dyDescent="0.35">
      <c r="AC873" s="21">
        <v>1202</v>
      </c>
      <c r="AD873" s="12">
        <f>VLOOKUP($AC873, Original!$A:$J, MATCH(B$2, Original!$1:$1, 0), FALSE)</f>
        <v>3000</v>
      </c>
      <c r="AE873" s="12">
        <f>VLOOKUP($AC873, Original!$A:$J, MATCH(C$2, Original!$1:$1, 0), FALSE)</f>
        <v>3532.5</v>
      </c>
      <c r="AF873" s="12">
        <f>VLOOKUP($AC873, Original!$A:$J, MATCH(D$2, Original!$1:$1, 0), FALSE)</f>
        <v>130</v>
      </c>
      <c r="AG873" s="12">
        <f>VLOOKUP($AC873, Original!$A:$J, MATCH(E$2, Original!$1:$1, 0), FALSE)</f>
        <v>74</v>
      </c>
      <c r="AH873" s="12">
        <f>VLOOKUP($AC873, Original!$A:$J, MATCH(F$2, Original!$1:$1, 0), FALSE)</f>
        <v>5.5746200000000004</v>
      </c>
      <c r="AI873" s="12">
        <f>VLOOKUP($AC873, Original!$A:$J, MATCH(G$2, Original!$1:$1, 0), FALSE)</f>
        <v>3.9794</v>
      </c>
      <c r="AX873" s="21">
        <v>1027</v>
      </c>
      <c r="AY873" s="12">
        <f>VLOOKUP($AX873, Original!$A:$J, MATCH(B$2, Original!$1:$1, 0), FALSE)</f>
        <v>3000</v>
      </c>
      <c r="AZ873" s="12">
        <f>VLOOKUP($AX873, Original!$A:$J, MATCH(C$2, Original!$1:$1, 0), FALSE)</f>
        <v>4415.6000000000004</v>
      </c>
      <c r="BA873" s="12">
        <f>VLOOKUP($AX873, Original!$A:$J, MATCH(D$2, Original!$1:$1, 0), FALSE)</f>
        <v>130</v>
      </c>
      <c r="BB873" s="12">
        <f>VLOOKUP($AX873, Original!$A:$J, MATCH(E$2, Original!$1:$1, 0), FALSE)</f>
        <v>35</v>
      </c>
      <c r="BC873" s="12">
        <f>VLOOKUP($AX873, Original!$A:$J, MATCH(F$2, Original!$1:$1, 0), FALSE)</f>
        <v>4.4680499999999999</v>
      </c>
      <c r="BD873" s="12">
        <f>VLOOKUP($AX873, Original!$A:$J, MATCH(G$2, Original!$1:$1, 0), FALSE)</f>
        <v>4.9949399999999997</v>
      </c>
    </row>
    <row r="874" spans="29:56" x14ac:dyDescent="0.35">
      <c r="AC874" s="21">
        <v>1203</v>
      </c>
      <c r="AD874" s="12">
        <f>VLOOKUP($AC874, Original!$A:$J, MATCH(B$2, Original!$1:$1, 0), FALSE)</f>
        <v>3000</v>
      </c>
      <c r="AE874" s="12">
        <f>VLOOKUP($AC874, Original!$A:$J, MATCH(C$2, Original!$1:$1, 0), FALSE)</f>
        <v>7322.7</v>
      </c>
      <c r="AF874" s="12">
        <f>VLOOKUP($AC874, Original!$A:$J, MATCH(D$2, Original!$1:$1, 0), FALSE)</f>
        <v>130</v>
      </c>
      <c r="AG874" s="12">
        <f>VLOOKUP($AC874, Original!$A:$J, MATCH(E$2, Original!$1:$1, 0), FALSE)</f>
        <v>74</v>
      </c>
      <c r="AH874" s="12">
        <f>VLOOKUP($AC874, Original!$A:$J, MATCH(F$2, Original!$1:$1, 0), FALSE)</f>
        <v>5.5746200000000004</v>
      </c>
      <c r="AI874" s="12">
        <f>VLOOKUP($AC874, Original!$A:$J, MATCH(G$2, Original!$1:$1, 0), FALSE)</f>
        <v>3.9794</v>
      </c>
      <c r="AX874" s="21">
        <v>1030</v>
      </c>
      <c r="AY874" s="12">
        <f>VLOOKUP($AX874, Original!$A:$J, MATCH(B$2, Original!$1:$1, 0), FALSE)</f>
        <v>1000</v>
      </c>
      <c r="AZ874" s="12">
        <f>VLOOKUP($AX874, Original!$A:$J, MATCH(C$2, Original!$1:$1, 0), FALSE)</f>
        <v>3355.9</v>
      </c>
      <c r="BA874" s="12">
        <f>VLOOKUP($AX874, Original!$A:$J, MATCH(D$2, Original!$1:$1, 0), FALSE)</f>
        <v>130</v>
      </c>
      <c r="BB874" s="12">
        <f>VLOOKUP($AX874, Original!$A:$J, MATCH(E$2, Original!$1:$1, 0), FALSE)</f>
        <v>36</v>
      </c>
      <c r="BC874" s="12">
        <f>VLOOKUP($AX874, Original!$A:$J, MATCH(F$2, Original!$1:$1, 0), FALSE)</f>
        <v>5.4792800000000002</v>
      </c>
      <c r="BD874" s="12">
        <f>VLOOKUP($AX874, Original!$A:$J, MATCH(G$2, Original!$1:$1, 0), FALSE)</f>
        <v>5.3595300000000003</v>
      </c>
    </row>
    <row r="875" spans="29:56" x14ac:dyDescent="0.35">
      <c r="AC875" s="21">
        <v>1205</v>
      </c>
      <c r="AD875" s="12">
        <f>VLOOKUP($AC875, Original!$A:$J, MATCH(B$2, Original!$1:$1, 0), FALSE)</f>
        <v>3000</v>
      </c>
      <c r="AE875" s="12">
        <f>VLOOKUP($AC875, Original!$A:$J, MATCH(C$2, Original!$1:$1, 0), FALSE)</f>
        <v>1236.4000000000001</v>
      </c>
      <c r="AF875" s="12">
        <f>VLOOKUP($AC875, Original!$A:$J, MATCH(D$2, Original!$1:$1, 0), FALSE)</f>
        <v>130</v>
      </c>
      <c r="AG875" s="12">
        <f>VLOOKUP($AC875, Original!$A:$J, MATCH(E$2, Original!$1:$1, 0), FALSE)</f>
        <v>75</v>
      </c>
      <c r="AH875" s="12">
        <f>VLOOKUP($AC875, Original!$A:$J, MATCH(F$2, Original!$1:$1, 0), FALSE)</f>
        <v>2.1229800000000001</v>
      </c>
      <c r="AI875" s="12">
        <f>VLOOKUP($AC875, Original!$A:$J, MATCH(G$2, Original!$1:$1, 0), FALSE)</f>
        <v>4.3373799999999996</v>
      </c>
      <c r="AX875" s="21">
        <v>1032</v>
      </c>
      <c r="AY875" s="12">
        <f>VLOOKUP($AX875, Original!$A:$J, MATCH(B$2, Original!$1:$1, 0), FALSE)</f>
        <v>2000</v>
      </c>
      <c r="AZ875" s="12">
        <f>VLOOKUP($AX875, Original!$A:$J, MATCH(C$2, Original!$1:$1, 0), FALSE)</f>
        <v>1059.7</v>
      </c>
      <c r="BA875" s="12">
        <f>VLOOKUP($AX875, Original!$A:$J, MATCH(D$2, Original!$1:$1, 0), FALSE)</f>
        <v>130</v>
      </c>
      <c r="BB875" s="12">
        <f>VLOOKUP($AX875, Original!$A:$J, MATCH(E$2, Original!$1:$1, 0), FALSE)</f>
        <v>37</v>
      </c>
      <c r="BC875" s="12">
        <f>VLOOKUP($AX875, Original!$A:$J, MATCH(F$2, Original!$1:$1, 0), FALSE)</f>
        <v>1.2331000000000001</v>
      </c>
      <c r="BD875" s="12">
        <f>VLOOKUP($AX875, Original!$A:$J, MATCH(G$2, Original!$1:$1, 0), FALSE)</f>
        <v>3.99885</v>
      </c>
    </row>
    <row r="876" spans="29:56" x14ac:dyDescent="0.35">
      <c r="AC876" s="21">
        <v>1206</v>
      </c>
      <c r="AD876" s="12">
        <f>VLOOKUP($AC876, Original!$A:$J, MATCH(B$2, Original!$1:$1, 0), FALSE)</f>
        <v>3000</v>
      </c>
      <c r="AE876" s="12">
        <f>VLOOKUP($AC876, Original!$A:$J, MATCH(C$2, Original!$1:$1, 0), FALSE)</f>
        <v>2472.6999999999998</v>
      </c>
      <c r="AF876" s="12">
        <f>VLOOKUP($AC876, Original!$A:$J, MATCH(D$2, Original!$1:$1, 0), FALSE)</f>
        <v>130</v>
      </c>
      <c r="AG876" s="12">
        <f>VLOOKUP($AC876, Original!$A:$J, MATCH(E$2, Original!$1:$1, 0), FALSE)</f>
        <v>75</v>
      </c>
      <c r="AH876" s="12">
        <f>VLOOKUP($AC876, Original!$A:$J, MATCH(F$2, Original!$1:$1, 0), FALSE)</f>
        <v>2.1229800000000001</v>
      </c>
      <c r="AI876" s="12">
        <f>VLOOKUP($AC876, Original!$A:$J, MATCH(G$2, Original!$1:$1, 0), FALSE)</f>
        <v>4.3373799999999996</v>
      </c>
      <c r="AX876" s="21">
        <v>1033</v>
      </c>
      <c r="AY876" s="12">
        <f>VLOOKUP($AX876, Original!$A:$J, MATCH(B$2, Original!$1:$1, 0), FALSE)</f>
        <v>2000</v>
      </c>
      <c r="AZ876" s="12">
        <f>VLOOKUP($AX876, Original!$A:$J, MATCH(C$2, Original!$1:$1, 0), FALSE)</f>
        <v>2296.1</v>
      </c>
      <c r="BA876" s="12">
        <f>VLOOKUP($AX876, Original!$A:$J, MATCH(D$2, Original!$1:$1, 0), FALSE)</f>
        <v>130</v>
      </c>
      <c r="BB876" s="12">
        <f>VLOOKUP($AX876, Original!$A:$J, MATCH(E$2, Original!$1:$1, 0), FALSE)</f>
        <v>37</v>
      </c>
      <c r="BC876" s="12">
        <f>VLOOKUP($AX876, Original!$A:$J, MATCH(F$2, Original!$1:$1, 0), FALSE)</f>
        <v>1.2331000000000001</v>
      </c>
      <c r="BD876" s="12">
        <f>VLOOKUP($AX876, Original!$A:$J, MATCH(G$2, Original!$1:$1, 0), FALSE)</f>
        <v>3.99885</v>
      </c>
    </row>
    <row r="877" spans="29:56" x14ac:dyDescent="0.35">
      <c r="AC877" s="21">
        <v>1207</v>
      </c>
      <c r="AD877" s="12">
        <f>VLOOKUP($AC877, Original!$A:$J, MATCH(B$2, Original!$1:$1, 0), FALSE)</f>
        <v>3000</v>
      </c>
      <c r="AE877" s="12">
        <f>VLOOKUP($AC877, Original!$A:$J, MATCH(C$2, Original!$1:$1, 0), FALSE)</f>
        <v>3709.1</v>
      </c>
      <c r="AF877" s="12">
        <f>VLOOKUP($AC877, Original!$A:$J, MATCH(D$2, Original!$1:$1, 0), FALSE)</f>
        <v>130</v>
      </c>
      <c r="AG877" s="12">
        <f>VLOOKUP($AC877, Original!$A:$J, MATCH(E$2, Original!$1:$1, 0), FALSE)</f>
        <v>75</v>
      </c>
      <c r="AH877" s="12">
        <f>VLOOKUP($AC877, Original!$A:$J, MATCH(F$2, Original!$1:$1, 0), FALSE)</f>
        <v>2.1229800000000001</v>
      </c>
      <c r="AI877" s="12">
        <f>VLOOKUP($AC877, Original!$A:$J, MATCH(G$2, Original!$1:$1, 0), FALSE)</f>
        <v>4.3373799999999996</v>
      </c>
      <c r="AX877" s="21">
        <v>1034</v>
      </c>
      <c r="AY877" s="12">
        <f>VLOOKUP($AX877, Original!$A:$J, MATCH(B$2, Original!$1:$1, 0), FALSE)</f>
        <v>2000</v>
      </c>
      <c r="AZ877" s="12">
        <f>VLOOKUP($AX877, Original!$A:$J, MATCH(C$2, Original!$1:$1, 0), FALSE)</f>
        <v>3532.5</v>
      </c>
      <c r="BA877" s="12">
        <f>VLOOKUP($AX877, Original!$A:$J, MATCH(D$2, Original!$1:$1, 0), FALSE)</f>
        <v>130</v>
      </c>
      <c r="BB877" s="12">
        <f>VLOOKUP($AX877, Original!$A:$J, MATCH(E$2, Original!$1:$1, 0), FALSE)</f>
        <v>37</v>
      </c>
      <c r="BC877" s="12">
        <f>VLOOKUP($AX877, Original!$A:$J, MATCH(F$2, Original!$1:$1, 0), FALSE)</f>
        <v>1.2331000000000001</v>
      </c>
      <c r="BD877" s="12">
        <f>VLOOKUP($AX877, Original!$A:$J, MATCH(G$2, Original!$1:$1, 0), FALSE)</f>
        <v>3.99885</v>
      </c>
    </row>
    <row r="878" spans="29:56" x14ac:dyDescent="0.35">
      <c r="AC878" s="21">
        <v>1208</v>
      </c>
      <c r="AD878" s="12">
        <f>VLOOKUP($AC878, Original!$A:$J, MATCH(B$2, Original!$1:$1, 0), FALSE)</f>
        <v>2000</v>
      </c>
      <c r="AE878" s="12">
        <f>VLOOKUP($AC878, Original!$A:$J, MATCH(C$2, Original!$1:$1, 0), FALSE)</f>
        <v>176.62</v>
      </c>
      <c r="AF878" s="12">
        <f>VLOOKUP($AC878, Original!$A:$J, MATCH(D$2, Original!$1:$1, 0), FALSE)</f>
        <v>130</v>
      </c>
      <c r="AG878" s="12">
        <f>VLOOKUP($AC878, Original!$A:$J, MATCH(E$2, Original!$1:$1, 0), FALSE)</f>
        <v>76</v>
      </c>
      <c r="AH878" s="12">
        <f>VLOOKUP($AC878, Original!$A:$J, MATCH(F$2, Original!$1:$1, 0), FALSE)</f>
        <v>3.6848200000000002</v>
      </c>
      <c r="AI878" s="12">
        <f>VLOOKUP($AC878, Original!$A:$J, MATCH(G$2, Original!$1:$1, 0), FALSE)</f>
        <v>3.7266400000000002</v>
      </c>
      <c r="AX878" s="21">
        <v>1035</v>
      </c>
      <c r="AY878" s="12">
        <f>VLOOKUP($AX878, Original!$A:$J, MATCH(B$2, Original!$1:$1, 0), FALSE)</f>
        <v>2000</v>
      </c>
      <c r="AZ878" s="12">
        <f>VLOOKUP($AX878, Original!$A:$J, MATCH(C$2, Original!$1:$1, 0), FALSE)</f>
        <v>7322.7</v>
      </c>
      <c r="BA878" s="12">
        <f>VLOOKUP($AX878, Original!$A:$J, MATCH(D$2, Original!$1:$1, 0), FALSE)</f>
        <v>130</v>
      </c>
      <c r="BB878" s="12">
        <f>VLOOKUP($AX878, Original!$A:$J, MATCH(E$2, Original!$1:$1, 0), FALSE)</f>
        <v>37</v>
      </c>
      <c r="BC878" s="12">
        <f>VLOOKUP($AX878, Original!$A:$J, MATCH(F$2, Original!$1:$1, 0), FALSE)</f>
        <v>1.2331000000000001</v>
      </c>
      <c r="BD878" s="12">
        <f>VLOOKUP($AX878, Original!$A:$J, MATCH(G$2, Original!$1:$1, 0), FALSE)</f>
        <v>3.99885</v>
      </c>
    </row>
    <row r="879" spans="29:56" x14ac:dyDescent="0.35">
      <c r="AC879" s="21">
        <v>1209</v>
      </c>
      <c r="AD879" s="12">
        <f>VLOOKUP($AC879, Original!$A:$J, MATCH(B$2, Original!$1:$1, 0), FALSE)</f>
        <v>2000</v>
      </c>
      <c r="AE879" s="12">
        <f>VLOOKUP($AC879, Original!$A:$J, MATCH(C$2, Original!$1:$1, 0), FALSE)</f>
        <v>1413</v>
      </c>
      <c r="AF879" s="12">
        <f>VLOOKUP($AC879, Original!$A:$J, MATCH(D$2, Original!$1:$1, 0), FALSE)</f>
        <v>130</v>
      </c>
      <c r="AG879" s="12">
        <f>VLOOKUP($AC879, Original!$A:$J, MATCH(E$2, Original!$1:$1, 0), FALSE)</f>
        <v>76</v>
      </c>
      <c r="AH879" s="12">
        <f>VLOOKUP($AC879, Original!$A:$J, MATCH(F$2, Original!$1:$1, 0), FALSE)</f>
        <v>3.6848200000000002</v>
      </c>
      <c r="AI879" s="12">
        <f>VLOOKUP($AC879, Original!$A:$J, MATCH(G$2, Original!$1:$1, 0), FALSE)</f>
        <v>3.7266400000000002</v>
      </c>
      <c r="AX879" s="21">
        <v>1036</v>
      </c>
      <c r="AY879" s="12">
        <f>VLOOKUP($AX879, Original!$A:$J, MATCH(B$2, Original!$1:$1, 0), FALSE)</f>
        <v>1000</v>
      </c>
      <c r="AZ879" s="12">
        <f>VLOOKUP($AX879, Original!$A:$J, MATCH(C$2, Original!$1:$1, 0), FALSE)</f>
        <v>20</v>
      </c>
      <c r="BA879" s="12">
        <f>VLOOKUP($AX879, Original!$A:$J, MATCH(D$2, Original!$1:$1, 0), FALSE)</f>
        <v>130</v>
      </c>
      <c r="BB879" s="12">
        <f>VLOOKUP($AX879, Original!$A:$J, MATCH(E$2, Original!$1:$1, 0), FALSE)</f>
        <v>38</v>
      </c>
      <c r="BC879" s="12">
        <f>VLOOKUP($AX879, Original!$A:$J, MATCH(F$2, Original!$1:$1, 0), FALSE)</f>
        <v>2.04806</v>
      </c>
      <c r="BD879" s="12">
        <f>VLOOKUP($AX879, Original!$A:$J, MATCH(G$2, Original!$1:$1, 0), FALSE)</f>
        <v>5.2925199999999997</v>
      </c>
    </row>
    <row r="880" spans="29:56" x14ac:dyDescent="0.35">
      <c r="AC880" s="21">
        <v>1211</v>
      </c>
      <c r="AD880" s="12">
        <f>VLOOKUP($AC880, Original!$A:$J, MATCH(B$2, Original!$1:$1, 0), FALSE)</f>
        <v>2000</v>
      </c>
      <c r="AE880" s="12">
        <f>VLOOKUP($AC880, Original!$A:$J, MATCH(C$2, Original!$1:$1, 0), FALSE)</f>
        <v>3885.7</v>
      </c>
      <c r="AF880" s="12">
        <f>VLOOKUP($AC880, Original!$A:$J, MATCH(D$2, Original!$1:$1, 0), FALSE)</f>
        <v>130</v>
      </c>
      <c r="AG880" s="12">
        <f>VLOOKUP($AC880, Original!$A:$J, MATCH(E$2, Original!$1:$1, 0), FALSE)</f>
        <v>76</v>
      </c>
      <c r="AH880" s="12">
        <f>VLOOKUP($AC880, Original!$A:$J, MATCH(F$2, Original!$1:$1, 0), FALSE)</f>
        <v>3.6848200000000002</v>
      </c>
      <c r="AI880" s="12">
        <f>VLOOKUP($AC880, Original!$A:$J, MATCH(G$2, Original!$1:$1, 0), FALSE)</f>
        <v>3.7266400000000002</v>
      </c>
      <c r="AX880" s="21">
        <v>1038</v>
      </c>
      <c r="AY880" s="12">
        <f>VLOOKUP($AX880, Original!$A:$J, MATCH(B$2, Original!$1:$1, 0), FALSE)</f>
        <v>1000</v>
      </c>
      <c r="AZ880" s="12">
        <f>VLOOKUP($AX880, Original!$A:$J, MATCH(C$2, Original!$1:$1, 0), FALSE)</f>
        <v>2472.6999999999998</v>
      </c>
      <c r="BA880" s="12">
        <f>VLOOKUP($AX880, Original!$A:$J, MATCH(D$2, Original!$1:$1, 0), FALSE)</f>
        <v>130</v>
      </c>
      <c r="BB880" s="12">
        <f>VLOOKUP($AX880, Original!$A:$J, MATCH(E$2, Original!$1:$1, 0), FALSE)</f>
        <v>38</v>
      </c>
      <c r="BC880" s="12">
        <f>VLOOKUP($AX880, Original!$A:$J, MATCH(F$2, Original!$1:$1, 0), FALSE)</f>
        <v>2.04806</v>
      </c>
      <c r="BD880" s="12">
        <f>VLOOKUP($AX880, Original!$A:$J, MATCH(G$2, Original!$1:$1, 0), FALSE)</f>
        <v>5.2925199999999997</v>
      </c>
    </row>
    <row r="881" spans="29:56" x14ac:dyDescent="0.35">
      <c r="AC881" s="21">
        <v>1212</v>
      </c>
      <c r="AD881" s="12">
        <f>VLOOKUP($AC881, Original!$A:$J, MATCH(B$2, Original!$1:$1, 0), FALSE)</f>
        <v>3000</v>
      </c>
      <c r="AE881" s="12">
        <f>VLOOKUP($AC881, Original!$A:$J, MATCH(C$2, Original!$1:$1, 0), FALSE)</f>
        <v>353.25</v>
      </c>
      <c r="AF881" s="12">
        <f>VLOOKUP($AC881, Original!$A:$J, MATCH(D$2, Original!$1:$1, 0), FALSE)</f>
        <v>130</v>
      </c>
      <c r="AG881" s="12">
        <f>VLOOKUP($AC881, Original!$A:$J, MATCH(E$2, Original!$1:$1, 0), FALSE)</f>
        <v>77</v>
      </c>
      <c r="AH881" s="12">
        <f>VLOOKUP($AC881, Original!$A:$J, MATCH(F$2, Original!$1:$1, 0), FALSE)</f>
        <v>0.14468</v>
      </c>
      <c r="AI881" s="12">
        <f>VLOOKUP($AC881, Original!$A:$J, MATCH(G$2, Original!$1:$1, 0), FALSE)</f>
        <v>5.8796600000000003</v>
      </c>
      <c r="AX881" s="21">
        <v>1039</v>
      </c>
      <c r="AY881" s="12">
        <f>VLOOKUP($AX881, Original!$A:$J, MATCH(B$2, Original!$1:$1, 0), FALSE)</f>
        <v>1000</v>
      </c>
      <c r="AZ881" s="12">
        <f>VLOOKUP($AX881, Original!$A:$J, MATCH(C$2, Original!$1:$1, 0), FALSE)</f>
        <v>3709.1</v>
      </c>
      <c r="BA881" s="12">
        <f>VLOOKUP($AX881, Original!$A:$J, MATCH(D$2, Original!$1:$1, 0), FALSE)</f>
        <v>130</v>
      </c>
      <c r="BB881" s="12">
        <f>VLOOKUP($AX881, Original!$A:$J, MATCH(E$2, Original!$1:$1, 0), FALSE)</f>
        <v>38</v>
      </c>
      <c r="BC881" s="12">
        <f>VLOOKUP($AX881, Original!$A:$J, MATCH(F$2, Original!$1:$1, 0), FALSE)</f>
        <v>2.04806</v>
      </c>
      <c r="BD881" s="12">
        <f>VLOOKUP($AX881, Original!$A:$J, MATCH(G$2, Original!$1:$1, 0), FALSE)</f>
        <v>5.2925199999999997</v>
      </c>
    </row>
    <row r="882" spans="29:56" x14ac:dyDescent="0.35">
      <c r="AC882" s="21">
        <v>1213</v>
      </c>
      <c r="AD882" s="12">
        <f>VLOOKUP($AC882, Original!$A:$J, MATCH(B$2, Original!$1:$1, 0), FALSE)</f>
        <v>3000</v>
      </c>
      <c r="AE882" s="12">
        <f>VLOOKUP($AC882, Original!$A:$J, MATCH(C$2, Original!$1:$1, 0), FALSE)</f>
        <v>1589.6</v>
      </c>
      <c r="AF882" s="12">
        <f>VLOOKUP($AC882, Original!$A:$J, MATCH(D$2, Original!$1:$1, 0), FALSE)</f>
        <v>130</v>
      </c>
      <c r="AG882" s="12">
        <f>VLOOKUP($AC882, Original!$A:$J, MATCH(E$2, Original!$1:$1, 0), FALSE)</f>
        <v>77</v>
      </c>
      <c r="AH882" s="12">
        <f>VLOOKUP($AC882, Original!$A:$J, MATCH(F$2, Original!$1:$1, 0), FALSE)</f>
        <v>0.14468</v>
      </c>
      <c r="AI882" s="12">
        <f>VLOOKUP($AC882, Original!$A:$J, MATCH(G$2, Original!$1:$1, 0), FALSE)</f>
        <v>5.8796600000000003</v>
      </c>
      <c r="AX882" s="21">
        <v>1040</v>
      </c>
      <c r="AY882" s="12">
        <f>VLOOKUP($AX882, Original!$A:$J, MATCH(B$2, Original!$1:$1, 0), FALSE)</f>
        <v>2000</v>
      </c>
      <c r="AZ882" s="12">
        <f>VLOOKUP($AX882, Original!$A:$J, MATCH(C$2, Original!$1:$1, 0), FALSE)</f>
        <v>176.62</v>
      </c>
      <c r="BA882" s="12">
        <f>VLOOKUP($AX882, Original!$A:$J, MATCH(D$2, Original!$1:$1, 0), FALSE)</f>
        <v>130</v>
      </c>
      <c r="BB882" s="12">
        <f>VLOOKUP($AX882, Original!$A:$J, MATCH(E$2, Original!$1:$1, 0), FALSE)</f>
        <v>39</v>
      </c>
      <c r="BC882" s="12">
        <f>VLOOKUP($AX882, Original!$A:$J, MATCH(F$2, Original!$1:$1, 0), FALSE)</f>
        <v>5.57219</v>
      </c>
      <c r="BD882" s="12">
        <f>VLOOKUP($AX882, Original!$A:$J, MATCH(G$2, Original!$1:$1, 0), FALSE)</f>
        <v>4.24322</v>
      </c>
    </row>
    <row r="883" spans="29:56" x14ac:dyDescent="0.35">
      <c r="AC883" s="21">
        <v>1214</v>
      </c>
      <c r="AD883" s="12">
        <f>VLOOKUP($AC883, Original!$A:$J, MATCH(B$2, Original!$1:$1, 0), FALSE)</f>
        <v>3000</v>
      </c>
      <c r="AE883" s="12">
        <f>VLOOKUP($AC883, Original!$A:$J, MATCH(C$2, Original!$1:$1, 0), FALSE)</f>
        <v>2826</v>
      </c>
      <c r="AF883" s="12">
        <f>VLOOKUP($AC883, Original!$A:$J, MATCH(D$2, Original!$1:$1, 0), FALSE)</f>
        <v>130</v>
      </c>
      <c r="AG883" s="12">
        <f>VLOOKUP($AC883, Original!$A:$J, MATCH(E$2, Original!$1:$1, 0), FALSE)</f>
        <v>77</v>
      </c>
      <c r="AH883" s="12">
        <f>VLOOKUP($AC883, Original!$A:$J, MATCH(F$2, Original!$1:$1, 0), FALSE)</f>
        <v>0.14468</v>
      </c>
      <c r="AI883" s="12">
        <f>VLOOKUP($AC883, Original!$A:$J, MATCH(G$2, Original!$1:$1, 0), FALSE)</f>
        <v>5.8796600000000003</v>
      </c>
      <c r="AX883" s="21">
        <v>1042</v>
      </c>
      <c r="AY883" s="12">
        <f>VLOOKUP($AX883, Original!$A:$J, MATCH(B$2, Original!$1:$1, 0), FALSE)</f>
        <v>2000</v>
      </c>
      <c r="AZ883" s="12">
        <f>VLOOKUP($AX883, Original!$A:$J, MATCH(C$2, Original!$1:$1, 0), FALSE)</f>
        <v>2649.4</v>
      </c>
      <c r="BA883" s="12">
        <f>VLOOKUP($AX883, Original!$A:$J, MATCH(D$2, Original!$1:$1, 0), FALSE)</f>
        <v>130</v>
      </c>
      <c r="BB883" s="12">
        <f>VLOOKUP($AX883, Original!$A:$J, MATCH(E$2, Original!$1:$1, 0), FALSE)</f>
        <v>39</v>
      </c>
      <c r="BC883" s="12">
        <f>VLOOKUP($AX883, Original!$A:$J, MATCH(F$2, Original!$1:$1, 0), FALSE)</f>
        <v>5.57219</v>
      </c>
      <c r="BD883" s="12">
        <f>VLOOKUP($AX883, Original!$A:$J, MATCH(G$2, Original!$1:$1, 0), FALSE)</f>
        <v>4.24322</v>
      </c>
    </row>
    <row r="884" spans="29:56" x14ac:dyDescent="0.35">
      <c r="AC884" s="21">
        <v>1215</v>
      </c>
      <c r="AD884" s="12">
        <f>VLOOKUP($AC884, Original!$A:$J, MATCH(B$2, Original!$1:$1, 0), FALSE)</f>
        <v>3000</v>
      </c>
      <c r="AE884" s="12">
        <f>VLOOKUP($AC884, Original!$A:$J, MATCH(C$2, Original!$1:$1, 0), FALSE)</f>
        <v>4062.4</v>
      </c>
      <c r="AF884" s="12">
        <f>VLOOKUP($AC884, Original!$A:$J, MATCH(D$2, Original!$1:$1, 0), FALSE)</f>
        <v>130</v>
      </c>
      <c r="AG884" s="12">
        <f>VLOOKUP($AC884, Original!$A:$J, MATCH(E$2, Original!$1:$1, 0), FALSE)</f>
        <v>77</v>
      </c>
      <c r="AH884" s="12">
        <f>VLOOKUP($AC884, Original!$A:$J, MATCH(F$2, Original!$1:$1, 0), FALSE)</f>
        <v>0.14468</v>
      </c>
      <c r="AI884" s="12">
        <f>VLOOKUP($AC884, Original!$A:$J, MATCH(G$2, Original!$1:$1, 0), FALSE)</f>
        <v>5.8796600000000003</v>
      </c>
      <c r="AX884" s="21">
        <v>1043</v>
      </c>
      <c r="AY884" s="12">
        <f>VLOOKUP($AX884, Original!$A:$J, MATCH(B$2, Original!$1:$1, 0), FALSE)</f>
        <v>2000</v>
      </c>
      <c r="AZ884" s="12">
        <f>VLOOKUP($AX884, Original!$A:$J, MATCH(C$2, Original!$1:$1, 0), FALSE)</f>
        <v>3885.7</v>
      </c>
      <c r="BA884" s="12">
        <f>VLOOKUP($AX884, Original!$A:$J, MATCH(D$2, Original!$1:$1, 0), FALSE)</f>
        <v>130</v>
      </c>
      <c r="BB884" s="12">
        <f>VLOOKUP($AX884, Original!$A:$J, MATCH(E$2, Original!$1:$1, 0), FALSE)</f>
        <v>39</v>
      </c>
      <c r="BC884" s="12">
        <f>VLOOKUP($AX884, Original!$A:$J, MATCH(F$2, Original!$1:$1, 0), FALSE)</f>
        <v>5.57219</v>
      </c>
      <c r="BD884" s="12">
        <f>VLOOKUP($AX884, Original!$A:$J, MATCH(G$2, Original!$1:$1, 0), FALSE)</f>
        <v>4.24322</v>
      </c>
    </row>
    <row r="885" spans="29:56" x14ac:dyDescent="0.35">
      <c r="AC885" s="21">
        <v>1216</v>
      </c>
      <c r="AD885" s="12">
        <f>VLOOKUP($AC885, Original!$A:$J, MATCH(B$2, Original!$1:$1, 0), FALSE)</f>
        <v>1000</v>
      </c>
      <c r="AE885" s="12">
        <f>VLOOKUP($AC885, Original!$A:$J, MATCH(C$2, Original!$1:$1, 0), FALSE)</f>
        <v>529.87</v>
      </c>
      <c r="AF885" s="12">
        <f>VLOOKUP($AC885, Original!$A:$J, MATCH(D$2, Original!$1:$1, 0), FALSE)</f>
        <v>130</v>
      </c>
      <c r="AG885" s="12">
        <f>VLOOKUP($AC885, Original!$A:$J, MATCH(E$2, Original!$1:$1, 0), FALSE)</f>
        <v>78</v>
      </c>
      <c r="AH885" s="12">
        <f>VLOOKUP($AC885, Original!$A:$J, MATCH(F$2, Original!$1:$1, 0), FALSE)</f>
        <v>4.8204000000000002</v>
      </c>
      <c r="AI885" s="12">
        <f>VLOOKUP($AC885, Original!$A:$J, MATCH(G$2, Original!$1:$1, 0), FALSE)</f>
        <v>3.5423900000000001</v>
      </c>
      <c r="AX885" s="21">
        <v>1044</v>
      </c>
      <c r="AY885" s="12">
        <f>VLOOKUP($AX885, Original!$A:$J, MATCH(B$2, Original!$1:$1, 0), FALSE)</f>
        <v>500</v>
      </c>
      <c r="AZ885" s="12">
        <f>VLOOKUP($AX885, Original!$A:$J, MATCH(C$2, Original!$1:$1, 0), FALSE)</f>
        <v>353.25</v>
      </c>
      <c r="BA885" s="12">
        <f>VLOOKUP($AX885, Original!$A:$J, MATCH(D$2, Original!$1:$1, 0), FALSE)</f>
        <v>130</v>
      </c>
      <c r="BB885" s="12">
        <f>VLOOKUP($AX885, Original!$A:$J, MATCH(E$2, Original!$1:$1, 0), FALSE)</f>
        <v>6</v>
      </c>
      <c r="BC885" s="12">
        <f>VLOOKUP($AX885, Original!$A:$J, MATCH(F$2, Original!$1:$1, 0), FALSE)</f>
        <v>1.2701899999999999</v>
      </c>
      <c r="BD885" s="12">
        <f>VLOOKUP($AX885, Original!$A:$J, MATCH(G$2, Original!$1:$1, 0), FALSE)</f>
        <v>4.32904</v>
      </c>
    </row>
    <row r="886" spans="29:56" x14ac:dyDescent="0.35">
      <c r="AC886" s="21">
        <v>1217</v>
      </c>
      <c r="AD886" s="12">
        <f>VLOOKUP($AC886, Original!$A:$J, MATCH(B$2, Original!$1:$1, 0), FALSE)</f>
        <v>1000</v>
      </c>
      <c r="AE886" s="12">
        <f>VLOOKUP($AC886, Original!$A:$J, MATCH(C$2, Original!$1:$1, 0), FALSE)</f>
        <v>1766.2</v>
      </c>
      <c r="AF886" s="12">
        <f>VLOOKUP($AC886, Original!$A:$J, MATCH(D$2, Original!$1:$1, 0), FALSE)</f>
        <v>130</v>
      </c>
      <c r="AG886" s="12">
        <f>VLOOKUP($AC886, Original!$A:$J, MATCH(E$2, Original!$1:$1, 0), FALSE)</f>
        <v>78</v>
      </c>
      <c r="AH886" s="12">
        <f>VLOOKUP($AC886, Original!$A:$J, MATCH(F$2, Original!$1:$1, 0), FALSE)</f>
        <v>4.8204000000000002</v>
      </c>
      <c r="AI886" s="12">
        <f>VLOOKUP($AC886, Original!$A:$J, MATCH(G$2, Original!$1:$1, 0), FALSE)</f>
        <v>3.5423900000000001</v>
      </c>
      <c r="AX886" s="21">
        <v>1045</v>
      </c>
      <c r="AY886" s="12">
        <f>VLOOKUP($AX886, Original!$A:$J, MATCH(B$2, Original!$1:$1, 0), FALSE)</f>
        <v>500</v>
      </c>
      <c r="AZ886" s="12">
        <f>VLOOKUP($AX886, Original!$A:$J, MATCH(C$2, Original!$1:$1, 0), FALSE)</f>
        <v>1589.6</v>
      </c>
      <c r="BA886" s="12">
        <f>VLOOKUP($AX886, Original!$A:$J, MATCH(D$2, Original!$1:$1, 0), FALSE)</f>
        <v>130</v>
      </c>
      <c r="BB886" s="12">
        <f>VLOOKUP($AX886, Original!$A:$J, MATCH(E$2, Original!$1:$1, 0), FALSE)</f>
        <v>6</v>
      </c>
      <c r="BC886" s="12">
        <f>VLOOKUP($AX886, Original!$A:$J, MATCH(F$2, Original!$1:$1, 0), FALSE)</f>
        <v>1.2701899999999999</v>
      </c>
      <c r="BD886" s="12">
        <f>VLOOKUP($AX886, Original!$A:$J, MATCH(G$2, Original!$1:$1, 0), FALSE)</f>
        <v>4.32904</v>
      </c>
    </row>
    <row r="887" spans="29:56" x14ac:dyDescent="0.35">
      <c r="AC887" s="21">
        <v>1218</v>
      </c>
      <c r="AD887" s="12">
        <f>VLOOKUP($AC887, Original!$A:$J, MATCH(B$2, Original!$1:$1, 0), FALSE)</f>
        <v>1000</v>
      </c>
      <c r="AE887" s="12">
        <f>VLOOKUP($AC887, Original!$A:$J, MATCH(C$2, Original!$1:$1, 0), FALSE)</f>
        <v>3002.6</v>
      </c>
      <c r="AF887" s="12">
        <f>VLOOKUP($AC887, Original!$A:$J, MATCH(D$2, Original!$1:$1, 0), FALSE)</f>
        <v>130</v>
      </c>
      <c r="AG887" s="12">
        <f>VLOOKUP($AC887, Original!$A:$J, MATCH(E$2, Original!$1:$1, 0), FALSE)</f>
        <v>78</v>
      </c>
      <c r="AH887" s="12">
        <f>VLOOKUP($AC887, Original!$A:$J, MATCH(F$2, Original!$1:$1, 0), FALSE)</f>
        <v>4.8204000000000002</v>
      </c>
      <c r="AI887" s="12">
        <f>VLOOKUP($AC887, Original!$A:$J, MATCH(G$2, Original!$1:$1, 0), FALSE)</f>
        <v>3.5423900000000001</v>
      </c>
      <c r="AX887" s="21">
        <v>1046</v>
      </c>
      <c r="AY887" s="12">
        <f>VLOOKUP($AX887, Original!$A:$J, MATCH(B$2, Original!$1:$1, 0), FALSE)</f>
        <v>500</v>
      </c>
      <c r="AZ887" s="12">
        <f>VLOOKUP($AX887, Original!$A:$J, MATCH(C$2, Original!$1:$1, 0), FALSE)</f>
        <v>2826</v>
      </c>
      <c r="BA887" s="12">
        <f>VLOOKUP($AX887, Original!$A:$J, MATCH(D$2, Original!$1:$1, 0), FALSE)</f>
        <v>130</v>
      </c>
      <c r="BB887" s="12">
        <f>VLOOKUP($AX887, Original!$A:$J, MATCH(E$2, Original!$1:$1, 0), FALSE)</f>
        <v>6</v>
      </c>
      <c r="BC887" s="12">
        <f>VLOOKUP($AX887, Original!$A:$J, MATCH(F$2, Original!$1:$1, 0), FALSE)</f>
        <v>1.2701899999999999</v>
      </c>
      <c r="BD887" s="12">
        <f>VLOOKUP($AX887, Original!$A:$J, MATCH(G$2, Original!$1:$1, 0), FALSE)</f>
        <v>4.32904</v>
      </c>
    </row>
    <row r="888" spans="29:56" x14ac:dyDescent="0.35">
      <c r="AC888" s="21">
        <v>1219</v>
      </c>
      <c r="AD888" s="12">
        <f>VLOOKUP($AC888, Original!$A:$J, MATCH(B$2, Original!$1:$1, 0), FALSE)</f>
        <v>1000</v>
      </c>
      <c r="AE888" s="12">
        <f>VLOOKUP($AC888, Original!$A:$J, MATCH(C$2, Original!$1:$1, 0), FALSE)</f>
        <v>4239</v>
      </c>
      <c r="AF888" s="12">
        <f>VLOOKUP($AC888, Original!$A:$J, MATCH(D$2, Original!$1:$1, 0), FALSE)</f>
        <v>130</v>
      </c>
      <c r="AG888" s="12">
        <f>VLOOKUP($AC888, Original!$A:$J, MATCH(E$2, Original!$1:$1, 0), FALSE)</f>
        <v>78</v>
      </c>
      <c r="AH888" s="12">
        <f>VLOOKUP($AC888, Original!$A:$J, MATCH(F$2, Original!$1:$1, 0), FALSE)</f>
        <v>4.8204000000000002</v>
      </c>
      <c r="AI888" s="12">
        <f>VLOOKUP($AC888, Original!$A:$J, MATCH(G$2, Original!$1:$1, 0), FALSE)</f>
        <v>3.5423900000000001</v>
      </c>
      <c r="AX888" s="21">
        <v>1047</v>
      </c>
      <c r="AY888" s="12">
        <f>VLOOKUP($AX888, Original!$A:$J, MATCH(B$2, Original!$1:$1, 0), FALSE)</f>
        <v>500</v>
      </c>
      <c r="AZ888" s="12">
        <f>VLOOKUP($AX888, Original!$A:$J, MATCH(C$2, Original!$1:$1, 0), FALSE)</f>
        <v>4062.4</v>
      </c>
      <c r="BA888" s="12">
        <f>VLOOKUP($AX888, Original!$A:$J, MATCH(D$2, Original!$1:$1, 0), FALSE)</f>
        <v>130</v>
      </c>
      <c r="BB888" s="12">
        <f>VLOOKUP($AX888, Original!$A:$J, MATCH(E$2, Original!$1:$1, 0), FALSE)</f>
        <v>6</v>
      </c>
      <c r="BC888" s="12">
        <f>VLOOKUP($AX888, Original!$A:$J, MATCH(F$2, Original!$1:$1, 0), FALSE)</f>
        <v>1.2701899999999999</v>
      </c>
      <c r="BD888" s="12">
        <f>VLOOKUP($AX888, Original!$A:$J, MATCH(G$2, Original!$1:$1, 0), FALSE)</f>
        <v>4.32904</v>
      </c>
    </row>
    <row r="889" spans="29:56" x14ac:dyDescent="0.35">
      <c r="AC889" s="21">
        <v>1220</v>
      </c>
      <c r="AD889" s="12">
        <f>VLOOKUP($AC889, Original!$A:$J, MATCH(B$2, Original!$1:$1, 0), FALSE)</f>
        <v>500</v>
      </c>
      <c r="AE889" s="12">
        <f>VLOOKUP($AC889, Original!$A:$J, MATCH(C$2, Original!$1:$1, 0), FALSE)</f>
        <v>706.5</v>
      </c>
      <c r="AF889" s="12">
        <f>VLOOKUP($AC889, Original!$A:$J, MATCH(D$2, Original!$1:$1, 0), FALSE)</f>
        <v>130</v>
      </c>
      <c r="AG889" s="12">
        <f>VLOOKUP($AC889, Original!$A:$J, MATCH(E$2, Original!$1:$1, 0), FALSE)</f>
        <v>4</v>
      </c>
      <c r="AH889" s="12">
        <f>VLOOKUP($AC889, Original!$A:$J, MATCH(F$2, Original!$1:$1, 0), FALSE)</f>
        <v>2.3444600000000002</v>
      </c>
      <c r="AI889" s="12">
        <f>VLOOKUP($AC889, Original!$A:$J, MATCH(G$2, Original!$1:$1, 0), FALSE)</f>
        <v>3.9376000000000002</v>
      </c>
      <c r="AX889" s="21">
        <v>1048</v>
      </c>
      <c r="AY889" s="12">
        <f>VLOOKUP($AX889, Original!$A:$J, MATCH(B$2, Original!$1:$1, 0), FALSE)</f>
        <v>3000</v>
      </c>
      <c r="AZ889" s="12">
        <f>VLOOKUP($AX889, Original!$A:$J, MATCH(C$2, Original!$1:$1, 0), FALSE)</f>
        <v>529.87</v>
      </c>
      <c r="BA889" s="12">
        <f>VLOOKUP($AX889, Original!$A:$J, MATCH(D$2, Original!$1:$1, 0), FALSE)</f>
        <v>130</v>
      </c>
      <c r="BB889" s="12">
        <f>VLOOKUP($AX889, Original!$A:$J, MATCH(E$2, Original!$1:$1, 0), FALSE)</f>
        <v>40</v>
      </c>
      <c r="BC889" s="12">
        <f>VLOOKUP($AX889, Original!$A:$J, MATCH(F$2, Original!$1:$1, 0), FALSE)</f>
        <v>5.4168000000000003</v>
      </c>
      <c r="BD889" s="12">
        <f>VLOOKUP($AX889, Original!$A:$J, MATCH(G$2, Original!$1:$1, 0), FALSE)</f>
        <v>4.34795</v>
      </c>
    </row>
    <row r="890" spans="29:56" x14ac:dyDescent="0.35">
      <c r="AC890" s="21">
        <v>1221</v>
      </c>
      <c r="AD890" s="12">
        <f>VLOOKUP($AC890, Original!$A:$J, MATCH(B$2, Original!$1:$1, 0), FALSE)</f>
        <v>500</v>
      </c>
      <c r="AE890" s="12">
        <f>VLOOKUP($AC890, Original!$A:$J, MATCH(C$2, Original!$1:$1, 0), FALSE)</f>
        <v>1942.9</v>
      </c>
      <c r="AF890" s="12">
        <f>VLOOKUP($AC890, Original!$A:$J, MATCH(D$2, Original!$1:$1, 0), FALSE)</f>
        <v>130</v>
      </c>
      <c r="AG890" s="12">
        <f>VLOOKUP($AC890, Original!$A:$J, MATCH(E$2, Original!$1:$1, 0), FALSE)</f>
        <v>4</v>
      </c>
      <c r="AH890" s="12">
        <f>VLOOKUP($AC890, Original!$A:$J, MATCH(F$2, Original!$1:$1, 0), FALSE)</f>
        <v>2.3444600000000002</v>
      </c>
      <c r="AI890" s="12">
        <f>VLOOKUP($AC890, Original!$A:$J, MATCH(G$2, Original!$1:$1, 0), FALSE)</f>
        <v>3.9376000000000002</v>
      </c>
      <c r="AX890" s="21">
        <v>1049</v>
      </c>
      <c r="AY890" s="12">
        <f>VLOOKUP($AX890, Original!$A:$J, MATCH(B$2, Original!$1:$1, 0), FALSE)</f>
        <v>3000</v>
      </c>
      <c r="AZ890" s="12">
        <f>VLOOKUP($AX890, Original!$A:$J, MATCH(C$2, Original!$1:$1, 0), FALSE)</f>
        <v>1766.2</v>
      </c>
      <c r="BA890" s="12">
        <f>VLOOKUP($AX890, Original!$A:$J, MATCH(D$2, Original!$1:$1, 0), FALSE)</f>
        <v>130</v>
      </c>
      <c r="BB890" s="12">
        <f>VLOOKUP($AX890, Original!$A:$J, MATCH(E$2, Original!$1:$1, 0), FALSE)</f>
        <v>40</v>
      </c>
      <c r="BC890" s="12">
        <f>VLOOKUP($AX890, Original!$A:$J, MATCH(F$2, Original!$1:$1, 0), FALSE)</f>
        <v>5.4168000000000003</v>
      </c>
      <c r="BD890" s="12">
        <f>VLOOKUP($AX890, Original!$A:$J, MATCH(G$2, Original!$1:$1, 0), FALSE)</f>
        <v>4.34795</v>
      </c>
    </row>
    <row r="891" spans="29:56" x14ac:dyDescent="0.35">
      <c r="AC891" s="21">
        <v>1222</v>
      </c>
      <c r="AD891" s="12">
        <f>VLOOKUP($AC891, Original!$A:$J, MATCH(B$2, Original!$1:$1, 0), FALSE)</f>
        <v>500</v>
      </c>
      <c r="AE891" s="12">
        <f>VLOOKUP($AC891, Original!$A:$J, MATCH(C$2, Original!$1:$1, 0), FALSE)</f>
        <v>3179.2</v>
      </c>
      <c r="AF891" s="12">
        <f>VLOOKUP($AC891, Original!$A:$J, MATCH(D$2, Original!$1:$1, 0), FALSE)</f>
        <v>130</v>
      </c>
      <c r="AG891" s="12">
        <f>VLOOKUP($AC891, Original!$A:$J, MATCH(E$2, Original!$1:$1, 0), FALSE)</f>
        <v>4</v>
      </c>
      <c r="AH891" s="12">
        <f>VLOOKUP($AC891, Original!$A:$J, MATCH(F$2, Original!$1:$1, 0), FALSE)</f>
        <v>2.3444600000000002</v>
      </c>
      <c r="AI891" s="12">
        <f>VLOOKUP($AC891, Original!$A:$J, MATCH(G$2, Original!$1:$1, 0), FALSE)</f>
        <v>3.9376000000000002</v>
      </c>
      <c r="AX891" s="21">
        <v>1050</v>
      </c>
      <c r="AY891" s="12">
        <f>VLOOKUP($AX891, Original!$A:$J, MATCH(B$2, Original!$1:$1, 0), FALSE)</f>
        <v>3000</v>
      </c>
      <c r="AZ891" s="12">
        <f>VLOOKUP($AX891, Original!$A:$J, MATCH(C$2, Original!$1:$1, 0), FALSE)</f>
        <v>3002.6</v>
      </c>
      <c r="BA891" s="12">
        <f>VLOOKUP($AX891, Original!$A:$J, MATCH(D$2, Original!$1:$1, 0), FALSE)</f>
        <v>130</v>
      </c>
      <c r="BB891" s="12">
        <f>VLOOKUP($AX891, Original!$A:$J, MATCH(E$2, Original!$1:$1, 0), FALSE)</f>
        <v>40</v>
      </c>
      <c r="BC891" s="12">
        <f>VLOOKUP($AX891, Original!$A:$J, MATCH(F$2, Original!$1:$1, 0), FALSE)</f>
        <v>5.4168000000000003</v>
      </c>
      <c r="BD891" s="12">
        <f>VLOOKUP($AX891, Original!$A:$J, MATCH(G$2, Original!$1:$1, 0), FALSE)</f>
        <v>4.34795</v>
      </c>
    </row>
    <row r="892" spans="29:56" x14ac:dyDescent="0.35">
      <c r="AC892" s="21">
        <v>1223</v>
      </c>
      <c r="AD892" s="12">
        <f>VLOOKUP($AC892, Original!$A:$J, MATCH(B$2, Original!$1:$1, 0), FALSE)</f>
        <v>500</v>
      </c>
      <c r="AE892" s="12">
        <f>VLOOKUP($AC892, Original!$A:$J, MATCH(C$2, Original!$1:$1, 0), FALSE)</f>
        <v>4415.6000000000004</v>
      </c>
      <c r="AF892" s="12">
        <f>VLOOKUP($AC892, Original!$A:$J, MATCH(D$2, Original!$1:$1, 0), FALSE)</f>
        <v>130</v>
      </c>
      <c r="AG892" s="12">
        <f>VLOOKUP($AC892, Original!$A:$J, MATCH(E$2, Original!$1:$1, 0), FALSE)</f>
        <v>4</v>
      </c>
      <c r="AH892" s="12">
        <f>VLOOKUP($AC892, Original!$A:$J, MATCH(F$2, Original!$1:$1, 0), FALSE)</f>
        <v>2.3444600000000002</v>
      </c>
      <c r="AI892" s="12">
        <f>VLOOKUP($AC892, Original!$A:$J, MATCH(G$2, Original!$1:$1, 0), FALSE)</f>
        <v>3.9376000000000002</v>
      </c>
      <c r="AX892" s="21">
        <v>1051</v>
      </c>
      <c r="AY892" s="12">
        <f>VLOOKUP($AX892, Original!$A:$J, MATCH(B$2, Original!$1:$1, 0), FALSE)</f>
        <v>3000</v>
      </c>
      <c r="AZ892" s="12">
        <f>VLOOKUP($AX892, Original!$A:$J, MATCH(C$2, Original!$1:$1, 0), FALSE)</f>
        <v>4239</v>
      </c>
      <c r="BA892" s="12">
        <f>VLOOKUP($AX892, Original!$A:$J, MATCH(D$2, Original!$1:$1, 0), FALSE)</f>
        <v>130</v>
      </c>
      <c r="BB892" s="12">
        <f>VLOOKUP($AX892, Original!$A:$J, MATCH(E$2, Original!$1:$1, 0), FALSE)</f>
        <v>40</v>
      </c>
      <c r="BC892" s="12">
        <f>VLOOKUP($AX892, Original!$A:$J, MATCH(F$2, Original!$1:$1, 0), FALSE)</f>
        <v>5.4168000000000003</v>
      </c>
      <c r="BD892" s="12">
        <f>VLOOKUP($AX892, Original!$A:$J, MATCH(G$2, Original!$1:$1, 0), FALSE)</f>
        <v>4.34795</v>
      </c>
    </row>
    <row r="893" spans="29:56" x14ac:dyDescent="0.35">
      <c r="AC893" s="21">
        <v>1224</v>
      </c>
      <c r="AD893" s="12">
        <f>VLOOKUP($AC893, Original!$A:$J, MATCH(B$2, Original!$1:$1, 0), FALSE)</f>
        <v>3000</v>
      </c>
      <c r="AE893" s="12">
        <f>VLOOKUP($AC893, Original!$A:$J, MATCH(C$2, Original!$1:$1, 0), FALSE)</f>
        <v>883.12</v>
      </c>
      <c r="AF893" s="12">
        <f>VLOOKUP($AC893, Original!$A:$J, MATCH(D$2, Original!$1:$1, 0), FALSE)</f>
        <v>130</v>
      </c>
      <c r="AG893" s="12">
        <f>VLOOKUP($AC893, Original!$A:$J, MATCH(E$2, Original!$1:$1, 0), FALSE)</f>
        <v>79</v>
      </c>
      <c r="AH893" s="12">
        <f>VLOOKUP($AC893, Original!$A:$J, MATCH(F$2, Original!$1:$1, 0), FALSE)</f>
        <v>5.6858399999999998</v>
      </c>
      <c r="AI893" s="12">
        <f>VLOOKUP($AC893, Original!$A:$J, MATCH(G$2, Original!$1:$1, 0), FALSE)</f>
        <v>6.2666599999999999</v>
      </c>
      <c r="AX893" s="21">
        <v>1052</v>
      </c>
      <c r="AY893" s="12">
        <f>VLOOKUP($AX893, Original!$A:$J, MATCH(B$2, Original!$1:$1, 0), FALSE)</f>
        <v>2000</v>
      </c>
      <c r="AZ893" s="12">
        <f>VLOOKUP($AX893, Original!$A:$J, MATCH(C$2, Original!$1:$1, 0), FALSE)</f>
        <v>706.5</v>
      </c>
      <c r="BA893" s="12">
        <f>VLOOKUP($AX893, Original!$A:$J, MATCH(D$2, Original!$1:$1, 0), FALSE)</f>
        <v>130</v>
      </c>
      <c r="BB893" s="12">
        <f>VLOOKUP($AX893, Original!$A:$J, MATCH(E$2, Original!$1:$1, 0), FALSE)</f>
        <v>41</v>
      </c>
      <c r="BC893" s="12">
        <f>VLOOKUP($AX893, Original!$A:$J, MATCH(F$2, Original!$1:$1, 0), FALSE)</f>
        <v>5.8098700000000001</v>
      </c>
      <c r="BD893" s="12">
        <f>VLOOKUP($AX893, Original!$A:$J, MATCH(G$2, Original!$1:$1, 0), FALSE)</f>
        <v>4.6330099999999996</v>
      </c>
    </row>
    <row r="894" spans="29:56" x14ac:dyDescent="0.35">
      <c r="AC894" s="21">
        <v>1225</v>
      </c>
      <c r="AD894" s="12">
        <f>VLOOKUP($AC894, Original!$A:$J, MATCH(B$2, Original!$1:$1, 0), FALSE)</f>
        <v>3000</v>
      </c>
      <c r="AE894" s="12">
        <f>VLOOKUP($AC894, Original!$A:$J, MATCH(C$2, Original!$1:$1, 0), FALSE)</f>
        <v>2119.5</v>
      </c>
      <c r="AF894" s="12">
        <f>VLOOKUP($AC894, Original!$A:$J, MATCH(D$2, Original!$1:$1, 0), FALSE)</f>
        <v>130</v>
      </c>
      <c r="AG894" s="12">
        <f>VLOOKUP($AC894, Original!$A:$J, MATCH(E$2, Original!$1:$1, 0), FALSE)</f>
        <v>79</v>
      </c>
      <c r="AH894" s="12">
        <f>VLOOKUP($AC894, Original!$A:$J, MATCH(F$2, Original!$1:$1, 0), FALSE)</f>
        <v>5.6858399999999998</v>
      </c>
      <c r="AI894" s="12">
        <f>VLOOKUP($AC894, Original!$A:$J, MATCH(G$2, Original!$1:$1, 0), FALSE)</f>
        <v>6.2666599999999999</v>
      </c>
      <c r="AX894" s="21">
        <v>1053</v>
      </c>
      <c r="AY894" s="12">
        <f>VLOOKUP($AX894, Original!$A:$J, MATCH(B$2, Original!$1:$1, 0), FALSE)</f>
        <v>2000</v>
      </c>
      <c r="AZ894" s="12">
        <f>VLOOKUP($AX894, Original!$A:$J, MATCH(C$2, Original!$1:$1, 0), FALSE)</f>
        <v>1942.9</v>
      </c>
      <c r="BA894" s="12">
        <f>VLOOKUP($AX894, Original!$A:$J, MATCH(D$2, Original!$1:$1, 0), FALSE)</f>
        <v>130</v>
      </c>
      <c r="BB894" s="12">
        <f>VLOOKUP($AX894, Original!$A:$J, MATCH(E$2, Original!$1:$1, 0), FALSE)</f>
        <v>41</v>
      </c>
      <c r="BC894" s="12">
        <f>VLOOKUP($AX894, Original!$A:$J, MATCH(F$2, Original!$1:$1, 0), FALSE)</f>
        <v>5.8098700000000001</v>
      </c>
      <c r="BD894" s="12">
        <f>VLOOKUP($AX894, Original!$A:$J, MATCH(G$2, Original!$1:$1, 0), FALSE)</f>
        <v>4.6330099999999996</v>
      </c>
    </row>
    <row r="895" spans="29:56" x14ac:dyDescent="0.35">
      <c r="AC895" s="21">
        <v>1226</v>
      </c>
      <c r="AD895" s="12">
        <f>VLOOKUP($AC895, Original!$A:$J, MATCH(B$2, Original!$1:$1, 0), FALSE)</f>
        <v>3000</v>
      </c>
      <c r="AE895" s="12">
        <f>VLOOKUP($AC895, Original!$A:$J, MATCH(C$2, Original!$1:$1, 0), FALSE)</f>
        <v>3355.9</v>
      </c>
      <c r="AF895" s="12">
        <f>VLOOKUP($AC895, Original!$A:$J, MATCH(D$2, Original!$1:$1, 0), FALSE)</f>
        <v>130</v>
      </c>
      <c r="AG895" s="12">
        <f>VLOOKUP($AC895, Original!$A:$J, MATCH(E$2, Original!$1:$1, 0), FALSE)</f>
        <v>79</v>
      </c>
      <c r="AH895" s="12">
        <f>VLOOKUP($AC895, Original!$A:$J, MATCH(F$2, Original!$1:$1, 0), FALSE)</f>
        <v>5.6858399999999998</v>
      </c>
      <c r="AI895" s="12">
        <f>VLOOKUP($AC895, Original!$A:$J, MATCH(G$2, Original!$1:$1, 0), FALSE)</f>
        <v>6.2666599999999999</v>
      </c>
      <c r="AX895" s="21">
        <v>1055</v>
      </c>
      <c r="AY895" s="12">
        <f>VLOOKUP($AX895, Original!$A:$J, MATCH(B$2, Original!$1:$1, 0), FALSE)</f>
        <v>2000</v>
      </c>
      <c r="AZ895" s="12">
        <f>VLOOKUP($AX895, Original!$A:$J, MATCH(C$2, Original!$1:$1, 0), FALSE)</f>
        <v>4415.6000000000004</v>
      </c>
      <c r="BA895" s="12">
        <f>VLOOKUP($AX895, Original!$A:$J, MATCH(D$2, Original!$1:$1, 0), FALSE)</f>
        <v>130</v>
      </c>
      <c r="BB895" s="12">
        <f>VLOOKUP($AX895, Original!$A:$J, MATCH(E$2, Original!$1:$1, 0), FALSE)</f>
        <v>41</v>
      </c>
      <c r="BC895" s="12">
        <f>VLOOKUP($AX895, Original!$A:$J, MATCH(F$2, Original!$1:$1, 0), FALSE)</f>
        <v>5.8098700000000001</v>
      </c>
      <c r="BD895" s="12">
        <f>VLOOKUP($AX895, Original!$A:$J, MATCH(G$2, Original!$1:$1, 0), FALSE)</f>
        <v>4.6330099999999996</v>
      </c>
    </row>
    <row r="896" spans="29:56" x14ac:dyDescent="0.35">
      <c r="AC896" s="21">
        <v>1227</v>
      </c>
      <c r="AD896" s="12">
        <f>VLOOKUP($AC896, Original!$A:$J, MATCH(B$2, Original!$1:$1, 0), FALSE)</f>
        <v>3000</v>
      </c>
      <c r="AE896" s="12">
        <f>VLOOKUP($AC896, Original!$A:$J, MATCH(C$2, Original!$1:$1, 0), FALSE)</f>
        <v>4673.8</v>
      </c>
      <c r="AF896" s="12">
        <f>VLOOKUP($AC896, Original!$A:$J, MATCH(D$2, Original!$1:$1, 0), FALSE)</f>
        <v>130</v>
      </c>
      <c r="AG896" s="12">
        <f>VLOOKUP($AC896, Original!$A:$J, MATCH(E$2, Original!$1:$1, 0), FALSE)</f>
        <v>79</v>
      </c>
      <c r="AH896" s="12">
        <f>VLOOKUP($AC896, Original!$A:$J, MATCH(F$2, Original!$1:$1, 0), FALSE)</f>
        <v>5.6858399999999998</v>
      </c>
      <c r="AI896" s="12">
        <f>VLOOKUP($AC896, Original!$A:$J, MATCH(G$2, Original!$1:$1, 0), FALSE)</f>
        <v>6.2666599999999999</v>
      </c>
      <c r="AX896" s="21">
        <v>1056</v>
      </c>
      <c r="AY896" s="12">
        <f>VLOOKUP($AX896, Original!$A:$J, MATCH(B$2, Original!$1:$1, 0), FALSE)</f>
        <v>3000</v>
      </c>
      <c r="AZ896" s="12">
        <f>VLOOKUP($AX896, Original!$A:$J, MATCH(C$2, Original!$1:$1, 0), FALSE)</f>
        <v>883.12</v>
      </c>
      <c r="BA896" s="12">
        <f>VLOOKUP($AX896, Original!$A:$J, MATCH(D$2, Original!$1:$1, 0), FALSE)</f>
        <v>130</v>
      </c>
      <c r="BB896" s="12">
        <f>VLOOKUP($AX896, Original!$A:$J, MATCH(E$2, Original!$1:$1, 0), FALSE)</f>
        <v>42</v>
      </c>
      <c r="BC896" s="12">
        <f>VLOOKUP($AX896, Original!$A:$J, MATCH(F$2, Original!$1:$1, 0), FALSE)</f>
        <v>0.47193000000000002</v>
      </c>
      <c r="BD896" s="12">
        <f>VLOOKUP($AX896, Original!$A:$J, MATCH(G$2, Original!$1:$1, 0), FALSE)</f>
        <v>5.1642900000000003</v>
      </c>
    </row>
    <row r="897" spans="29:56" x14ac:dyDescent="0.35">
      <c r="AC897" s="21">
        <v>1228</v>
      </c>
      <c r="AD897" s="12">
        <f>VLOOKUP($AC897, Original!$A:$J, MATCH(B$2, Original!$1:$1, 0), FALSE)</f>
        <v>1000</v>
      </c>
      <c r="AE897" s="12">
        <f>VLOOKUP($AC897, Original!$A:$J, MATCH(C$2, Original!$1:$1, 0), FALSE)</f>
        <v>1059.7</v>
      </c>
      <c r="AF897" s="12">
        <f>VLOOKUP($AC897, Original!$A:$J, MATCH(D$2, Original!$1:$1, 0), FALSE)</f>
        <v>130</v>
      </c>
      <c r="AG897" s="12">
        <f>VLOOKUP($AC897, Original!$A:$J, MATCH(E$2, Original!$1:$1, 0), FALSE)</f>
        <v>80</v>
      </c>
      <c r="AH897" s="12">
        <f>VLOOKUP($AC897, Original!$A:$J, MATCH(F$2, Original!$1:$1, 0), FALSE)</f>
        <v>6.1886900000000002</v>
      </c>
      <c r="AI897" s="12">
        <f>VLOOKUP($AC897, Original!$A:$J, MATCH(G$2, Original!$1:$1, 0), FALSE)</f>
        <v>5.4025999999999996</v>
      </c>
      <c r="AX897" s="21">
        <v>1057</v>
      </c>
      <c r="AY897" s="12">
        <f>VLOOKUP($AX897, Original!$A:$J, MATCH(B$2, Original!$1:$1, 0), FALSE)</f>
        <v>3000</v>
      </c>
      <c r="AZ897" s="12">
        <f>VLOOKUP($AX897, Original!$A:$J, MATCH(C$2, Original!$1:$1, 0), FALSE)</f>
        <v>2119.5</v>
      </c>
      <c r="BA897" s="12">
        <f>VLOOKUP($AX897, Original!$A:$J, MATCH(D$2, Original!$1:$1, 0), FALSE)</f>
        <v>130</v>
      </c>
      <c r="BB897" s="12">
        <f>VLOOKUP($AX897, Original!$A:$J, MATCH(E$2, Original!$1:$1, 0), FALSE)</f>
        <v>42</v>
      </c>
      <c r="BC897" s="12">
        <f>VLOOKUP($AX897, Original!$A:$J, MATCH(F$2, Original!$1:$1, 0), FALSE)</f>
        <v>0.47193000000000002</v>
      </c>
      <c r="BD897" s="12">
        <f>VLOOKUP($AX897, Original!$A:$J, MATCH(G$2, Original!$1:$1, 0), FALSE)</f>
        <v>5.1642900000000003</v>
      </c>
    </row>
    <row r="898" spans="29:56" x14ac:dyDescent="0.35">
      <c r="AC898" s="21">
        <v>1229</v>
      </c>
      <c r="AD898" s="12">
        <f>VLOOKUP($AC898, Original!$A:$J, MATCH(B$2, Original!$1:$1, 0), FALSE)</f>
        <v>1000</v>
      </c>
      <c r="AE898" s="12">
        <f>VLOOKUP($AC898, Original!$A:$J, MATCH(C$2, Original!$1:$1, 0), FALSE)</f>
        <v>2296.1</v>
      </c>
      <c r="AF898" s="12">
        <f>VLOOKUP($AC898, Original!$A:$J, MATCH(D$2, Original!$1:$1, 0), FALSE)</f>
        <v>130</v>
      </c>
      <c r="AG898" s="12">
        <f>VLOOKUP($AC898, Original!$A:$J, MATCH(E$2, Original!$1:$1, 0), FALSE)</f>
        <v>80</v>
      </c>
      <c r="AH898" s="12">
        <f>VLOOKUP($AC898, Original!$A:$J, MATCH(F$2, Original!$1:$1, 0), FALSE)</f>
        <v>6.1886900000000002</v>
      </c>
      <c r="AI898" s="12">
        <f>VLOOKUP($AC898, Original!$A:$J, MATCH(G$2, Original!$1:$1, 0), FALSE)</f>
        <v>5.4025999999999996</v>
      </c>
      <c r="AX898" s="21">
        <v>1058</v>
      </c>
      <c r="AY898" s="12">
        <f>VLOOKUP($AX898, Original!$A:$J, MATCH(B$2, Original!$1:$1, 0), FALSE)</f>
        <v>3000</v>
      </c>
      <c r="AZ898" s="12">
        <f>VLOOKUP($AX898, Original!$A:$J, MATCH(C$2, Original!$1:$1, 0), FALSE)</f>
        <v>3355.9</v>
      </c>
      <c r="BA898" s="12">
        <f>VLOOKUP($AX898, Original!$A:$J, MATCH(D$2, Original!$1:$1, 0), FALSE)</f>
        <v>130</v>
      </c>
      <c r="BB898" s="12">
        <f>VLOOKUP($AX898, Original!$A:$J, MATCH(E$2, Original!$1:$1, 0), FALSE)</f>
        <v>42</v>
      </c>
      <c r="BC898" s="12">
        <f>VLOOKUP($AX898, Original!$A:$J, MATCH(F$2, Original!$1:$1, 0), FALSE)</f>
        <v>0.47193000000000002</v>
      </c>
      <c r="BD898" s="12">
        <f>VLOOKUP($AX898, Original!$A:$J, MATCH(G$2, Original!$1:$1, 0), FALSE)</f>
        <v>5.1642900000000003</v>
      </c>
    </row>
    <row r="899" spans="29:56" x14ac:dyDescent="0.35">
      <c r="AC899" s="21">
        <v>1230</v>
      </c>
      <c r="AD899" s="12">
        <f>VLOOKUP($AC899, Original!$A:$J, MATCH(B$2, Original!$1:$1, 0), FALSE)</f>
        <v>1000</v>
      </c>
      <c r="AE899" s="12">
        <f>VLOOKUP($AC899, Original!$A:$J, MATCH(C$2, Original!$1:$1, 0), FALSE)</f>
        <v>3532.5</v>
      </c>
      <c r="AF899" s="12">
        <f>VLOOKUP($AC899, Original!$A:$J, MATCH(D$2, Original!$1:$1, 0), FALSE)</f>
        <v>130</v>
      </c>
      <c r="AG899" s="12">
        <f>VLOOKUP($AC899, Original!$A:$J, MATCH(E$2, Original!$1:$1, 0), FALSE)</f>
        <v>80</v>
      </c>
      <c r="AH899" s="12">
        <f>VLOOKUP($AC899, Original!$A:$J, MATCH(F$2, Original!$1:$1, 0), FALSE)</f>
        <v>6.1886900000000002</v>
      </c>
      <c r="AI899" s="12">
        <f>VLOOKUP($AC899, Original!$A:$J, MATCH(G$2, Original!$1:$1, 0), FALSE)</f>
        <v>5.4025999999999996</v>
      </c>
      <c r="AX899" s="21">
        <v>1059</v>
      </c>
      <c r="AY899" s="12">
        <f>VLOOKUP($AX899, Original!$A:$J, MATCH(B$2, Original!$1:$1, 0), FALSE)</f>
        <v>3000</v>
      </c>
      <c r="AZ899" s="12">
        <f>VLOOKUP($AX899, Original!$A:$J, MATCH(C$2, Original!$1:$1, 0), FALSE)</f>
        <v>4673.8</v>
      </c>
      <c r="BA899" s="12">
        <f>VLOOKUP($AX899, Original!$A:$J, MATCH(D$2, Original!$1:$1, 0), FALSE)</f>
        <v>130</v>
      </c>
      <c r="BB899" s="12">
        <f>VLOOKUP($AX899, Original!$A:$J, MATCH(E$2, Original!$1:$1, 0), FALSE)</f>
        <v>42</v>
      </c>
      <c r="BC899" s="12">
        <f>VLOOKUP($AX899, Original!$A:$J, MATCH(F$2, Original!$1:$1, 0), FALSE)</f>
        <v>0.47193000000000002</v>
      </c>
      <c r="BD899" s="12">
        <f>VLOOKUP($AX899, Original!$A:$J, MATCH(G$2, Original!$1:$1, 0), FALSE)</f>
        <v>5.1642900000000003</v>
      </c>
    </row>
    <row r="900" spans="29:56" x14ac:dyDescent="0.35">
      <c r="AC900" s="21">
        <v>1231</v>
      </c>
      <c r="AD900" s="12">
        <f>VLOOKUP($AC900, Original!$A:$J, MATCH(B$2, Original!$1:$1, 0), FALSE)</f>
        <v>1000</v>
      </c>
      <c r="AE900" s="12">
        <f>VLOOKUP($AC900, Original!$A:$J, MATCH(C$2, Original!$1:$1, 0), FALSE)</f>
        <v>7322.7</v>
      </c>
      <c r="AF900" s="12">
        <f>VLOOKUP($AC900, Original!$A:$J, MATCH(D$2, Original!$1:$1, 0), FALSE)</f>
        <v>130</v>
      </c>
      <c r="AG900" s="12">
        <f>VLOOKUP($AC900, Original!$A:$J, MATCH(E$2, Original!$1:$1, 0), FALSE)</f>
        <v>80</v>
      </c>
      <c r="AH900" s="12">
        <f>VLOOKUP($AC900, Original!$A:$J, MATCH(F$2, Original!$1:$1, 0), FALSE)</f>
        <v>6.1886900000000002</v>
      </c>
      <c r="AI900" s="12">
        <f>VLOOKUP($AC900, Original!$A:$J, MATCH(G$2, Original!$1:$1, 0), FALSE)</f>
        <v>5.4025999999999996</v>
      </c>
      <c r="AX900" s="21">
        <v>1060</v>
      </c>
      <c r="AY900" s="12">
        <f>VLOOKUP($AX900, Original!$A:$J, MATCH(B$2, Original!$1:$1, 0), FALSE)</f>
        <v>1000</v>
      </c>
      <c r="AZ900" s="12">
        <f>VLOOKUP($AX900, Original!$A:$J, MATCH(C$2, Original!$1:$1, 0), FALSE)</f>
        <v>1059.7</v>
      </c>
      <c r="BA900" s="12">
        <f>VLOOKUP($AX900, Original!$A:$J, MATCH(D$2, Original!$1:$1, 0), FALSE)</f>
        <v>130</v>
      </c>
      <c r="BB900" s="12">
        <f>VLOOKUP($AX900, Original!$A:$J, MATCH(E$2, Original!$1:$1, 0), FALSE)</f>
        <v>43</v>
      </c>
      <c r="BC900" s="12">
        <f>VLOOKUP($AX900, Original!$A:$J, MATCH(F$2, Original!$1:$1, 0), FALSE)</f>
        <v>4.5130400000000002</v>
      </c>
      <c r="BD900" s="12">
        <f>VLOOKUP($AX900, Original!$A:$J, MATCH(G$2, Original!$1:$1, 0), FALSE)</f>
        <v>4.0675100000000004</v>
      </c>
    </row>
    <row r="901" spans="29:56" x14ac:dyDescent="0.35">
      <c r="AC901" s="21">
        <v>1232</v>
      </c>
      <c r="AD901" s="12">
        <f>VLOOKUP($AC901, Original!$A:$J, MATCH(B$2, Original!$1:$1, 0), FALSE)</f>
        <v>2000</v>
      </c>
      <c r="AE901" s="12">
        <f>VLOOKUP($AC901, Original!$A:$J, MATCH(C$2, Original!$1:$1, 0), FALSE)</f>
        <v>20</v>
      </c>
      <c r="AF901" s="12">
        <f>VLOOKUP($AC901, Original!$A:$J, MATCH(D$2, Original!$1:$1, 0), FALSE)</f>
        <v>130</v>
      </c>
      <c r="AG901" s="12">
        <f>VLOOKUP($AC901, Original!$A:$J, MATCH(E$2, Original!$1:$1, 0), FALSE)</f>
        <v>81</v>
      </c>
      <c r="AH901" s="12">
        <f>VLOOKUP($AC901, Original!$A:$J, MATCH(F$2, Original!$1:$1, 0), FALSE)</f>
        <v>1.88805</v>
      </c>
      <c r="AI901" s="12">
        <f>VLOOKUP($AC901, Original!$A:$J, MATCH(G$2, Original!$1:$1, 0), FALSE)</f>
        <v>4.5650599999999999</v>
      </c>
      <c r="AX901" s="21">
        <v>1061</v>
      </c>
      <c r="AY901" s="12">
        <f>VLOOKUP($AX901, Original!$A:$J, MATCH(B$2, Original!$1:$1, 0), FALSE)</f>
        <v>1000</v>
      </c>
      <c r="AZ901" s="12">
        <f>VLOOKUP($AX901, Original!$A:$J, MATCH(C$2, Original!$1:$1, 0), FALSE)</f>
        <v>2296.1</v>
      </c>
      <c r="BA901" s="12">
        <f>VLOOKUP($AX901, Original!$A:$J, MATCH(D$2, Original!$1:$1, 0), FALSE)</f>
        <v>130</v>
      </c>
      <c r="BB901" s="12">
        <f>VLOOKUP($AX901, Original!$A:$J, MATCH(E$2, Original!$1:$1, 0), FALSE)</f>
        <v>43</v>
      </c>
      <c r="BC901" s="12">
        <f>VLOOKUP($AX901, Original!$A:$J, MATCH(F$2, Original!$1:$1, 0), FALSE)</f>
        <v>4.5130400000000002</v>
      </c>
      <c r="BD901" s="12">
        <f>VLOOKUP($AX901, Original!$A:$J, MATCH(G$2, Original!$1:$1, 0), FALSE)</f>
        <v>4.0675100000000004</v>
      </c>
    </row>
    <row r="902" spans="29:56" x14ac:dyDescent="0.35">
      <c r="AC902" s="21">
        <v>1233</v>
      </c>
      <c r="AD902" s="12">
        <f>VLOOKUP($AC902, Original!$A:$J, MATCH(B$2, Original!$1:$1, 0), FALSE)</f>
        <v>2000</v>
      </c>
      <c r="AE902" s="12">
        <f>VLOOKUP($AC902, Original!$A:$J, MATCH(C$2, Original!$1:$1, 0), FALSE)</f>
        <v>1236.4000000000001</v>
      </c>
      <c r="AF902" s="12">
        <f>VLOOKUP($AC902, Original!$A:$J, MATCH(D$2, Original!$1:$1, 0), FALSE)</f>
        <v>130</v>
      </c>
      <c r="AG902" s="12">
        <f>VLOOKUP($AC902, Original!$A:$J, MATCH(E$2, Original!$1:$1, 0), FALSE)</f>
        <v>81</v>
      </c>
      <c r="AH902" s="12">
        <f>VLOOKUP($AC902, Original!$A:$J, MATCH(F$2, Original!$1:$1, 0), FALSE)</f>
        <v>1.88805</v>
      </c>
      <c r="AI902" s="12">
        <f>VLOOKUP($AC902, Original!$A:$J, MATCH(G$2, Original!$1:$1, 0), FALSE)</f>
        <v>4.5650599999999999</v>
      </c>
      <c r="AX902" s="21">
        <v>1062</v>
      </c>
      <c r="AY902" s="12">
        <f>VLOOKUP($AX902, Original!$A:$J, MATCH(B$2, Original!$1:$1, 0), FALSE)</f>
        <v>1000</v>
      </c>
      <c r="AZ902" s="12">
        <f>VLOOKUP($AX902, Original!$A:$J, MATCH(C$2, Original!$1:$1, 0), FALSE)</f>
        <v>3532.5</v>
      </c>
      <c r="BA902" s="12">
        <f>VLOOKUP($AX902, Original!$A:$J, MATCH(D$2, Original!$1:$1, 0), FALSE)</f>
        <v>130</v>
      </c>
      <c r="BB902" s="12">
        <f>VLOOKUP($AX902, Original!$A:$J, MATCH(E$2, Original!$1:$1, 0), FALSE)</f>
        <v>43</v>
      </c>
      <c r="BC902" s="12">
        <f>VLOOKUP($AX902, Original!$A:$J, MATCH(F$2, Original!$1:$1, 0), FALSE)</f>
        <v>4.5130400000000002</v>
      </c>
      <c r="BD902" s="12">
        <f>VLOOKUP($AX902, Original!$A:$J, MATCH(G$2, Original!$1:$1, 0), FALSE)</f>
        <v>4.0675100000000004</v>
      </c>
    </row>
    <row r="903" spans="29:56" x14ac:dyDescent="0.35">
      <c r="AC903" s="21">
        <v>1234</v>
      </c>
      <c r="AD903" s="12">
        <f>VLOOKUP($AC903, Original!$A:$J, MATCH(B$2, Original!$1:$1, 0), FALSE)</f>
        <v>2000</v>
      </c>
      <c r="AE903" s="12">
        <f>VLOOKUP($AC903, Original!$A:$J, MATCH(C$2, Original!$1:$1, 0), FALSE)</f>
        <v>2472.6999999999998</v>
      </c>
      <c r="AF903" s="12">
        <f>VLOOKUP($AC903, Original!$A:$J, MATCH(D$2, Original!$1:$1, 0), FALSE)</f>
        <v>130</v>
      </c>
      <c r="AG903" s="12">
        <f>VLOOKUP($AC903, Original!$A:$J, MATCH(E$2, Original!$1:$1, 0), FALSE)</f>
        <v>81</v>
      </c>
      <c r="AH903" s="12">
        <f>VLOOKUP($AC903, Original!$A:$J, MATCH(F$2, Original!$1:$1, 0), FALSE)</f>
        <v>1.88805</v>
      </c>
      <c r="AI903" s="12">
        <f>VLOOKUP($AC903, Original!$A:$J, MATCH(G$2, Original!$1:$1, 0), FALSE)</f>
        <v>4.5650599999999999</v>
      </c>
      <c r="AX903" s="21">
        <v>1063</v>
      </c>
      <c r="AY903" s="12">
        <f>VLOOKUP($AX903, Original!$A:$J, MATCH(B$2, Original!$1:$1, 0), FALSE)</f>
        <v>1000</v>
      </c>
      <c r="AZ903" s="12">
        <f>VLOOKUP($AX903, Original!$A:$J, MATCH(C$2, Original!$1:$1, 0), FALSE)</f>
        <v>7322.7</v>
      </c>
      <c r="BA903" s="12">
        <f>VLOOKUP($AX903, Original!$A:$J, MATCH(D$2, Original!$1:$1, 0), FALSE)</f>
        <v>130</v>
      </c>
      <c r="BB903" s="12">
        <f>VLOOKUP($AX903, Original!$A:$J, MATCH(E$2, Original!$1:$1, 0), FALSE)</f>
        <v>43</v>
      </c>
      <c r="BC903" s="12">
        <f>VLOOKUP($AX903, Original!$A:$J, MATCH(F$2, Original!$1:$1, 0), FALSE)</f>
        <v>4.5130400000000002</v>
      </c>
      <c r="BD903" s="12">
        <f>VLOOKUP($AX903, Original!$A:$J, MATCH(G$2, Original!$1:$1, 0), FALSE)</f>
        <v>4.0675100000000004</v>
      </c>
    </row>
    <row r="904" spans="29:56" x14ac:dyDescent="0.35">
      <c r="AC904" s="21">
        <v>1235</v>
      </c>
      <c r="AD904" s="12">
        <f>VLOOKUP($AC904, Original!$A:$J, MATCH(B$2, Original!$1:$1, 0), FALSE)</f>
        <v>2000</v>
      </c>
      <c r="AE904" s="12">
        <f>VLOOKUP($AC904, Original!$A:$J, MATCH(C$2, Original!$1:$1, 0), FALSE)</f>
        <v>3709.1</v>
      </c>
      <c r="AF904" s="12">
        <f>VLOOKUP($AC904, Original!$A:$J, MATCH(D$2, Original!$1:$1, 0), FALSE)</f>
        <v>130</v>
      </c>
      <c r="AG904" s="12">
        <f>VLOOKUP($AC904, Original!$A:$J, MATCH(E$2, Original!$1:$1, 0), FALSE)</f>
        <v>81</v>
      </c>
      <c r="AH904" s="12">
        <f>VLOOKUP($AC904, Original!$A:$J, MATCH(F$2, Original!$1:$1, 0), FALSE)</f>
        <v>1.88805</v>
      </c>
      <c r="AI904" s="12">
        <f>VLOOKUP($AC904, Original!$A:$J, MATCH(G$2, Original!$1:$1, 0), FALSE)</f>
        <v>4.5650599999999999</v>
      </c>
      <c r="AX904" s="21">
        <v>1064</v>
      </c>
      <c r="AY904" s="12">
        <f>VLOOKUP($AX904, Original!$A:$J, MATCH(B$2, Original!$1:$1, 0), FALSE)</f>
        <v>2000</v>
      </c>
      <c r="AZ904" s="12">
        <f>VLOOKUP($AX904, Original!$A:$J, MATCH(C$2, Original!$1:$1, 0), FALSE)</f>
        <v>20</v>
      </c>
      <c r="BA904" s="12">
        <f>VLOOKUP($AX904, Original!$A:$J, MATCH(D$2, Original!$1:$1, 0), FALSE)</f>
        <v>130</v>
      </c>
      <c r="BB904" s="12">
        <f>VLOOKUP($AX904, Original!$A:$J, MATCH(E$2, Original!$1:$1, 0), FALSE)</f>
        <v>44</v>
      </c>
      <c r="BC904" s="12">
        <f>VLOOKUP($AX904, Original!$A:$J, MATCH(F$2, Original!$1:$1, 0), FALSE)</f>
        <v>4.2856300000000003</v>
      </c>
      <c r="BD904" s="12">
        <f>VLOOKUP($AX904, Original!$A:$J, MATCH(G$2, Original!$1:$1, 0), FALSE)</f>
        <v>4.5012299999999996</v>
      </c>
    </row>
    <row r="905" spans="29:56" x14ac:dyDescent="0.35">
      <c r="AC905" s="21">
        <v>1236</v>
      </c>
      <c r="AD905" s="12">
        <f>VLOOKUP($AC905, Original!$A:$J, MATCH(B$2, Original!$1:$1, 0), FALSE)</f>
        <v>3000</v>
      </c>
      <c r="AE905" s="12">
        <f>VLOOKUP($AC905, Original!$A:$J, MATCH(C$2, Original!$1:$1, 0), FALSE)</f>
        <v>176.62</v>
      </c>
      <c r="AF905" s="12">
        <f>VLOOKUP($AC905, Original!$A:$J, MATCH(D$2, Original!$1:$1, 0), FALSE)</f>
        <v>130</v>
      </c>
      <c r="AG905" s="12">
        <f>VLOOKUP($AC905, Original!$A:$J, MATCH(E$2, Original!$1:$1, 0), FALSE)</f>
        <v>82</v>
      </c>
      <c r="AH905" s="12">
        <f>VLOOKUP($AC905, Original!$A:$J, MATCH(F$2, Original!$1:$1, 0), FALSE)</f>
        <v>2.3938000000000001</v>
      </c>
      <c r="AI905" s="12">
        <f>VLOOKUP($AC905, Original!$A:$J, MATCH(G$2, Original!$1:$1, 0), FALSE)</f>
        <v>4.6379099999999998</v>
      </c>
      <c r="AX905" s="21">
        <v>1065</v>
      </c>
      <c r="AY905" s="12">
        <f>VLOOKUP($AX905, Original!$A:$J, MATCH(B$2, Original!$1:$1, 0), FALSE)</f>
        <v>2000</v>
      </c>
      <c r="AZ905" s="12">
        <f>VLOOKUP($AX905, Original!$A:$J, MATCH(C$2, Original!$1:$1, 0), FALSE)</f>
        <v>1236.4000000000001</v>
      </c>
      <c r="BA905" s="12">
        <f>VLOOKUP($AX905, Original!$A:$J, MATCH(D$2, Original!$1:$1, 0), FALSE)</f>
        <v>130</v>
      </c>
      <c r="BB905" s="12">
        <f>VLOOKUP($AX905, Original!$A:$J, MATCH(E$2, Original!$1:$1, 0), FALSE)</f>
        <v>44</v>
      </c>
      <c r="BC905" s="12">
        <f>VLOOKUP($AX905, Original!$A:$J, MATCH(F$2, Original!$1:$1, 0), FALSE)</f>
        <v>4.2856300000000003</v>
      </c>
      <c r="BD905" s="12">
        <f>VLOOKUP($AX905, Original!$A:$J, MATCH(G$2, Original!$1:$1, 0), FALSE)</f>
        <v>4.5012299999999996</v>
      </c>
    </row>
    <row r="906" spans="29:56" x14ac:dyDescent="0.35">
      <c r="AC906" s="21">
        <v>1237</v>
      </c>
      <c r="AD906" s="12">
        <f>VLOOKUP($AC906, Original!$A:$J, MATCH(B$2, Original!$1:$1, 0), FALSE)</f>
        <v>3000</v>
      </c>
      <c r="AE906" s="12">
        <f>VLOOKUP($AC906, Original!$A:$J, MATCH(C$2, Original!$1:$1, 0), FALSE)</f>
        <v>1413</v>
      </c>
      <c r="AF906" s="12">
        <f>VLOOKUP($AC906, Original!$A:$J, MATCH(D$2, Original!$1:$1, 0), FALSE)</f>
        <v>130</v>
      </c>
      <c r="AG906" s="12">
        <f>VLOOKUP($AC906, Original!$A:$J, MATCH(E$2, Original!$1:$1, 0), FALSE)</f>
        <v>82</v>
      </c>
      <c r="AH906" s="12">
        <f>VLOOKUP($AC906, Original!$A:$J, MATCH(F$2, Original!$1:$1, 0), FALSE)</f>
        <v>2.3938000000000001</v>
      </c>
      <c r="AI906" s="12">
        <f>VLOOKUP($AC906, Original!$A:$J, MATCH(G$2, Original!$1:$1, 0), FALSE)</f>
        <v>4.6379099999999998</v>
      </c>
      <c r="AX906" s="21">
        <v>1066</v>
      </c>
      <c r="AY906" s="12">
        <f>VLOOKUP($AX906, Original!$A:$J, MATCH(B$2, Original!$1:$1, 0), FALSE)</f>
        <v>2000</v>
      </c>
      <c r="AZ906" s="12">
        <f>VLOOKUP($AX906, Original!$A:$J, MATCH(C$2, Original!$1:$1, 0), FALSE)</f>
        <v>2472.6999999999998</v>
      </c>
      <c r="BA906" s="12">
        <f>VLOOKUP($AX906, Original!$A:$J, MATCH(D$2, Original!$1:$1, 0), FALSE)</f>
        <v>130</v>
      </c>
      <c r="BB906" s="12">
        <f>VLOOKUP($AX906, Original!$A:$J, MATCH(E$2, Original!$1:$1, 0), FALSE)</f>
        <v>44</v>
      </c>
      <c r="BC906" s="12">
        <f>VLOOKUP($AX906, Original!$A:$J, MATCH(F$2, Original!$1:$1, 0), FALSE)</f>
        <v>4.2856300000000003</v>
      </c>
      <c r="BD906" s="12">
        <f>VLOOKUP($AX906, Original!$A:$J, MATCH(G$2, Original!$1:$1, 0), FALSE)</f>
        <v>4.5012299999999996</v>
      </c>
    </row>
    <row r="907" spans="29:56" x14ac:dyDescent="0.35">
      <c r="AC907" s="21">
        <v>1238</v>
      </c>
      <c r="AD907" s="12">
        <f>VLOOKUP($AC907, Original!$A:$J, MATCH(B$2, Original!$1:$1, 0), FALSE)</f>
        <v>3000</v>
      </c>
      <c r="AE907" s="12">
        <f>VLOOKUP($AC907, Original!$A:$J, MATCH(C$2, Original!$1:$1, 0), FALSE)</f>
        <v>2649.4</v>
      </c>
      <c r="AF907" s="12">
        <f>VLOOKUP($AC907, Original!$A:$J, MATCH(D$2, Original!$1:$1, 0), FALSE)</f>
        <v>130</v>
      </c>
      <c r="AG907" s="12">
        <f>VLOOKUP($AC907, Original!$A:$J, MATCH(E$2, Original!$1:$1, 0), FALSE)</f>
        <v>82</v>
      </c>
      <c r="AH907" s="12">
        <f>VLOOKUP($AC907, Original!$A:$J, MATCH(F$2, Original!$1:$1, 0), FALSE)</f>
        <v>2.3938000000000001</v>
      </c>
      <c r="AI907" s="12">
        <f>VLOOKUP($AC907, Original!$A:$J, MATCH(G$2, Original!$1:$1, 0), FALSE)</f>
        <v>4.6379099999999998</v>
      </c>
      <c r="AX907" s="21">
        <v>1067</v>
      </c>
      <c r="AY907" s="12">
        <f>VLOOKUP($AX907, Original!$A:$J, MATCH(B$2, Original!$1:$1, 0), FALSE)</f>
        <v>2000</v>
      </c>
      <c r="AZ907" s="12">
        <f>VLOOKUP($AX907, Original!$A:$J, MATCH(C$2, Original!$1:$1, 0), FALSE)</f>
        <v>3709.1</v>
      </c>
      <c r="BA907" s="12">
        <f>VLOOKUP($AX907, Original!$A:$J, MATCH(D$2, Original!$1:$1, 0), FALSE)</f>
        <v>130</v>
      </c>
      <c r="BB907" s="12">
        <f>VLOOKUP($AX907, Original!$A:$J, MATCH(E$2, Original!$1:$1, 0), FALSE)</f>
        <v>44</v>
      </c>
      <c r="BC907" s="12">
        <f>VLOOKUP($AX907, Original!$A:$J, MATCH(F$2, Original!$1:$1, 0), FALSE)</f>
        <v>4.2856300000000003</v>
      </c>
      <c r="BD907" s="12">
        <f>VLOOKUP($AX907, Original!$A:$J, MATCH(G$2, Original!$1:$1, 0), FALSE)</f>
        <v>4.5012299999999996</v>
      </c>
    </row>
    <row r="908" spans="29:56" x14ac:dyDescent="0.35">
      <c r="AC908" s="21">
        <v>1239</v>
      </c>
      <c r="AD908" s="12">
        <f>VLOOKUP($AC908, Original!$A:$J, MATCH(B$2, Original!$1:$1, 0), FALSE)</f>
        <v>3000</v>
      </c>
      <c r="AE908" s="12">
        <f>VLOOKUP($AC908, Original!$A:$J, MATCH(C$2, Original!$1:$1, 0), FALSE)</f>
        <v>3885.7</v>
      </c>
      <c r="AF908" s="12">
        <f>VLOOKUP($AC908, Original!$A:$J, MATCH(D$2, Original!$1:$1, 0), FALSE)</f>
        <v>130</v>
      </c>
      <c r="AG908" s="12">
        <f>VLOOKUP($AC908, Original!$A:$J, MATCH(E$2, Original!$1:$1, 0), FALSE)</f>
        <v>82</v>
      </c>
      <c r="AH908" s="12">
        <f>VLOOKUP($AC908, Original!$A:$J, MATCH(F$2, Original!$1:$1, 0), FALSE)</f>
        <v>2.3938000000000001</v>
      </c>
      <c r="AI908" s="12">
        <f>VLOOKUP($AC908, Original!$A:$J, MATCH(G$2, Original!$1:$1, 0), FALSE)</f>
        <v>4.6379099999999998</v>
      </c>
      <c r="AX908" s="21">
        <v>1069</v>
      </c>
      <c r="AY908" s="12">
        <f>VLOOKUP($AX908, Original!$A:$J, MATCH(B$2, Original!$1:$1, 0), FALSE)</f>
        <v>1000</v>
      </c>
      <c r="AZ908" s="12">
        <f>VLOOKUP($AX908, Original!$A:$J, MATCH(C$2, Original!$1:$1, 0), FALSE)</f>
        <v>1413</v>
      </c>
      <c r="BA908" s="12">
        <f>VLOOKUP($AX908, Original!$A:$J, MATCH(D$2, Original!$1:$1, 0), FALSE)</f>
        <v>130</v>
      </c>
      <c r="BB908" s="12">
        <f>VLOOKUP($AX908, Original!$A:$J, MATCH(E$2, Original!$1:$1, 0), FALSE)</f>
        <v>45</v>
      </c>
      <c r="BC908" s="12">
        <f>VLOOKUP($AX908, Original!$A:$J, MATCH(F$2, Original!$1:$1, 0), FALSE)</f>
        <v>3.6345399999999999</v>
      </c>
      <c r="BD908" s="12">
        <f>VLOOKUP($AX908, Original!$A:$J, MATCH(G$2, Original!$1:$1, 0), FALSE)</f>
        <v>6.0192600000000001</v>
      </c>
    </row>
    <row r="909" spans="29:56" x14ac:dyDescent="0.35">
      <c r="AC909" s="21">
        <v>1240</v>
      </c>
      <c r="AD909" s="12">
        <f>VLOOKUP($AC909, Original!$A:$J, MATCH(B$2, Original!$1:$1, 0), FALSE)</f>
        <v>1000</v>
      </c>
      <c r="AE909" s="12">
        <f>VLOOKUP($AC909, Original!$A:$J, MATCH(C$2, Original!$1:$1, 0), FALSE)</f>
        <v>353.25</v>
      </c>
      <c r="AF909" s="12">
        <f>VLOOKUP($AC909, Original!$A:$J, MATCH(D$2, Original!$1:$1, 0), FALSE)</f>
        <v>130</v>
      </c>
      <c r="AG909" s="12">
        <f>VLOOKUP($AC909, Original!$A:$J, MATCH(E$2, Original!$1:$1, 0), FALSE)</f>
        <v>83</v>
      </c>
      <c r="AH909" s="12">
        <f>VLOOKUP($AC909, Original!$A:$J, MATCH(F$2, Original!$1:$1, 0), FALSE)</f>
        <v>1.5167200000000001</v>
      </c>
      <c r="AI909" s="12">
        <f>VLOOKUP($AC909, Original!$A:$J, MATCH(G$2, Original!$1:$1, 0), FALSE)</f>
        <v>3.7915700000000001</v>
      </c>
      <c r="AX909" s="21">
        <v>1070</v>
      </c>
      <c r="AY909" s="12">
        <f>VLOOKUP($AX909, Original!$A:$J, MATCH(B$2, Original!$1:$1, 0), FALSE)</f>
        <v>1000</v>
      </c>
      <c r="AZ909" s="12">
        <f>VLOOKUP($AX909, Original!$A:$J, MATCH(C$2, Original!$1:$1, 0), FALSE)</f>
        <v>2649.4</v>
      </c>
      <c r="BA909" s="12">
        <f>VLOOKUP($AX909, Original!$A:$J, MATCH(D$2, Original!$1:$1, 0), FALSE)</f>
        <v>130</v>
      </c>
      <c r="BB909" s="12">
        <f>VLOOKUP($AX909, Original!$A:$J, MATCH(E$2, Original!$1:$1, 0), FALSE)</f>
        <v>45</v>
      </c>
      <c r="BC909" s="12">
        <f>VLOOKUP($AX909, Original!$A:$J, MATCH(F$2, Original!$1:$1, 0), FALSE)</f>
        <v>3.6345399999999999</v>
      </c>
      <c r="BD909" s="12">
        <f>VLOOKUP($AX909, Original!$A:$J, MATCH(G$2, Original!$1:$1, 0), FALSE)</f>
        <v>6.0192600000000001</v>
      </c>
    </row>
    <row r="910" spans="29:56" x14ac:dyDescent="0.35">
      <c r="AC910" s="21">
        <v>1241</v>
      </c>
      <c r="AD910" s="12">
        <f>VLOOKUP($AC910, Original!$A:$J, MATCH(B$2, Original!$1:$1, 0), FALSE)</f>
        <v>1000</v>
      </c>
      <c r="AE910" s="12">
        <f>VLOOKUP($AC910, Original!$A:$J, MATCH(C$2, Original!$1:$1, 0), FALSE)</f>
        <v>1589.6</v>
      </c>
      <c r="AF910" s="12">
        <f>VLOOKUP($AC910, Original!$A:$J, MATCH(D$2, Original!$1:$1, 0), FALSE)</f>
        <v>130</v>
      </c>
      <c r="AG910" s="12">
        <f>VLOOKUP($AC910, Original!$A:$J, MATCH(E$2, Original!$1:$1, 0), FALSE)</f>
        <v>83</v>
      </c>
      <c r="AH910" s="12">
        <f>VLOOKUP($AC910, Original!$A:$J, MATCH(F$2, Original!$1:$1, 0), FALSE)</f>
        <v>1.5167200000000001</v>
      </c>
      <c r="AI910" s="12">
        <f>VLOOKUP($AC910, Original!$A:$J, MATCH(G$2, Original!$1:$1, 0), FALSE)</f>
        <v>3.7915700000000001</v>
      </c>
      <c r="AX910" s="21">
        <v>1071</v>
      </c>
      <c r="AY910" s="12">
        <f>VLOOKUP($AX910, Original!$A:$J, MATCH(B$2, Original!$1:$1, 0), FALSE)</f>
        <v>1000</v>
      </c>
      <c r="AZ910" s="12">
        <f>VLOOKUP($AX910, Original!$A:$J, MATCH(C$2, Original!$1:$1, 0), FALSE)</f>
        <v>3885.7</v>
      </c>
      <c r="BA910" s="12">
        <f>VLOOKUP($AX910, Original!$A:$J, MATCH(D$2, Original!$1:$1, 0), FALSE)</f>
        <v>130</v>
      </c>
      <c r="BB910" s="12">
        <f>VLOOKUP($AX910, Original!$A:$J, MATCH(E$2, Original!$1:$1, 0), FALSE)</f>
        <v>45</v>
      </c>
      <c r="BC910" s="12">
        <f>VLOOKUP($AX910, Original!$A:$J, MATCH(F$2, Original!$1:$1, 0), FALSE)</f>
        <v>3.6345399999999999</v>
      </c>
      <c r="BD910" s="12">
        <f>VLOOKUP($AX910, Original!$A:$J, MATCH(G$2, Original!$1:$1, 0), FALSE)</f>
        <v>6.0192600000000001</v>
      </c>
    </row>
    <row r="911" spans="29:56" x14ac:dyDescent="0.35">
      <c r="AC911" s="21">
        <v>1242</v>
      </c>
      <c r="AD911" s="12">
        <f>VLOOKUP($AC911, Original!$A:$J, MATCH(B$2, Original!$1:$1, 0), FALSE)</f>
        <v>1000</v>
      </c>
      <c r="AE911" s="12">
        <f>VLOOKUP($AC911, Original!$A:$J, MATCH(C$2, Original!$1:$1, 0), FALSE)</f>
        <v>2826</v>
      </c>
      <c r="AF911" s="12">
        <f>VLOOKUP($AC911, Original!$A:$J, MATCH(D$2, Original!$1:$1, 0), FALSE)</f>
        <v>130</v>
      </c>
      <c r="AG911" s="12">
        <f>VLOOKUP($AC911, Original!$A:$J, MATCH(E$2, Original!$1:$1, 0), FALSE)</f>
        <v>83</v>
      </c>
      <c r="AH911" s="12">
        <f>VLOOKUP($AC911, Original!$A:$J, MATCH(F$2, Original!$1:$1, 0), FALSE)</f>
        <v>1.5167200000000001</v>
      </c>
      <c r="AI911" s="12">
        <f>VLOOKUP($AC911, Original!$A:$J, MATCH(G$2, Original!$1:$1, 0), FALSE)</f>
        <v>3.7915700000000001</v>
      </c>
      <c r="AX911" s="21">
        <v>1072</v>
      </c>
      <c r="AY911" s="12">
        <f>VLOOKUP($AX911, Original!$A:$J, MATCH(B$2, Original!$1:$1, 0), FALSE)</f>
        <v>3000</v>
      </c>
      <c r="AZ911" s="12">
        <f>VLOOKUP($AX911, Original!$A:$J, MATCH(C$2, Original!$1:$1, 0), FALSE)</f>
        <v>353.25</v>
      </c>
      <c r="BA911" s="12">
        <f>VLOOKUP($AX911, Original!$A:$J, MATCH(D$2, Original!$1:$1, 0), FALSE)</f>
        <v>130</v>
      </c>
      <c r="BB911" s="12">
        <f>VLOOKUP($AX911, Original!$A:$J, MATCH(E$2, Original!$1:$1, 0), FALSE)</f>
        <v>46</v>
      </c>
      <c r="BC911" s="12">
        <f>VLOOKUP($AX911, Original!$A:$J, MATCH(F$2, Original!$1:$1, 0), FALSE)</f>
        <v>1.8564400000000001</v>
      </c>
      <c r="BD911" s="12">
        <f>VLOOKUP($AX911, Original!$A:$J, MATCH(G$2, Original!$1:$1, 0), FALSE)</f>
        <v>5.1514600000000002</v>
      </c>
    </row>
    <row r="912" spans="29:56" x14ac:dyDescent="0.35">
      <c r="AC912" s="21">
        <v>1243</v>
      </c>
      <c r="AD912" s="12">
        <f>VLOOKUP($AC912, Original!$A:$J, MATCH(B$2, Original!$1:$1, 0), FALSE)</f>
        <v>1000</v>
      </c>
      <c r="AE912" s="12">
        <f>VLOOKUP($AC912, Original!$A:$J, MATCH(C$2, Original!$1:$1, 0), FALSE)</f>
        <v>4062.4</v>
      </c>
      <c r="AF912" s="12">
        <f>VLOOKUP($AC912, Original!$A:$J, MATCH(D$2, Original!$1:$1, 0), FALSE)</f>
        <v>130</v>
      </c>
      <c r="AG912" s="12">
        <f>VLOOKUP($AC912, Original!$A:$J, MATCH(E$2, Original!$1:$1, 0), FALSE)</f>
        <v>83</v>
      </c>
      <c r="AH912" s="12">
        <f>VLOOKUP($AC912, Original!$A:$J, MATCH(F$2, Original!$1:$1, 0), FALSE)</f>
        <v>1.5167200000000001</v>
      </c>
      <c r="AI912" s="12">
        <f>VLOOKUP($AC912, Original!$A:$J, MATCH(G$2, Original!$1:$1, 0), FALSE)</f>
        <v>3.7915700000000001</v>
      </c>
      <c r="AX912" s="21">
        <v>1073</v>
      </c>
      <c r="AY912" s="12">
        <f>VLOOKUP($AX912, Original!$A:$J, MATCH(B$2, Original!$1:$1, 0), FALSE)</f>
        <v>3000</v>
      </c>
      <c r="AZ912" s="12">
        <f>VLOOKUP($AX912, Original!$A:$J, MATCH(C$2, Original!$1:$1, 0), FALSE)</f>
        <v>1589.6</v>
      </c>
      <c r="BA912" s="12">
        <f>VLOOKUP($AX912, Original!$A:$J, MATCH(D$2, Original!$1:$1, 0), FALSE)</f>
        <v>130</v>
      </c>
      <c r="BB912" s="12">
        <f>VLOOKUP($AX912, Original!$A:$J, MATCH(E$2, Original!$1:$1, 0), FALSE)</f>
        <v>46</v>
      </c>
      <c r="BC912" s="12">
        <f>VLOOKUP($AX912, Original!$A:$J, MATCH(F$2, Original!$1:$1, 0), FALSE)</f>
        <v>1.8564400000000001</v>
      </c>
      <c r="BD912" s="12">
        <f>VLOOKUP($AX912, Original!$A:$J, MATCH(G$2, Original!$1:$1, 0), FALSE)</f>
        <v>5.1514600000000002</v>
      </c>
    </row>
    <row r="913" spans="29:56" x14ac:dyDescent="0.35">
      <c r="AC913" s="21">
        <v>1244</v>
      </c>
      <c r="AD913" s="12">
        <f>VLOOKUP($AC913, Original!$A:$J, MATCH(B$2, Original!$1:$1, 0), FALSE)</f>
        <v>3000</v>
      </c>
      <c r="AE913" s="12">
        <f>VLOOKUP($AC913, Original!$A:$J, MATCH(C$2, Original!$1:$1, 0), FALSE)</f>
        <v>529.87</v>
      </c>
      <c r="AF913" s="12">
        <f>VLOOKUP($AC913, Original!$A:$J, MATCH(D$2, Original!$1:$1, 0), FALSE)</f>
        <v>130</v>
      </c>
      <c r="AG913" s="12">
        <f>VLOOKUP($AC913, Original!$A:$J, MATCH(E$2, Original!$1:$1, 0), FALSE)</f>
        <v>84</v>
      </c>
      <c r="AH913" s="12">
        <f>VLOOKUP($AC913, Original!$A:$J, MATCH(F$2, Original!$1:$1, 0), FALSE)</f>
        <v>1.26898</v>
      </c>
      <c r="AI913" s="12">
        <f>VLOOKUP($AC913, Original!$A:$J, MATCH(G$2, Original!$1:$1, 0), FALSE)</f>
        <v>3.69903</v>
      </c>
      <c r="AX913" s="21">
        <v>1074</v>
      </c>
      <c r="AY913" s="12">
        <f>VLOOKUP($AX913, Original!$A:$J, MATCH(B$2, Original!$1:$1, 0), FALSE)</f>
        <v>3000</v>
      </c>
      <c r="AZ913" s="12">
        <f>VLOOKUP($AX913, Original!$A:$J, MATCH(C$2, Original!$1:$1, 0), FALSE)</f>
        <v>2826</v>
      </c>
      <c r="BA913" s="12">
        <f>VLOOKUP($AX913, Original!$A:$J, MATCH(D$2, Original!$1:$1, 0), FALSE)</f>
        <v>130</v>
      </c>
      <c r="BB913" s="12">
        <f>VLOOKUP($AX913, Original!$A:$J, MATCH(E$2, Original!$1:$1, 0), FALSE)</f>
        <v>46</v>
      </c>
      <c r="BC913" s="12">
        <f>VLOOKUP($AX913, Original!$A:$J, MATCH(F$2, Original!$1:$1, 0), FALSE)</f>
        <v>1.8564400000000001</v>
      </c>
      <c r="BD913" s="12">
        <f>VLOOKUP($AX913, Original!$A:$J, MATCH(G$2, Original!$1:$1, 0), FALSE)</f>
        <v>5.1514600000000002</v>
      </c>
    </row>
    <row r="914" spans="29:56" x14ac:dyDescent="0.35">
      <c r="AC914" s="21">
        <v>1245</v>
      </c>
      <c r="AD914" s="12">
        <f>VLOOKUP($AC914, Original!$A:$J, MATCH(B$2, Original!$1:$1, 0), FALSE)</f>
        <v>3000</v>
      </c>
      <c r="AE914" s="12">
        <f>VLOOKUP($AC914, Original!$A:$J, MATCH(C$2, Original!$1:$1, 0), FALSE)</f>
        <v>1766.2</v>
      </c>
      <c r="AF914" s="12">
        <f>VLOOKUP($AC914, Original!$A:$J, MATCH(D$2, Original!$1:$1, 0), FALSE)</f>
        <v>130</v>
      </c>
      <c r="AG914" s="12">
        <f>VLOOKUP($AC914, Original!$A:$J, MATCH(E$2, Original!$1:$1, 0), FALSE)</f>
        <v>84</v>
      </c>
      <c r="AH914" s="12">
        <f>VLOOKUP($AC914, Original!$A:$J, MATCH(F$2, Original!$1:$1, 0), FALSE)</f>
        <v>1.26898</v>
      </c>
      <c r="AI914" s="12">
        <f>VLOOKUP($AC914, Original!$A:$J, MATCH(G$2, Original!$1:$1, 0), FALSE)</f>
        <v>3.69903</v>
      </c>
      <c r="AX914" s="21">
        <v>1075</v>
      </c>
      <c r="AY914" s="12">
        <f>VLOOKUP($AX914, Original!$A:$J, MATCH(B$2, Original!$1:$1, 0), FALSE)</f>
        <v>3000</v>
      </c>
      <c r="AZ914" s="12">
        <f>VLOOKUP($AX914, Original!$A:$J, MATCH(C$2, Original!$1:$1, 0), FALSE)</f>
        <v>4062.4</v>
      </c>
      <c r="BA914" s="12">
        <f>VLOOKUP($AX914, Original!$A:$J, MATCH(D$2, Original!$1:$1, 0), FALSE)</f>
        <v>130</v>
      </c>
      <c r="BB914" s="12">
        <f>VLOOKUP($AX914, Original!$A:$J, MATCH(E$2, Original!$1:$1, 0), FALSE)</f>
        <v>46</v>
      </c>
      <c r="BC914" s="12">
        <f>VLOOKUP($AX914, Original!$A:$J, MATCH(F$2, Original!$1:$1, 0), FALSE)</f>
        <v>1.8564400000000001</v>
      </c>
      <c r="BD914" s="12">
        <f>VLOOKUP($AX914, Original!$A:$J, MATCH(G$2, Original!$1:$1, 0), FALSE)</f>
        <v>5.1514600000000002</v>
      </c>
    </row>
    <row r="915" spans="29:56" x14ac:dyDescent="0.35">
      <c r="AC915" s="21">
        <v>1246</v>
      </c>
      <c r="AD915" s="12">
        <f>VLOOKUP($AC915, Original!$A:$J, MATCH(B$2, Original!$1:$1, 0), FALSE)</f>
        <v>3000</v>
      </c>
      <c r="AE915" s="12">
        <f>VLOOKUP($AC915, Original!$A:$J, MATCH(C$2, Original!$1:$1, 0), FALSE)</f>
        <v>3002.6</v>
      </c>
      <c r="AF915" s="12">
        <f>VLOOKUP($AC915, Original!$A:$J, MATCH(D$2, Original!$1:$1, 0), FALSE)</f>
        <v>130</v>
      </c>
      <c r="AG915" s="12">
        <f>VLOOKUP($AC915, Original!$A:$J, MATCH(E$2, Original!$1:$1, 0), FALSE)</f>
        <v>84</v>
      </c>
      <c r="AH915" s="12">
        <f>VLOOKUP($AC915, Original!$A:$J, MATCH(F$2, Original!$1:$1, 0), FALSE)</f>
        <v>1.26898</v>
      </c>
      <c r="AI915" s="12">
        <f>VLOOKUP($AC915, Original!$A:$J, MATCH(G$2, Original!$1:$1, 0), FALSE)</f>
        <v>3.69903</v>
      </c>
      <c r="AX915" s="21">
        <v>1077</v>
      </c>
      <c r="AY915" s="12">
        <f>VLOOKUP($AX915, Original!$A:$J, MATCH(B$2, Original!$1:$1, 0), FALSE)</f>
        <v>2000</v>
      </c>
      <c r="AZ915" s="12">
        <f>VLOOKUP($AX915, Original!$A:$J, MATCH(C$2, Original!$1:$1, 0), FALSE)</f>
        <v>1766.2</v>
      </c>
      <c r="BA915" s="12">
        <f>VLOOKUP($AX915, Original!$A:$J, MATCH(D$2, Original!$1:$1, 0), FALSE)</f>
        <v>130</v>
      </c>
      <c r="BB915" s="12">
        <f>VLOOKUP($AX915, Original!$A:$J, MATCH(E$2, Original!$1:$1, 0), FALSE)</f>
        <v>47</v>
      </c>
      <c r="BC915" s="12">
        <f>VLOOKUP($AX915, Original!$A:$J, MATCH(F$2, Original!$1:$1, 0), FALSE)</f>
        <v>2.1887099999999999</v>
      </c>
      <c r="BD915" s="12">
        <f>VLOOKUP($AX915, Original!$A:$J, MATCH(G$2, Original!$1:$1, 0), FALSE)</f>
        <v>6.1290300000000002</v>
      </c>
    </row>
    <row r="916" spans="29:56" x14ac:dyDescent="0.35">
      <c r="AC916" s="21">
        <v>1247</v>
      </c>
      <c r="AD916" s="12">
        <f>VLOOKUP($AC916, Original!$A:$J, MATCH(B$2, Original!$1:$1, 0), FALSE)</f>
        <v>3000</v>
      </c>
      <c r="AE916" s="12">
        <f>VLOOKUP($AC916, Original!$A:$J, MATCH(C$2, Original!$1:$1, 0), FALSE)</f>
        <v>4239</v>
      </c>
      <c r="AF916" s="12">
        <f>VLOOKUP($AC916, Original!$A:$J, MATCH(D$2, Original!$1:$1, 0), FALSE)</f>
        <v>130</v>
      </c>
      <c r="AG916" s="12">
        <f>VLOOKUP($AC916, Original!$A:$J, MATCH(E$2, Original!$1:$1, 0), FALSE)</f>
        <v>84</v>
      </c>
      <c r="AH916" s="12">
        <f>VLOOKUP($AC916, Original!$A:$J, MATCH(F$2, Original!$1:$1, 0), FALSE)</f>
        <v>1.26898</v>
      </c>
      <c r="AI916" s="12">
        <f>VLOOKUP($AC916, Original!$A:$J, MATCH(G$2, Original!$1:$1, 0), FALSE)</f>
        <v>3.69903</v>
      </c>
      <c r="AX916" s="21">
        <v>1078</v>
      </c>
      <c r="AY916" s="12">
        <f>VLOOKUP($AX916, Original!$A:$J, MATCH(B$2, Original!$1:$1, 0), FALSE)</f>
        <v>2000</v>
      </c>
      <c r="AZ916" s="12">
        <f>VLOOKUP($AX916, Original!$A:$J, MATCH(C$2, Original!$1:$1, 0), FALSE)</f>
        <v>3002.6</v>
      </c>
      <c r="BA916" s="12">
        <f>VLOOKUP($AX916, Original!$A:$J, MATCH(D$2, Original!$1:$1, 0), FALSE)</f>
        <v>130</v>
      </c>
      <c r="BB916" s="12">
        <f>VLOOKUP($AX916, Original!$A:$J, MATCH(E$2, Original!$1:$1, 0), FALSE)</f>
        <v>47</v>
      </c>
      <c r="BC916" s="12">
        <f>VLOOKUP($AX916, Original!$A:$J, MATCH(F$2, Original!$1:$1, 0), FALSE)</f>
        <v>2.1887099999999999</v>
      </c>
      <c r="BD916" s="12">
        <f>VLOOKUP($AX916, Original!$A:$J, MATCH(G$2, Original!$1:$1, 0), FALSE)</f>
        <v>6.1290300000000002</v>
      </c>
    </row>
    <row r="917" spans="29:56" x14ac:dyDescent="0.35">
      <c r="AC917" s="21">
        <v>1248</v>
      </c>
      <c r="AD917" s="12">
        <f>VLOOKUP($AC917, Original!$A:$J, MATCH(B$2, Original!$1:$1, 0), FALSE)</f>
        <v>1000</v>
      </c>
      <c r="AE917" s="12">
        <f>VLOOKUP($AC917, Original!$A:$J, MATCH(C$2, Original!$1:$1, 0), FALSE)</f>
        <v>706.5</v>
      </c>
      <c r="AF917" s="12">
        <f>VLOOKUP($AC917, Original!$A:$J, MATCH(D$2, Original!$1:$1, 0), FALSE)</f>
        <v>130</v>
      </c>
      <c r="AG917" s="12">
        <f>VLOOKUP($AC917, Original!$A:$J, MATCH(E$2, Original!$1:$1, 0), FALSE)</f>
        <v>85</v>
      </c>
      <c r="AH917" s="12">
        <f>VLOOKUP($AC917, Original!$A:$J, MATCH(F$2, Original!$1:$1, 0), FALSE)</f>
        <v>5.9334199999999999</v>
      </c>
      <c r="AI917" s="12">
        <f>VLOOKUP($AC917, Original!$A:$J, MATCH(G$2, Original!$1:$1, 0), FALSE)</f>
        <v>5.9399600000000001</v>
      </c>
      <c r="AX917" s="21">
        <v>1079</v>
      </c>
      <c r="AY917" s="12">
        <f>VLOOKUP($AX917, Original!$A:$J, MATCH(B$2, Original!$1:$1, 0), FALSE)</f>
        <v>2000</v>
      </c>
      <c r="AZ917" s="12">
        <f>VLOOKUP($AX917, Original!$A:$J, MATCH(C$2, Original!$1:$1, 0), FALSE)</f>
        <v>4239</v>
      </c>
      <c r="BA917" s="12">
        <f>VLOOKUP($AX917, Original!$A:$J, MATCH(D$2, Original!$1:$1, 0), FALSE)</f>
        <v>130</v>
      </c>
      <c r="BB917" s="12">
        <f>VLOOKUP($AX917, Original!$A:$J, MATCH(E$2, Original!$1:$1, 0), FALSE)</f>
        <v>47</v>
      </c>
      <c r="BC917" s="12">
        <f>VLOOKUP($AX917, Original!$A:$J, MATCH(F$2, Original!$1:$1, 0), FALSE)</f>
        <v>2.1887099999999999</v>
      </c>
      <c r="BD917" s="12">
        <f>VLOOKUP($AX917, Original!$A:$J, MATCH(G$2, Original!$1:$1, 0), FALSE)</f>
        <v>6.1290300000000002</v>
      </c>
    </row>
    <row r="918" spans="29:56" x14ac:dyDescent="0.35">
      <c r="AC918" s="21">
        <v>1249</v>
      </c>
      <c r="AD918" s="12">
        <f>VLOOKUP($AC918, Original!$A:$J, MATCH(B$2, Original!$1:$1, 0), FALSE)</f>
        <v>1000</v>
      </c>
      <c r="AE918" s="12">
        <f>VLOOKUP($AC918, Original!$A:$J, MATCH(C$2, Original!$1:$1, 0), FALSE)</f>
        <v>1942.9</v>
      </c>
      <c r="AF918" s="12">
        <f>VLOOKUP($AC918, Original!$A:$J, MATCH(D$2, Original!$1:$1, 0), FALSE)</f>
        <v>130</v>
      </c>
      <c r="AG918" s="12">
        <f>VLOOKUP($AC918, Original!$A:$J, MATCH(E$2, Original!$1:$1, 0), FALSE)</f>
        <v>85</v>
      </c>
      <c r="AH918" s="12">
        <f>VLOOKUP($AC918, Original!$A:$J, MATCH(F$2, Original!$1:$1, 0), FALSE)</f>
        <v>5.9334199999999999</v>
      </c>
      <c r="AI918" s="12">
        <f>VLOOKUP($AC918, Original!$A:$J, MATCH(G$2, Original!$1:$1, 0), FALSE)</f>
        <v>5.9399600000000001</v>
      </c>
      <c r="AX918" s="21">
        <v>1080</v>
      </c>
      <c r="AY918" s="12">
        <f>VLOOKUP($AX918, Original!$A:$J, MATCH(B$2, Original!$1:$1, 0), FALSE)</f>
        <v>1000</v>
      </c>
      <c r="AZ918" s="12">
        <f>VLOOKUP($AX918, Original!$A:$J, MATCH(C$2, Original!$1:$1, 0), FALSE)</f>
        <v>706.5</v>
      </c>
      <c r="BA918" s="12">
        <f>VLOOKUP($AX918, Original!$A:$J, MATCH(D$2, Original!$1:$1, 0), FALSE)</f>
        <v>130</v>
      </c>
      <c r="BB918" s="12">
        <f>VLOOKUP($AX918, Original!$A:$J, MATCH(E$2, Original!$1:$1, 0), FALSE)</f>
        <v>48</v>
      </c>
      <c r="BC918" s="12">
        <f>VLOOKUP($AX918, Original!$A:$J, MATCH(F$2, Original!$1:$1, 0), FALSE)</f>
        <v>4.7218099999999996</v>
      </c>
      <c r="BD918" s="12">
        <f>VLOOKUP($AX918, Original!$A:$J, MATCH(G$2, Original!$1:$1, 0), FALSE)</f>
        <v>4.5874100000000002</v>
      </c>
    </row>
    <row r="919" spans="29:56" x14ac:dyDescent="0.35">
      <c r="AC919" s="21">
        <v>1250</v>
      </c>
      <c r="AD919" s="12">
        <f>VLOOKUP($AC919, Original!$A:$J, MATCH(B$2, Original!$1:$1, 0), FALSE)</f>
        <v>1000</v>
      </c>
      <c r="AE919" s="12">
        <f>VLOOKUP($AC919, Original!$A:$J, MATCH(C$2, Original!$1:$1, 0), FALSE)</f>
        <v>3179.2</v>
      </c>
      <c r="AF919" s="12">
        <f>VLOOKUP($AC919, Original!$A:$J, MATCH(D$2, Original!$1:$1, 0), FALSE)</f>
        <v>130</v>
      </c>
      <c r="AG919" s="12">
        <f>VLOOKUP($AC919, Original!$A:$J, MATCH(E$2, Original!$1:$1, 0), FALSE)</f>
        <v>85</v>
      </c>
      <c r="AH919" s="12">
        <f>VLOOKUP($AC919, Original!$A:$J, MATCH(F$2, Original!$1:$1, 0), FALSE)</f>
        <v>5.9334199999999999</v>
      </c>
      <c r="AI919" s="12">
        <f>VLOOKUP($AC919, Original!$A:$J, MATCH(G$2, Original!$1:$1, 0), FALSE)</f>
        <v>5.9399600000000001</v>
      </c>
      <c r="AX919" s="21">
        <v>1081</v>
      </c>
      <c r="AY919" s="12">
        <f>VLOOKUP($AX919, Original!$A:$J, MATCH(B$2, Original!$1:$1, 0), FALSE)</f>
        <v>1000</v>
      </c>
      <c r="AZ919" s="12">
        <f>VLOOKUP($AX919, Original!$A:$J, MATCH(C$2, Original!$1:$1, 0), FALSE)</f>
        <v>1942.9</v>
      </c>
      <c r="BA919" s="12">
        <f>VLOOKUP($AX919, Original!$A:$J, MATCH(D$2, Original!$1:$1, 0), FALSE)</f>
        <v>130</v>
      </c>
      <c r="BB919" s="12">
        <f>VLOOKUP($AX919, Original!$A:$J, MATCH(E$2, Original!$1:$1, 0), FALSE)</f>
        <v>48</v>
      </c>
      <c r="BC919" s="12">
        <f>VLOOKUP($AX919, Original!$A:$J, MATCH(F$2, Original!$1:$1, 0), FALSE)</f>
        <v>4.7218099999999996</v>
      </c>
      <c r="BD919" s="12">
        <f>VLOOKUP($AX919, Original!$A:$J, MATCH(G$2, Original!$1:$1, 0), FALSE)</f>
        <v>4.5874100000000002</v>
      </c>
    </row>
    <row r="920" spans="29:56" x14ac:dyDescent="0.35">
      <c r="AC920" s="21">
        <v>1251</v>
      </c>
      <c r="AD920" s="12">
        <f>VLOOKUP($AC920, Original!$A:$J, MATCH(B$2, Original!$1:$1, 0), FALSE)</f>
        <v>1000</v>
      </c>
      <c r="AE920" s="12">
        <f>VLOOKUP($AC920, Original!$A:$J, MATCH(C$2, Original!$1:$1, 0), FALSE)</f>
        <v>4415.6000000000004</v>
      </c>
      <c r="AF920" s="12">
        <f>VLOOKUP($AC920, Original!$A:$J, MATCH(D$2, Original!$1:$1, 0), FALSE)</f>
        <v>130</v>
      </c>
      <c r="AG920" s="12">
        <f>VLOOKUP($AC920, Original!$A:$J, MATCH(E$2, Original!$1:$1, 0), FALSE)</f>
        <v>85</v>
      </c>
      <c r="AH920" s="12">
        <f>VLOOKUP($AC920, Original!$A:$J, MATCH(F$2, Original!$1:$1, 0), FALSE)</f>
        <v>5.9334199999999999</v>
      </c>
      <c r="AI920" s="12">
        <f>VLOOKUP($AC920, Original!$A:$J, MATCH(G$2, Original!$1:$1, 0), FALSE)</f>
        <v>5.9399600000000001</v>
      </c>
      <c r="AX920" s="21">
        <v>1082</v>
      </c>
      <c r="AY920" s="12">
        <f>VLOOKUP($AX920, Original!$A:$J, MATCH(B$2, Original!$1:$1, 0), FALSE)</f>
        <v>1000</v>
      </c>
      <c r="AZ920" s="12">
        <f>VLOOKUP($AX920, Original!$A:$J, MATCH(C$2, Original!$1:$1, 0), FALSE)</f>
        <v>3179.2</v>
      </c>
      <c r="BA920" s="12">
        <f>VLOOKUP($AX920, Original!$A:$J, MATCH(D$2, Original!$1:$1, 0), FALSE)</f>
        <v>130</v>
      </c>
      <c r="BB920" s="12">
        <f>VLOOKUP($AX920, Original!$A:$J, MATCH(E$2, Original!$1:$1, 0), FALSE)</f>
        <v>48</v>
      </c>
      <c r="BC920" s="12">
        <f>VLOOKUP($AX920, Original!$A:$J, MATCH(F$2, Original!$1:$1, 0), FALSE)</f>
        <v>4.7218099999999996</v>
      </c>
      <c r="BD920" s="12">
        <f>VLOOKUP($AX920, Original!$A:$J, MATCH(G$2, Original!$1:$1, 0), FALSE)</f>
        <v>4.5874100000000002</v>
      </c>
    </row>
    <row r="921" spans="29:56" x14ac:dyDescent="0.35">
      <c r="AC921" s="21">
        <v>1253</v>
      </c>
      <c r="AD921" s="12">
        <f>VLOOKUP($AC921, Original!$A:$J, MATCH(B$2, Original!$1:$1, 0), FALSE)</f>
        <v>2000</v>
      </c>
      <c r="AE921" s="12">
        <f>VLOOKUP($AC921, Original!$A:$J, MATCH(C$2, Original!$1:$1, 0), FALSE)</f>
        <v>2119.5</v>
      </c>
      <c r="AF921" s="12">
        <f>VLOOKUP($AC921, Original!$A:$J, MATCH(D$2, Original!$1:$1, 0), FALSE)</f>
        <v>130</v>
      </c>
      <c r="AG921" s="12">
        <f>VLOOKUP($AC921, Original!$A:$J, MATCH(E$2, Original!$1:$1, 0), FALSE)</f>
        <v>86</v>
      </c>
      <c r="AH921" s="12">
        <f>VLOOKUP($AC921, Original!$A:$J, MATCH(F$2, Original!$1:$1, 0), FALSE)</f>
        <v>1.68225</v>
      </c>
      <c r="AI921" s="12">
        <f>VLOOKUP($AC921, Original!$A:$J, MATCH(G$2, Original!$1:$1, 0), FALSE)</f>
        <v>4.1767700000000003</v>
      </c>
      <c r="AX921" s="21">
        <v>1083</v>
      </c>
      <c r="AY921" s="12">
        <f>VLOOKUP($AX921, Original!$A:$J, MATCH(B$2, Original!$1:$1, 0), FALSE)</f>
        <v>1000</v>
      </c>
      <c r="AZ921" s="12">
        <f>VLOOKUP($AX921, Original!$A:$J, MATCH(C$2, Original!$1:$1, 0), FALSE)</f>
        <v>4415.6000000000004</v>
      </c>
      <c r="BA921" s="12">
        <f>VLOOKUP($AX921, Original!$A:$J, MATCH(D$2, Original!$1:$1, 0), FALSE)</f>
        <v>130</v>
      </c>
      <c r="BB921" s="12">
        <f>VLOOKUP($AX921, Original!$A:$J, MATCH(E$2, Original!$1:$1, 0), FALSE)</f>
        <v>48</v>
      </c>
      <c r="BC921" s="12">
        <f>VLOOKUP($AX921, Original!$A:$J, MATCH(F$2, Original!$1:$1, 0), FALSE)</f>
        <v>4.7218099999999996</v>
      </c>
      <c r="BD921" s="12">
        <f>VLOOKUP($AX921, Original!$A:$J, MATCH(G$2, Original!$1:$1, 0), FALSE)</f>
        <v>4.5874100000000002</v>
      </c>
    </row>
    <row r="922" spans="29:56" x14ac:dyDescent="0.35">
      <c r="AC922" s="21">
        <v>1254</v>
      </c>
      <c r="AD922" s="12">
        <f>VLOOKUP($AC922, Original!$A:$J, MATCH(B$2, Original!$1:$1, 0), FALSE)</f>
        <v>2000</v>
      </c>
      <c r="AE922" s="12">
        <f>VLOOKUP($AC922, Original!$A:$J, MATCH(C$2, Original!$1:$1, 0), FALSE)</f>
        <v>3355.9</v>
      </c>
      <c r="AF922" s="12">
        <f>VLOOKUP($AC922, Original!$A:$J, MATCH(D$2, Original!$1:$1, 0), FALSE)</f>
        <v>130</v>
      </c>
      <c r="AG922" s="12">
        <f>VLOOKUP($AC922, Original!$A:$J, MATCH(E$2, Original!$1:$1, 0), FALSE)</f>
        <v>86</v>
      </c>
      <c r="AH922" s="12">
        <f>VLOOKUP($AC922, Original!$A:$J, MATCH(F$2, Original!$1:$1, 0), FALSE)</f>
        <v>1.68225</v>
      </c>
      <c r="AI922" s="12">
        <f>VLOOKUP($AC922, Original!$A:$J, MATCH(G$2, Original!$1:$1, 0), FALSE)</f>
        <v>4.1767700000000003</v>
      </c>
      <c r="AX922" s="21">
        <v>1084</v>
      </c>
      <c r="AY922" s="12">
        <f>VLOOKUP($AX922, Original!$A:$J, MATCH(B$2, Original!$1:$1, 0), FALSE)</f>
        <v>2000</v>
      </c>
      <c r="AZ922" s="12">
        <f>VLOOKUP($AX922, Original!$A:$J, MATCH(C$2, Original!$1:$1, 0), FALSE)</f>
        <v>883.12</v>
      </c>
      <c r="BA922" s="12">
        <f>VLOOKUP($AX922, Original!$A:$J, MATCH(D$2, Original!$1:$1, 0), FALSE)</f>
        <v>130</v>
      </c>
      <c r="BB922" s="12">
        <f>VLOOKUP($AX922, Original!$A:$J, MATCH(E$2, Original!$1:$1, 0), FALSE)</f>
        <v>49</v>
      </c>
      <c r="BC922" s="12">
        <f>VLOOKUP($AX922, Original!$A:$J, MATCH(F$2, Original!$1:$1, 0), FALSE)</f>
        <v>4.2742899999999997</v>
      </c>
      <c r="BD922" s="12">
        <f>VLOOKUP($AX922, Original!$A:$J, MATCH(G$2, Original!$1:$1, 0), FALSE)</f>
        <v>5.9254100000000003</v>
      </c>
    </row>
    <row r="923" spans="29:56" x14ac:dyDescent="0.35">
      <c r="AC923" s="21">
        <v>1255</v>
      </c>
      <c r="AD923" s="12">
        <f>VLOOKUP($AC923, Original!$A:$J, MATCH(B$2, Original!$1:$1, 0), FALSE)</f>
        <v>2000</v>
      </c>
      <c r="AE923" s="12">
        <f>VLOOKUP($AC923, Original!$A:$J, MATCH(C$2, Original!$1:$1, 0), FALSE)</f>
        <v>4673.8</v>
      </c>
      <c r="AF923" s="12">
        <f>VLOOKUP($AC923, Original!$A:$J, MATCH(D$2, Original!$1:$1, 0), FALSE)</f>
        <v>130</v>
      </c>
      <c r="AG923" s="12">
        <f>VLOOKUP($AC923, Original!$A:$J, MATCH(E$2, Original!$1:$1, 0), FALSE)</f>
        <v>86</v>
      </c>
      <c r="AH923" s="12">
        <f>VLOOKUP($AC923, Original!$A:$J, MATCH(F$2, Original!$1:$1, 0), FALSE)</f>
        <v>1.68225</v>
      </c>
      <c r="AI923" s="12">
        <f>VLOOKUP($AC923, Original!$A:$J, MATCH(G$2, Original!$1:$1, 0), FALSE)</f>
        <v>4.1767700000000003</v>
      </c>
      <c r="AX923" s="21">
        <v>1085</v>
      </c>
      <c r="AY923" s="12">
        <f>VLOOKUP($AX923, Original!$A:$J, MATCH(B$2, Original!$1:$1, 0), FALSE)</f>
        <v>2000</v>
      </c>
      <c r="AZ923" s="12">
        <f>VLOOKUP($AX923, Original!$A:$J, MATCH(C$2, Original!$1:$1, 0), FALSE)</f>
        <v>2119.5</v>
      </c>
      <c r="BA923" s="12">
        <f>VLOOKUP($AX923, Original!$A:$J, MATCH(D$2, Original!$1:$1, 0), FALSE)</f>
        <v>130</v>
      </c>
      <c r="BB923" s="12">
        <f>VLOOKUP($AX923, Original!$A:$J, MATCH(E$2, Original!$1:$1, 0), FALSE)</f>
        <v>49</v>
      </c>
      <c r="BC923" s="12">
        <f>VLOOKUP($AX923, Original!$A:$J, MATCH(F$2, Original!$1:$1, 0), FALSE)</f>
        <v>4.2742899999999997</v>
      </c>
      <c r="BD923" s="12">
        <f>VLOOKUP($AX923, Original!$A:$J, MATCH(G$2, Original!$1:$1, 0), FALSE)</f>
        <v>5.9254100000000003</v>
      </c>
    </row>
    <row r="924" spans="29:56" x14ac:dyDescent="0.35">
      <c r="AC924" s="21">
        <v>1256</v>
      </c>
      <c r="AD924" s="12">
        <f>VLOOKUP($AC924, Original!$A:$J, MATCH(B$2, Original!$1:$1, 0), FALSE)</f>
        <v>3000</v>
      </c>
      <c r="AE924" s="12">
        <f>VLOOKUP($AC924, Original!$A:$J, MATCH(C$2, Original!$1:$1, 0), FALSE)</f>
        <v>1059.7</v>
      </c>
      <c r="AF924" s="12">
        <f>VLOOKUP($AC924, Original!$A:$J, MATCH(D$2, Original!$1:$1, 0), FALSE)</f>
        <v>130</v>
      </c>
      <c r="AG924" s="12">
        <f>VLOOKUP($AC924, Original!$A:$J, MATCH(E$2, Original!$1:$1, 0), FALSE)</f>
        <v>87</v>
      </c>
      <c r="AH924" s="12">
        <f>VLOOKUP($AC924, Original!$A:$J, MATCH(F$2, Original!$1:$1, 0), FALSE)</f>
        <v>1.06105</v>
      </c>
      <c r="AI924" s="12">
        <f>VLOOKUP($AC924, Original!$A:$J, MATCH(G$2, Original!$1:$1, 0), FALSE)</f>
        <v>4.0928500000000003</v>
      </c>
      <c r="AX924" s="21">
        <v>1086</v>
      </c>
      <c r="AY924" s="12">
        <f>VLOOKUP($AX924, Original!$A:$J, MATCH(B$2, Original!$1:$1, 0), FALSE)</f>
        <v>2000</v>
      </c>
      <c r="AZ924" s="12">
        <f>VLOOKUP($AX924, Original!$A:$J, MATCH(C$2, Original!$1:$1, 0), FALSE)</f>
        <v>3355.9</v>
      </c>
      <c r="BA924" s="12">
        <f>VLOOKUP($AX924, Original!$A:$J, MATCH(D$2, Original!$1:$1, 0), FALSE)</f>
        <v>130</v>
      </c>
      <c r="BB924" s="12">
        <f>VLOOKUP($AX924, Original!$A:$J, MATCH(E$2, Original!$1:$1, 0), FALSE)</f>
        <v>49</v>
      </c>
      <c r="BC924" s="12">
        <f>VLOOKUP($AX924, Original!$A:$J, MATCH(F$2, Original!$1:$1, 0), FALSE)</f>
        <v>4.2742899999999997</v>
      </c>
      <c r="BD924" s="12">
        <f>VLOOKUP($AX924, Original!$A:$J, MATCH(G$2, Original!$1:$1, 0), FALSE)</f>
        <v>5.9254100000000003</v>
      </c>
    </row>
    <row r="925" spans="29:56" x14ac:dyDescent="0.35">
      <c r="AC925" s="21">
        <v>1258</v>
      </c>
      <c r="AD925" s="12">
        <f>VLOOKUP($AC925, Original!$A:$J, MATCH(B$2, Original!$1:$1, 0), FALSE)</f>
        <v>3000</v>
      </c>
      <c r="AE925" s="12">
        <f>VLOOKUP($AC925, Original!$A:$J, MATCH(C$2, Original!$1:$1, 0), FALSE)</f>
        <v>3532.5</v>
      </c>
      <c r="AF925" s="12">
        <f>VLOOKUP($AC925, Original!$A:$J, MATCH(D$2, Original!$1:$1, 0), FALSE)</f>
        <v>130</v>
      </c>
      <c r="AG925" s="12">
        <f>VLOOKUP($AC925, Original!$A:$J, MATCH(E$2, Original!$1:$1, 0), FALSE)</f>
        <v>87</v>
      </c>
      <c r="AH925" s="12">
        <f>VLOOKUP($AC925, Original!$A:$J, MATCH(F$2, Original!$1:$1, 0), FALSE)</f>
        <v>1.06105</v>
      </c>
      <c r="AI925" s="12">
        <f>VLOOKUP($AC925, Original!$A:$J, MATCH(G$2, Original!$1:$1, 0), FALSE)</f>
        <v>4.0928500000000003</v>
      </c>
      <c r="AX925" s="21">
        <v>1088</v>
      </c>
      <c r="AY925" s="12">
        <f>VLOOKUP($AX925, Original!$A:$J, MATCH(B$2, Original!$1:$1, 0), FALSE)</f>
        <v>3000</v>
      </c>
      <c r="AZ925" s="12">
        <f>VLOOKUP($AX925, Original!$A:$J, MATCH(C$2, Original!$1:$1, 0), FALSE)</f>
        <v>1059.7</v>
      </c>
      <c r="BA925" s="12">
        <f>VLOOKUP($AX925, Original!$A:$J, MATCH(D$2, Original!$1:$1, 0), FALSE)</f>
        <v>130</v>
      </c>
      <c r="BB925" s="12">
        <f>VLOOKUP($AX925, Original!$A:$J, MATCH(E$2, Original!$1:$1, 0), FALSE)</f>
        <v>50</v>
      </c>
      <c r="BC925" s="12">
        <f>VLOOKUP($AX925, Original!$A:$J, MATCH(F$2, Original!$1:$1, 0), FALSE)</f>
        <v>2.99126</v>
      </c>
      <c r="BD925" s="12">
        <f>VLOOKUP($AX925, Original!$A:$J, MATCH(G$2, Original!$1:$1, 0), FALSE)</f>
        <v>4.2063800000000002</v>
      </c>
    </row>
    <row r="926" spans="29:56" x14ac:dyDescent="0.35">
      <c r="AC926" s="21">
        <v>1260</v>
      </c>
      <c r="AD926" s="12">
        <f>VLOOKUP($AC926, Original!$A:$J, MATCH(B$2, Original!$1:$1, 0), FALSE)</f>
        <v>3000</v>
      </c>
      <c r="AE926" s="12">
        <f>VLOOKUP($AC926, Original!$A:$J, MATCH(C$2, Original!$1:$1, 0), FALSE)</f>
        <v>20</v>
      </c>
      <c r="AF926" s="12">
        <f>VLOOKUP($AC926, Original!$A:$J, MATCH(D$2, Original!$1:$1, 0), FALSE)</f>
        <v>130</v>
      </c>
      <c r="AG926" s="12">
        <f>VLOOKUP($AC926, Original!$A:$J, MATCH(E$2, Original!$1:$1, 0), FALSE)</f>
        <v>88</v>
      </c>
      <c r="AH926" s="12">
        <f>VLOOKUP($AC926, Original!$A:$J, MATCH(F$2, Original!$1:$1, 0), FALSE)</f>
        <v>1.58741</v>
      </c>
      <c r="AI926" s="12">
        <f>VLOOKUP($AC926, Original!$A:$J, MATCH(G$2, Original!$1:$1, 0), FALSE)</f>
        <v>4.7782400000000003</v>
      </c>
      <c r="AX926" s="21">
        <v>1089</v>
      </c>
      <c r="AY926" s="12">
        <f>VLOOKUP($AX926, Original!$A:$J, MATCH(B$2, Original!$1:$1, 0), FALSE)</f>
        <v>3000</v>
      </c>
      <c r="AZ926" s="12">
        <f>VLOOKUP($AX926, Original!$A:$J, MATCH(C$2, Original!$1:$1, 0), FALSE)</f>
        <v>2296.1</v>
      </c>
      <c r="BA926" s="12">
        <f>VLOOKUP($AX926, Original!$A:$J, MATCH(D$2, Original!$1:$1, 0), FALSE)</f>
        <v>130</v>
      </c>
      <c r="BB926" s="12">
        <f>VLOOKUP($AX926, Original!$A:$J, MATCH(E$2, Original!$1:$1, 0), FALSE)</f>
        <v>50</v>
      </c>
      <c r="BC926" s="12">
        <f>VLOOKUP($AX926, Original!$A:$J, MATCH(F$2, Original!$1:$1, 0), FALSE)</f>
        <v>2.99126</v>
      </c>
      <c r="BD926" s="12">
        <f>VLOOKUP($AX926, Original!$A:$J, MATCH(G$2, Original!$1:$1, 0), FALSE)</f>
        <v>4.2063800000000002</v>
      </c>
    </row>
    <row r="927" spans="29:56" x14ac:dyDescent="0.35">
      <c r="AC927" s="21">
        <v>1261</v>
      </c>
      <c r="AD927" s="12">
        <f>VLOOKUP($AC927, Original!$A:$J, MATCH(B$2, Original!$1:$1, 0), FALSE)</f>
        <v>3000</v>
      </c>
      <c r="AE927" s="12">
        <f>VLOOKUP($AC927, Original!$A:$J, MATCH(C$2, Original!$1:$1, 0), FALSE)</f>
        <v>1236.4000000000001</v>
      </c>
      <c r="AF927" s="12">
        <f>VLOOKUP($AC927, Original!$A:$J, MATCH(D$2, Original!$1:$1, 0), FALSE)</f>
        <v>130</v>
      </c>
      <c r="AG927" s="12">
        <f>VLOOKUP($AC927, Original!$A:$J, MATCH(E$2, Original!$1:$1, 0), FALSE)</f>
        <v>88</v>
      </c>
      <c r="AH927" s="12">
        <f>VLOOKUP($AC927, Original!$A:$J, MATCH(F$2, Original!$1:$1, 0), FALSE)</f>
        <v>1.58741</v>
      </c>
      <c r="AI927" s="12">
        <f>VLOOKUP($AC927, Original!$A:$J, MATCH(G$2, Original!$1:$1, 0), FALSE)</f>
        <v>4.7782400000000003</v>
      </c>
      <c r="AX927" s="21">
        <v>1091</v>
      </c>
      <c r="AY927" s="12">
        <f>VLOOKUP($AX927, Original!$A:$J, MATCH(B$2, Original!$1:$1, 0), FALSE)</f>
        <v>3000</v>
      </c>
      <c r="AZ927" s="12">
        <f>VLOOKUP($AX927, Original!$A:$J, MATCH(C$2, Original!$1:$1, 0), FALSE)</f>
        <v>7322.7</v>
      </c>
      <c r="BA927" s="12">
        <f>VLOOKUP($AX927, Original!$A:$J, MATCH(D$2, Original!$1:$1, 0), FALSE)</f>
        <v>130</v>
      </c>
      <c r="BB927" s="12">
        <f>VLOOKUP($AX927, Original!$A:$J, MATCH(E$2, Original!$1:$1, 0), FALSE)</f>
        <v>50</v>
      </c>
      <c r="BC927" s="12">
        <f>VLOOKUP($AX927, Original!$A:$J, MATCH(F$2, Original!$1:$1, 0), FALSE)</f>
        <v>2.99126</v>
      </c>
      <c r="BD927" s="12">
        <f>VLOOKUP($AX927, Original!$A:$J, MATCH(G$2, Original!$1:$1, 0), FALSE)</f>
        <v>4.2063800000000002</v>
      </c>
    </row>
    <row r="928" spans="29:56" x14ac:dyDescent="0.35">
      <c r="AC928" s="21">
        <v>1262</v>
      </c>
      <c r="AD928" s="12">
        <f>VLOOKUP($AC928, Original!$A:$J, MATCH(B$2, Original!$1:$1, 0), FALSE)</f>
        <v>3000</v>
      </c>
      <c r="AE928" s="12">
        <f>VLOOKUP($AC928, Original!$A:$J, MATCH(C$2, Original!$1:$1, 0), FALSE)</f>
        <v>2472.6999999999998</v>
      </c>
      <c r="AF928" s="12">
        <f>VLOOKUP($AC928, Original!$A:$J, MATCH(D$2, Original!$1:$1, 0), FALSE)</f>
        <v>130</v>
      </c>
      <c r="AG928" s="12">
        <f>VLOOKUP($AC928, Original!$A:$J, MATCH(E$2, Original!$1:$1, 0), FALSE)</f>
        <v>88</v>
      </c>
      <c r="AH928" s="12">
        <f>VLOOKUP($AC928, Original!$A:$J, MATCH(F$2, Original!$1:$1, 0), FALSE)</f>
        <v>1.58741</v>
      </c>
      <c r="AI928" s="12">
        <f>VLOOKUP($AC928, Original!$A:$J, MATCH(G$2, Original!$1:$1, 0), FALSE)</f>
        <v>4.7782400000000003</v>
      </c>
      <c r="AX928" s="21">
        <v>1092</v>
      </c>
      <c r="AY928" s="12">
        <f>VLOOKUP($AX928, Original!$A:$J, MATCH(B$2, Original!$1:$1, 0), FALSE)</f>
        <v>3000</v>
      </c>
      <c r="AZ928" s="12">
        <f>VLOOKUP($AX928, Original!$A:$J, MATCH(C$2, Original!$1:$1, 0), FALSE)</f>
        <v>20</v>
      </c>
      <c r="BA928" s="12">
        <f>VLOOKUP($AX928, Original!$A:$J, MATCH(D$2, Original!$1:$1, 0), FALSE)</f>
        <v>130</v>
      </c>
      <c r="BB928" s="12">
        <f>VLOOKUP($AX928, Original!$A:$J, MATCH(E$2, Original!$1:$1, 0), FALSE)</f>
        <v>51</v>
      </c>
      <c r="BC928" s="12">
        <f>VLOOKUP($AX928, Original!$A:$J, MATCH(F$2, Original!$1:$1, 0), FALSE)</f>
        <v>2.65787</v>
      </c>
      <c r="BD928" s="12">
        <f>VLOOKUP($AX928, Original!$A:$J, MATCH(G$2, Original!$1:$1, 0), FALSE)</f>
        <v>4.9284100000000004</v>
      </c>
    </row>
    <row r="929" spans="29:56" x14ac:dyDescent="0.35">
      <c r="AC929" s="21">
        <v>1263</v>
      </c>
      <c r="AD929" s="12">
        <f>VLOOKUP($AC929, Original!$A:$J, MATCH(B$2, Original!$1:$1, 0), FALSE)</f>
        <v>3000</v>
      </c>
      <c r="AE929" s="12">
        <f>VLOOKUP($AC929, Original!$A:$J, MATCH(C$2, Original!$1:$1, 0), FALSE)</f>
        <v>3709.1</v>
      </c>
      <c r="AF929" s="12">
        <f>VLOOKUP($AC929, Original!$A:$J, MATCH(D$2, Original!$1:$1, 0), FALSE)</f>
        <v>130</v>
      </c>
      <c r="AG929" s="12">
        <f>VLOOKUP($AC929, Original!$A:$J, MATCH(E$2, Original!$1:$1, 0), FALSE)</f>
        <v>88</v>
      </c>
      <c r="AH929" s="12">
        <f>VLOOKUP($AC929, Original!$A:$J, MATCH(F$2, Original!$1:$1, 0), FALSE)</f>
        <v>1.58741</v>
      </c>
      <c r="AI929" s="12">
        <f>VLOOKUP($AC929, Original!$A:$J, MATCH(G$2, Original!$1:$1, 0), FALSE)</f>
        <v>4.7782400000000003</v>
      </c>
      <c r="AX929" s="21">
        <v>1093</v>
      </c>
      <c r="AY929" s="12">
        <f>VLOOKUP($AX929, Original!$A:$J, MATCH(B$2, Original!$1:$1, 0), FALSE)</f>
        <v>3000</v>
      </c>
      <c r="AZ929" s="12">
        <f>VLOOKUP($AX929, Original!$A:$J, MATCH(C$2, Original!$1:$1, 0), FALSE)</f>
        <v>1236.4000000000001</v>
      </c>
      <c r="BA929" s="12">
        <f>VLOOKUP($AX929, Original!$A:$J, MATCH(D$2, Original!$1:$1, 0), FALSE)</f>
        <v>130</v>
      </c>
      <c r="BB929" s="12">
        <f>VLOOKUP($AX929, Original!$A:$J, MATCH(E$2, Original!$1:$1, 0), FALSE)</f>
        <v>51</v>
      </c>
      <c r="BC929" s="12">
        <f>VLOOKUP($AX929, Original!$A:$J, MATCH(F$2, Original!$1:$1, 0), FALSE)</f>
        <v>2.65787</v>
      </c>
      <c r="BD929" s="12">
        <f>VLOOKUP($AX929, Original!$A:$J, MATCH(G$2, Original!$1:$1, 0), FALSE)</f>
        <v>4.9284100000000004</v>
      </c>
    </row>
    <row r="930" spans="29:56" x14ac:dyDescent="0.35">
      <c r="AC930" s="21">
        <v>1265</v>
      </c>
      <c r="AD930" s="12">
        <f>VLOOKUP($AC930, Original!$A:$J, MATCH(B$2, Original!$1:$1, 0), FALSE)</f>
        <v>2000</v>
      </c>
      <c r="AE930" s="12">
        <f>VLOOKUP($AC930, Original!$A:$J, MATCH(C$2, Original!$1:$1, 0), FALSE)</f>
        <v>1413</v>
      </c>
      <c r="AF930" s="12">
        <f>VLOOKUP($AC930, Original!$A:$J, MATCH(D$2, Original!$1:$1, 0), FALSE)</f>
        <v>130</v>
      </c>
      <c r="AG930" s="12">
        <f>VLOOKUP($AC930, Original!$A:$J, MATCH(E$2, Original!$1:$1, 0), FALSE)</f>
        <v>89</v>
      </c>
      <c r="AH930" s="12">
        <f>VLOOKUP($AC930, Original!$A:$J, MATCH(F$2, Original!$1:$1, 0), FALSE)</f>
        <v>0.68772</v>
      </c>
      <c r="AI930" s="12">
        <f>VLOOKUP($AC930, Original!$A:$J, MATCH(G$2, Original!$1:$1, 0), FALSE)</f>
        <v>3.9026700000000001</v>
      </c>
      <c r="AX930" s="21">
        <v>1094</v>
      </c>
      <c r="AY930" s="12">
        <f>VLOOKUP($AX930, Original!$A:$J, MATCH(B$2, Original!$1:$1, 0), FALSE)</f>
        <v>3000</v>
      </c>
      <c r="AZ930" s="12">
        <f>VLOOKUP($AX930, Original!$A:$J, MATCH(C$2, Original!$1:$1, 0), FALSE)</f>
        <v>2472.6999999999998</v>
      </c>
      <c r="BA930" s="12">
        <f>VLOOKUP($AX930, Original!$A:$J, MATCH(D$2, Original!$1:$1, 0), FALSE)</f>
        <v>130</v>
      </c>
      <c r="BB930" s="12">
        <f>VLOOKUP($AX930, Original!$A:$J, MATCH(E$2, Original!$1:$1, 0), FALSE)</f>
        <v>51</v>
      </c>
      <c r="BC930" s="12">
        <f>VLOOKUP($AX930, Original!$A:$J, MATCH(F$2, Original!$1:$1, 0), FALSE)</f>
        <v>2.65787</v>
      </c>
      <c r="BD930" s="12">
        <f>VLOOKUP($AX930, Original!$A:$J, MATCH(G$2, Original!$1:$1, 0), FALSE)</f>
        <v>4.9284100000000004</v>
      </c>
    </row>
    <row r="931" spans="29:56" x14ac:dyDescent="0.35">
      <c r="AC931" s="21">
        <v>1267</v>
      </c>
      <c r="AD931" s="12">
        <f>VLOOKUP($AC931, Original!$A:$J, MATCH(B$2, Original!$1:$1, 0), FALSE)</f>
        <v>2000</v>
      </c>
      <c r="AE931" s="12">
        <f>VLOOKUP($AC931, Original!$A:$J, MATCH(C$2, Original!$1:$1, 0), FALSE)</f>
        <v>3885.7</v>
      </c>
      <c r="AF931" s="12">
        <f>VLOOKUP($AC931, Original!$A:$J, MATCH(D$2, Original!$1:$1, 0), FALSE)</f>
        <v>130</v>
      </c>
      <c r="AG931" s="12">
        <f>VLOOKUP($AC931, Original!$A:$J, MATCH(E$2, Original!$1:$1, 0), FALSE)</f>
        <v>89</v>
      </c>
      <c r="AH931" s="12">
        <f>VLOOKUP($AC931, Original!$A:$J, MATCH(F$2, Original!$1:$1, 0), FALSE)</f>
        <v>0.68772</v>
      </c>
      <c r="AI931" s="12">
        <f>VLOOKUP($AC931, Original!$A:$J, MATCH(G$2, Original!$1:$1, 0), FALSE)</f>
        <v>3.9026700000000001</v>
      </c>
      <c r="AX931" s="21">
        <v>1095</v>
      </c>
      <c r="AY931" s="12">
        <f>VLOOKUP($AX931, Original!$A:$J, MATCH(B$2, Original!$1:$1, 0), FALSE)</f>
        <v>3000</v>
      </c>
      <c r="AZ931" s="12">
        <f>VLOOKUP($AX931, Original!$A:$J, MATCH(C$2, Original!$1:$1, 0), FALSE)</f>
        <v>3709.1</v>
      </c>
      <c r="BA931" s="12">
        <f>VLOOKUP($AX931, Original!$A:$J, MATCH(D$2, Original!$1:$1, 0), FALSE)</f>
        <v>130</v>
      </c>
      <c r="BB931" s="12">
        <f>VLOOKUP($AX931, Original!$A:$J, MATCH(E$2, Original!$1:$1, 0), FALSE)</f>
        <v>51</v>
      </c>
      <c r="BC931" s="12">
        <f>VLOOKUP($AX931, Original!$A:$J, MATCH(F$2, Original!$1:$1, 0), FALSE)</f>
        <v>2.65787</v>
      </c>
      <c r="BD931" s="12">
        <f>VLOOKUP($AX931, Original!$A:$J, MATCH(G$2, Original!$1:$1, 0), FALSE)</f>
        <v>4.9284100000000004</v>
      </c>
    </row>
    <row r="932" spans="29:56" x14ac:dyDescent="0.35">
      <c r="AC932" s="21">
        <v>1269</v>
      </c>
      <c r="AD932" s="12">
        <f>VLOOKUP($AC932, Original!$A:$J, MATCH(B$2, Original!$1:$1, 0), FALSE)</f>
        <v>3000</v>
      </c>
      <c r="AE932" s="12">
        <f>VLOOKUP($AC932, Original!$A:$J, MATCH(C$2, Original!$1:$1, 0), FALSE)</f>
        <v>1589.6</v>
      </c>
      <c r="AF932" s="12">
        <f>VLOOKUP($AC932, Original!$A:$J, MATCH(D$2, Original!$1:$1, 0), FALSE)</f>
        <v>130</v>
      </c>
      <c r="AG932" s="12">
        <f>VLOOKUP($AC932, Original!$A:$J, MATCH(E$2, Original!$1:$1, 0), FALSE)</f>
        <v>90</v>
      </c>
      <c r="AH932" s="12">
        <f>VLOOKUP($AC932, Original!$A:$J, MATCH(F$2, Original!$1:$1, 0), FALSE)</f>
        <v>6.0032399999999999</v>
      </c>
      <c r="AI932" s="12">
        <f>VLOOKUP($AC932, Original!$A:$J, MATCH(G$2, Original!$1:$1, 0), FALSE)</f>
        <v>4.1757799999999996</v>
      </c>
      <c r="AX932" s="21">
        <v>1096</v>
      </c>
      <c r="AY932" s="12">
        <f>VLOOKUP($AX932, Original!$A:$J, MATCH(B$2, Original!$1:$1, 0), FALSE)</f>
        <v>2000</v>
      </c>
      <c r="AZ932" s="12">
        <f>VLOOKUP($AX932, Original!$A:$J, MATCH(C$2, Original!$1:$1, 0), FALSE)</f>
        <v>176.62</v>
      </c>
      <c r="BA932" s="12">
        <f>VLOOKUP($AX932, Original!$A:$J, MATCH(D$2, Original!$1:$1, 0), FALSE)</f>
        <v>130</v>
      </c>
      <c r="BB932" s="12">
        <f>VLOOKUP($AX932, Original!$A:$J, MATCH(E$2, Original!$1:$1, 0), FALSE)</f>
        <v>52</v>
      </c>
      <c r="BC932" s="12">
        <f>VLOOKUP($AX932, Original!$A:$J, MATCH(F$2, Original!$1:$1, 0), FALSE)</f>
        <v>0.30809999999999998</v>
      </c>
      <c r="BD932" s="12">
        <f>VLOOKUP($AX932, Original!$A:$J, MATCH(G$2, Original!$1:$1, 0), FALSE)</f>
        <v>4.6508700000000003</v>
      </c>
    </row>
    <row r="933" spans="29:56" x14ac:dyDescent="0.35">
      <c r="AC933" s="21">
        <v>1270</v>
      </c>
      <c r="AD933" s="12">
        <f>VLOOKUP($AC933, Original!$A:$J, MATCH(B$2, Original!$1:$1, 0), FALSE)</f>
        <v>3000</v>
      </c>
      <c r="AE933" s="12">
        <f>VLOOKUP($AC933, Original!$A:$J, MATCH(C$2, Original!$1:$1, 0), FALSE)</f>
        <v>2826</v>
      </c>
      <c r="AF933" s="12">
        <f>VLOOKUP($AC933, Original!$A:$J, MATCH(D$2, Original!$1:$1, 0), FALSE)</f>
        <v>130</v>
      </c>
      <c r="AG933" s="12">
        <f>VLOOKUP($AC933, Original!$A:$J, MATCH(E$2, Original!$1:$1, 0), FALSE)</f>
        <v>90</v>
      </c>
      <c r="AH933" s="12">
        <f>VLOOKUP($AC933, Original!$A:$J, MATCH(F$2, Original!$1:$1, 0), FALSE)</f>
        <v>6.0032399999999999</v>
      </c>
      <c r="AI933" s="12">
        <f>VLOOKUP($AC933, Original!$A:$J, MATCH(G$2, Original!$1:$1, 0), FALSE)</f>
        <v>4.1757799999999996</v>
      </c>
      <c r="AX933" s="21">
        <v>1098</v>
      </c>
      <c r="AY933" s="12">
        <f>VLOOKUP($AX933, Original!$A:$J, MATCH(B$2, Original!$1:$1, 0), FALSE)</f>
        <v>2000</v>
      </c>
      <c r="AZ933" s="12">
        <f>VLOOKUP($AX933, Original!$A:$J, MATCH(C$2, Original!$1:$1, 0), FALSE)</f>
        <v>2649.4</v>
      </c>
      <c r="BA933" s="12">
        <f>VLOOKUP($AX933, Original!$A:$J, MATCH(D$2, Original!$1:$1, 0), FALSE)</f>
        <v>130</v>
      </c>
      <c r="BB933" s="12">
        <f>VLOOKUP($AX933, Original!$A:$J, MATCH(E$2, Original!$1:$1, 0), FALSE)</f>
        <v>52</v>
      </c>
      <c r="BC933" s="12">
        <f>VLOOKUP($AX933, Original!$A:$J, MATCH(F$2, Original!$1:$1, 0), FALSE)</f>
        <v>0.30809999999999998</v>
      </c>
      <c r="BD933" s="12">
        <f>VLOOKUP($AX933, Original!$A:$J, MATCH(G$2, Original!$1:$1, 0), FALSE)</f>
        <v>4.6508700000000003</v>
      </c>
    </row>
    <row r="934" spans="29:56" x14ac:dyDescent="0.35">
      <c r="AC934" s="21">
        <v>1273</v>
      </c>
      <c r="AD934" s="12">
        <f>VLOOKUP($AC934, Original!$A:$J, MATCH(B$2, Original!$1:$1, 0), FALSE)</f>
        <v>0</v>
      </c>
      <c r="AE934" s="12">
        <f>VLOOKUP($AC934, Original!$A:$J, MATCH(C$2, Original!$1:$1, 0), FALSE)</f>
        <v>1766.2</v>
      </c>
      <c r="AF934" s="12">
        <f>VLOOKUP($AC934, Original!$A:$J, MATCH(D$2, Original!$1:$1, 0), FALSE)</f>
        <v>130</v>
      </c>
      <c r="AG934" s="12">
        <f>VLOOKUP($AC934, Original!$A:$J, MATCH(E$2, Original!$1:$1, 0), FALSE)</f>
        <v>5</v>
      </c>
      <c r="AH934" s="12">
        <f>VLOOKUP($AC934, Original!$A:$J, MATCH(F$2, Original!$1:$1, 0), FALSE)</f>
        <v>5.7448100000000002</v>
      </c>
      <c r="AI934" s="12">
        <f>VLOOKUP($AC934, Original!$A:$J, MATCH(G$2, Original!$1:$1, 0), FALSE)</f>
        <v>3.30566</v>
      </c>
      <c r="AX934" s="21">
        <v>1100</v>
      </c>
      <c r="AY934" s="12">
        <f>VLOOKUP($AX934, Original!$A:$J, MATCH(B$2, Original!$1:$1, 0), FALSE)</f>
        <v>1000</v>
      </c>
      <c r="AZ934" s="12">
        <f>VLOOKUP($AX934, Original!$A:$J, MATCH(C$2, Original!$1:$1, 0), FALSE)</f>
        <v>353.25</v>
      </c>
      <c r="BA934" s="12">
        <f>VLOOKUP($AX934, Original!$A:$J, MATCH(D$2, Original!$1:$1, 0), FALSE)</f>
        <v>130</v>
      </c>
      <c r="BB934" s="12">
        <f>VLOOKUP($AX934, Original!$A:$J, MATCH(E$2, Original!$1:$1, 0), FALSE)</f>
        <v>53</v>
      </c>
      <c r="BC934" s="12">
        <f>VLOOKUP($AX934, Original!$A:$J, MATCH(F$2, Original!$1:$1, 0), FALSE)</f>
        <v>5.74871</v>
      </c>
      <c r="BD934" s="12">
        <f>VLOOKUP($AX934, Original!$A:$J, MATCH(G$2, Original!$1:$1, 0), FALSE)</f>
        <v>4.3745599999999998</v>
      </c>
    </row>
    <row r="935" spans="29:56" x14ac:dyDescent="0.35">
      <c r="AC935" s="21">
        <v>1274</v>
      </c>
      <c r="AD935" s="12">
        <f>VLOOKUP($AC935, Original!$A:$J, MATCH(B$2, Original!$1:$1, 0), FALSE)</f>
        <v>0</v>
      </c>
      <c r="AE935" s="12">
        <f>VLOOKUP($AC935, Original!$A:$J, MATCH(C$2, Original!$1:$1, 0), FALSE)</f>
        <v>3002.6</v>
      </c>
      <c r="AF935" s="12">
        <f>VLOOKUP($AC935, Original!$A:$J, MATCH(D$2, Original!$1:$1, 0), FALSE)</f>
        <v>130</v>
      </c>
      <c r="AG935" s="12">
        <f>VLOOKUP($AC935, Original!$A:$J, MATCH(E$2, Original!$1:$1, 0), FALSE)</f>
        <v>5</v>
      </c>
      <c r="AH935" s="12">
        <f>VLOOKUP($AC935, Original!$A:$J, MATCH(F$2, Original!$1:$1, 0), FALSE)</f>
        <v>5.7448100000000002</v>
      </c>
      <c r="AI935" s="12">
        <f>VLOOKUP($AC935, Original!$A:$J, MATCH(G$2, Original!$1:$1, 0), FALSE)</f>
        <v>3.30566</v>
      </c>
      <c r="AX935" s="21">
        <v>1101</v>
      </c>
      <c r="AY935" s="12">
        <f>VLOOKUP($AX935, Original!$A:$J, MATCH(B$2, Original!$1:$1, 0), FALSE)</f>
        <v>1000</v>
      </c>
      <c r="AZ935" s="12">
        <f>VLOOKUP($AX935, Original!$A:$J, MATCH(C$2, Original!$1:$1, 0), FALSE)</f>
        <v>1589.6</v>
      </c>
      <c r="BA935" s="12">
        <f>VLOOKUP($AX935, Original!$A:$J, MATCH(D$2, Original!$1:$1, 0), FALSE)</f>
        <v>130</v>
      </c>
      <c r="BB935" s="12">
        <f>VLOOKUP($AX935, Original!$A:$J, MATCH(E$2, Original!$1:$1, 0), FALSE)</f>
        <v>53</v>
      </c>
      <c r="BC935" s="12">
        <f>VLOOKUP($AX935, Original!$A:$J, MATCH(F$2, Original!$1:$1, 0), FALSE)</f>
        <v>5.74871</v>
      </c>
      <c r="BD935" s="12">
        <f>VLOOKUP($AX935, Original!$A:$J, MATCH(G$2, Original!$1:$1, 0), FALSE)</f>
        <v>4.3745599999999998</v>
      </c>
    </row>
    <row r="936" spans="29:56" x14ac:dyDescent="0.35">
      <c r="AC936" s="21">
        <v>1275</v>
      </c>
      <c r="AD936" s="12">
        <f>VLOOKUP($AC936, Original!$A:$J, MATCH(B$2, Original!$1:$1, 0), FALSE)</f>
        <v>0</v>
      </c>
      <c r="AE936" s="12">
        <f>VLOOKUP($AC936, Original!$A:$J, MATCH(C$2, Original!$1:$1, 0), FALSE)</f>
        <v>4239</v>
      </c>
      <c r="AF936" s="12">
        <f>VLOOKUP($AC936, Original!$A:$J, MATCH(D$2, Original!$1:$1, 0), FALSE)</f>
        <v>130</v>
      </c>
      <c r="AG936" s="12">
        <f>VLOOKUP($AC936, Original!$A:$J, MATCH(E$2, Original!$1:$1, 0), FALSE)</f>
        <v>5</v>
      </c>
      <c r="AH936" s="12">
        <f>VLOOKUP($AC936, Original!$A:$J, MATCH(F$2, Original!$1:$1, 0), FALSE)</f>
        <v>5.7448100000000002</v>
      </c>
      <c r="AI936" s="12">
        <f>VLOOKUP($AC936, Original!$A:$J, MATCH(G$2, Original!$1:$1, 0), FALSE)</f>
        <v>3.30566</v>
      </c>
      <c r="AX936" s="21">
        <v>1102</v>
      </c>
      <c r="AY936" s="12">
        <f>VLOOKUP($AX936, Original!$A:$J, MATCH(B$2, Original!$1:$1, 0), FALSE)</f>
        <v>1000</v>
      </c>
      <c r="AZ936" s="12">
        <f>VLOOKUP($AX936, Original!$A:$J, MATCH(C$2, Original!$1:$1, 0), FALSE)</f>
        <v>2826</v>
      </c>
      <c r="BA936" s="12">
        <f>VLOOKUP($AX936, Original!$A:$J, MATCH(D$2, Original!$1:$1, 0), FALSE)</f>
        <v>130</v>
      </c>
      <c r="BB936" s="12">
        <f>VLOOKUP($AX936, Original!$A:$J, MATCH(E$2, Original!$1:$1, 0), FALSE)</f>
        <v>53</v>
      </c>
      <c r="BC936" s="12">
        <f>VLOOKUP($AX936, Original!$A:$J, MATCH(F$2, Original!$1:$1, 0), FALSE)</f>
        <v>5.74871</v>
      </c>
      <c r="BD936" s="12">
        <f>VLOOKUP($AX936, Original!$A:$J, MATCH(G$2, Original!$1:$1, 0), FALSE)</f>
        <v>4.3745599999999998</v>
      </c>
    </row>
    <row r="937" spans="29:56" x14ac:dyDescent="0.35">
      <c r="AC937" s="21">
        <v>1276</v>
      </c>
      <c r="AD937" s="12">
        <f>VLOOKUP($AC937, Original!$A:$J, MATCH(B$2, Original!$1:$1, 0), FALSE)</f>
        <v>2000</v>
      </c>
      <c r="AE937" s="12">
        <f>VLOOKUP($AC937, Original!$A:$J, MATCH(C$2, Original!$1:$1, 0), FALSE)</f>
        <v>706.5</v>
      </c>
      <c r="AF937" s="12">
        <f>VLOOKUP($AC937, Original!$A:$J, MATCH(D$2, Original!$1:$1, 0), FALSE)</f>
        <v>130</v>
      </c>
      <c r="AG937" s="12">
        <f>VLOOKUP($AC937, Original!$A:$J, MATCH(E$2, Original!$1:$1, 0), FALSE)</f>
        <v>91</v>
      </c>
      <c r="AH937" s="12">
        <f>VLOOKUP($AC937, Original!$A:$J, MATCH(F$2, Original!$1:$1, 0), FALSE)</f>
        <v>0.37730999999999998</v>
      </c>
      <c r="AI937" s="12">
        <f>VLOOKUP($AC937, Original!$A:$J, MATCH(G$2, Original!$1:$1, 0), FALSE)</f>
        <v>5.0966800000000001</v>
      </c>
      <c r="AX937" s="21">
        <v>1103</v>
      </c>
      <c r="AY937" s="12">
        <f>VLOOKUP($AX937, Original!$A:$J, MATCH(B$2, Original!$1:$1, 0), FALSE)</f>
        <v>1000</v>
      </c>
      <c r="AZ937" s="12">
        <f>VLOOKUP($AX937, Original!$A:$J, MATCH(C$2, Original!$1:$1, 0), FALSE)</f>
        <v>4062.4</v>
      </c>
      <c r="BA937" s="12">
        <f>VLOOKUP($AX937, Original!$A:$J, MATCH(D$2, Original!$1:$1, 0), FALSE)</f>
        <v>130</v>
      </c>
      <c r="BB937" s="12">
        <f>VLOOKUP($AX937, Original!$A:$J, MATCH(E$2, Original!$1:$1, 0), FALSE)</f>
        <v>53</v>
      </c>
      <c r="BC937" s="12">
        <f>VLOOKUP($AX937, Original!$A:$J, MATCH(F$2, Original!$1:$1, 0), FALSE)</f>
        <v>5.74871</v>
      </c>
      <c r="BD937" s="12">
        <f>VLOOKUP($AX937, Original!$A:$J, MATCH(G$2, Original!$1:$1, 0), FALSE)</f>
        <v>4.3745599999999998</v>
      </c>
    </row>
    <row r="938" spans="29:56" x14ac:dyDescent="0.35">
      <c r="AC938" s="21">
        <v>1277</v>
      </c>
      <c r="AD938" s="12">
        <f>VLOOKUP($AC938, Original!$A:$J, MATCH(B$2, Original!$1:$1, 0), FALSE)</f>
        <v>2000</v>
      </c>
      <c r="AE938" s="12">
        <f>VLOOKUP($AC938, Original!$A:$J, MATCH(C$2, Original!$1:$1, 0), FALSE)</f>
        <v>1942.9</v>
      </c>
      <c r="AF938" s="12">
        <f>VLOOKUP($AC938, Original!$A:$J, MATCH(D$2, Original!$1:$1, 0), FALSE)</f>
        <v>130</v>
      </c>
      <c r="AG938" s="12">
        <f>VLOOKUP($AC938, Original!$A:$J, MATCH(E$2, Original!$1:$1, 0), FALSE)</f>
        <v>91</v>
      </c>
      <c r="AH938" s="12">
        <f>VLOOKUP($AC938, Original!$A:$J, MATCH(F$2, Original!$1:$1, 0), FALSE)</f>
        <v>0.37730999999999998</v>
      </c>
      <c r="AI938" s="12">
        <f>VLOOKUP($AC938, Original!$A:$J, MATCH(G$2, Original!$1:$1, 0), FALSE)</f>
        <v>5.0966800000000001</v>
      </c>
      <c r="AX938" s="21">
        <v>1104</v>
      </c>
      <c r="AY938" s="12">
        <f>VLOOKUP($AX938, Original!$A:$J, MATCH(B$2, Original!$1:$1, 0), FALSE)</f>
        <v>3000</v>
      </c>
      <c r="AZ938" s="12">
        <f>VLOOKUP($AX938, Original!$A:$J, MATCH(C$2, Original!$1:$1, 0), FALSE)</f>
        <v>529.87</v>
      </c>
      <c r="BA938" s="12">
        <f>VLOOKUP($AX938, Original!$A:$J, MATCH(D$2, Original!$1:$1, 0), FALSE)</f>
        <v>130</v>
      </c>
      <c r="BB938" s="12">
        <f>VLOOKUP($AX938, Original!$A:$J, MATCH(E$2, Original!$1:$1, 0), FALSE)</f>
        <v>54</v>
      </c>
      <c r="BC938" s="12">
        <f>VLOOKUP($AX938, Original!$A:$J, MATCH(F$2, Original!$1:$1, 0), FALSE)</f>
        <v>4.4612400000000001</v>
      </c>
      <c r="BD938" s="12">
        <f>VLOOKUP($AX938, Original!$A:$J, MATCH(G$2, Original!$1:$1, 0), FALSE)</f>
        <v>3.5349300000000001</v>
      </c>
    </row>
    <row r="939" spans="29:56" x14ac:dyDescent="0.35">
      <c r="AC939" s="21">
        <v>1278</v>
      </c>
      <c r="AD939" s="12">
        <f>VLOOKUP($AC939, Original!$A:$J, MATCH(B$2, Original!$1:$1, 0), FALSE)</f>
        <v>2000</v>
      </c>
      <c r="AE939" s="12">
        <f>VLOOKUP($AC939, Original!$A:$J, MATCH(C$2, Original!$1:$1, 0), FALSE)</f>
        <v>3179.2</v>
      </c>
      <c r="AF939" s="12">
        <f>VLOOKUP($AC939, Original!$A:$J, MATCH(D$2, Original!$1:$1, 0), FALSE)</f>
        <v>130</v>
      </c>
      <c r="AG939" s="12">
        <f>VLOOKUP($AC939, Original!$A:$J, MATCH(E$2, Original!$1:$1, 0), FALSE)</f>
        <v>91</v>
      </c>
      <c r="AH939" s="12">
        <f>VLOOKUP($AC939, Original!$A:$J, MATCH(F$2, Original!$1:$1, 0), FALSE)</f>
        <v>0.37730999999999998</v>
      </c>
      <c r="AI939" s="12">
        <f>VLOOKUP($AC939, Original!$A:$J, MATCH(G$2, Original!$1:$1, 0), FALSE)</f>
        <v>5.0966800000000001</v>
      </c>
      <c r="AX939" s="21">
        <v>1105</v>
      </c>
      <c r="AY939" s="12">
        <f>VLOOKUP($AX939, Original!$A:$J, MATCH(B$2, Original!$1:$1, 0), FALSE)</f>
        <v>3000</v>
      </c>
      <c r="AZ939" s="12">
        <f>VLOOKUP($AX939, Original!$A:$J, MATCH(C$2, Original!$1:$1, 0), FALSE)</f>
        <v>1766.2</v>
      </c>
      <c r="BA939" s="12">
        <f>VLOOKUP($AX939, Original!$A:$J, MATCH(D$2, Original!$1:$1, 0), FALSE)</f>
        <v>130</v>
      </c>
      <c r="BB939" s="12">
        <f>VLOOKUP($AX939, Original!$A:$J, MATCH(E$2, Original!$1:$1, 0), FALSE)</f>
        <v>54</v>
      </c>
      <c r="BC939" s="12">
        <f>VLOOKUP($AX939, Original!$A:$J, MATCH(F$2, Original!$1:$1, 0), FALSE)</f>
        <v>4.4612400000000001</v>
      </c>
      <c r="BD939" s="12">
        <f>VLOOKUP($AX939, Original!$A:$J, MATCH(G$2, Original!$1:$1, 0), FALSE)</f>
        <v>3.5349300000000001</v>
      </c>
    </row>
    <row r="940" spans="29:56" x14ac:dyDescent="0.35">
      <c r="AC940" s="21">
        <v>1279</v>
      </c>
      <c r="AD940" s="12">
        <f>VLOOKUP($AC940, Original!$A:$J, MATCH(B$2, Original!$1:$1, 0), FALSE)</f>
        <v>2000</v>
      </c>
      <c r="AE940" s="12">
        <f>VLOOKUP($AC940, Original!$A:$J, MATCH(C$2, Original!$1:$1, 0), FALSE)</f>
        <v>4415.6000000000004</v>
      </c>
      <c r="AF940" s="12">
        <f>VLOOKUP($AC940, Original!$A:$J, MATCH(D$2, Original!$1:$1, 0), FALSE)</f>
        <v>130</v>
      </c>
      <c r="AG940" s="12">
        <f>VLOOKUP($AC940, Original!$A:$J, MATCH(E$2, Original!$1:$1, 0), FALSE)</f>
        <v>91</v>
      </c>
      <c r="AH940" s="12">
        <f>VLOOKUP($AC940, Original!$A:$J, MATCH(F$2, Original!$1:$1, 0), FALSE)</f>
        <v>0.37730999999999998</v>
      </c>
      <c r="AI940" s="12">
        <f>VLOOKUP($AC940, Original!$A:$J, MATCH(G$2, Original!$1:$1, 0), FALSE)</f>
        <v>5.0966800000000001</v>
      </c>
      <c r="AX940" s="21">
        <v>1106</v>
      </c>
      <c r="AY940" s="12">
        <f>VLOOKUP($AX940, Original!$A:$J, MATCH(B$2, Original!$1:$1, 0), FALSE)</f>
        <v>3000</v>
      </c>
      <c r="AZ940" s="12">
        <f>VLOOKUP($AX940, Original!$A:$J, MATCH(C$2, Original!$1:$1, 0), FALSE)</f>
        <v>3002.6</v>
      </c>
      <c r="BA940" s="12">
        <f>VLOOKUP($AX940, Original!$A:$J, MATCH(D$2, Original!$1:$1, 0), FALSE)</f>
        <v>130</v>
      </c>
      <c r="BB940" s="12">
        <f>VLOOKUP($AX940, Original!$A:$J, MATCH(E$2, Original!$1:$1, 0), FALSE)</f>
        <v>54</v>
      </c>
      <c r="BC940" s="12">
        <f>VLOOKUP($AX940, Original!$A:$J, MATCH(F$2, Original!$1:$1, 0), FALSE)</f>
        <v>4.4612400000000001</v>
      </c>
      <c r="BD940" s="12">
        <f>VLOOKUP($AX940, Original!$A:$J, MATCH(G$2, Original!$1:$1, 0), FALSE)</f>
        <v>3.5349300000000001</v>
      </c>
    </row>
    <row r="941" spans="29:56" x14ac:dyDescent="0.35">
      <c r="AC941" s="21">
        <v>1280</v>
      </c>
      <c r="AD941" s="12">
        <f>VLOOKUP($AC941, Original!$A:$J, MATCH(B$2, Original!$1:$1, 0), FALSE)</f>
        <v>3000</v>
      </c>
      <c r="AE941" s="12">
        <f>VLOOKUP($AC941, Original!$A:$J, MATCH(C$2, Original!$1:$1, 0), FALSE)</f>
        <v>883.12</v>
      </c>
      <c r="AF941" s="12">
        <f>VLOOKUP($AC941, Original!$A:$J, MATCH(D$2, Original!$1:$1, 0), FALSE)</f>
        <v>130</v>
      </c>
      <c r="AG941" s="12">
        <f>VLOOKUP($AC941, Original!$A:$J, MATCH(E$2, Original!$1:$1, 0), FALSE)</f>
        <v>92</v>
      </c>
      <c r="AH941" s="12">
        <f>VLOOKUP($AC941, Original!$A:$J, MATCH(F$2, Original!$1:$1, 0), FALSE)</f>
        <v>1.5820099999999999</v>
      </c>
      <c r="AI941" s="12">
        <f>VLOOKUP($AC941, Original!$A:$J, MATCH(G$2, Original!$1:$1, 0), FALSE)</f>
        <v>4.0347600000000003</v>
      </c>
      <c r="AX941" s="21">
        <v>1107</v>
      </c>
      <c r="AY941" s="12">
        <f>VLOOKUP($AX941, Original!$A:$J, MATCH(B$2, Original!$1:$1, 0), FALSE)</f>
        <v>3000</v>
      </c>
      <c r="AZ941" s="12">
        <f>VLOOKUP($AX941, Original!$A:$J, MATCH(C$2, Original!$1:$1, 0), FALSE)</f>
        <v>4239</v>
      </c>
      <c r="BA941" s="12">
        <f>VLOOKUP($AX941, Original!$A:$J, MATCH(D$2, Original!$1:$1, 0), FALSE)</f>
        <v>130</v>
      </c>
      <c r="BB941" s="12">
        <f>VLOOKUP($AX941, Original!$A:$J, MATCH(E$2, Original!$1:$1, 0), FALSE)</f>
        <v>54</v>
      </c>
      <c r="BC941" s="12">
        <f>VLOOKUP($AX941, Original!$A:$J, MATCH(F$2, Original!$1:$1, 0), FALSE)</f>
        <v>4.4612400000000001</v>
      </c>
      <c r="BD941" s="12">
        <f>VLOOKUP($AX941, Original!$A:$J, MATCH(G$2, Original!$1:$1, 0), FALSE)</f>
        <v>3.5349300000000001</v>
      </c>
    </row>
    <row r="942" spans="29:56" x14ac:dyDescent="0.35">
      <c r="AC942" s="21">
        <v>1281</v>
      </c>
      <c r="AD942" s="12">
        <f>VLOOKUP($AC942, Original!$A:$J, MATCH(B$2, Original!$1:$1, 0), FALSE)</f>
        <v>3000</v>
      </c>
      <c r="AE942" s="12">
        <f>VLOOKUP($AC942, Original!$A:$J, MATCH(C$2, Original!$1:$1, 0), FALSE)</f>
        <v>2119.5</v>
      </c>
      <c r="AF942" s="12">
        <f>VLOOKUP($AC942, Original!$A:$J, MATCH(D$2, Original!$1:$1, 0), FALSE)</f>
        <v>130</v>
      </c>
      <c r="AG942" s="12">
        <f>VLOOKUP($AC942, Original!$A:$J, MATCH(E$2, Original!$1:$1, 0), FALSE)</f>
        <v>92</v>
      </c>
      <c r="AH942" s="12">
        <f>VLOOKUP($AC942, Original!$A:$J, MATCH(F$2, Original!$1:$1, 0), FALSE)</f>
        <v>1.5820099999999999</v>
      </c>
      <c r="AI942" s="12">
        <f>VLOOKUP($AC942, Original!$A:$J, MATCH(G$2, Original!$1:$1, 0), FALSE)</f>
        <v>4.0347600000000003</v>
      </c>
      <c r="AX942" s="21">
        <v>1108</v>
      </c>
      <c r="AY942" s="12">
        <f>VLOOKUP($AX942, Original!$A:$J, MATCH(B$2, Original!$1:$1, 0), FALSE)</f>
        <v>2000</v>
      </c>
      <c r="AZ942" s="12">
        <f>VLOOKUP($AX942, Original!$A:$J, MATCH(C$2, Original!$1:$1, 0), FALSE)</f>
        <v>706.5</v>
      </c>
      <c r="BA942" s="12">
        <f>VLOOKUP($AX942, Original!$A:$J, MATCH(D$2, Original!$1:$1, 0), FALSE)</f>
        <v>130</v>
      </c>
      <c r="BB942" s="12">
        <f>VLOOKUP($AX942, Original!$A:$J, MATCH(E$2, Original!$1:$1, 0), FALSE)</f>
        <v>55</v>
      </c>
      <c r="BC942" s="12">
        <f>VLOOKUP($AX942, Original!$A:$J, MATCH(F$2, Original!$1:$1, 0), FALSE)</f>
        <v>5.0228400000000004</v>
      </c>
      <c r="BD942" s="12">
        <f>VLOOKUP($AX942, Original!$A:$J, MATCH(G$2, Original!$1:$1, 0), FALSE)</f>
        <v>4.0378800000000004</v>
      </c>
    </row>
    <row r="943" spans="29:56" x14ac:dyDescent="0.35">
      <c r="AC943" s="21">
        <v>1282</v>
      </c>
      <c r="AD943" s="12">
        <f>VLOOKUP($AC943, Original!$A:$J, MATCH(B$2, Original!$1:$1, 0), FALSE)</f>
        <v>3000</v>
      </c>
      <c r="AE943" s="12">
        <f>VLOOKUP($AC943, Original!$A:$J, MATCH(C$2, Original!$1:$1, 0), FALSE)</f>
        <v>3355.9</v>
      </c>
      <c r="AF943" s="12">
        <f>VLOOKUP($AC943, Original!$A:$J, MATCH(D$2, Original!$1:$1, 0), FALSE)</f>
        <v>130</v>
      </c>
      <c r="AG943" s="12">
        <f>VLOOKUP($AC943, Original!$A:$J, MATCH(E$2, Original!$1:$1, 0), FALSE)</f>
        <v>92</v>
      </c>
      <c r="AH943" s="12">
        <f>VLOOKUP($AC943, Original!$A:$J, MATCH(F$2, Original!$1:$1, 0), FALSE)</f>
        <v>1.5820099999999999</v>
      </c>
      <c r="AI943" s="12">
        <f>VLOOKUP($AC943, Original!$A:$J, MATCH(G$2, Original!$1:$1, 0), FALSE)</f>
        <v>4.0347600000000003</v>
      </c>
      <c r="AX943" s="21">
        <v>1109</v>
      </c>
      <c r="AY943" s="12">
        <f>VLOOKUP($AX943, Original!$A:$J, MATCH(B$2, Original!$1:$1, 0), FALSE)</f>
        <v>2000</v>
      </c>
      <c r="AZ943" s="12">
        <f>VLOOKUP($AX943, Original!$A:$J, MATCH(C$2, Original!$1:$1, 0), FALSE)</f>
        <v>1942.9</v>
      </c>
      <c r="BA943" s="12">
        <f>VLOOKUP($AX943, Original!$A:$J, MATCH(D$2, Original!$1:$1, 0), FALSE)</f>
        <v>130</v>
      </c>
      <c r="BB943" s="12">
        <f>VLOOKUP($AX943, Original!$A:$J, MATCH(E$2, Original!$1:$1, 0), FALSE)</f>
        <v>55</v>
      </c>
      <c r="BC943" s="12">
        <f>VLOOKUP($AX943, Original!$A:$J, MATCH(F$2, Original!$1:$1, 0), FALSE)</f>
        <v>5.0228400000000004</v>
      </c>
      <c r="BD943" s="12">
        <f>VLOOKUP($AX943, Original!$A:$J, MATCH(G$2, Original!$1:$1, 0), FALSE)</f>
        <v>4.0378800000000004</v>
      </c>
    </row>
    <row r="944" spans="29:56" x14ac:dyDescent="0.35">
      <c r="AC944" s="21">
        <v>1283</v>
      </c>
      <c r="AD944" s="12">
        <f>VLOOKUP($AC944, Original!$A:$J, MATCH(B$2, Original!$1:$1, 0), FALSE)</f>
        <v>3000</v>
      </c>
      <c r="AE944" s="12">
        <f>VLOOKUP($AC944, Original!$A:$J, MATCH(C$2, Original!$1:$1, 0), FALSE)</f>
        <v>4673.8</v>
      </c>
      <c r="AF944" s="12">
        <f>VLOOKUP($AC944, Original!$A:$J, MATCH(D$2, Original!$1:$1, 0), FALSE)</f>
        <v>130</v>
      </c>
      <c r="AG944" s="12">
        <f>VLOOKUP($AC944, Original!$A:$J, MATCH(E$2, Original!$1:$1, 0), FALSE)</f>
        <v>92</v>
      </c>
      <c r="AH944" s="12">
        <f>VLOOKUP($AC944, Original!$A:$J, MATCH(F$2, Original!$1:$1, 0), FALSE)</f>
        <v>1.5820099999999999</v>
      </c>
      <c r="AI944" s="12">
        <f>VLOOKUP($AC944, Original!$A:$J, MATCH(G$2, Original!$1:$1, 0), FALSE)</f>
        <v>4.0347600000000003</v>
      </c>
      <c r="AX944" s="21">
        <v>1110</v>
      </c>
      <c r="AY944" s="12">
        <f>VLOOKUP($AX944, Original!$A:$J, MATCH(B$2, Original!$1:$1, 0), FALSE)</f>
        <v>2000</v>
      </c>
      <c r="AZ944" s="12">
        <f>VLOOKUP($AX944, Original!$A:$J, MATCH(C$2, Original!$1:$1, 0), FALSE)</f>
        <v>3179.2</v>
      </c>
      <c r="BA944" s="12">
        <f>VLOOKUP($AX944, Original!$A:$J, MATCH(D$2, Original!$1:$1, 0), FALSE)</f>
        <v>130</v>
      </c>
      <c r="BB944" s="12">
        <f>VLOOKUP($AX944, Original!$A:$J, MATCH(E$2, Original!$1:$1, 0), FALSE)</f>
        <v>55</v>
      </c>
      <c r="BC944" s="12">
        <f>VLOOKUP($AX944, Original!$A:$J, MATCH(F$2, Original!$1:$1, 0), FALSE)</f>
        <v>5.0228400000000004</v>
      </c>
      <c r="BD944" s="12">
        <f>VLOOKUP($AX944, Original!$A:$J, MATCH(G$2, Original!$1:$1, 0), FALSE)</f>
        <v>4.0378800000000004</v>
      </c>
    </row>
    <row r="945" spans="29:56" x14ac:dyDescent="0.35">
      <c r="AC945" s="21">
        <v>1284</v>
      </c>
      <c r="AD945" s="12">
        <f>VLOOKUP($AC945, Original!$A:$J, MATCH(B$2, Original!$1:$1, 0), FALSE)</f>
        <v>1000</v>
      </c>
      <c r="AE945" s="12">
        <f>VLOOKUP($AC945, Original!$A:$J, MATCH(C$2, Original!$1:$1, 0), FALSE)</f>
        <v>1059.7</v>
      </c>
      <c r="AF945" s="12">
        <f>VLOOKUP($AC945, Original!$A:$J, MATCH(D$2, Original!$1:$1, 0), FALSE)</f>
        <v>130</v>
      </c>
      <c r="AG945" s="12">
        <f>VLOOKUP($AC945, Original!$A:$J, MATCH(E$2, Original!$1:$1, 0), FALSE)</f>
        <v>93</v>
      </c>
      <c r="AH945" s="12">
        <f>VLOOKUP($AC945, Original!$A:$J, MATCH(F$2, Original!$1:$1, 0), FALSE)</f>
        <v>0.58675999999999995</v>
      </c>
      <c r="AI945" s="12">
        <f>VLOOKUP($AC945, Original!$A:$J, MATCH(G$2, Original!$1:$1, 0), FALSE)</f>
        <v>3.9575</v>
      </c>
      <c r="AX945" s="21">
        <v>1111</v>
      </c>
      <c r="AY945" s="12">
        <f>VLOOKUP($AX945, Original!$A:$J, MATCH(B$2, Original!$1:$1, 0), FALSE)</f>
        <v>2000</v>
      </c>
      <c r="AZ945" s="12">
        <f>VLOOKUP($AX945, Original!$A:$J, MATCH(C$2, Original!$1:$1, 0), FALSE)</f>
        <v>4415.6000000000004</v>
      </c>
      <c r="BA945" s="12">
        <f>VLOOKUP($AX945, Original!$A:$J, MATCH(D$2, Original!$1:$1, 0), FALSE)</f>
        <v>130</v>
      </c>
      <c r="BB945" s="12">
        <f>VLOOKUP($AX945, Original!$A:$J, MATCH(E$2, Original!$1:$1, 0), FALSE)</f>
        <v>55</v>
      </c>
      <c r="BC945" s="12">
        <f>VLOOKUP($AX945, Original!$A:$J, MATCH(F$2, Original!$1:$1, 0), FALSE)</f>
        <v>5.0228400000000004</v>
      </c>
      <c r="BD945" s="12">
        <f>VLOOKUP($AX945, Original!$A:$J, MATCH(G$2, Original!$1:$1, 0), FALSE)</f>
        <v>4.0378800000000004</v>
      </c>
    </row>
    <row r="946" spans="29:56" x14ac:dyDescent="0.35">
      <c r="AC946" s="21">
        <v>1285</v>
      </c>
      <c r="AD946" s="12">
        <f>VLOOKUP($AC946, Original!$A:$J, MATCH(B$2, Original!$1:$1, 0), FALSE)</f>
        <v>1000</v>
      </c>
      <c r="AE946" s="12">
        <f>VLOOKUP($AC946, Original!$A:$J, MATCH(C$2, Original!$1:$1, 0), FALSE)</f>
        <v>2296.1</v>
      </c>
      <c r="AF946" s="12">
        <f>VLOOKUP($AC946, Original!$A:$J, MATCH(D$2, Original!$1:$1, 0), FALSE)</f>
        <v>130</v>
      </c>
      <c r="AG946" s="12">
        <f>VLOOKUP($AC946, Original!$A:$J, MATCH(E$2, Original!$1:$1, 0), FALSE)</f>
        <v>93</v>
      </c>
      <c r="AH946" s="12">
        <f>VLOOKUP($AC946, Original!$A:$J, MATCH(F$2, Original!$1:$1, 0), FALSE)</f>
        <v>0.58675999999999995</v>
      </c>
      <c r="AI946" s="12">
        <f>VLOOKUP($AC946, Original!$A:$J, MATCH(G$2, Original!$1:$1, 0), FALSE)</f>
        <v>3.9575</v>
      </c>
      <c r="AX946" s="21">
        <v>1112</v>
      </c>
      <c r="AY946" s="12">
        <f>VLOOKUP($AX946, Original!$A:$J, MATCH(B$2, Original!$1:$1, 0), FALSE)</f>
        <v>0</v>
      </c>
      <c r="AZ946" s="12">
        <f>VLOOKUP($AX946, Original!$A:$J, MATCH(C$2, Original!$1:$1, 0), FALSE)</f>
        <v>883.12</v>
      </c>
      <c r="BA946" s="12">
        <f>VLOOKUP($AX946, Original!$A:$J, MATCH(D$2, Original!$1:$1, 0), FALSE)</f>
        <v>130</v>
      </c>
      <c r="BB946" s="12">
        <f>VLOOKUP($AX946, Original!$A:$J, MATCH(E$2, Original!$1:$1, 0), FALSE)</f>
        <v>1</v>
      </c>
      <c r="BC946" s="12">
        <f>VLOOKUP($AX946, Original!$A:$J, MATCH(F$2, Original!$1:$1, 0), FALSE)</f>
        <v>5.5285399999999996</v>
      </c>
      <c r="BD946" s="12">
        <f>VLOOKUP($AX946, Original!$A:$J, MATCH(G$2, Original!$1:$1, 0), FALSE)</f>
        <v>4.5326500000000003</v>
      </c>
    </row>
    <row r="947" spans="29:56" x14ac:dyDescent="0.35">
      <c r="AC947" s="21">
        <v>1286</v>
      </c>
      <c r="AD947" s="12">
        <f>VLOOKUP($AC947, Original!$A:$J, MATCH(B$2, Original!$1:$1, 0), FALSE)</f>
        <v>1000</v>
      </c>
      <c r="AE947" s="12">
        <f>VLOOKUP($AC947, Original!$A:$J, MATCH(C$2, Original!$1:$1, 0), FALSE)</f>
        <v>3532.5</v>
      </c>
      <c r="AF947" s="12">
        <f>VLOOKUP($AC947, Original!$A:$J, MATCH(D$2, Original!$1:$1, 0), FALSE)</f>
        <v>130</v>
      </c>
      <c r="AG947" s="12">
        <f>VLOOKUP($AC947, Original!$A:$J, MATCH(E$2, Original!$1:$1, 0), FALSE)</f>
        <v>93</v>
      </c>
      <c r="AH947" s="12">
        <f>VLOOKUP($AC947, Original!$A:$J, MATCH(F$2, Original!$1:$1, 0), FALSE)</f>
        <v>0.58675999999999995</v>
      </c>
      <c r="AI947" s="12">
        <f>VLOOKUP($AC947, Original!$A:$J, MATCH(G$2, Original!$1:$1, 0), FALSE)</f>
        <v>3.9575</v>
      </c>
      <c r="AX947" s="21">
        <v>1113</v>
      </c>
      <c r="AY947" s="12">
        <f>VLOOKUP($AX947, Original!$A:$J, MATCH(B$2, Original!$1:$1, 0), FALSE)</f>
        <v>0</v>
      </c>
      <c r="AZ947" s="12">
        <f>VLOOKUP($AX947, Original!$A:$J, MATCH(C$2, Original!$1:$1, 0), FALSE)</f>
        <v>2119.5</v>
      </c>
      <c r="BA947" s="12">
        <f>VLOOKUP($AX947, Original!$A:$J, MATCH(D$2, Original!$1:$1, 0), FALSE)</f>
        <v>130</v>
      </c>
      <c r="BB947" s="12">
        <f>VLOOKUP($AX947, Original!$A:$J, MATCH(E$2, Original!$1:$1, 0), FALSE)</f>
        <v>1</v>
      </c>
      <c r="BC947" s="12">
        <f>VLOOKUP($AX947, Original!$A:$J, MATCH(F$2, Original!$1:$1, 0), FALSE)</f>
        <v>5.5285399999999996</v>
      </c>
      <c r="BD947" s="12">
        <f>VLOOKUP($AX947, Original!$A:$J, MATCH(G$2, Original!$1:$1, 0), FALSE)</f>
        <v>4.5326500000000003</v>
      </c>
    </row>
    <row r="948" spans="29:56" x14ac:dyDescent="0.35">
      <c r="AC948" s="21">
        <v>1287</v>
      </c>
      <c r="AD948" s="12">
        <f>VLOOKUP($AC948, Original!$A:$J, MATCH(B$2, Original!$1:$1, 0), FALSE)</f>
        <v>1000</v>
      </c>
      <c r="AE948" s="12">
        <f>VLOOKUP($AC948, Original!$A:$J, MATCH(C$2, Original!$1:$1, 0), FALSE)</f>
        <v>7322.7</v>
      </c>
      <c r="AF948" s="12">
        <f>VLOOKUP($AC948, Original!$A:$J, MATCH(D$2, Original!$1:$1, 0), FALSE)</f>
        <v>130</v>
      </c>
      <c r="AG948" s="12">
        <f>VLOOKUP($AC948, Original!$A:$J, MATCH(E$2, Original!$1:$1, 0), FALSE)</f>
        <v>93</v>
      </c>
      <c r="AH948" s="12">
        <f>VLOOKUP($AC948, Original!$A:$J, MATCH(F$2, Original!$1:$1, 0), FALSE)</f>
        <v>0.58675999999999995</v>
      </c>
      <c r="AI948" s="12">
        <f>VLOOKUP($AC948, Original!$A:$J, MATCH(G$2, Original!$1:$1, 0), FALSE)</f>
        <v>3.9575</v>
      </c>
      <c r="AX948" s="21">
        <v>1114</v>
      </c>
      <c r="AY948" s="12">
        <f>VLOOKUP($AX948, Original!$A:$J, MATCH(B$2, Original!$1:$1, 0), FALSE)</f>
        <v>0</v>
      </c>
      <c r="AZ948" s="12">
        <f>VLOOKUP($AX948, Original!$A:$J, MATCH(C$2, Original!$1:$1, 0), FALSE)</f>
        <v>3355.9</v>
      </c>
      <c r="BA948" s="12">
        <f>VLOOKUP($AX948, Original!$A:$J, MATCH(D$2, Original!$1:$1, 0), FALSE)</f>
        <v>130</v>
      </c>
      <c r="BB948" s="12">
        <f>VLOOKUP($AX948, Original!$A:$J, MATCH(E$2, Original!$1:$1, 0), FALSE)</f>
        <v>1</v>
      </c>
      <c r="BC948" s="12">
        <f>VLOOKUP($AX948, Original!$A:$J, MATCH(F$2, Original!$1:$1, 0), FALSE)</f>
        <v>5.5285399999999996</v>
      </c>
      <c r="BD948" s="12">
        <f>VLOOKUP($AX948, Original!$A:$J, MATCH(G$2, Original!$1:$1, 0), FALSE)</f>
        <v>4.5326500000000003</v>
      </c>
    </row>
    <row r="949" spans="29:56" x14ac:dyDescent="0.35">
      <c r="AC949" s="21">
        <v>1289</v>
      </c>
      <c r="AD949" s="12">
        <f>VLOOKUP($AC949, Original!$A:$J, MATCH(B$2, Original!$1:$1, 0), FALSE)</f>
        <v>0</v>
      </c>
      <c r="AE949" s="12">
        <f>VLOOKUP($AC949, Original!$A:$J, MATCH(C$2, Original!$1:$1, 0), FALSE)</f>
        <v>1236.4000000000001</v>
      </c>
      <c r="AF949" s="12">
        <f>VLOOKUP($AC949, Original!$A:$J, MATCH(D$2, Original!$1:$1, 0), FALSE)</f>
        <v>130</v>
      </c>
      <c r="AG949" s="12">
        <f>VLOOKUP($AC949, Original!$A:$J, MATCH(E$2, Original!$1:$1, 0), FALSE)</f>
        <v>6</v>
      </c>
      <c r="AH949" s="12">
        <f>VLOOKUP($AC949, Original!$A:$J, MATCH(F$2, Original!$1:$1, 0), FALSE)</f>
        <v>0.33423999999999998</v>
      </c>
      <c r="AI949" s="12">
        <f>VLOOKUP($AC949, Original!$A:$J, MATCH(G$2, Original!$1:$1, 0), FALSE)</f>
        <v>5.16106</v>
      </c>
      <c r="AX949" s="21">
        <v>1116</v>
      </c>
      <c r="AY949" s="12">
        <f>VLOOKUP($AX949, Original!$A:$J, MATCH(B$2, Original!$1:$1, 0), FALSE)</f>
        <v>3000</v>
      </c>
      <c r="AZ949" s="12">
        <f>VLOOKUP($AX949, Original!$A:$J, MATCH(C$2, Original!$1:$1, 0), FALSE)</f>
        <v>1059.7</v>
      </c>
      <c r="BA949" s="12">
        <f>VLOOKUP($AX949, Original!$A:$J, MATCH(D$2, Original!$1:$1, 0), FALSE)</f>
        <v>130</v>
      </c>
      <c r="BB949" s="12">
        <f>VLOOKUP($AX949, Original!$A:$J, MATCH(E$2, Original!$1:$1, 0), FALSE)</f>
        <v>56</v>
      </c>
      <c r="BC949" s="12">
        <f>VLOOKUP($AX949, Original!$A:$J, MATCH(F$2, Original!$1:$1, 0), FALSE)</f>
        <v>3.8813399999999998</v>
      </c>
      <c r="BD949" s="12">
        <f>VLOOKUP($AX949, Original!$A:$J, MATCH(G$2, Original!$1:$1, 0), FALSE)</f>
        <v>3.8570199999999999</v>
      </c>
    </row>
    <row r="950" spans="29:56" x14ac:dyDescent="0.35">
      <c r="AC950" s="21">
        <v>1290</v>
      </c>
      <c r="AD950" s="12">
        <f>VLOOKUP($AC950, Original!$A:$J, MATCH(B$2, Original!$1:$1, 0), FALSE)</f>
        <v>0</v>
      </c>
      <c r="AE950" s="12">
        <f>VLOOKUP($AC950, Original!$A:$J, MATCH(C$2, Original!$1:$1, 0), FALSE)</f>
        <v>2472.6999999999998</v>
      </c>
      <c r="AF950" s="12">
        <f>VLOOKUP($AC950, Original!$A:$J, MATCH(D$2, Original!$1:$1, 0), FALSE)</f>
        <v>130</v>
      </c>
      <c r="AG950" s="12">
        <f>VLOOKUP($AC950, Original!$A:$J, MATCH(E$2, Original!$1:$1, 0), FALSE)</f>
        <v>6</v>
      </c>
      <c r="AH950" s="12">
        <f>VLOOKUP($AC950, Original!$A:$J, MATCH(F$2, Original!$1:$1, 0), FALSE)</f>
        <v>0.33423999999999998</v>
      </c>
      <c r="AI950" s="12">
        <f>VLOOKUP($AC950, Original!$A:$J, MATCH(G$2, Original!$1:$1, 0), FALSE)</f>
        <v>5.16106</v>
      </c>
      <c r="AX950" s="21">
        <v>1117</v>
      </c>
      <c r="AY950" s="12">
        <f>VLOOKUP($AX950, Original!$A:$J, MATCH(B$2, Original!$1:$1, 0), FALSE)</f>
        <v>3000</v>
      </c>
      <c r="AZ950" s="12">
        <f>VLOOKUP($AX950, Original!$A:$J, MATCH(C$2, Original!$1:$1, 0), FALSE)</f>
        <v>2296.1</v>
      </c>
      <c r="BA950" s="12">
        <f>VLOOKUP($AX950, Original!$A:$J, MATCH(D$2, Original!$1:$1, 0), FALSE)</f>
        <v>130</v>
      </c>
      <c r="BB950" s="12">
        <f>VLOOKUP($AX950, Original!$A:$J, MATCH(E$2, Original!$1:$1, 0), FALSE)</f>
        <v>56</v>
      </c>
      <c r="BC950" s="12">
        <f>VLOOKUP($AX950, Original!$A:$J, MATCH(F$2, Original!$1:$1, 0), FALSE)</f>
        <v>3.8813399999999998</v>
      </c>
      <c r="BD950" s="12">
        <f>VLOOKUP($AX950, Original!$A:$J, MATCH(G$2, Original!$1:$1, 0), FALSE)</f>
        <v>3.8570199999999999</v>
      </c>
    </row>
    <row r="951" spans="29:56" x14ac:dyDescent="0.35">
      <c r="AC951" s="21">
        <v>1291</v>
      </c>
      <c r="AD951" s="12">
        <f>VLOOKUP($AC951, Original!$A:$J, MATCH(B$2, Original!$1:$1, 0), FALSE)</f>
        <v>0</v>
      </c>
      <c r="AE951" s="12">
        <f>VLOOKUP($AC951, Original!$A:$J, MATCH(C$2, Original!$1:$1, 0), FALSE)</f>
        <v>3709.1</v>
      </c>
      <c r="AF951" s="12">
        <f>VLOOKUP($AC951, Original!$A:$J, MATCH(D$2, Original!$1:$1, 0), FALSE)</f>
        <v>130</v>
      </c>
      <c r="AG951" s="12">
        <f>VLOOKUP($AC951, Original!$A:$J, MATCH(E$2, Original!$1:$1, 0), FALSE)</f>
        <v>6</v>
      </c>
      <c r="AH951" s="12">
        <f>VLOOKUP($AC951, Original!$A:$J, MATCH(F$2, Original!$1:$1, 0), FALSE)</f>
        <v>0.33423999999999998</v>
      </c>
      <c r="AI951" s="12">
        <f>VLOOKUP($AC951, Original!$A:$J, MATCH(G$2, Original!$1:$1, 0), FALSE)</f>
        <v>5.16106</v>
      </c>
      <c r="AX951" s="21">
        <v>1118</v>
      </c>
      <c r="AY951" s="12">
        <f>VLOOKUP($AX951, Original!$A:$J, MATCH(B$2, Original!$1:$1, 0), FALSE)</f>
        <v>3000</v>
      </c>
      <c r="AZ951" s="12">
        <f>VLOOKUP($AX951, Original!$A:$J, MATCH(C$2, Original!$1:$1, 0), FALSE)</f>
        <v>3532.5</v>
      </c>
      <c r="BA951" s="12">
        <f>VLOOKUP($AX951, Original!$A:$J, MATCH(D$2, Original!$1:$1, 0), FALSE)</f>
        <v>130</v>
      </c>
      <c r="BB951" s="12">
        <f>VLOOKUP($AX951, Original!$A:$J, MATCH(E$2, Original!$1:$1, 0), FALSE)</f>
        <v>56</v>
      </c>
      <c r="BC951" s="12">
        <f>VLOOKUP($AX951, Original!$A:$J, MATCH(F$2, Original!$1:$1, 0), FALSE)</f>
        <v>3.8813399999999998</v>
      </c>
      <c r="BD951" s="12">
        <f>VLOOKUP($AX951, Original!$A:$J, MATCH(G$2, Original!$1:$1, 0), FALSE)</f>
        <v>3.8570199999999999</v>
      </c>
    </row>
    <row r="952" spans="29:56" x14ac:dyDescent="0.35">
      <c r="AC952" s="21">
        <v>1292</v>
      </c>
      <c r="AD952" s="12">
        <f>VLOOKUP($AC952, Original!$A:$J, MATCH(B$2, Original!$1:$1, 0), FALSE)</f>
        <v>3000</v>
      </c>
      <c r="AE952" s="12">
        <f>VLOOKUP($AC952, Original!$A:$J, MATCH(C$2, Original!$1:$1, 0), FALSE)</f>
        <v>176.62</v>
      </c>
      <c r="AF952" s="12">
        <f>VLOOKUP($AC952, Original!$A:$J, MATCH(D$2, Original!$1:$1, 0), FALSE)</f>
        <v>130</v>
      </c>
      <c r="AG952" s="12">
        <f>VLOOKUP($AC952, Original!$A:$J, MATCH(E$2, Original!$1:$1, 0), FALSE)</f>
        <v>94</v>
      </c>
      <c r="AH952" s="12">
        <f>VLOOKUP($AC952, Original!$A:$J, MATCH(F$2, Original!$1:$1, 0), FALSE)</f>
        <v>2.69231</v>
      </c>
      <c r="AI952" s="12">
        <f>VLOOKUP($AC952, Original!$A:$J, MATCH(G$2, Original!$1:$1, 0), FALSE)</f>
        <v>3.8317700000000001</v>
      </c>
      <c r="AX952" s="21">
        <v>1120</v>
      </c>
      <c r="AY952" s="12">
        <f>VLOOKUP($AX952, Original!$A:$J, MATCH(B$2, Original!$1:$1, 0), FALSE)</f>
        <v>1000</v>
      </c>
      <c r="AZ952" s="12">
        <f>VLOOKUP($AX952, Original!$A:$J, MATCH(C$2, Original!$1:$1, 0), FALSE)</f>
        <v>20</v>
      </c>
      <c r="BA952" s="12">
        <f>VLOOKUP($AX952, Original!$A:$J, MATCH(D$2, Original!$1:$1, 0), FALSE)</f>
        <v>130</v>
      </c>
      <c r="BB952" s="12">
        <f>VLOOKUP($AX952, Original!$A:$J, MATCH(E$2, Original!$1:$1, 0), FALSE)</f>
        <v>57</v>
      </c>
      <c r="BC952" s="12">
        <f>VLOOKUP($AX952, Original!$A:$J, MATCH(F$2, Original!$1:$1, 0), FALSE)</f>
        <v>3.44408</v>
      </c>
      <c r="BD952" s="12">
        <f>VLOOKUP($AX952, Original!$A:$J, MATCH(G$2, Original!$1:$1, 0), FALSE)</f>
        <v>4.45303</v>
      </c>
    </row>
    <row r="953" spans="29:56" x14ac:dyDescent="0.35">
      <c r="AC953" s="21">
        <v>1293</v>
      </c>
      <c r="AD953" s="12">
        <f>VLOOKUP($AC953, Original!$A:$J, MATCH(B$2, Original!$1:$1, 0), FALSE)</f>
        <v>3000</v>
      </c>
      <c r="AE953" s="12">
        <f>VLOOKUP($AC953, Original!$A:$J, MATCH(C$2, Original!$1:$1, 0), FALSE)</f>
        <v>1413</v>
      </c>
      <c r="AF953" s="12">
        <f>VLOOKUP($AC953, Original!$A:$J, MATCH(D$2, Original!$1:$1, 0), FALSE)</f>
        <v>130</v>
      </c>
      <c r="AG953" s="12">
        <f>VLOOKUP($AC953, Original!$A:$J, MATCH(E$2, Original!$1:$1, 0), FALSE)</f>
        <v>94</v>
      </c>
      <c r="AH953" s="12">
        <f>VLOOKUP($AC953, Original!$A:$J, MATCH(F$2, Original!$1:$1, 0), FALSE)</f>
        <v>2.69231</v>
      </c>
      <c r="AI953" s="12">
        <f>VLOOKUP($AC953, Original!$A:$J, MATCH(G$2, Original!$1:$1, 0), FALSE)</f>
        <v>3.8317700000000001</v>
      </c>
      <c r="AX953" s="21">
        <v>1121</v>
      </c>
      <c r="AY953" s="12">
        <f>VLOOKUP($AX953, Original!$A:$J, MATCH(B$2, Original!$1:$1, 0), FALSE)</f>
        <v>1000</v>
      </c>
      <c r="AZ953" s="12">
        <f>VLOOKUP($AX953, Original!$A:$J, MATCH(C$2, Original!$1:$1, 0), FALSE)</f>
        <v>1236.4000000000001</v>
      </c>
      <c r="BA953" s="12">
        <f>VLOOKUP($AX953, Original!$A:$J, MATCH(D$2, Original!$1:$1, 0), FALSE)</f>
        <v>130</v>
      </c>
      <c r="BB953" s="12">
        <f>VLOOKUP($AX953, Original!$A:$J, MATCH(E$2, Original!$1:$1, 0), FALSE)</f>
        <v>57</v>
      </c>
      <c r="BC953" s="12">
        <f>VLOOKUP($AX953, Original!$A:$J, MATCH(F$2, Original!$1:$1, 0), FALSE)</f>
        <v>3.44408</v>
      </c>
      <c r="BD953" s="12">
        <f>VLOOKUP($AX953, Original!$A:$J, MATCH(G$2, Original!$1:$1, 0), FALSE)</f>
        <v>4.45303</v>
      </c>
    </row>
    <row r="954" spans="29:56" x14ac:dyDescent="0.35">
      <c r="AC954" s="21">
        <v>1295</v>
      </c>
      <c r="AD954" s="12">
        <f>VLOOKUP($AC954, Original!$A:$J, MATCH(B$2, Original!$1:$1, 0), FALSE)</f>
        <v>3000</v>
      </c>
      <c r="AE954" s="12">
        <f>VLOOKUP($AC954, Original!$A:$J, MATCH(C$2, Original!$1:$1, 0), FALSE)</f>
        <v>3885.7</v>
      </c>
      <c r="AF954" s="12">
        <f>VLOOKUP($AC954, Original!$A:$J, MATCH(D$2, Original!$1:$1, 0), FALSE)</f>
        <v>130</v>
      </c>
      <c r="AG954" s="12">
        <f>VLOOKUP($AC954, Original!$A:$J, MATCH(E$2, Original!$1:$1, 0), FALSE)</f>
        <v>94</v>
      </c>
      <c r="AH954" s="12">
        <f>VLOOKUP($AC954, Original!$A:$J, MATCH(F$2, Original!$1:$1, 0), FALSE)</f>
        <v>2.69231</v>
      </c>
      <c r="AI954" s="12">
        <f>VLOOKUP($AC954, Original!$A:$J, MATCH(G$2, Original!$1:$1, 0), FALSE)</f>
        <v>3.8317700000000001</v>
      </c>
      <c r="AX954" s="21">
        <v>1122</v>
      </c>
      <c r="AY954" s="12">
        <f>VLOOKUP($AX954, Original!$A:$J, MATCH(B$2, Original!$1:$1, 0), FALSE)</f>
        <v>1000</v>
      </c>
      <c r="AZ954" s="12">
        <f>VLOOKUP($AX954, Original!$A:$J, MATCH(C$2, Original!$1:$1, 0), FALSE)</f>
        <v>2472.6999999999998</v>
      </c>
      <c r="BA954" s="12">
        <f>VLOOKUP($AX954, Original!$A:$J, MATCH(D$2, Original!$1:$1, 0), FALSE)</f>
        <v>130</v>
      </c>
      <c r="BB954" s="12">
        <f>VLOOKUP($AX954, Original!$A:$J, MATCH(E$2, Original!$1:$1, 0), FALSE)</f>
        <v>57</v>
      </c>
      <c r="BC954" s="12">
        <f>VLOOKUP($AX954, Original!$A:$J, MATCH(F$2, Original!$1:$1, 0), FALSE)</f>
        <v>3.44408</v>
      </c>
      <c r="BD954" s="12">
        <f>VLOOKUP($AX954, Original!$A:$J, MATCH(G$2, Original!$1:$1, 0), FALSE)</f>
        <v>4.45303</v>
      </c>
    </row>
    <row r="955" spans="29:56" x14ac:dyDescent="0.35">
      <c r="AC955" s="21">
        <v>1296</v>
      </c>
      <c r="AD955" s="12">
        <f>VLOOKUP($AC955, Original!$A:$J, MATCH(B$2, Original!$1:$1, 0), FALSE)</f>
        <v>2000</v>
      </c>
      <c r="AE955" s="12">
        <f>VLOOKUP($AC955, Original!$A:$J, MATCH(C$2, Original!$1:$1, 0), FALSE)</f>
        <v>353.25</v>
      </c>
      <c r="AF955" s="12">
        <f>VLOOKUP($AC955, Original!$A:$J, MATCH(D$2, Original!$1:$1, 0), FALSE)</f>
        <v>130</v>
      </c>
      <c r="AG955" s="12">
        <f>VLOOKUP($AC955, Original!$A:$J, MATCH(E$2, Original!$1:$1, 0), FALSE)</f>
        <v>95</v>
      </c>
      <c r="AH955" s="12">
        <f>VLOOKUP($AC955, Original!$A:$J, MATCH(F$2, Original!$1:$1, 0), FALSE)</f>
        <v>1.89744</v>
      </c>
      <c r="AI955" s="12">
        <f>VLOOKUP($AC955, Original!$A:$J, MATCH(G$2, Original!$1:$1, 0), FALSE)</f>
        <v>3.7432099999999999</v>
      </c>
      <c r="AX955" s="21">
        <v>1123</v>
      </c>
      <c r="AY955" s="12">
        <f>VLOOKUP($AX955, Original!$A:$J, MATCH(B$2, Original!$1:$1, 0), FALSE)</f>
        <v>1000</v>
      </c>
      <c r="AZ955" s="12">
        <f>VLOOKUP($AX955, Original!$A:$J, MATCH(C$2, Original!$1:$1, 0), FALSE)</f>
        <v>3709.1</v>
      </c>
      <c r="BA955" s="12">
        <f>VLOOKUP($AX955, Original!$A:$J, MATCH(D$2, Original!$1:$1, 0), FALSE)</f>
        <v>130</v>
      </c>
      <c r="BB955" s="12">
        <f>VLOOKUP($AX955, Original!$A:$J, MATCH(E$2, Original!$1:$1, 0), FALSE)</f>
        <v>57</v>
      </c>
      <c r="BC955" s="12">
        <f>VLOOKUP($AX955, Original!$A:$J, MATCH(F$2, Original!$1:$1, 0), FALSE)</f>
        <v>3.44408</v>
      </c>
      <c r="BD955" s="12">
        <f>VLOOKUP($AX955, Original!$A:$J, MATCH(G$2, Original!$1:$1, 0), FALSE)</f>
        <v>4.45303</v>
      </c>
    </row>
    <row r="956" spans="29:56" x14ac:dyDescent="0.35">
      <c r="AC956" s="21">
        <v>1297</v>
      </c>
      <c r="AD956" s="12">
        <f>VLOOKUP($AC956, Original!$A:$J, MATCH(B$2, Original!$1:$1, 0), FALSE)</f>
        <v>2000</v>
      </c>
      <c r="AE956" s="12">
        <f>VLOOKUP($AC956, Original!$A:$J, MATCH(C$2, Original!$1:$1, 0), FALSE)</f>
        <v>1589.6</v>
      </c>
      <c r="AF956" s="12">
        <f>VLOOKUP($AC956, Original!$A:$J, MATCH(D$2, Original!$1:$1, 0), FALSE)</f>
        <v>130</v>
      </c>
      <c r="AG956" s="12">
        <f>VLOOKUP($AC956, Original!$A:$J, MATCH(E$2, Original!$1:$1, 0), FALSE)</f>
        <v>95</v>
      </c>
      <c r="AH956" s="12">
        <f>VLOOKUP($AC956, Original!$A:$J, MATCH(F$2, Original!$1:$1, 0), FALSE)</f>
        <v>1.89744</v>
      </c>
      <c r="AI956" s="12">
        <f>VLOOKUP($AC956, Original!$A:$J, MATCH(G$2, Original!$1:$1, 0), FALSE)</f>
        <v>3.7432099999999999</v>
      </c>
      <c r="AX956" s="21">
        <v>1124</v>
      </c>
      <c r="AY956" s="12">
        <f>VLOOKUP($AX956, Original!$A:$J, MATCH(B$2, Original!$1:$1, 0), FALSE)</f>
        <v>3000</v>
      </c>
      <c r="AZ956" s="12">
        <f>VLOOKUP($AX956, Original!$A:$J, MATCH(C$2, Original!$1:$1, 0), FALSE)</f>
        <v>176.62</v>
      </c>
      <c r="BA956" s="12">
        <f>VLOOKUP($AX956, Original!$A:$J, MATCH(D$2, Original!$1:$1, 0), FALSE)</f>
        <v>130</v>
      </c>
      <c r="BB956" s="12">
        <f>VLOOKUP($AX956, Original!$A:$J, MATCH(E$2, Original!$1:$1, 0), FALSE)</f>
        <v>58</v>
      </c>
      <c r="BC956" s="12">
        <f>VLOOKUP($AX956, Original!$A:$J, MATCH(F$2, Original!$1:$1, 0), FALSE)</f>
        <v>3.7506900000000001</v>
      </c>
      <c r="BD956" s="12">
        <f>VLOOKUP($AX956, Original!$A:$J, MATCH(G$2, Original!$1:$1, 0), FALSE)</f>
        <v>5.1342600000000003</v>
      </c>
    </row>
    <row r="957" spans="29:56" x14ac:dyDescent="0.35">
      <c r="AC957" s="21">
        <v>1298</v>
      </c>
      <c r="AD957" s="12">
        <f>VLOOKUP($AC957, Original!$A:$J, MATCH(B$2, Original!$1:$1, 0), FALSE)</f>
        <v>2000</v>
      </c>
      <c r="AE957" s="12">
        <f>VLOOKUP($AC957, Original!$A:$J, MATCH(C$2, Original!$1:$1, 0), FALSE)</f>
        <v>2826</v>
      </c>
      <c r="AF957" s="12">
        <f>VLOOKUP($AC957, Original!$A:$J, MATCH(D$2, Original!$1:$1, 0), FALSE)</f>
        <v>130</v>
      </c>
      <c r="AG957" s="12">
        <f>VLOOKUP($AC957, Original!$A:$J, MATCH(E$2, Original!$1:$1, 0), FALSE)</f>
        <v>95</v>
      </c>
      <c r="AH957" s="12">
        <f>VLOOKUP($AC957, Original!$A:$J, MATCH(F$2, Original!$1:$1, 0), FALSE)</f>
        <v>1.89744</v>
      </c>
      <c r="AI957" s="12">
        <f>VLOOKUP($AC957, Original!$A:$J, MATCH(G$2, Original!$1:$1, 0), FALSE)</f>
        <v>3.7432099999999999</v>
      </c>
      <c r="AX957" s="21">
        <v>1125</v>
      </c>
      <c r="AY957" s="12">
        <f>VLOOKUP($AX957, Original!$A:$J, MATCH(B$2, Original!$1:$1, 0), FALSE)</f>
        <v>3000</v>
      </c>
      <c r="AZ957" s="12">
        <f>VLOOKUP($AX957, Original!$A:$J, MATCH(C$2, Original!$1:$1, 0), FALSE)</f>
        <v>1413</v>
      </c>
      <c r="BA957" s="12">
        <f>VLOOKUP($AX957, Original!$A:$J, MATCH(D$2, Original!$1:$1, 0), FALSE)</f>
        <v>130</v>
      </c>
      <c r="BB957" s="12">
        <f>VLOOKUP($AX957, Original!$A:$J, MATCH(E$2, Original!$1:$1, 0), FALSE)</f>
        <v>58</v>
      </c>
      <c r="BC957" s="12">
        <f>VLOOKUP($AX957, Original!$A:$J, MATCH(F$2, Original!$1:$1, 0), FALSE)</f>
        <v>3.7506900000000001</v>
      </c>
      <c r="BD957" s="12">
        <f>VLOOKUP($AX957, Original!$A:$J, MATCH(G$2, Original!$1:$1, 0), FALSE)</f>
        <v>5.1342600000000003</v>
      </c>
    </row>
    <row r="958" spans="29:56" x14ac:dyDescent="0.35">
      <c r="AC958" s="21">
        <v>1299</v>
      </c>
      <c r="AD958" s="12">
        <f>VLOOKUP($AC958, Original!$A:$J, MATCH(B$2, Original!$1:$1, 0), FALSE)</f>
        <v>2000</v>
      </c>
      <c r="AE958" s="12">
        <f>VLOOKUP($AC958, Original!$A:$J, MATCH(C$2, Original!$1:$1, 0), FALSE)</f>
        <v>4062.4</v>
      </c>
      <c r="AF958" s="12">
        <f>VLOOKUP($AC958, Original!$A:$J, MATCH(D$2, Original!$1:$1, 0), FALSE)</f>
        <v>130</v>
      </c>
      <c r="AG958" s="12">
        <f>VLOOKUP($AC958, Original!$A:$J, MATCH(E$2, Original!$1:$1, 0), FALSE)</f>
        <v>95</v>
      </c>
      <c r="AH958" s="12">
        <f>VLOOKUP($AC958, Original!$A:$J, MATCH(F$2, Original!$1:$1, 0), FALSE)</f>
        <v>1.89744</v>
      </c>
      <c r="AI958" s="12">
        <f>VLOOKUP($AC958, Original!$A:$J, MATCH(G$2, Original!$1:$1, 0), FALSE)</f>
        <v>3.7432099999999999</v>
      </c>
      <c r="AX958" s="21">
        <v>1126</v>
      </c>
      <c r="AY958" s="12">
        <f>VLOOKUP($AX958, Original!$A:$J, MATCH(B$2, Original!$1:$1, 0), FALSE)</f>
        <v>3000</v>
      </c>
      <c r="AZ958" s="12">
        <f>VLOOKUP($AX958, Original!$A:$J, MATCH(C$2, Original!$1:$1, 0), FALSE)</f>
        <v>2649.4</v>
      </c>
      <c r="BA958" s="12">
        <f>VLOOKUP($AX958, Original!$A:$J, MATCH(D$2, Original!$1:$1, 0), FALSE)</f>
        <v>130</v>
      </c>
      <c r="BB958" s="12">
        <f>VLOOKUP($AX958, Original!$A:$J, MATCH(E$2, Original!$1:$1, 0), FALSE)</f>
        <v>58</v>
      </c>
      <c r="BC958" s="12">
        <f>VLOOKUP($AX958, Original!$A:$J, MATCH(F$2, Original!$1:$1, 0), FALSE)</f>
        <v>3.7506900000000001</v>
      </c>
      <c r="BD958" s="12">
        <f>VLOOKUP($AX958, Original!$A:$J, MATCH(G$2, Original!$1:$1, 0), FALSE)</f>
        <v>5.1342600000000003</v>
      </c>
    </row>
    <row r="959" spans="29:56" x14ac:dyDescent="0.35">
      <c r="AC959" s="21">
        <v>1300</v>
      </c>
      <c r="AD959" s="12">
        <f>VLOOKUP($AC959, Original!$A:$J, MATCH(B$2, Original!$1:$1, 0), FALSE)</f>
        <v>3000</v>
      </c>
      <c r="AE959" s="12">
        <f>VLOOKUP($AC959, Original!$A:$J, MATCH(C$2, Original!$1:$1, 0), FALSE)</f>
        <v>529.87</v>
      </c>
      <c r="AF959" s="12">
        <f>VLOOKUP($AC959, Original!$A:$J, MATCH(D$2, Original!$1:$1, 0), FALSE)</f>
        <v>130</v>
      </c>
      <c r="AG959" s="12">
        <f>VLOOKUP($AC959, Original!$A:$J, MATCH(E$2, Original!$1:$1, 0), FALSE)</f>
        <v>96</v>
      </c>
      <c r="AH959" s="12">
        <f>VLOOKUP($AC959, Original!$A:$J, MATCH(F$2, Original!$1:$1, 0), FALSE)</f>
        <v>0.92379</v>
      </c>
      <c r="AI959" s="12">
        <f>VLOOKUP($AC959, Original!$A:$J, MATCH(G$2, Original!$1:$1, 0), FALSE)</f>
        <v>4.5119499999999997</v>
      </c>
      <c r="AX959" s="21">
        <v>1127</v>
      </c>
      <c r="AY959" s="12">
        <f>VLOOKUP($AX959, Original!$A:$J, MATCH(B$2, Original!$1:$1, 0), FALSE)</f>
        <v>3000</v>
      </c>
      <c r="AZ959" s="12">
        <f>VLOOKUP($AX959, Original!$A:$J, MATCH(C$2, Original!$1:$1, 0), FALSE)</f>
        <v>3885.7</v>
      </c>
      <c r="BA959" s="12">
        <f>VLOOKUP($AX959, Original!$A:$J, MATCH(D$2, Original!$1:$1, 0), FALSE)</f>
        <v>130</v>
      </c>
      <c r="BB959" s="12">
        <f>VLOOKUP($AX959, Original!$A:$J, MATCH(E$2, Original!$1:$1, 0), FALSE)</f>
        <v>58</v>
      </c>
      <c r="BC959" s="12">
        <f>VLOOKUP($AX959, Original!$A:$J, MATCH(F$2, Original!$1:$1, 0), FALSE)</f>
        <v>3.7506900000000001</v>
      </c>
      <c r="BD959" s="12">
        <f>VLOOKUP($AX959, Original!$A:$J, MATCH(G$2, Original!$1:$1, 0), FALSE)</f>
        <v>5.1342600000000003</v>
      </c>
    </row>
    <row r="960" spans="29:56" x14ac:dyDescent="0.35">
      <c r="AC960" s="21">
        <v>1302</v>
      </c>
      <c r="AD960" s="12">
        <f>VLOOKUP($AC960, Original!$A:$J, MATCH(B$2, Original!$1:$1, 0), FALSE)</f>
        <v>3000</v>
      </c>
      <c r="AE960" s="12">
        <f>VLOOKUP($AC960, Original!$A:$J, MATCH(C$2, Original!$1:$1, 0), FALSE)</f>
        <v>3002.6</v>
      </c>
      <c r="AF960" s="12">
        <f>VLOOKUP($AC960, Original!$A:$J, MATCH(D$2, Original!$1:$1, 0), FALSE)</f>
        <v>130</v>
      </c>
      <c r="AG960" s="12">
        <f>VLOOKUP($AC960, Original!$A:$J, MATCH(E$2, Original!$1:$1, 0), FALSE)</f>
        <v>96</v>
      </c>
      <c r="AH960" s="12">
        <f>VLOOKUP($AC960, Original!$A:$J, MATCH(F$2, Original!$1:$1, 0), FALSE)</f>
        <v>0.92379</v>
      </c>
      <c r="AI960" s="12">
        <f>VLOOKUP($AC960, Original!$A:$J, MATCH(G$2, Original!$1:$1, 0), FALSE)</f>
        <v>4.5119499999999997</v>
      </c>
      <c r="AX960" s="21">
        <v>1128</v>
      </c>
      <c r="AY960" s="12">
        <f>VLOOKUP($AX960, Original!$A:$J, MATCH(B$2, Original!$1:$1, 0), FALSE)</f>
        <v>2000</v>
      </c>
      <c r="AZ960" s="12">
        <f>VLOOKUP($AX960, Original!$A:$J, MATCH(C$2, Original!$1:$1, 0), FALSE)</f>
        <v>353.25</v>
      </c>
      <c r="BA960" s="12">
        <f>VLOOKUP($AX960, Original!$A:$J, MATCH(D$2, Original!$1:$1, 0), FALSE)</f>
        <v>130</v>
      </c>
      <c r="BB960" s="12">
        <f>VLOOKUP($AX960, Original!$A:$J, MATCH(E$2, Original!$1:$1, 0), FALSE)</f>
        <v>59</v>
      </c>
      <c r="BC960" s="12">
        <f>VLOOKUP($AX960, Original!$A:$J, MATCH(F$2, Original!$1:$1, 0), FALSE)</f>
        <v>1.4507000000000001</v>
      </c>
      <c r="BD960" s="12">
        <f>VLOOKUP($AX960, Original!$A:$J, MATCH(G$2, Original!$1:$1, 0), FALSE)</f>
        <v>4.5797100000000004</v>
      </c>
    </row>
    <row r="961" spans="29:56" x14ac:dyDescent="0.35">
      <c r="AC961" s="21">
        <v>1303</v>
      </c>
      <c r="AD961" s="12">
        <f>VLOOKUP($AC961, Original!$A:$J, MATCH(B$2, Original!$1:$1, 0), FALSE)</f>
        <v>3000</v>
      </c>
      <c r="AE961" s="12">
        <f>VLOOKUP($AC961, Original!$A:$J, MATCH(C$2, Original!$1:$1, 0), FALSE)</f>
        <v>4239</v>
      </c>
      <c r="AF961" s="12">
        <f>VLOOKUP($AC961, Original!$A:$J, MATCH(D$2, Original!$1:$1, 0), FALSE)</f>
        <v>130</v>
      </c>
      <c r="AG961" s="12">
        <f>VLOOKUP($AC961, Original!$A:$J, MATCH(E$2, Original!$1:$1, 0), FALSE)</f>
        <v>96</v>
      </c>
      <c r="AH961" s="12">
        <f>VLOOKUP($AC961, Original!$A:$J, MATCH(F$2, Original!$1:$1, 0), FALSE)</f>
        <v>0.92379</v>
      </c>
      <c r="AI961" s="12">
        <f>VLOOKUP($AC961, Original!$A:$J, MATCH(G$2, Original!$1:$1, 0), FALSE)</f>
        <v>4.5119499999999997</v>
      </c>
      <c r="AX961" s="21">
        <v>1129</v>
      </c>
      <c r="AY961" s="12">
        <f>VLOOKUP($AX961, Original!$A:$J, MATCH(B$2, Original!$1:$1, 0), FALSE)</f>
        <v>2000</v>
      </c>
      <c r="AZ961" s="12">
        <f>VLOOKUP($AX961, Original!$A:$J, MATCH(C$2, Original!$1:$1, 0), FALSE)</f>
        <v>1589.6</v>
      </c>
      <c r="BA961" s="12">
        <f>VLOOKUP($AX961, Original!$A:$J, MATCH(D$2, Original!$1:$1, 0), FALSE)</f>
        <v>130</v>
      </c>
      <c r="BB961" s="12">
        <f>VLOOKUP($AX961, Original!$A:$J, MATCH(E$2, Original!$1:$1, 0), FALSE)</f>
        <v>59</v>
      </c>
      <c r="BC961" s="12">
        <f>VLOOKUP($AX961, Original!$A:$J, MATCH(F$2, Original!$1:$1, 0), FALSE)</f>
        <v>1.4507000000000001</v>
      </c>
      <c r="BD961" s="12">
        <f>VLOOKUP($AX961, Original!$A:$J, MATCH(G$2, Original!$1:$1, 0), FALSE)</f>
        <v>4.5797100000000004</v>
      </c>
    </row>
    <row r="962" spans="29:56" x14ac:dyDescent="0.35">
      <c r="AC962" s="21">
        <v>1304</v>
      </c>
      <c r="AD962" s="12">
        <f>VLOOKUP($AC962, Original!$A:$J, MATCH(B$2, Original!$1:$1, 0), FALSE)</f>
        <v>1000</v>
      </c>
      <c r="AE962" s="12">
        <f>VLOOKUP($AC962, Original!$A:$J, MATCH(C$2, Original!$1:$1, 0), FALSE)</f>
        <v>706.5</v>
      </c>
      <c r="AF962" s="12">
        <f>VLOOKUP($AC962, Original!$A:$J, MATCH(D$2, Original!$1:$1, 0), FALSE)</f>
        <v>130</v>
      </c>
      <c r="AG962" s="12">
        <f>VLOOKUP($AC962, Original!$A:$J, MATCH(E$2, Original!$1:$1, 0), FALSE)</f>
        <v>97</v>
      </c>
      <c r="AH962" s="12">
        <f>VLOOKUP($AC962, Original!$A:$J, MATCH(F$2, Original!$1:$1, 0), FALSE)</f>
        <v>5.0779999999999999E-2</v>
      </c>
      <c r="AI962" s="12">
        <f>VLOOKUP($AC962, Original!$A:$J, MATCH(G$2, Original!$1:$1, 0), FALSE)</f>
        <v>4.3944700000000001</v>
      </c>
      <c r="AX962" s="21">
        <v>1130</v>
      </c>
      <c r="AY962" s="12">
        <f>VLOOKUP($AX962, Original!$A:$J, MATCH(B$2, Original!$1:$1, 0), FALSE)</f>
        <v>2000</v>
      </c>
      <c r="AZ962" s="12">
        <f>VLOOKUP($AX962, Original!$A:$J, MATCH(C$2, Original!$1:$1, 0), FALSE)</f>
        <v>2826</v>
      </c>
      <c r="BA962" s="12">
        <f>VLOOKUP($AX962, Original!$A:$J, MATCH(D$2, Original!$1:$1, 0), FALSE)</f>
        <v>130</v>
      </c>
      <c r="BB962" s="12">
        <f>VLOOKUP($AX962, Original!$A:$J, MATCH(E$2, Original!$1:$1, 0), FALSE)</f>
        <v>59</v>
      </c>
      <c r="BC962" s="12">
        <f>VLOOKUP($AX962, Original!$A:$J, MATCH(F$2, Original!$1:$1, 0), FALSE)</f>
        <v>1.4507000000000001</v>
      </c>
      <c r="BD962" s="12">
        <f>VLOOKUP($AX962, Original!$A:$J, MATCH(G$2, Original!$1:$1, 0), FALSE)</f>
        <v>4.5797100000000004</v>
      </c>
    </row>
    <row r="963" spans="29:56" x14ac:dyDescent="0.35">
      <c r="AC963" s="21">
        <v>1305</v>
      </c>
      <c r="AD963" s="12">
        <f>VLOOKUP($AC963, Original!$A:$J, MATCH(B$2, Original!$1:$1, 0), FALSE)</f>
        <v>1000</v>
      </c>
      <c r="AE963" s="12">
        <f>VLOOKUP($AC963, Original!$A:$J, MATCH(C$2, Original!$1:$1, 0), FALSE)</f>
        <v>1942.9</v>
      </c>
      <c r="AF963" s="12">
        <f>VLOOKUP($AC963, Original!$A:$J, MATCH(D$2, Original!$1:$1, 0), FALSE)</f>
        <v>130</v>
      </c>
      <c r="AG963" s="12">
        <f>VLOOKUP($AC963, Original!$A:$J, MATCH(E$2, Original!$1:$1, 0), FALSE)</f>
        <v>97</v>
      </c>
      <c r="AH963" s="12">
        <f>VLOOKUP($AC963, Original!$A:$J, MATCH(F$2, Original!$1:$1, 0), FALSE)</f>
        <v>5.0779999999999999E-2</v>
      </c>
      <c r="AI963" s="12">
        <f>VLOOKUP($AC963, Original!$A:$J, MATCH(G$2, Original!$1:$1, 0), FALSE)</f>
        <v>4.3944700000000001</v>
      </c>
      <c r="AX963" s="21">
        <v>1132</v>
      </c>
      <c r="AY963" s="12">
        <f>VLOOKUP($AX963, Original!$A:$J, MATCH(B$2, Original!$1:$1, 0), FALSE)</f>
        <v>1000</v>
      </c>
      <c r="AZ963" s="12">
        <f>VLOOKUP($AX963, Original!$A:$J, MATCH(C$2, Original!$1:$1, 0), FALSE)</f>
        <v>529.87</v>
      </c>
      <c r="BA963" s="12">
        <f>VLOOKUP($AX963, Original!$A:$J, MATCH(D$2, Original!$1:$1, 0), FALSE)</f>
        <v>130</v>
      </c>
      <c r="BB963" s="12">
        <f>VLOOKUP($AX963, Original!$A:$J, MATCH(E$2, Original!$1:$1, 0), FALSE)</f>
        <v>60</v>
      </c>
      <c r="BC963" s="12">
        <f>VLOOKUP($AX963, Original!$A:$J, MATCH(F$2, Original!$1:$1, 0), FALSE)</f>
        <v>0.61170999999999998</v>
      </c>
      <c r="BD963" s="12">
        <f>VLOOKUP($AX963, Original!$A:$J, MATCH(G$2, Original!$1:$1, 0), FALSE)</f>
        <v>4.5106400000000004</v>
      </c>
    </row>
    <row r="964" spans="29:56" x14ac:dyDescent="0.35">
      <c r="AC964" s="21">
        <v>1306</v>
      </c>
      <c r="AD964" s="12">
        <f>VLOOKUP($AC964, Original!$A:$J, MATCH(B$2, Original!$1:$1, 0), FALSE)</f>
        <v>1000</v>
      </c>
      <c r="AE964" s="12">
        <f>VLOOKUP($AC964, Original!$A:$J, MATCH(C$2, Original!$1:$1, 0), FALSE)</f>
        <v>3179.2</v>
      </c>
      <c r="AF964" s="12">
        <f>VLOOKUP($AC964, Original!$A:$J, MATCH(D$2, Original!$1:$1, 0), FALSE)</f>
        <v>130</v>
      </c>
      <c r="AG964" s="12">
        <f>VLOOKUP($AC964, Original!$A:$J, MATCH(E$2, Original!$1:$1, 0), FALSE)</f>
        <v>97</v>
      </c>
      <c r="AH964" s="12">
        <f>VLOOKUP($AC964, Original!$A:$J, MATCH(F$2, Original!$1:$1, 0), FALSE)</f>
        <v>5.0779999999999999E-2</v>
      </c>
      <c r="AI964" s="12">
        <f>VLOOKUP($AC964, Original!$A:$J, MATCH(G$2, Original!$1:$1, 0), FALSE)</f>
        <v>4.3944700000000001</v>
      </c>
      <c r="AX964" s="21">
        <v>1133</v>
      </c>
      <c r="AY964" s="12">
        <f>VLOOKUP($AX964, Original!$A:$J, MATCH(B$2, Original!$1:$1, 0), FALSE)</f>
        <v>1000</v>
      </c>
      <c r="AZ964" s="12">
        <f>VLOOKUP($AX964, Original!$A:$J, MATCH(C$2, Original!$1:$1, 0), FALSE)</f>
        <v>1766.2</v>
      </c>
      <c r="BA964" s="12">
        <f>VLOOKUP($AX964, Original!$A:$J, MATCH(D$2, Original!$1:$1, 0), FALSE)</f>
        <v>130</v>
      </c>
      <c r="BB964" s="12">
        <f>VLOOKUP($AX964, Original!$A:$J, MATCH(E$2, Original!$1:$1, 0), FALSE)</f>
        <v>60</v>
      </c>
      <c r="BC964" s="12">
        <f>VLOOKUP($AX964, Original!$A:$J, MATCH(F$2, Original!$1:$1, 0), FALSE)</f>
        <v>0.61170999999999998</v>
      </c>
      <c r="BD964" s="12">
        <f>VLOOKUP($AX964, Original!$A:$J, MATCH(G$2, Original!$1:$1, 0), FALSE)</f>
        <v>4.5106400000000004</v>
      </c>
    </row>
    <row r="965" spans="29:56" x14ac:dyDescent="0.35">
      <c r="AC965" s="21">
        <v>1307</v>
      </c>
      <c r="AD965" s="12">
        <f>VLOOKUP($AC965, Original!$A:$J, MATCH(B$2, Original!$1:$1, 0), FALSE)</f>
        <v>1000</v>
      </c>
      <c r="AE965" s="12">
        <f>VLOOKUP($AC965, Original!$A:$J, MATCH(C$2, Original!$1:$1, 0), FALSE)</f>
        <v>4415.6000000000004</v>
      </c>
      <c r="AF965" s="12">
        <f>VLOOKUP($AC965, Original!$A:$J, MATCH(D$2, Original!$1:$1, 0), FALSE)</f>
        <v>130</v>
      </c>
      <c r="AG965" s="12">
        <f>VLOOKUP($AC965, Original!$A:$J, MATCH(E$2, Original!$1:$1, 0), FALSE)</f>
        <v>97</v>
      </c>
      <c r="AH965" s="12">
        <f>VLOOKUP($AC965, Original!$A:$J, MATCH(F$2, Original!$1:$1, 0), FALSE)</f>
        <v>5.0779999999999999E-2</v>
      </c>
      <c r="AI965" s="12">
        <f>VLOOKUP($AC965, Original!$A:$J, MATCH(G$2, Original!$1:$1, 0), FALSE)</f>
        <v>4.3944700000000001</v>
      </c>
      <c r="AX965" s="21">
        <v>1135</v>
      </c>
      <c r="AY965" s="12">
        <f>VLOOKUP($AX965, Original!$A:$J, MATCH(B$2, Original!$1:$1, 0), FALSE)</f>
        <v>1000</v>
      </c>
      <c r="AZ965" s="12">
        <f>VLOOKUP($AX965, Original!$A:$J, MATCH(C$2, Original!$1:$1, 0), FALSE)</f>
        <v>4239</v>
      </c>
      <c r="BA965" s="12">
        <f>VLOOKUP($AX965, Original!$A:$J, MATCH(D$2, Original!$1:$1, 0), FALSE)</f>
        <v>130</v>
      </c>
      <c r="BB965" s="12">
        <f>VLOOKUP($AX965, Original!$A:$J, MATCH(E$2, Original!$1:$1, 0), FALSE)</f>
        <v>60</v>
      </c>
      <c r="BC965" s="12">
        <f>VLOOKUP($AX965, Original!$A:$J, MATCH(F$2, Original!$1:$1, 0), FALSE)</f>
        <v>0.61170999999999998</v>
      </c>
      <c r="BD965" s="12">
        <f>VLOOKUP($AX965, Original!$A:$J, MATCH(G$2, Original!$1:$1, 0), FALSE)</f>
        <v>4.5106400000000004</v>
      </c>
    </row>
    <row r="966" spans="29:56" x14ac:dyDescent="0.35">
      <c r="AC966" s="21">
        <v>1308</v>
      </c>
      <c r="AD966" s="12">
        <f>VLOOKUP($AC966, Original!$A:$J, MATCH(B$2, Original!$1:$1, 0), FALSE)</f>
        <v>2000</v>
      </c>
      <c r="AE966" s="12">
        <f>VLOOKUP($AC966, Original!$A:$J, MATCH(C$2, Original!$1:$1, 0), FALSE)</f>
        <v>883.12</v>
      </c>
      <c r="AF966" s="12">
        <f>VLOOKUP($AC966, Original!$A:$J, MATCH(D$2, Original!$1:$1, 0), FALSE)</f>
        <v>130</v>
      </c>
      <c r="AG966" s="12">
        <f>VLOOKUP($AC966, Original!$A:$J, MATCH(E$2, Original!$1:$1, 0), FALSE)</f>
        <v>98</v>
      </c>
      <c r="AH966" s="12">
        <f>VLOOKUP($AC966, Original!$A:$J, MATCH(F$2, Original!$1:$1, 0), FALSE)</f>
        <v>2.3235199999999998</v>
      </c>
      <c r="AI966" s="12">
        <f>VLOOKUP($AC966, Original!$A:$J, MATCH(G$2, Original!$1:$1, 0), FALSE)</f>
        <v>5.6777499999999996</v>
      </c>
      <c r="AX966" s="21">
        <v>1136</v>
      </c>
      <c r="AY966" s="12">
        <f>VLOOKUP($AX966, Original!$A:$J, MATCH(B$2, Original!$1:$1, 0), FALSE)</f>
        <v>3000</v>
      </c>
      <c r="AZ966" s="12">
        <f>VLOOKUP($AX966, Original!$A:$J, MATCH(C$2, Original!$1:$1, 0), FALSE)</f>
        <v>706.5</v>
      </c>
      <c r="BA966" s="12">
        <f>VLOOKUP($AX966, Original!$A:$J, MATCH(D$2, Original!$1:$1, 0), FALSE)</f>
        <v>130</v>
      </c>
      <c r="BB966" s="12">
        <f>VLOOKUP($AX966, Original!$A:$J, MATCH(E$2, Original!$1:$1, 0), FALSE)</f>
        <v>61</v>
      </c>
      <c r="BC966" s="12">
        <f>VLOOKUP($AX966, Original!$A:$J, MATCH(F$2, Original!$1:$1, 0), FALSE)</f>
        <v>0.13888</v>
      </c>
      <c r="BD966" s="12">
        <f>VLOOKUP($AX966, Original!$A:$J, MATCH(G$2, Original!$1:$1, 0), FALSE)</f>
        <v>4.9292100000000003</v>
      </c>
    </row>
    <row r="967" spans="29:56" x14ac:dyDescent="0.35">
      <c r="AC967" s="21">
        <v>1309</v>
      </c>
      <c r="AD967" s="12">
        <f>VLOOKUP($AC967, Original!$A:$J, MATCH(B$2, Original!$1:$1, 0), FALSE)</f>
        <v>2000</v>
      </c>
      <c r="AE967" s="12">
        <f>VLOOKUP($AC967, Original!$A:$J, MATCH(C$2, Original!$1:$1, 0), FALSE)</f>
        <v>2119.5</v>
      </c>
      <c r="AF967" s="12">
        <f>VLOOKUP($AC967, Original!$A:$J, MATCH(D$2, Original!$1:$1, 0), FALSE)</f>
        <v>130</v>
      </c>
      <c r="AG967" s="12">
        <f>VLOOKUP($AC967, Original!$A:$J, MATCH(E$2, Original!$1:$1, 0), FALSE)</f>
        <v>98</v>
      </c>
      <c r="AH967" s="12">
        <f>VLOOKUP($AC967, Original!$A:$J, MATCH(F$2, Original!$1:$1, 0), FALSE)</f>
        <v>2.3235199999999998</v>
      </c>
      <c r="AI967" s="12">
        <f>VLOOKUP($AC967, Original!$A:$J, MATCH(G$2, Original!$1:$1, 0), FALSE)</f>
        <v>5.6777499999999996</v>
      </c>
      <c r="AX967" s="21">
        <v>1137</v>
      </c>
      <c r="AY967" s="12">
        <f>VLOOKUP($AX967, Original!$A:$J, MATCH(B$2, Original!$1:$1, 0), FALSE)</f>
        <v>3000</v>
      </c>
      <c r="AZ967" s="12">
        <f>VLOOKUP($AX967, Original!$A:$J, MATCH(C$2, Original!$1:$1, 0), FALSE)</f>
        <v>1942.9</v>
      </c>
      <c r="BA967" s="12">
        <f>VLOOKUP($AX967, Original!$A:$J, MATCH(D$2, Original!$1:$1, 0), FALSE)</f>
        <v>130</v>
      </c>
      <c r="BB967" s="12">
        <f>VLOOKUP($AX967, Original!$A:$J, MATCH(E$2, Original!$1:$1, 0), FALSE)</f>
        <v>61</v>
      </c>
      <c r="BC967" s="12">
        <f>VLOOKUP($AX967, Original!$A:$J, MATCH(F$2, Original!$1:$1, 0), FALSE)</f>
        <v>0.13888</v>
      </c>
      <c r="BD967" s="12">
        <f>VLOOKUP($AX967, Original!$A:$J, MATCH(G$2, Original!$1:$1, 0), FALSE)</f>
        <v>4.9292100000000003</v>
      </c>
    </row>
    <row r="968" spans="29:56" x14ac:dyDescent="0.35">
      <c r="AC968" s="21">
        <v>1311</v>
      </c>
      <c r="AD968" s="12">
        <f>VLOOKUP($AC968, Original!$A:$J, MATCH(B$2, Original!$1:$1, 0), FALSE)</f>
        <v>2000</v>
      </c>
      <c r="AE968" s="12">
        <f>VLOOKUP($AC968, Original!$A:$J, MATCH(C$2, Original!$1:$1, 0), FALSE)</f>
        <v>4673.8</v>
      </c>
      <c r="AF968" s="12">
        <f>VLOOKUP($AC968, Original!$A:$J, MATCH(D$2, Original!$1:$1, 0), FALSE)</f>
        <v>130</v>
      </c>
      <c r="AG968" s="12">
        <f>VLOOKUP($AC968, Original!$A:$J, MATCH(E$2, Original!$1:$1, 0), FALSE)</f>
        <v>98</v>
      </c>
      <c r="AH968" s="12">
        <f>VLOOKUP($AC968, Original!$A:$J, MATCH(F$2, Original!$1:$1, 0), FALSE)</f>
        <v>2.3235199999999998</v>
      </c>
      <c r="AI968" s="12">
        <f>VLOOKUP($AC968, Original!$A:$J, MATCH(G$2, Original!$1:$1, 0), FALSE)</f>
        <v>5.6777499999999996</v>
      </c>
      <c r="AX968" s="21">
        <v>1138</v>
      </c>
      <c r="AY968" s="12">
        <f>VLOOKUP($AX968, Original!$A:$J, MATCH(B$2, Original!$1:$1, 0), FALSE)</f>
        <v>3000</v>
      </c>
      <c r="AZ968" s="12">
        <f>VLOOKUP($AX968, Original!$A:$J, MATCH(C$2, Original!$1:$1, 0), FALSE)</f>
        <v>3179.2</v>
      </c>
      <c r="BA968" s="12">
        <f>VLOOKUP($AX968, Original!$A:$J, MATCH(D$2, Original!$1:$1, 0), FALSE)</f>
        <v>130</v>
      </c>
      <c r="BB968" s="12">
        <f>VLOOKUP($AX968, Original!$A:$J, MATCH(E$2, Original!$1:$1, 0), FALSE)</f>
        <v>61</v>
      </c>
      <c r="BC968" s="12">
        <f>VLOOKUP($AX968, Original!$A:$J, MATCH(F$2, Original!$1:$1, 0), FALSE)</f>
        <v>0.13888</v>
      </c>
      <c r="BD968" s="12">
        <f>VLOOKUP($AX968, Original!$A:$J, MATCH(G$2, Original!$1:$1, 0), FALSE)</f>
        <v>4.9292100000000003</v>
      </c>
    </row>
    <row r="969" spans="29:56" x14ac:dyDescent="0.35">
      <c r="AC969" s="21">
        <v>1312</v>
      </c>
      <c r="AD969" s="12">
        <f>VLOOKUP($AC969, Original!$A:$J, MATCH(B$2, Original!$1:$1, 0), FALSE)</f>
        <v>3000</v>
      </c>
      <c r="AE969" s="12">
        <f>VLOOKUP($AC969, Original!$A:$J, MATCH(C$2, Original!$1:$1, 0), FALSE)</f>
        <v>1059.7</v>
      </c>
      <c r="AF969" s="12">
        <f>VLOOKUP($AC969, Original!$A:$J, MATCH(D$2, Original!$1:$1, 0), FALSE)</f>
        <v>130</v>
      </c>
      <c r="AG969" s="12">
        <f>VLOOKUP($AC969, Original!$A:$J, MATCH(E$2, Original!$1:$1, 0), FALSE)</f>
        <v>99</v>
      </c>
      <c r="AH969" s="12">
        <f>VLOOKUP($AC969, Original!$A:$J, MATCH(F$2, Original!$1:$1, 0), FALSE)</f>
        <v>4.8766600000000002</v>
      </c>
      <c r="AI969" s="12">
        <f>VLOOKUP($AC969, Original!$A:$J, MATCH(G$2, Original!$1:$1, 0), FALSE)</f>
        <v>5.0182500000000001</v>
      </c>
      <c r="AX969" s="21">
        <v>1140</v>
      </c>
      <c r="AY969" s="12">
        <f>VLOOKUP($AX969, Original!$A:$J, MATCH(B$2, Original!$1:$1, 0), FALSE)</f>
        <v>2000</v>
      </c>
      <c r="AZ969" s="12">
        <f>VLOOKUP($AX969, Original!$A:$J, MATCH(C$2, Original!$1:$1, 0), FALSE)</f>
        <v>883.12</v>
      </c>
      <c r="BA969" s="12">
        <f>VLOOKUP($AX969, Original!$A:$J, MATCH(D$2, Original!$1:$1, 0), FALSE)</f>
        <v>130</v>
      </c>
      <c r="BB969" s="12">
        <f>VLOOKUP($AX969, Original!$A:$J, MATCH(E$2, Original!$1:$1, 0), FALSE)</f>
        <v>62</v>
      </c>
      <c r="BC969" s="12">
        <f>VLOOKUP($AX969, Original!$A:$J, MATCH(F$2, Original!$1:$1, 0), FALSE)</f>
        <v>5.4671000000000003</v>
      </c>
      <c r="BD969" s="12">
        <f>VLOOKUP($AX969, Original!$A:$J, MATCH(G$2, Original!$1:$1, 0), FALSE)</f>
        <v>4.8470000000000004</v>
      </c>
    </row>
    <row r="970" spans="29:56" x14ac:dyDescent="0.35">
      <c r="AC970" s="21">
        <v>1313</v>
      </c>
      <c r="AD970" s="12">
        <f>VLOOKUP($AC970, Original!$A:$J, MATCH(B$2, Original!$1:$1, 0), FALSE)</f>
        <v>3000</v>
      </c>
      <c r="AE970" s="12">
        <f>VLOOKUP($AC970, Original!$A:$J, MATCH(C$2, Original!$1:$1, 0), FALSE)</f>
        <v>2296.1</v>
      </c>
      <c r="AF970" s="12">
        <f>VLOOKUP($AC970, Original!$A:$J, MATCH(D$2, Original!$1:$1, 0), FALSE)</f>
        <v>130</v>
      </c>
      <c r="AG970" s="12">
        <f>VLOOKUP($AC970, Original!$A:$J, MATCH(E$2, Original!$1:$1, 0), FALSE)</f>
        <v>99</v>
      </c>
      <c r="AH970" s="12">
        <f>VLOOKUP($AC970, Original!$A:$J, MATCH(F$2, Original!$1:$1, 0), FALSE)</f>
        <v>4.8766600000000002</v>
      </c>
      <c r="AI970" s="12">
        <f>VLOOKUP($AC970, Original!$A:$J, MATCH(G$2, Original!$1:$1, 0), FALSE)</f>
        <v>5.0182500000000001</v>
      </c>
      <c r="AX970" s="21">
        <v>1141</v>
      </c>
      <c r="AY970" s="12">
        <f>VLOOKUP($AX970, Original!$A:$J, MATCH(B$2, Original!$1:$1, 0), FALSE)</f>
        <v>2000</v>
      </c>
      <c r="AZ970" s="12">
        <f>VLOOKUP($AX970, Original!$A:$J, MATCH(C$2, Original!$1:$1, 0), FALSE)</f>
        <v>2119.5</v>
      </c>
      <c r="BA970" s="12">
        <f>VLOOKUP($AX970, Original!$A:$J, MATCH(D$2, Original!$1:$1, 0), FALSE)</f>
        <v>130</v>
      </c>
      <c r="BB970" s="12">
        <f>VLOOKUP($AX970, Original!$A:$J, MATCH(E$2, Original!$1:$1, 0), FALSE)</f>
        <v>62</v>
      </c>
      <c r="BC970" s="12">
        <f>VLOOKUP($AX970, Original!$A:$J, MATCH(F$2, Original!$1:$1, 0), FALSE)</f>
        <v>5.4671000000000003</v>
      </c>
      <c r="BD970" s="12">
        <f>VLOOKUP($AX970, Original!$A:$J, MATCH(G$2, Original!$1:$1, 0), FALSE)</f>
        <v>4.8470000000000004</v>
      </c>
    </row>
    <row r="971" spans="29:56" x14ac:dyDescent="0.35">
      <c r="AC971" s="21">
        <v>1314</v>
      </c>
      <c r="AD971" s="12">
        <f>VLOOKUP($AC971, Original!$A:$J, MATCH(B$2, Original!$1:$1, 0), FALSE)</f>
        <v>3000</v>
      </c>
      <c r="AE971" s="12">
        <f>VLOOKUP($AC971, Original!$A:$J, MATCH(C$2, Original!$1:$1, 0), FALSE)</f>
        <v>3532.5</v>
      </c>
      <c r="AF971" s="12">
        <f>VLOOKUP($AC971, Original!$A:$J, MATCH(D$2, Original!$1:$1, 0), FALSE)</f>
        <v>130</v>
      </c>
      <c r="AG971" s="12">
        <f>VLOOKUP($AC971, Original!$A:$J, MATCH(E$2, Original!$1:$1, 0), FALSE)</f>
        <v>99</v>
      </c>
      <c r="AH971" s="12">
        <f>VLOOKUP($AC971, Original!$A:$J, MATCH(F$2, Original!$1:$1, 0), FALSE)</f>
        <v>4.8766600000000002</v>
      </c>
      <c r="AI971" s="12">
        <f>VLOOKUP($AC971, Original!$A:$J, MATCH(G$2, Original!$1:$1, 0), FALSE)</f>
        <v>5.0182500000000001</v>
      </c>
      <c r="AX971" s="21">
        <v>1142</v>
      </c>
      <c r="AY971" s="12">
        <f>VLOOKUP($AX971, Original!$A:$J, MATCH(B$2, Original!$1:$1, 0), FALSE)</f>
        <v>2000</v>
      </c>
      <c r="AZ971" s="12">
        <f>VLOOKUP($AX971, Original!$A:$J, MATCH(C$2, Original!$1:$1, 0), FALSE)</f>
        <v>3355.9</v>
      </c>
      <c r="BA971" s="12">
        <f>VLOOKUP($AX971, Original!$A:$J, MATCH(D$2, Original!$1:$1, 0), FALSE)</f>
        <v>130</v>
      </c>
      <c r="BB971" s="12">
        <f>VLOOKUP($AX971, Original!$A:$J, MATCH(E$2, Original!$1:$1, 0), FALSE)</f>
        <v>62</v>
      </c>
      <c r="BC971" s="12">
        <f>VLOOKUP($AX971, Original!$A:$J, MATCH(F$2, Original!$1:$1, 0), FALSE)</f>
        <v>5.4671000000000003</v>
      </c>
      <c r="BD971" s="12">
        <f>VLOOKUP($AX971, Original!$A:$J, MATCH(G$2, Original!$1:$1, 0), FALSE)</f>
        <v>4.8470000000000004</v>
      </c>
    </row>
    <row r="972" spans="29:56" x14ac:dyDescent="0.35">
      <c r="AC972" s="21">
        <v>1316</v>
      </c>
      <c r="AD972" s="12">
        <f>VLOOKUP($AC972, Original!$A:$J, MATCH(B$2, Original!$1:$1, 0), FALSE)</f>
        <v>2000</v>
      </c>
      <c r="AE972" s="12">
        <f>VLOOKUP($AC972, Original!$A:$J, MATCH(C$2, Original!$1:$1, 0), FALSE)</f>
        <v>20</v>
      </c>
      <c r="AF972" s="12">
        <f>VLOOKUP($AC972, Original!$A:$J, MATCH(D$2, Original!$1:$1, 0), FALSE)</f>
        <v>130</v>
      </c>
      <c r="AG972" s="12">
        <f>VLOOKUP($AC972, Original!$A:$J, MATCH(E$2, Original!$1:$1, 0), FALSE)</f>
        <v>100</v>
      </c>
      <c r="AH972" s="12">
        <f>VLOOKUP($AC972, Original!$A:$J, MATCH(F$2, Original!$1:$1, 0), FALSE)</f>
        <v>3.36538</v>
      </c>
      <c r="AI972" s="12">
        <f>VLOOKUP($AC972, Original!$A:$J, MATCH(G$2, Original!$1:$1, 0), FALSE)</f>
        <v>5.2737699999999998</v>
      </c>
      <c r="AX972" s="21">
        <v>1143</v>
      </c>
      <c r="AY972" s="12">
        <f>VLOOKUP($AX972, Original!$A:$J, MATCH(B$2, Original!$1:$1, 0), FALSE)</f>
        <v>2000</v>
      </c>
      <c r="AZ972" s="12">
        <f>VLOOKUP($AX972, Original!$A:$J, MATCH(C$2, Original!$1:$1, 0), FALSE)</f>
        <v>4673.8</v>
      </c>
      <c r="BA972" s="12">
        <f>VLOOKUP($AX972, Original!$A:$J, MATCH(D$2, Original!$1:$1, 0), FALSE)</f>
        <v>130</v>
      </c>
      <c r="BB972" s="12">
        <f>VLOOKUP($AX972, Original!$A:$J, MATCH(E$2, Original!$1:$1, 0), FALSE)</f>
        <v>62</v>
      </c>
      <c r="BC972" s="12">
        <f>VLOOKUP($AX972, Original!$A:$J, MATCH(F$2, Original!$1:$1, 0), FALSE)</f>
        <v>5.4671000000000003</v>
      </c>
      <c r="BD972" s="12">
        <f>VLOOKUP($AX972, Original!$A:$J, MATCH(G$2, Original!$1:$1, 0), FALSE)</f>
        <v>4.8470000000000004</v>
      </c>
    </row>
    <row r="973" spans="29:56" x14ac:dyDescent="0.35">
      <c r="AC973" s="21">
        <v>1317</v>
      </c>
      <c r="AD973" s="12">
        <f>VLOOKUP($AC973, Original!$A:$J, MATCH(B$2, Original!$1:$1, 0), FALSE)</f>
        <v>2000</v>
      </c>
      <c r="AE973" s="12">
        <f>VLOOKUP($AC973, Original!$A:$J, MATCH(C$2, Original!$1:$1, 0), FALSE)</f>
        <v>1236.4000000000001</v>
      </c>
      <c r="AF973" s="12">
        <f>VLOOKUP($AC973, Original!$A:$J, MATCH(D$2, Original!$1:$1, 0), FALSE)</f>
        <v>130</v>
      </c>
      <c r="AG973" s="12">
        <f>VLOOKUP($AC973, Original!$A:$J, MATCH(E$2, Original!$1:$1, 0), FALSE)</f>
        <v>100</v>
      </c>
      <c r="AH973" s="12">
        <f>VLOOKUP($AC973, Original!$A:$J, MATCH(F$2, Original!$1:$1, 0), FALSE)</f>
        <v>3.36538</v>
      </c>
      <c r="AI973" s="12">
        <f>VLOOKUP($AC973, Original!$A:$J, MATCH(G$2, Original!$1:$1, 0), FALSE)</f>
        <v>5.2737699999999998</v>
      </c>
      <c r="AX973" s="21">
        <v>1144</v>
      </c>
      <c r="AY973" s="12">
        <f>VLOOKUP($AX973, Original!$A:$J, MATCH(B$2, Original!$1:$1, 0), FALSE)</f>
        <v>500</v>
      </c>
      <c r="AZ973" s="12">
        <f>VLOOKUP($AX973, Original!$A:$J, MATCH(C$2, Original!$1:$1, 0), FALSE)</f>
        <v>1059.7</v>
      </c>
      <c r="BA973" s="12">
        <f>VLOOKUP($AX973, Original!$A:$J, MATCH(D$2, Original!$1:$1, 0), FALSE)</f>
        <v>130</v>
      </c>
      <c r="BB973" s="12">
        <f>VLOOKUP($AX973, Original!$A:$J, MATCH(E$2, Original!$1:$1, 0), FALSE)</f>
        <v>2</v>
      </c>
      <c r="BC973" s="12">
        <f>VLOOKUP($AX973, Original!$A:$J, MATCH(F$2, Original!$1:$1, 0), FALSE)</f>
        <v>0.21049999999999999</v>
      </c>
      <c r="BD973" s="12">
        <f>VLOOKUP($AX973, Original!$A:$J, MATCH(G$2, Original!$1:$1, 0), FALSE)</f>
        <v>4.2131699999999999</v>
      </c>
    </row>
    <row r="974" spans="29:56" x14ac:dyDescent="0.35">
      <c r="AC974" s="21">
        <v>1318</v>
      </c>
      <c r="AD974" s="12">
        <f>VLOOKUP($AC974, Original!$A:$J, MATCH(B$2, Original!$1:$1, 0), FALSE)</f>
        <v>2000</v>
      </c>
      <c r="AE974" s="12">
        <f>VLOOKUP($AC974, Original!$A:$J, MATCH(C$2, Original!$1:$1, 0), FALSE)</f>
        <v>2472.6999999999998</v>
      </c>
      <c r="AF974" s="12">
        <f>VLOOKUP($AC974, Original!$A:$J, MATCH(D$2, Original!$1:$1, 0), FALSE)</f>
        <v>130</v>
      </c>
      <c r="AG974" s="12">
        <f>VLOOKUP($AC974, Original!$A:$J, MATCH(E$2, Original!$1:$1, 0), FALSE)</f>
        <v>100</v>
      </c>
      <c r="AH974" s="12">
        <f>VLOOKUP($AC974, Original!$A:$J, MATCH(F$2, Original!$1:$1, 0), FALSE)</f>
        <v>3.36538</v>
      </c>
      <c r="AI974" s="12">
        <f>VLOOKUP($AC974, Original!$A:$J, MATCH(G$2, Original!$1:$1, 0), FALSE)</f>
        <v>5.2737699999999998</v>
      </c>
      <c r="AX974" s="21">
        <v>1145</v>
      </c>
      <c r="AY974" s="12">
        <f>VLOOKUP($AX974, Original!$A:$J, MATCH(B$2, Original!$1:$1, 0), FALSE)</f>
        <v>500</v>
      </c>
      <c r="AZ974" s="12">
        <f>VLOOKUP($AX974, Original!$A:$J, MATCH(C$2, Original!$1:$1, 0), FALSE)</f>
        <v>2296.1</v>
      </c>
      <c r="BA974" s="12">
        <f>VLOOKUP($AX974, Original!$A:$J, MATCH(D$2, Original!$1:$1, 0), FALSE)</f>
        <v>130</v>
      </c>
      <c r="BB974" s="12">
        <f>VLOOKUP($AX974, Original!$A:$J, MATCH(E$2, Original!$1:$1, 0), FALSE)</f>
        <v>2</v>
      </c>
      <c r="BC974" s="12">
        <f>VLOOKUP($AX974, Original!$A:$J, MATCH(F$2, Original!$1:$1, 0), FALSE)</f>
        <v>0.21049999999999999</v>
      </c>
      <c r="BD974" s="12">
        <f>VLOOKUP($AX974, Original!$A:$J, MATCH(G$2, Original!$1:$1, 0), FALSE)</f>
        <v>4.2131699999999999</v>
      </c>
    </row>
    <row r="975" spans="29:56" x14ac:dyDescent="0.35">
      <c r="AC975" s="21">
        <v>1319</v>
      </c>
      <c r="AD975" s="12">
        <f>VLOOKUP($AC975, Original!$A:$J, MATCH(B$2, Original!$1:$1, 0), FALSE)</f>
        <v>2000</v>
      </c>
      <c r="AE975" s="12">
        <f>VLOOKUP($AC975, Original!$A:$J, MATCH(C$2, Original!$1:$1, 0), FALSE)</f>
        <v>3709.1</v>
      </c>
      <c r="AF975" s="12">
        <f>VLOOKUP($AC975, Original!$A:$J, MATCH(D$2, Original!$1:$1, 0), FALSE)</f>
        <v>130</v>
      </c>
      <c r="AG975" s="12">
        <f>VLOOKUP($AC975, Original!$A:$J, MATCH(E$2, Original!$1:$1, 0), FALSE)</f>
        <v>100</v>
      </c>
      <c r="AH975" s="12">
        <f>VLOOKUP($AC975, Original!$A:$J, MATCH(F$2, Original!$1:$1, 0), FALSE)</f>
        <v>3.36538</v>
      </c>
      <c r="AI975" s="12">
        <f>VLOOKUP($AC975, Original!$A:$J, MATCH(G$2, Original!$1:$1, 0), FALSE)</f>
        <v>5.2737699999999998</v>
      </c>
      <c r="AX975" s="21">
        <v>1147</v>
      </c>
      <c r="AY975" s="12">
        <f>VLOOKUP($AX975, Original!$A:$J, MATCH(B$2, Original!$1:$1, 0), FALSE)</f>
        <v>500</v>
      </c>
      <c r="AZ975" s="12">
        <f>VLOOKUP($AX975, Original!$A:$J, MATCH(C$2, Original!$1:$1, 0), FALSE)</f>
        <v>7322.7</v>
      </c>
      <c r="BA975" s="12">
        <f>VLOOKUP($AX975, Original!$A:$J, MATCH(D$2, Original!$1:$1, 0), FALSE)</f>
        <v>130</v>
      </c>
      <c r="BB975" s="12">
        <f>VLOOKUP($AX975, Original!$A:$J, MATCH(E$2, Original!$1:$1, 0), FALSE)</f>
        <v>2</v>
      </c>
      <c r="BC975" s="12">
        <f>VLOOKUP($AX975, Original!$A:$J, MATCH(F$2, Original!$1:$1, 0), FALSE)</f>
        <v>0.21049999999999999</v>
      </c>
      <c r="BD975" s="12">
        <f>VLOOKUP($AX975, Original!$A:$J, MATCH(G$2, Original!$1:$1, 0), FALSE)</f>
        <v>4.2131699999999999</v>
      </c>
    </row>
    <row r="976" spans="29:56" x14ac:dyDescent="0.35">
      <c r="AC976" s="21">
        <v>1320</v>
      </c>
      <c r="AD976" s="12">
        <f>VLOOKUP($AC976, Original!$A:$J, MATCH(B$2, Original!$1:$1, 0), FALSE)</f>
        <v>500</v>
      </c>
      <c r="AE976" s="12">
        <f>VLOOKUP($AC976, Original!$A:$J, MATCH(C$2, Original!$1:$1, 0), FALSE)</f>
        <v>176.62</v>
      </c>
      <c r="AF976" s="12">
        <f>VLOOKUP($AC976, Original!$A:$J, MATCH(D$2, Original!$1:$1, 0), FALSE)</f>
        <v>130</v>
      </c>
      <c r="AG976" s="12">
        <f>VLOOKUP($AC976, Original!$A:$J, MATCH(E$2, Original!$1:$1, 0), FALSE)</f>
        <v>7</v>
      </c>
      <c r="AH976" s="12">
        <f>VLOOKUP($AC976, Original!$A:$J, MATCH(F$2, Original!$1:$1, 0), FALSE)</f>
        <v>4.5746700000000002</v>
      </c>
      <c r="AI976" s="12">
        <f>VLOOKUP($AC976, Original!$A:$J, MATCH(G$2, Original!$1:$1, 0), FALSE)</f>
        <v>4.1532400000000003</v>
      </c>
      <c r="AX976" s="21">
        <v>1148</v>
      </c>
      <c r="AY976" s="12">
        <f>VLOOKUP($AX976, Original!$A:$J, MATCH(B$2, Original!$1:$1, 0), FALSE)</f>
        <v>3000</v>
      </c>
      <c r="AZ976" s="12">
        <f>VLOOKUP($AX976, Original!$A:$J, MATCH(C$2, Original!$1:$1, 0), FALSE)</f>
        <v>20</v>
      </c>
      <c r="BA976" s="12">
        <f>VLOOKUP($AX976, Original!$A:$J, MATCH(D$2, Original!$1:$1, 0), FALSE)</f>
        <v>130</v>
      </c>
      <c r="BB976" s="12">
        <f>VLOOKUP($AX976, Original!$A:$J, MATCH(E$2, Original!$1:$1, 0), FALSE)</f>
        <v>63</v>
      </c>
      <c r="BC976" s="12">
        <f>VLOOKUP($AX976, Original!$A:$J, MATCH(F$2, Original!$1:$1, 0), FALSE)</f>
        <v>2.4030900000000002</v>
      </c>
      <c r="BD976" s="12">
        <f>VLOOKUP($AX976, Original!$A:$J, MATCH(G$2, Original!$1:$1, 0), FALSE)</f>
        <v>5.8623799999999999</v>
      </c>
    </row>
    <row r="977" spans="29:56" x14ac:dyDescent="0.35">
      <c r="AC977" s="21">
        <v>1322</v>
      </c>
      <c r="AD977" s="12">
        <f>VLOOKUP($AC977, Original!$A:$J, MATCH(B$2, Original!$1:$1, 0), FALSE)</f>
        <v>500</v>
      </c>
      <c r="AE977" s="12">
        <f>VLOOKUP($AC977, Original!$A:$J, MATCH(C$2, Original!$1:$1, 0), FALSE)</f>
        <v>2649.4</v>
      </c>
      <c r="AF977" s="12">
        <f>VLOOKUP($AC977, Original!$A:$J, MATCH(D$2, Original!$1:$1, 0), FALSE)</f>
        <v>130</v>
      </c>
      <c r="AG977" s="12">
        <f>VLOOKUP($AC977, Original!$A:$J, MATCH(E$2, Original!$1:$1, 0), FALSE)</f>
        <v>7</v>
      </c>
      <c r="AH977" s="12">
        <f>VLOOKUP($AC977, Original!$A:$J, MATCH(F$2, Original!$1:$1, 0), FALSE)</f>
        <v>4.5746700000000002</v>
      </c>
      <c r="AI977" s="12">
        <f>VLOOKUP($AC977, Original!$A:$J, MATCH(G$2, Original!$1:$1, 0), FALSE)</f>
        <v>4.1532400000000003</v>
      </c>
      <c r="AX977" s="21">
        <v>1149</v>
      </c>
      <c r="AY977" s="12">
        <f>VLOOKUP($AX977, Original!$A:$J, MATCH(B$2, Original!$1:$1, 0), FALSE)</f>
        <v>3000</v>
      </c>
      <c r="AZ977" s="12">
        <f>VLOOKUP($AX977, Original!$A:$J, MATCH(C$2, Original!$1:$1, 0), FALSE)</f>
        <v>1236.4000000000001</v>
      </c>
      <c r="BA977" s="12">
        <f>VLOOKUP($AX977, Original!$A:$J, MATCH(D$2, Original!$1:$1, 0), FALSE)</f>
        <v>130</v>
      </c>
      <c r="BB977" s="12">
        <f>VLOOKUP($AX977, Original!$A:$J, MATCH(E$2, Original!$1:$1, 0), FALSE)</f>
        <v>63</v>
      </c>
      <c r="BC977" s="12">
        <f>VLOOKUP($AX977, Original!$A:$J, MATCH(F$2, Original!$1:$1, 0), FALSE)</f>
        <v>2.4030900000000002</v>
      </c>
      <c r="BD977" s="12">
        <f>VLOOKUP($AX977, Original!$A:$J, MATCH(G$2, Original!$1:$1, 0), FALSE)</f>
        <v>5.8623799999999999</v>
      </c>
    </row>
    <row r="978" spans="29:56" x14ac:dyDescent="0.35">
      <c r="AC978" s="21">
        <v>1323</v>
      </c>
      <c r="AD978" s="12">
        <f>VLOOKUP($AC978, Original!$A:$J, MATCH(B$2, Original!$1:$1, 0), FALSE)</f>
        <v>500</v>
      </c>
      <c r="AE978" s="12">
        <f>VLOOKUP($AC978, Original!$A:$J, MATCH(C$2, Original!$1:$1, 0), FALSE)</f>
        <v>3885.7</v>
      </c>
      <c r="AF978" s="12">
        <f>VLOOKUP($AC978, Original!$A:$J, MATCH(D$2, Original!$1:$1, 0), FALSE)</f>
        <v>130</v>
      </c>
      <c r="AG978" s="12">
        <f>VLOOKUP($AC978, Original!$A:$J, MATCH(E$2, Original!$1:$1, 0), FALSE)</f>
        <v>7</v>
      </c>
      <c r="AH978" s="12">
        <f>VLOOKUP($AC978, Original!$A:$J, MATCH(F$2, Original!$1:$1, 0), FALSE)</f>
        <v>4.5746700000000002</v>
      </c>
      <c r="AI978" s="12">
        <f>VLOOKUP($AC978, Original!$A:$J, MATCH(G$2, Original!$1:$1, 0), FALSE)</f>
        <v>4.1532400000000003</v>
      </c>
      <c r="AX978" s="21">
        <v>1150</v>
      </c>
      <c r="AY978" s="12">
        <f>VLOOKUP($AX978, Original!$A:$J, MATCH(B$2, Original!$1:$1, 0), FALSE)</f>
        <v>3000</v>
      </c>
      <c r="AZ978" s="12">
        <f>VLOOKUP($AX978, Original!$A:$J, MATCH(C$2, Original!$1:$1, 0), FALSE)</f>
        <v>2472.6999999999998</v>
      </c>
      <c r="BA978" s="12">
        <f>VLOOKUP($AX978, Original!$A:$J, MATCH(D$2, Original!$1:$1, 0), FALSE)</f>
        <v>130</v>
      </c>
      <c r="BB978" s="12">
        <f>VLOOKUP($AX978, Original!$A:$J, MATCH(E$2, Original!$1:$1, 0), FALSE)</f>
        <v>63</v>
      </c>
      <c r="BC978" s="12">
        <f>VLOOKUP($AX978, Original!$A:$J, MATCH(F$2, Original!$1:$1, 0), FALSE)</f>
        <v>2.4030900000000002</v>
      </c>
      <c r="BD978" s="12">
        <f>VLOOKUP($AX978, Original!$A:$J, MATCH(G$2, Original!$1:$1, 0), FALSE)</f>
        <v>5.8623799999999999</v>
      </c>
    </row>
    <row r="979" spans="29:56" x14ac:dyDescent="0.35">
      <c r="AC979" s="21">
        <v>1324</v>
      </c>
      <c r="AD979" s="12">
        <f>VLOOKUP($AC979, Original!$A:$J, MATCH(B$2, Original!$1:$1, 0), FALSE)</f>
        <v>3000</v>
      </c>
      <c r="AE979" s="12">
        <f>VLOOKUP($AC979, Original!$A:$J, MATCH(C$2, Original!$1:$1, 0), FALSE)</f>
        <v>353.25</v>
      </c>
      <c r="AF979" s="12">
        <f>VLOOKUP($AC979, Original!$A:$J, MATCH(D$2, Original!$1:$1, 0), FALSE)</f>
        <v>130</v>
      </c>
      <c r="AG979" s="12">
        <f>VLOOKUP($AC979, Original!$A:$J, MATCH(E$2, Original!$1:$1, 0), FALSE)</f>
        <v>101</v>
      </c>
      <c r="AH979" s="12">
        <f>VLOOKUP($AC979, Original!$A:$J, MATCH(F$2, Original!$1:$1, 0), FALSE)</f>
        <v>5.2349300000000003</v>
      </c>
      <c r="AI979" s="12">
        <f>VLOOKUP($AC979, Original!$A:$J, MATCH(G$2, Original!$1:$1, 0), FALSE)</f>
        <v>5.48163</v>
      </c>
      <c r="AX979" s="21">
        <v>1151</v>
      </c>
      <c r="AY979" s="12">
        <f>VLOOKUP($AX979, Original!$A:$J, MATCH(B$2, Original!$1:$1, 0), FALSE)</f>
        <v>3000</v>
      </c>
      <c r="AZ979" s="12">
        <f>VLOOKUP($AX979, Original!$A:$J, MATCH(C$2, Original!$1:$1, 0), FALSE)</f>
        <v>3709.1</v>
      </c>
      <c r="BA979" s="12">
        <f>VLOOKUP($AX979, Original!$A:$J, MATCH(D$2, Original!$1:$1, 0), FALSE)</f>
        <v>130</v>
      </c>
      <c r="BB979" s="12">
        <f>VLOOKUP($AX979, Original!$A:$J, MATCH(E$2, Original!$1:$1, 0), FALSE)</f>
        <v>63</v>
      </c>
      <c r="BC979" s="12">
        <f>VLOOKUP($AX979, Original!$A:$J, MATCH(F$2, Original!$1:$1, 0), FALSE)</f>
        <v>2.4030900000000002</v>
      </c>
      <c r="BD979" s="12">
        <f>VLOOKUP($AX979, Original!$A:$J, MATCH(G$2, Original!$1:$1, 0), FALSE)</f>
        <v>5.8623799999999999</v>
      </c>
    </row>
    <row r="980" spans="29:56" x14ac:dyDescent="0.35">
      <c r="AC980" s="21">
        <v>1325</v>
      </c>
      <c r="AD980" s="12">
        <f>VLOOKUP($AC980, Original!$A:$J, MATCH(B$2, Original!$1:$1, 0), FALSE)</f>
        <v>3000</v>
      </c>
      <c r="AE980" s="12">
        <f>VLOOKUP($AC980, Original!$A:$J, MATCH(C$2, Original!$1:$1, 0), FALSE)</f>
        <v>1589.6</v>
      </c>
      <c r="AF980" s="12">
        <f>VLOOKUP($AC980, Original!$A:$J, MATCH(D$2, Original!$1:$1, 0), FALSE)</f>
        <v>130</v>
      </c>
      <c r="AG980" s="12">
        <f>VLOOKUP($AC980, Original!$A:$J, MATCH(E$2, Original!$1:$1, 0), FALSE)</f>
        <v>101</v>
      </c>
      <c r="AH980" s="12">
        <f>VLOOKUP($AC980, Original!$A:$J, MATCH(F$2, Original!$1:$1, 0), FALSE)</f>
        <v>5.2349300000000003</v>
      </c>
      <c r="AI980" s="12">
        <f>VLOOKUP($AC980, Original!$A:$J, MATCH(G$2, Original!$1:$1, 0), FALSE)</f>
        <v>5.48163</v>
      </c>
      <c r="AX980" s="21">
        <v>1152</v>
      </c>
      <c r="AY980" s="12">
        <f>VLOOKUP($AX980, Original!$A:$J, MATCH(B$2, Original!$1:$1, 0), FALSE)</f>
        <v>2000</v>
      </c>
      <c r="AZ980" s="12">
        <f>VLOOKUP($AX980, Original!$A:$J, MATCH(C$2, Original!$1:$1, 0), FALSE)</f>
        <v>176.62</v>
      </c>
      <c r="BA980" s="12">
        <f>VLOOKUP($AX980, Original!$A:$J, MATCH(D$2, Original!$1:$1, 0), FALSE)</f>
        <v>130</v>
      </c>
      <c r="BB980" s="12">
        <f>VLOOKUP($AX980, Original!$A:$J, MATCH(E$2, Original!$1:$1, 0), FALSE)</f>
        <v>64</v>
      </c>
      <c r="BC980" s="12">
        <f>VLOOKUP($AX980, Original!$A:$J, MATCH(F$2, Original!$1:$1, 0), FALSE)</f>
        <v>4.7547699999999997</v>
      </c>
      <c r="BD980" s="12">
        <f>VLOOKUP($AX980, Original!$A:$J, MATCH(G$2, Original!$1:$1, 0), FALSE)</f>
        <v>4.4330299999999996</v>
      </c>
    </row>
    <row r="981" spans="29:56" x14ac:dyDescent="0.35">
      <c r="AC981" s="21">
        <v>1326</v>
      </c>
      <c r="AD981" s="12">
        <f>VLOOKUP($AC981, Original!$A:$J, MATCH(B$2, Original!$1:$1, 0), FALSE)</f>
        <v>3000</v>
      </c>
      <c r="AE981" s="12">
        <f>VLOOKUP($AC981, Original!$A:$J, MATCH(C$2, Original!$1:$1, 0), FALSE)</f>
        <v>2826</v>
      </c>
      <c r="AF981" s="12">
        <f>VLOOKUP($AC981, Original!$A:$J, MATCH(D$2, Original!$1:$1, 0), FALSE)</f>
        <v>130</v>
      </c>
      <c r="AG981" s="12">
        <f>VLOOKUP($AC981, Original!$A:$J, MATCH(E$2, Original!$1:$1, 0), FALSE)</f>
        <v>101</v>
      </c>
      <c r="AH981" s="12">
        <f>VLOOKUP($AC981, Original!$A:$J, MATCH(F$2, Original!$1:$1, 0), FALSE)</f>
        <v>5.2349300000000003</v>
      </c>
      <c r="AI981" s="12">
        <f>VLOOKUP($AC981, Original!$A:$J, MATCH(G$2, Original!$1:$1, 0), FALSE)</f>
        <v>5.48163</v>
      </c>
      <c r="AX981" s="21">
        <v>1154</v>
      </c>
      <c r="AY981" s="12">
        <f>VLOOKUP($AX981, Original!$A:$J, MATCH(B$2, Original!$1:$1, 0), FALSE)</f>
        <v>2000</v>
      </c>
      <c r="AZ981" s="12">
        <f>VLOOKUP($AX981, Original!$A:$J, MATCH(C$2, Original!$1:$1, 0), FALSE)</f>
        <v>2649.4</v>
      </c>
      <c r="BA981" s="12">
        <f>VLOOKUP($AX981, Original!$A:$J, MATCH(D$2, Original!$1:$1, 0), FALSE)</f>
        <v>130</v>
      </c>
      <c r="BB981" s="12">
        <f>VLOOKUP($AX981, Original!$A:$J, MATCH(E$2, Original!$1:$1, 0), FALSE)</f>
        <v>64</v>
      </c>
      <c r="BC981" s="12">
        <f>VLOOKUP($AX981, Original!$A:$J, MATCH(F$2, Original!$1:$1, 0), FALSE)</f>
        <v>4.7547699999999997</v>
      </c>
      <c r="BD981" s="12">
        <f>VLOOKUP($AX981, Original!$A:$J, MATCH(G$2, Original!$1:$1, 0), FALSE)</f>
        <v>4.4330299999999996</v>
      </c>
    </row>
    <row r="982" spans="29:56" x14ac:dyDescent="0.35">
      <c r="AC982" s="21">
        <v>1327</v>
      </c>
      <c r="AD982" s="12">
        <f>VLOOKUP($AC982, Original!$A:$J, MATCH(B$2, Original!$1:$1, 0), FALSE)</f>
        <v>3000</v>
      </c>
      <c r="AE982" s="12">
        <f>VLOOKUP($AC982, Original!$A:$J, MATCH(C$2, Original!$1:$1, 0), FALSE)</f>
        <v>4062.4</v>
      </c>
      <c r="AF982" s="12">
        <f>VLOOKUP($AC982, Original!$A:$J, MATCH(D$2, Original!$1:$1, 0), FALSE)</f>
        <v>130</v>
      </c>
      <c r="AG982" s="12">
        <f>VLOOKUP($AC982, Original!$A:$J, MATCH(E$2, Original!$1:$1, 0), FALSE)</f>
        <v>101</v>
      </c>
      <c r="AH982" s="12">
        <f>VLOOKUP($AC982, Original!$A:$J, MATCH(F$2, Original!$1:$1, 0), FALSE)</f>
        <v>5.2349300000000003</v>
      </c>
      <c r="AI982" s="12">
        <f>VLOOKUP($AC982, Original!$A:$J, MATCH(G$2, Original!$1:$1, 0), FALSE)</f>
        <v>5.48163</v>
      </c>
      <c r="AX982" s="21">
        <v>1155</v>
      </c>
      <c r="AY982" s="12">
        <f>VLOOKUP($AX982, Original!$A:$J, MATCH(B$2, Original!$1:$1, 0), FALSE)</f>
        <v>2000</v>
      </c>
      <c r="AZ982" s="12">
        <f>VLOOKUP($AX982, Original!$A:$J, MATCH(C$2, Original!$1:$1, 0), FALSE)</f>
        <v>3885.7</v>
      </c>
      <c r="BA982" s="12">
        <f>VLOOKUP($AX982, Original!$A:$J, MATCH(D$2, Original!$1:$1, 0), FALSE)</f>
        <v>130</v>
      </c>
      <c r="BB982" s="12">
        <f>VLOOKUP($AX982, Original!$A:$J, MATCH(E$2, Original!$1:$1, 0), FALSE)</f>
        <v>64</v>
      </c>
      <c r="BC982" s="12">
        <f>VLOOKUP($AX982, Original!$A:$J, MATCH(F$2, Original!$1:$1, 0), FALSE)</f>
        <v>4.7547699999999997</v>
      </c>
      <c r="BD982" s="12">
        <f>VLOOKUP($AX982, Original!$A:$J, MATCH(G$2, Original!$1:$1, 0), FALSE)</f>
        <v>4.4330299999999996</v>
      </c>
    </row>
    <row r="983" spans="29:56" x14ac:dyDescent="0.35">
      <c r="AC983" s="21">
        <v>1328</v>
      </c>
      <c r="AD983" s="12">
        <f>VLOOKUP($AC983, Original!$A:$J, MATCH(B$2, Original!$1:$1, 0), FALSE)</f>
        <v>2000</v>
      </c>
      <c r="AE983" s="12">
        <f>VLOOKUP($AC983, Original!$A:$J, MATCH(C$2, Original!$1:$1, 0), FALSE)</f>
        <v>529.87</v>
      </c>
      <c r="AF983" s="12">
        <f>VLOOKUP($AC983, Original!$A:$J, MATCH(D$2, Original!$1:$1, 0), FALSE)</f>
        <v>130</v>
      </c>
      <c r="AG983" s="12">
        <f>VLOOKUP($AC983, Original!$A:$J, MATCH(E$2, Original!$1:$1, 0), FALSE)</f>
        <v>102</v>
      </c>
      <c r="AH983" s="12">
        <f>VLOOKUP($AC983, Original!$A:$J, MATCH(F$2, Original!$1:$1, 0), FALSE)</f>
        <v>5.2118500000000001</v>
      </c>
      <c r="AI983" s="12">
        <f>VLOOKUP($AC983, Original!$A:$J, MATCH(G$2, Original!$1:$1, 0), FALSE)</f>
        <v>4.4660099999999998</v>
      </c>
      <c r="AX983" s="21">
        <v>1156</v>
      </c>
      <c r="AY983" s="12">
        <f>VLOOKUP($AX983, Original!$A:$J, MATCH(B$2, Original!$1:$1, 0), FALSE)</f>
        <v>1000</v>
      </c>
      <c r="AZ983" s="12">
        <f>VLOOKUP($AX983, Original!$A:$J, MATCH(C$2, Original!$1:$1, 0), FALSE)</f>
        <v>353.25</v>
      </c>
      <c r="BA983" s="12">
        <f>VLOOKUP($AX983, Original!$A:$J, MATCH(D$2, Original!$1:$1, 0), FALSE)</f>
        <v>130</v>
      </c>
      <c r="BB983" s="12">
        <f>VLOOKUP($AX983, Original!$A:$J, MATCH(E$2, Original!$1:$1, 0), FALSE)</f>
        <v>65</v>
      </c>
      <c r="BC983" s="12">
        <f>VLOOKUP($AX983, Original!$A:$J, MATCH(F$2, Original!$1:$1, 0), FALSE)</f>
        <v>0.65456999999999999</v>
      </c>
      <c r="BD983" s="12">
        <f>VLOOKUP($AX983, Original!$A:$J, MATCH(G$2, Original!$1:$1, 0), FALSE)</f>
        <v>5.5271400000000002</v>
      </c>
    </row>
    <row r="984" spans="29:56" x14ac:dyDescent="0.35">
      <c r="AC984" s="21">
        <v>1329</v>
      </c>
      <c r="AD984" s="12">
        <f>VLOOKUP($AC984, Original!$A:$J, MATCH(B$2, Original!$1:$1, 0), FALSE)</f>
        <v>2000</v>
      </c>
      <c r="AE984" s="12">
        <f>VLOOKUP($AC984, Original!$A:$J, MATCH(C$2, Original!$1:$1, 0), FALSE)</f>
        <v>1766.2</v>
      </c>
      <c r="AF984" s="12">
        <f>VLOOKUP($AC984, Original!$A:$J, MATCH(D$2, Original!$1:$1, 0), FALSE)</f>
        <v>130</v>
      </c>
      <c r="AG984" s="12">
        <f>VLOOKUP($AC984, Original!$A:$J, MATCH(E$2, Original!$1:$1, 0), FALSE)</f>
        <v>102</v>
      </c>
      <c r="AH984" s="12">
        <f>VLOOKUP($AC984, Original!$A:$J, MATCH(F$2, Original!$1:$1, 0), FALSE)</f>
        <v>5.2118500000000001</v>
      </c>
      <c r="AI984" s="12">
        <f>VLOOKUP($AC984, Original!$A:$J, MATCH(G$2, Original!$1:$1, 0), FALSE)</f>
        <v>4.4660099999999998</v>
      </c>
      <c r="AX984" s="21">
        <v>1157</v>
      </c>
      <c r="AY984" s="12">
        <f>VLOOKUP($AX984, Original!$A:$J, MATCH(B$2, Original!$1:$1, 0), FALSE)</f>
        <v>1000</v>
      </c>
      <c r="AZ984" s="12">
        <f>VLOOKUP($AX984, Original!$A:$J, MATCH(C$2, Original!$1:$1, 0), FALSE)</f>
        <v>1589.6</v>
      </c>
      <c r="BA984" s="12">
        <f>VLOOKUP($AX984, Original!$A:$J, MATCH(D$2, Original!$1:$1, 0), FALSE)</f>
        <v>130</v>
      </c>
      <c r="BB984" s="12">
        <f>VLOOKUP($AX984, Original!$A:$J, MATCH(E$2, Original!$1:$1, 0), FALSE)</f>
        <v>65</v>
      </c>
      <c r="BC984" s="12">
        <f>VLOOKUP($AX984, Original!$A:$J, MATCH(F$2, Original!$1:$1, 0), FALSE)</f>
        <v>0.65456999999999999</v>
      </c>
      <c r="BD984" s="12">
        <f>VLOOKUP($AX984, Original!$A:$J, MATCH(G$2, Original!$1:$1, 0), FALSE)</f>
        <v>5.5271400000000002</v>
      </c>
    </row>
    <row r="985" spans="29:56" x14ac:dyDescent="0.35">
      <c r="AC985" s="21">
        <v>1330</v>
      </c>
      <c r="AD985" s="12">
        <f>VLOOKUP($AC985, Original!$A:$J, MATCH(B$2, Original!$1:$1, 0), FALSE)</f>
        <v>2000</v>
      </c>
      <c r="AE985" s="12">
        <f>VLOOKUP($AC985, Original!$A:$J, MATCH(C$2, Original!$1:$1, 0), FALSE)</f>
        <v>3002.6</v>
      </c>
      <c r="AF985" s="12">
        <f>VLOOKUP($AC985, Original!$A:$J, MATCH(D$2, Original!$1:$1, 0), FALSE)</f>
        <v>130</v>
      </c>
      <c r="AG985" s="12">
        <f>VLOOKUP($AC985, Original!$A:$J, MATCH(E$2, Original!$1:$1, 0), FALSE)</f>
        <v>102</v>
      </c>
      <c r="AH985" s="12">
        <f>VLOOKUP($AC985, Original!$A:$J, MATCH(F$2, Original!$1:$1, 0), FALSE)</f>
        <v>5.2118500000000001</v>
      </c>
      <c r="AI985" s="12">
        <f>VLOOKUP($AC985, Original!$A:$J, MATCH(G$2, Original!$1:$1, 0), FALSE)</f>
        <v>4.4660099999999998</v>
      </c>
      <c r="AX985" s="21">
        <v>1158</v>
      </c>
      <c r="AY985" s="12">
        <f>VLOOKUP($AX985, Original!$A:$J, MATCH(B$2, Original!$1:$1, 0), FALSE)</f>
        <v>1000</v>
      </c>
      <c r="AZ985" s="12">
        <f>VLOOKUP($AX985, Original!$A:$J, MATCH(C$2, Original!$1:$1, 0), FALSE)</f>
        <v>2826</v>
      </c>
      <c r="BA985" s="12">
        <f>VLOOKUP($AX985, Original!$A:$J, MATCH(D$2, Original!$1:$1, 0), FALSE)</f>
        <v>130</v>
      </c>
      <c r="BB985" s="12">
        <f>VLOOKUP($AX985, Original!$A:$J, MATCH(E$2, Original!$1:$1, 0), FALSE)</f>
        <v>65</v>
      </c>
      <c r="BC985" s="12">
        <f>VLOOKUP($AX985, Original!$A:$J, MATCH(F$2, Original!$1:$1, 0), FALSE)</f>
        <v>0.65456999999999999</v>
      </c>
      <c r="BD985" s="12">
        <f>VLOOKUP($AX985, Original!$A:$J, MATCH(G$2, Original!$1:$1, 0), FALSE)</f>
        <v>5.5271400000000002</v>
      </c>
    </row>
    <row r="986" spans="29:56" x14ac:dyDescent="0.35">
      <c r="AC986" s="21">
        <v>1331</v>
      </c>
      <c r="AD986" s="12">
        <f>VLOOKUP($AC986, Original!$A:$J, MATCH(B$2, Original!$1:$1, 0), FALSE)</f>
        <v>2000</v>
      </c>
      <c r="AE986" s="12">
        <f>VLOOKUP($AC986, Original!$A:$J, MATCH(C$2, Original!$1:$1, 0), FALSE)</f>
        <v>4239</v>
      </c>
      <c r="AF986" s="12">
        <f>VLOOKUP($AC986, Original!$A:$J, MATCH(D$2, Original!$1:$1, 0), FALSE)</f>
        <v>130</v>
      </c>
      <c r="AG986" s="12">
        <f>VLOOKUP($AC986, Original!$A:$J, MATCH(E$2, Original!$1:$1, 0), FALSE)</f>
        <v>102</v>
      </c>
      <c r="AH986" s="12">
        <f>VLOOKUP($AC986, Original!$A:$J, MATCH(F$2, Original!$1:$1, 0), FALSE)</f>
        <v>5.2118500000000001</v>
      </c>
      <c r="AI986" s="12">
        <f>VLOOKUP($AC986, Original!$A:$J, MATCH(G$2, Original!$1:$1, 0), FALSE)</f>
        <v>4.4660099999999998</v>
      </c>
      <c r="AX986" s="21">
        <v>1159</v>
      </c>
      <c r="AY986" s="12">
        <f>VLOOKUP($AX986, Original!$A:$J, MATCH(B$2, Original!$1:$1, 0), FALSE)</f>
        <v>1000</v>
      </c>
      <c r="AZ986" s="12">
        <f>VLOOKUP($AX986, Original!$A:$J, MATCH(C$2, Original!$1:$1, 0), FALSE)</f>
        <v>4062.4</v>
      </c>
      <c r="BA986" s="12">
        <f>VLOOKUP($AX986, Original!$A:$J, MATCH(D$2, Original!$1:$1, 0), FALSE)</f>
        <v>130</v>
      </c>
      <c r="BB986" s="12">
        <f>VLOOKUP($AX986, Original!$A:$J, MATCH(E$2, Original!$1:$1, 0), FALSE)</f>
        <v>65</v>
      </c>
      <c r="BC986" s="12">
        <f>VLOOKUP($AX986, Original!$A:$J, MATCH(F$2, Original!$1:$1, 0), FALSE)</f>
        <v>0.65456999999999999</v>
      </c>
      <c r="BD986" s="12">
        <f>VLOOKUP($AX986, Original!$A:$J, MATCH(G$2, Original!$1:$1, 0), FALSE)</f>
        <v>5.5271400000000002</v>
      </c>
    </row>
    <row r="987" spans="29:56" x14ac:dyDescent="0.35">
      <c r="AC987" s="21">
        <v>1332</v>
      </c>
      <c r="AD987" s="12">
        <f>VLOOKUP($AC987, Original!$A:$J, MATCH(B$2, Original!$1:$1, 0), FALSE)</f>
        <v>3000</v>
      </c>
      <c r="AE987" s="12">
        <f>VLOOKUP($AC987, Original!$A:$J, MATCH(C$2, Original!$1:$1, 0), FALSE)</f>
        <v>706.5</v>
      </c>
      <c r="AF987" s="12">
        <f>VLOOKUP($AC987, Original!$A:$J, MATCH(D$2, Original!$1:$1, 0), FALSE)</f>
        <v>130</v>
      </c>
      <c r="AG987" s="12">
        <f>VLOOKUP($AC987, Original!$A:$J, MATCH(E$2, Original!$1:$1, 0), FALSE)</f>
        <v>103</v>
      </c>
      <c r="AH987" s="12">
        <f>VLOOKUP($AC987, Original!$A:$J, MATCH(F$2, Original!$1:$1, 0), FALSE)</f>
        <v>5.1409900000000004</v>
      </c>
      <c r="AI987" s="12">
        <f>VLOOKUP($AC987, Original!$A:$J, MATCH(G$2, Original!$1:$1, 0), FALSE)</f>
        <v>4.6672799999999999</v>
      </c>
      <c r="AX987" s="21">
        <v>1160</v>
      </c>
      <c r="AY987" s="12">
        <f>VLOOKUP($AX987, Original!$A:$J, MATCH(B$2, Original!$1:$1, 0), FALSE)</f>
        <v>3000</v>
      </c>
      <c r="AZ987" s="12">
        <f>VLOOKUP($AX987, Original!$A:$J, MATCH(C$2, Original!$1:$1, 0), FALSE)</f>
        <v>529.87</v>
      </c>
      <c r="BA987" s="12">
        <f>VLOOKUP($AX987, Original!$A:$J, MATCH(D$2, Original!$1:$1, 0), FALSE)</f>
        <v>130</v>
      </c>
      <c r="BB987" s="12">
        <f>VLOOKUP($AX987, Original!$A:$J, MATCH(E$2, Original!$1:$1, 0), FALSE)</f>
        <v>66</v>
      </c>
      <c r="BC987" s="12">
        <f>VLOOKUP($AX987, Original!$A:$J, MATCH(F$2, Original!$1:$1, 0), FALSE)</f>
        <v>3.32193</v>
      </c>
      <c r="BD987" s="12">
        <f>VLOOKUP($AX987, Original!$A:$J, MATCH(G$2, Original!$1:$1, 0), FALSE)</f>
        <v>3.9438900000000001</v>
      </c>
    </row>
    <row r="988" spans="29:56" x14ac:dyDescent="0.35">
      <c r="AC988" s="21">
        <v>1334</v>
      </c>
      <c r="AD988" s="12">
        <f>VLOOKUP($AC988, Original!$A:$J, MATCH(B$2, Original!$1:$1, 0), FALSE)</f>
        <v>3000</v>
      </c>
      <c r="AE988" s="12">
        <f>VLOOKUP($AC988, Original!$A:$J, MATCH(C$2, Original!$1:$1, 0), FALSE)</f>
        <v>3179.2</v>
      </c>
      <c r="AF988" s="12">
        <f>VLOOKUP($AC988, Original!$A:$J, MATCH(D$2, Original!$1:$1, 0), FALSE)</f>
        <v>130</v>
      </c>
      <c r="AG988" s="12">
        <f>VLOOKUP($AC988, Original!$A:$J, MATCH(E$2, Original!$1:$1, 0), FALSE)</f>
        <v>103</v>
      </c>
      <c r="AH988" s="12">
        <f>VLOOKUP($AC988, Original!$A:$J, MATCH(F$2, Original!$1:$1, 0), FALSE)</f>
        <v>5.1409900000000004</v>
      </c>
      <c r="AI988" s="12">
        <f>VLOOKUP($AC988, Original!$A:$J, MATCH(G$2, Original!$1:$1, 0), FALSE)</f>
        <v>4.6672799999999999</v>
      </c>
      <c r="AX988" s="21">
        <v>1161</v>
      </c>
      <c r="AY988" s="12">
        <f>VLOOKUP($AX988, Original!$A:$J, MATCH(B$2, Original!$1:$1, 0), FALSE)</f>
        <v>3000</v>
      </c>
      <c r="AZ988" s="12">
        <f>VLOOKUP($AX988, Original!$A:$J, MATCH(C$2, Original!$1:$1, 0), FALSE)</f>
        <v>1766.2</v>
      </c>
      <c r="BA988" s="12">
        <f>VLOOKUP($AX988, Original!$A:$J, MATCH(D$2, Original!$1:$1, 0), FALSE)</f>
        <v>130</v>
      </c>
      <c r="BB988" s="12">
        <f>VLOOKUP($AX988, Original!$A:$J, MATCH(E$2, Original!$1:$1, 0), FALSE)</f>
        <v>66</v>
      </c>
      <c r="BC988" s="12">
        <f>VLOOKUP($AX988, Original!$A:$J, MATCH(F$2, Original!$1:$1, 0), FALSE)</f>
        <v>3.32193</v>
      </c>
      <c r="BD988" s="12">
        <f>VLOOKUP($AX988, Original!$A:$J, MATCH(G$2, Original!$1:$1, 0), FALSE)</f>
        <v>3.9438900000000001</v>
      </c>
    </row>
    <row r="989" spans="29:56" x14ac:dyDescent="0.35">
      <c r="AC989" s="21">
        <v>1335</v>
      </c>
      <c r="AD989" s="12">
        <f>VLOOKUP($AC989, Original!$A:$J, MATCH(B$2, Original!$1:$1, 0), FALSE)</f>
        <v>3000</v>
      </c>
      <c r="AE989" s="12">
        <f>VLOOKUP($AC989, Original!$A:$J, MATCH(C$2, Original!$1:$1, 0), FALSE)</f>
        <v>4415.6000000000004</v>
      </c>
      <c r="AF989" s="12">
        <f>VLOOKUP($AC989, Original!$A:$J, MATCH(D$2, Original!$1:$1, 0), FALSE)</f>
        <v>130</v>
      </c>
      <c r="AG989" s="12">
        <f>VLOOKUP($AC989, Original!$A:$J, MATCH(E$2, Original!$1:$1, 0), FALSE)</f>
        <v>103</v>
      </c>
      <c r="AH989" s="12">
        <f>VLOOKUP($AC989, Original!$A:$J, MATCH(F$2, Original!$1:$1, 0), FALSE)</f>
        <v>5.1409900000000004</v>
      </c>
      <c r="AI989" s="12">
        <f>VLOOKUP($AC989, Original!$A:$J, MATCH(G$2, Original!$1:$1, 0), FALSE)</f>
        <v>4.6672799999999999</v>
      </c>
      <c r="AX989" s="21">
        <v>1162</v>
      </c>
      <c r="AY989" s="12">
        <f>VLOOKUP($AX989, Original!$A:$J, MATCH(B$2, Original!$1:$1, 0), FALSE)</f>
        <v>3000</v>
      </c>
      <c r="AZ989" s="12">
        <f>VLOOKUP($AX989, Original!$A:$J, MATCH(C$2, Original!$1:$1, 0), FALSE)</f>
        <v>3002.6</v>
      </c>
      <c r="BA989" s="12">
        <f>VLOOKUP($AX989, Original!$A:$J, MATCH(D$2, Original!$1:$1, 0), FALSE)</f>
        <v>130</v>
      </c>
      <c r="BB989" s="12">
        <f>VLOOKUP($AX989, Original!$A:$J, MATCH(E$2, Original!$1:$1, 0), FALSE)</f>
        <v>66</v>
      </c>
      <c r="BC989" s="12">
        <f>VLOOKUP($AX989, Original!$A:$J, MATCH(F$2, Original!$1:$1, 0), FALSE)</f>
        <v>3.32193</v>
      </c>
      <c r="BD989" s="12">
        <f>VLOOKUP($AX989, Original!$A:$J, MATCH(G$2, Original!$1:$1, 0), FALSE)</f>
        <v>3.9438900000000001</v>
      </c>
    </row>
    <row r="990" spans="29:56" x14ac:dyDescent="0.35">
      <c r="AC990" s="21">
        <v>1336</v>
      </c>
      <c r="AD990" s="12">
        <f>VLOOKUP($AC990, Original!$A:$J, MATCH(B$2, Original!$1:$1, 0), FALSE)</f>
        <v>1000</v>
      </c>
      <c r="AE990" s="12">
        <f>VLOOKUP($AC990, Original!$A:$J, MATCH(C$2, Original!$1:$1, 0), FALSE)</f>
        <v>883.12</v>
      </c>
      <c r="AF990" s="12">
        <f>VLOOKUP($AC990, Original!$A:$J, MATCH(D$2, Original!$1:$1, 0), FALSE)</f>
        <v>130</v>
      </c>
      <c r="AG990" s="12">
        <f>VLOOKUP($AC990, Original!$A:$J, MATCH(E$2, Original!$1:$1, 0), FALSE)</f>
        <v>104</v>
      </c>
      <c r="AH990" s="12">
        <f>VLOOKUP($AC990, Original!$A:$J, MATCH(F$2, Original!$1:$1, 0), FALSE)</f>
        <v>0.95108000000000004</v>
      </c>
      <c r="AI990" s="12">
        <f>VLOOKUP($AC990, Original!$A:$J, MATCH(G$2, Original!$1:$1, 0), FALSE)</f>
        <v>4.9501600000000003</v>
      </c>
      <c r="AX990" s="21">
        <v>1163</v>
      </c>
      <c r="AY990" s="12">
        <f>VLOOKUP($AX990, Original!$A:$J, MATCH(B$2, Original!$1:$1, 0), FALSE)</f>
        <v>3000</v>
      </c>
      <c r="AZ990" s="12">
        <f>VLOOKUP($AX990, Original!$A:$J, MATCH(C$2, Original!$1:$1, 0), FALSE)</f>
        <v>4239</v>
      </c>
      <c r="BA990" s="12">
        <f>VLOOKUP($AX990, Original!$A:$J, MATCH(D$2, Original!$1:$1, 0), FALSE)</f>
        <v>130</v>
      </c>
      <c r="BB990" s="12">
        <f>VLOOKUP($AX990, Original!$A:$J, MATCH(E$2, Original!$1:$1, 0), FALSE)</f>
        <v>66</v>
      </c>
      <c r="BC990" s="12">
        <f>VLOOKUP($AX990, Original!$A:$J, MATCH(F$2, Original!$1:$1, 0), FALSE)</f>
        <v>3.32193</v>
      </c>
      <c r="BD990" s="12">
        <f>VLOOKUP($AX990, Original!$A:$J, MATCH(G$2, Original!$1:$1, 0), FALSE)</f>
        <v>3.9438900000000001</v>
      </c>
    </row>
    <row r="991" spans="29:56" x14ac:dyDescent="0.35">
      <c r="AC991" s="21">
        <v>1337</v>
      </c>
      <c r="AD991" s="12">
        <f>VLOOKUP($AC991, Original!$A:$J, MATCH(B$2, Original!$1:$1, 0), FALSE)</f>
        <v>1000</v>
      </c>
      <c r="AE991" s="12">
        <f>VLOOKUP($AC991, Original!$A:$J, MATCH(C$2, Original!$1:$1, 0), FALSE)</f>
        <v>2119.5</v>
      </c>
      <c r="AF991" s="12">
        <f>VLOOKUP($AC991, Original!$A:$J, MATCH(D$2, Original!$1:$1, 0), FALSE)</f>
        <v>130</v>
      </c>
      <c r="AG991" s="12">
        <f>VLOOKUP($AC991, Original!$A:$J, MATCH(E$2, Original!$1:$1, 0), FALSE)</f>
        <v>104</v>
      </c>
      <c r="AH991" s="12">
        <f>VLOOKUP($AC991, Original!$A:$J, MATCH(F$2, Original!$1:$1, 0), FALSE)</f>
        <v>0.95108000000000004</v>
      </c>
      <c r="AI991" s="12">
        <f>VLOOKUP($AC991, Original!$A:$J, MATCH(G$2, Original!$1:$1, 0), FALSE)</f>
        <v>4.9501600000000003</v>
      </c>
      <c r="AX991" s="21">
        <v>1165</v>
      </c>
      <c r="AY991" s="12">
        <f>VLOOKUP($AX991, Original!$A:$J, MATCH(B$2, Original!$1:$1, 0), FALSE)</f>
        <v>0</v>
      </c>
      <c r="AZ991" s="12">
        <f>VLOOKUP($AX991, Original!$A:$J, MATCH(C$2, Original!$1:$1, 0), FALSE)</f>
        <v>1942.9</v>
      </c>
      <c r="BA991" s="12">
        <f>VLOOKUP($AX991, Original!$A:$J, MATCH(D$2, Original!$1:$1, 0), FALSE)</f>
        <v>130</v>
      </c>
      <c r="BB991" s="12">
        <f>VLOOKUP($AX991, Original!$A:$J, MATCH(E$2, Original!$1:$1, 0), FALSE)</f>
        <v>7</v>
      </c>
      <c r="BC991" s="12">
        <f>VLOOKUP($AX991, Original!$A:$J, MATCH(F$2, Original!$1:$1, 0), FALSE)</f>
        <v>2.3444600000000002</v>
      </c>
      <c r="BD991" s="12">
        <f>VLOOKUP($AX991, Original!$A:$J, MATCH(G$2, Original!$1:$1, 0), FALSE)</f>
        <v>3.9376000000000002</v>
      </c>
    </row>
    <row r="992" spans="29:56" x14ac:dyDescent="0.35">
      <c r="AC992" s="21">
        <v>1339</v>
      </c>
      <c r="AD992" s="12">
        <f>VLOOKUP($AC992, Original!$A:$J, MATCH(B$2, Original!$1:$1, 0), FALSE)</f>
        <v>1000</v>
      </c>
      <c r="AE992" s="12">
        <f>VLOOKUP($AC992, Original!$A:$J, MATCH(C$2, Original!$1:$1, 0), FALSE)</f>
        <v>4673.8</v>
      </c>
      <c r="AF992" s="12">
        <f>VLOOKUP($AC992, Original!$A:$J, MATCH(D$2, Original!$1:$1, 0), FALSE)</f>
        <v>130</v>
      </c>
      <c r="AG992" s="12">
        <f>VLOOKUP($AC992, Original!$A:$J, MATCH(E$2, Original!$1:$1, 0), FALSE)</f>
        <v>104</v>
      </c>
      <c r="AH992" s="12">
        <f>VLOOKUP($AC992, Original!$A:$J, MATCH(F$2, Original!$1:$1, 0), FALSE)</f>
        <v>0.95108000000000004</v>
      </c>
      <c r="AI992" s="12">
        <f>VLOOKUP($AC992, Original!$A:$J, MATCH(G$2, Original!$1:$1, 0), FALSE)</f>
        <v>4.9501600000000003</v>
      </c>
      <c r="AX992" s="21">
        <v>1166</v>
      </c>
      <c r="AY992" s="12">
        <f>VLOOKUP($AX992, Original!$A:$J, MATCH(B$2, Original!$1:$1, 0), FALSE)</f>
        <v>0</v>
      </c>
      <c r="AZ992" s="12">
        <f>VLOOKUP($AX992, Original!$A:$J, MATCH(C$2, Original!$1:$1, 0), FALSE)</f>
        <v>3179.2</v>
      </c>
      <c r="BA992" s="12">
        <f>VLOOKUP($AX992, Original!$A:$J, MATCH(D$2, Original!$1:$1, 0), FALSE)</f>
        <v>130</v>
      </c>
      <c r="BB992" s="12">
        <f>VLOOKUP($AX992, Original!$A:$J, MATCH(E$2, Original!$1:$1, 0), FALSE)</f>
        <v>7</v>
      </c>
      <c r="BC992" s="12">
        <f>VLOOKUP($AX992, Original!$A:$J, MATCH(F$2, Original!$1:$1, 0), FALSE)</f>
        <v>2.3444600000000002</v>
      </c>
      <c r="BD992" s="12">
        <f>VLOOKUP($AX992, Original!$A:$J, MATCH(G$2, Original!$1:$1, 0), FALSE)</f>
        <v>3.9376000000000002</v>
      </c>
    </row>
    <row r="993" spans="29:56" x14ac:dyDescent="0.35">
      <c r="AC993" s="21">
        <v>1340</v>
      </c>
      <c r="AD993" s="12">
        <f>VLOOKUP($AC993, Original!$A:$J, MATCH(B$2, Original!$1:$1, 0), FALSE)</f>
        <v>2000</v>
      </c>
      <c r="AE993" s="12">
        <f>VLOOKUP($AC993, Original!$A:$J, MATCH(C$2, Original!$1:$1, 0), FALSE)</f>
        <v>1059.7</v>
      </c>
      <c r="AF993" s="12">
        <f>VLOOKUP($AC993, Original!$A:$J, MATCH(D$2, Original!$1:$1, 0), FALSE)</f>
        <v>130</v>
      </c>
      <c r="AG993" s="12">
        <f>VLOOKUP($AC993, Original!$A:$J, MATCH(E$2, Original!$1:$1, 0), FALSE)</f>
        <v>105</v>
      </c>
      <c r="AH993" s="12">
        <f>VLOOKUP($AC993, Original!$A:$J, MATCH(F$2, Original!$1:$1, 0), FALSE)</f>
        <v>2.2014</v>
      </c>
      <c r="AI993" s="12">
        <f>VLOOKUP($AC993, Original!$A:$J, MATCH(G$2, Original!$1:$1, 0), FALSE)</f>
        <v>4.1507800000000001</v>
      </c>
      <c r="AX993" s="21">
        <v>1168</v>
      </c>
      <c r="AY993" s="12">
        <f>VLOOKUP($AX993, Original!$A:$J, MATCH(B$2, Original!$1:$1, 0), FALSE)</f>
        <v>3000</v>
      </c>
      <c r="AZ993" s="12">
        <f>VLOOKUP($AX993, Original!$A:$J, MATCH(C$2, Original!$1:$1, 0), FALSE)</f>
        <v>883.12</v>
      </c>
      <c r="BA993" s="12">
        <f>VLOOKUP($AX993, Original!$A:$J, MATCH(D$2, Original!$1:$1, 0), FALSE)</f>
        <v>130</v>
      </c>
      <c r="BB993" s="12">
        <f>VLOOKUP($AX993, Original!$A:$J, MATCH(E$2, Original!$1:$1, 0), FALSE)</f>
        <v>67</v>
      </c>
      <c r="BC993" s="12">
        <f>VLOOKUP($AX993, Original!$A:$J, MATCH(F$2, Original!$1:$1, 0), FALSE)</f>
        <v>5.9655399999999998</v>
      </c>
      <c r="BD993" s="12">
        <f>VLOOKUP($AX993, Original!$A:$J, MATCH(G$2, Original!$1:$1, 0), FALSE)</f>
        <v>4.85989</v>
      </c>
    </row>
    <row r="994" spans="29:56" x14ac:dyDescent="0.35">
      <c r="AC994" s="21">
        <v>1341</v>
      </c>
      <c r="AD994" s="12">
        <f>VLOOKUP($AC994, Original!$A:$J, MATCH(B$2, Original!$1:$1, 0), FALSE)</f>
        <v>2000</v>
      </c>
      <c r="AE994" s="12">
        <f>VLOOKUP($AC994, Original!$A:$J, MATCH(C$2, Original!$1:$1, 0), FALSE)</f>
        <v>2296.1</v>
      </c>
      <c r="AF994" s="12">
        <f>VLOOKUP($AC994, Original!$A:$J, MATCH(D$2, Original!$1:$1, 0), FALSE)</f>
        <v>130</v>
      </c>
      <c r="AG994" s="12">
        <f>VLOOKUP($AC994, Original!$A:$J, MATCH(E$2, Original!$1:$1, 0), FALSE)</f>
        <v>105</v>
      </c>
      <c r="AH994" s="12">
        <f>VLOOKUP($AC994, Original!$A:$J, MATCH(F$2, Original!$1:$1, 0), FALSE)</f>
        <v>2.2014</v>
      </c>
      <c r="AI994" s="12">
        <f>VLOOKUP($AC994, Original!$A:$J, MATCH(G$2, Original!$1:$1, 0), FALSE)</f>
        <v>4.1507800000000001</v>
      </c>
      <c r="AX994" s="21">
        <v>1169</v>
      </c>
      <c r="AY994" s="12">
        <f>VLOOKUP($AX994, Original!$A:$J, MATCH(B$2, Original!$1:$1, 0), FALSE)</f>
        <v>3000</v>
      </c>
      <c r="AZ994" s="12">
        <f>VLOOKUP($AX994, Original!$A:$J, MATCH(C$2, Original!$1:$1, 0), FALSE)</f>
        <v>2119.5</v>
      </c>
      <c r="BA994" s="12">
        <f>VLOOKUP($AX994, Original!$A:$J, MATCH(D$2, Original!$1:$1, 0), FALSE)</f>
        <v>130</v>
      </c>
      <c r="BB994" s="12">
        <f>VLOOKUP($AX994, Original!$A:$J, MATCH(E$2, Original!$1:$1, 0), FALSE)</f>
        <v>67</v>
      </c>
      <c r="BC994" s="12">
        <f>VLOOKUP($AX994, Original!$A:$J, MATCH(F$2, Original!$1:$1, 0), FALSE)</f>
        <v>5.9655399999999998</v>
      </c>
      <c r="BD994" s="12">
        <f>VLOOKUP($AX994, Original!$A:$J, MATCH(G$2, Original!$1:$1, 0), FALSE)</f>
        <v>4.85989</v>
      </c>
    </row>
    <row r="995" spans="29:56" x14ac:dyDescent="0.35">
      <c r="AC995" s="21">
        <v>1342</v>
      </c>
      <c r="AD995" s="12">
        <f>VLOOKUP($AC995, Original!$A:$J, MATCH(B$2, Original!$1:$1, 0), FALSE)</f>
        <v>2000</v>
      </c>
      <c r="AE995" s="12">
        <f>VLOOKUP($AC995, Original!$A:$J, MATCH(C$2, Original!$1:$1, 0), FALSE)</f>
        <v>3532.5</v>
      </c>
      <c r="AF995" s="12">
        <f>VLOOKUP($AC995, Original!$A:$J, MATCH(D$2, Original!$1:$1, 0), FALSE)</f>
        <v>130</v>
      </c>
      <c r="AG995" s="12">
        <f>VLOOKUP($AC995, Original!$A:$J, MATCH(E$2, Original!$1:$1, 0), FALSE)</f>
        <v>105</v>
      </c>
      <c r="AH995" s="12">
        <f>VLOOKUP($AC995, Original!$A:$J, MATCH(F$2, Original!$1:$1, 0), FALSE)</f>
        <v>2.2014</v>
      </c>
      <c r="AI995" s="12">
        <f>VLOOKUP($AC995, Original!$A:$J, MATCH(G$2, Original!$1:$1, 0), FALSE)</f>
        <v>4.1507800000000001</v>
      </c>
      <c r="AX995" s="21">
        <v>1170</v>
      </c>
      <c r="AY995" s="12">
        <f>VLOOKUP($AX995, Original!$A:$J, MATCH(B$2, Original!$1:$1, 0), FALSE)</f>
        <v>3000</v>
      </c>
      <c r="AZ995" s="12">
        <f>VLOOKUP($AX995, Original!$A:$J, MATCH(C$2, Original!$1:$1, 0), FALSE)</f>
        <v>3355.9</v>
      </c>
      <c r="BA995" s="12">
        <f>VLOOKUP($AX995, Original!$A:$J, MATCH(D$2, Original!$1:$1, 0), FALSE)</f>
        <v>130</v>
      </c>
      <c r="BB995" s="12">
        <f>VLOOKUP($AX995, Original!$A:$J, MATCH(E$2, Original!$1:$1, 0), FALSE)</f>
        <v>67</v>
      </c>
      <c r="BC995" s="12">
        <f>VLOOKUP($AX995, Original!$A:$J, MATCH(F$2, Original!$1:$1, 0), FALSE)</f>
        <v>5.9655399999999998</v>
      </c>
      <c r="BD995" s="12">
        <f>VLOOKUP($AX995, Original!$A:$J, MATCH(G$2, Original!$1:$1, 0), FALSE)</f>
        <v>4.85989</v>
      </c>
    </row>
    <row r="996" spans="29:56" x14ac:dyDescent="0.35">
      <c r="AC996" s="21">
        <v>1343</v>
      </c>
      <c r="AD996" s="12">
        <f>VLOOKUP($AC996, Original!$A:$J, MATCH(B$2, Original!$1:$1, 0), FALSE)</f>
        <v>2000</v>
      </c>
      <c r="AE996" s="12">
        <f>VLOOKUP($AC996, Original!$A:$J, MATCH(C$2, Original!$1:$1, 0), FALSE)</f>
        <v>7322.7</v>
      </c>
      <c r="AF996" s="12">
        <f>VLOOKUP($AC996, Original!$A:$J, MATCH(D$2, Original!$1:$1, 0), FALSE)</f>
        <v>130</v>
      </c>
      <c r="AG996" s="12">
        <f>VLOOKUP($AC996, Original!$A:$J, MATCH(E$2, Original!$1:$1, 0), FALSE)</f>
        <v>105</v>
      </c>
      <c r="AH996" s="12">
        <f>VLOOKUP($AC996, Original!$A:$J, MATCH(F$2, Original!$1:$1, 0), FALSE)</f>
        <v>2.2014</v>
      </c>
      <c r="AI996" s="12">
        <f>VLOOKUP($AC996, Original!$A:$J, MATCH(G$2, Original!$1:$1, 0), FALSE)</f>
        <v>4.1507800000000001</v>
      </c>
      <c r="AX996" s="21">
        <v>1171</v>
      </c>
      <c r="AY996" s="12">
        <f>VLOOKUP($AX996, Original!$A:$J, MATCH(B$2, Original!$1:$1, 0), FALSE)</f>
        <v>3000</v>
      </c>
      <c r="AZ996" s="12">
        <f>VLOOKUP($AX996, Original!$A:$J, MATCH(C$2, Original!$1:$1, 0), FALSE)</f>
        <v>4673.8</v>
      </c>
      <c r="BA996" s="12">
        <f>VLOOKUP($AX996, Original!$A:$J, MATCH(D$2, Original!$1:$1, 0), FALSE)</f>
        <v>130</v>
      </c>
      <c r="BB996" s="12">
        <f>VLOOKUP($AX996, Original!$A:$J, MATCH(E$2, Original!$1:$1, 0), FALSE)</f>
        <v>67</v>
      </c>
      <c r="BC996" s="12">
        <f>VLOOKUP($AX996, Original!$A:$J, MATCH(F$2, Original!$1:$1, 0), FALSE)</f>
        <v>5.9655399999999998</v>
      </c>
      <c r="BD996" s="12">
        <f>VLOOKUP($AX996, Original!$A:$J, MATCH(G$2, Original!$1:$1, 0), FALSE)</f>
        <v>4.85989</v>
      </c>
    </row>
    <row r="997" spans="29:56" x14ac:dyDescent="0.35">
      <c r="AX997" s="21">
        <v>1172</v>
      </c>
      <c r="AY997" s="12">
        <f>VLOOKUP($AX997, Original!$A:$J, MATCH(B$2, Original!$1:$1, 0), FALSE)</f>
        <v>2000</v>
      </c>
      <c r="AZ997" s="12">
        <f>VLOOKUP($AX997, Original!$A:$J, MATCH(C$2, Original!$1:$1, 0), FALSE)</f>
        <v>1059.7</v>
      </c>
      <c r="BA997" s="12">
        <f>VLOOKUP($AX997, Original!$A:$J, MATCH(D$2, Original!$1:$1, 0), FALSE)</f>
        <v>130</v>
      </c>
      <c r="BB997" s="12">
        <f>VLOOKUP($AX997, Original!$A:$J, MATCH(E$2, Original!$1:$1, 0), FALSE)</f>
        <v>68</v>
      </c>
      <c r="BC997" s="12">
        <f>VLOOKUP($AX997, Original!$A:$J, MATCH(F$2, Original!$1:$1, 0), FALSE)</f>
        <v>0.74009999999999998</v>
      </c>
      <c r="BD997" s="12">
        <f>VLOOKUP($AX997, Original!$A:$J, MATCH(G$2, Original!$1:$1, 0), FALSE)</f>
        <v>4.8098799999999997</v>
      </c>
    </row>
    <row r="998" spans="29:56" x14ac:dyDescent="0.35">
      <c r="AX998" s="21">
        <v>1173</v>
      </c>
      <c r="AY998" s="12">
        <f>VLOOKUP($AX998, Original!$A:$J, MATCH(B$2, Original!$1:$1, 0), FALSE)</f>
        <v>2000</v>
      </c>
      <c r="AZ998" s="12">
        <f>VLOOKUP($AX998, Original!$A:$J, MATCH(C$2, Original!$1:$1, 0), FALSE)</f>
        <v>2296.1</v>
      </c>
      <c r="BA998" s="12">
        <f>VLOOKUP($AX998, Original!$A:$J, MATCH(D$2, Original!$1:$1, 0), FALSE)</f>
        <v>130</v>
      </c>
      <c r="BB998" s="12">
        <f>VLOOKUP($AX998, Original!$A:$J, MATCH(E$2, Original!$1:$1, 0), FALSE)</f>
        <v>68</v>
      </c>
      <c r="BC998" s="12">
        <f>VLOOKUP($AX998, Original!$A:$J, MATCH(F$2, Original!$1:$1, 0), FALSE)</f>
        <v>0.74009999999999998</v>
      </c>
      <c r="BD998" s="12">
        <f>VLOOKUP($AX998, Original!$A:$J, MATCH(G$2, Original!$1:$1, 0), FALSE)</f>
        <v>4.8098799999999997</v>
      </c>
    </row>
    <row r="999" spans="29:56" x14ac:dyDescent="0.35">
      <c r="AX999" s="21">
        <v>1174</v>
      </c>
      <c r="AY999" s="12">
        <f>VLOOKUP($AX999, Original!$A:$J, MATCH(B$2, Original!$1:$1, 0), FALSE)</f>
        <v>2000</v>
      </c>
      <c r="AZ999" s="12">
        <f>VLOOKUP($AX999, Original!$A:$J, MATCH(C$2, Original!$1:$1, 0), FALSE)</f>
        <v>3532.5</v>
      </c>
      <c r="BA999" s="12">
        <f>VLOOKUP($AX999, Original!$A:$J, MATCH(D$2, Original!$1:$1, 0), FALSE)</f>
        <v>130</v>
      </c>
      <c r="BB999" s="12">
        <f>VLOOKUP($AX999, Original!$A:$J, MATCH(E$2, Original!$1:$1, 0), FALSE)</f>
        <v>68</v>
      </c>
      <c r="BC999" s="12">
        <f>VLOOKUP($AX999, Original!$A:$J, MATCH(F$2, Original!$1:$1, 0), FALSE)</f>
        <v>0.74009999999999998</v>
      </c>
      <c r="BD999" s="12">
        <f>VLOOKUP($AX999, Original!$A:$J, MATCH(G$2, Original!$1:$1, 0), FALSE)</f>
        <v>4.8098799999999997</v>
      </c>
    </row>
    <row r="1000" spans="29:56" x14ac:dyDescent="0.35">
      <c r="AX1000" s="21">
        <v>1175</v>
      </c>
      <c r="AY1000" s="12">
        <f>VLOOKUP($AX1000, Original!$A:$J, MATCH(B$2, Original!$1:$1, 0), FALSE)</f>
        <v>2000</v>
      </c>
      <c r="AZ1000" s="12">
        <f>VLOOKUP($AX1000, Original!$A:$J, MATCH(C$2, Original!$1:$1, 0), FALSE)</f>
        <v>7322.7</v>
      </c>
      <c r="BA1000" s="12">
        <f>VLOOKUP($AX1000, Original!$A:$J, MATCH(D$2, Original!$1:$1, 0), FALSE)</f>
        <v>130</v>
      </c>
      <c r="BB1000" s="12">
        <f>VLOOKUP($AX1000, Original!$A:$J, MATCH(E$2, Original!$1:$1, 0), FALSE)</f>
        <v>68</v>
      </c>
      <c r="BC1000" s="12">
        <f>VLOOKUP($AX1000, Original!$A:$J, MATCH(F$2, Original!$1:$1, 0), FALSE)</f>
        <v>0.74009999999999998</v>
      </c>
      <c r="BD1000" s="12">
        <f>VLOOKUP($AX1000, Original!$A:$J, MATCH(G$2, Original!$1:$1, 0), FALSE)</f>
        <v>4.8098799999999997</v>
      </c>
    </row>
    <row r="1001" spans="29:56" x14ac:dyDescent="0.35">
      <c r="AX1001" s="21">
        <v>1176</v>
      </c>
      <c r="AY1001" s="12">
        <f>VLOOKUP($AX1001, Original!$A:$J, MATCH(B$2, Original!$1:$1, 0), FALSE)</f>
        <v>2000</v>
      </c>
      <c r="AZ1001" s="12">
        <f>VLOOKUP($AX1001, Original!$A:$J, MATCH(C$2, Original!$1:$1, 0), FALSE)</f>
        <v>20</v>
      </c>
      <c r="BA1001" s="12">
        <f>VLOOKUP($AX1001, Original!$A:$J, MATCH(D$2, Original!$1:$1, 0), FALSE)</f>
        <v>130</v>
      </c>
      <c r="BB1001" s="12">
        <f>VLOOKUP($AX1001, Original!$A:$J, MATCH(E$2, Original!$1:$1, 0), FALSE)</f>
        <v>69</v>
      </c>
      <c r="BC1001" s="12">
        <f>VLOOKUP($AX1001, Original!$A:$J, MATCH(F$2, Original!$1:$1, 0), FALSE)</f>
        <v>3.0788099999999998</v>
      </c>
      <c r="BD1001" s="12">
        <f>VLOOKUP($AX1001, Original!$A:$J, MATCH(G$2, Original!$1:$1, 0), FALSE)</f>
        <v>4.4990100000000002</v>
      </c>
    </row>
    <row r="1002" spans="29:56" x14ac:dyDescent="0.35">
      <c r="AX1002" s="21">
        <v>1178</v>
      </c>
      <c r="AY1002" s="12">
        <f>VLOOKUP($AX1002, Original!$A:$J, MATCH(B$2, Original!$1:$1, 0), FALSE)</f>
        <v>2000</v>
      </c>
      <c r="AZ1002" s="12">
        <f>VLOOKUP($AX1002, Original!$A:$J, MATCH(C$2, Original!$1:$1, 0), FALSE)</f>
        <v>2472.6999999999998</v>
      </c>
      <c r="BA1002" s="12">
        <f>VLOOKUP($AX1002, Original!$A:$J, MATCH(D$2, Original!$1:$1, 0), FALSE)</f>
        <v>130</v>
      </c>
      <c r="BB1002" s="12">
        <f>VLOOKUP($AX1002, Original!$A:$J, MATCH(E$2, Original!$1:$1, 0), FALSE)</f>
        <v>69</v>
      </c>
      <c r="BC1002" s="12">
        <f>VLOOKUP($AX1002, Original!$A:$J, MATCH(F$2, Original!$1:$1, 0), FALSE)</f>
        <v>3.0788099999999998</v>
      </c>
      <c r="BD1002" s="12">
        <f>VLOOKUP($AX1002, Original!$A:$J, MATCH(G$2, Original!$1:$1, 0), FALSE)</f>
        <v>4.4990100000000002</v>
      </c>
    </row>
    <row r="1003" spans="29:56" x14ac:dyDescent="0.35">
      <c r="AX1003" s="21">
        <v>1179</v>
      </c>
      <c r="AY1003" s="12">
        <f>VLOOKUP($AX1003, Original!$A:$J, MATCH(B$2, Original!$1:$1, 0), FALSE)</f>
        <v>2000</v>
      </c>
      <c r="AZ1003" s="12">
        <f>VLOOKUP($AX1003, Original!$A:$J, MATCH(C$2, Original!$1:$1, 0), FALSE)</f>
        <v>3709.1</v>
      </c>
      <c r="BA1003" s="12">
        <f>VLOOKUP($AX1003, Original!$A:$J, MATCH(D$2, Original!$1:$1, 0), FALSE)</f>
        <v>130</v>
      </c>
      <c r="BB1003" s="12">
        <f>VLOOKUP($AX1003, Original!$A:$J, MATCH(E$2, Original!$1:$1, 0), FALSE)</f>
        <v>69</v>
      </c>
      <c r="BC1003" s="12">
        <f>VLOOKUP($AX1003, Original!$A:$J, MATCH(F$2, Original!$1:$1, 0), FALSE)</f>
        <v>3.0788099999999998</v>
      </c>
      <c r="BD1003" s="12">
        <f>VLOOKUP($AX1003, Original!$A:$J, MATCH(G$2, Original!$1:$1, 0), FALSE)</f>
        <v>4.4990100000000002</v>
      </c>
    </row>
    <row r="1004" spans="29:56" x14ac:dyDescent="0.35">
      <c r="AX1004" s="21">
        <v>1180</v>
      </c>
      <c r="AY1004" s="12">
        <f>VLOOKUP($AX1004, Original!$A:$J, MATCH(B$2, Original!$1:$1, 0), FALSE)</f>
        <v>3000</v>
      </c>
      <c r="AZ1004" s="12">
        <f>VLOOKUP($AX1004, Original!$A:$J, MATCH(C$2, Original!$1:$1, 0), FALSE)</f>
        <v>176.62</v>
      </c>
      <c r="BA1004" s="12">
        <f>VLOOKUP($AX1004, Original!$A:$J, MATCH(D$2, Original!$1:$1, 0), FALSE)</f>
        <v>130</v>
      </c>
      <c r="BB1004" s="12">
        <f>VLOOKUP($AX1004, Original!$A:$J, MATCH(E$2, Original!$1:$1, 0), FALSE)</f>
        <v>70</v>
      </c>
      <c r="BC1004" s="12">
        <f>VLOOKUP($AX1004, Original!$A:$J, MATCH(F$2, Original!$1:$1, 0), FALSE)</f>
        <v>3.0993499999999998</v>
      </c>
      <c r="BD1004" s="12">
        <f>VLOOKUP($AX1004, Original!$A:$J, MATCH(G$2, Original!$1:$1, 0), FALSE)</f>
        <v>4.8720999999999997</v>
      </c>
    </row>
    <row r="1005" spans="29:56" x14ac:dyDescent="0.35">
      <c r="AX1005" s="21">
        <v>1182</v>
      </c>
      <c r="AY1005" s="12">
        <f>VLOOKUP($AX1005, Original!$A:$J, MATCH(B$2, Original!$1:$1, 0), FALSE)</f>
        <v>3000</v>
      </c>
      <c r="AZ1005" s="12">
        <f>VLOOKUP($AX1005, Original!$A:$J, MATCH(C$2, Original!$1:$1, 0), FALSE)</f>
        <v>2649.4</v>
      </c>
      <c r="BA1005" s="12">
        <f>VLOOKUP($AX1005, Original!$A:$J, MATCH(D$2, Original!$1:$1, 0), FALSE)</f>
        <v>130</v>
      </c>
      <c r="BB1005" s="12">
        <f>VLOOKUP($AX1005, Original!$A:$J, MATCH(E$2, Original!$1:$1, 0), FALSE)</f>
        <v>70</v>
      </c>
      <c r="BC1005" s="12">
        <f>VLOOKUP($AX1005, Original!$A:$J, MATCH(F$2, Original!$1:$1, 0), FALSE)</f>
        <v>3.0993499999999998</v>
      </c>
      <c r="BD1005" s="12">
        <f>VLOOKUP($AX1005, Original!$A:$J, MATCH(G$2, Original!$1:$1, 0), FALSE)</f>
        <v>4.8720999999999997</v>
      </c>
    </row>
    <row r="1006" spans="29:56" x14ac:dyDescent="0.35">
      <c r="AX1006" s="21">
        <v>1183</v>
      </c>
      <c r="AY1006" s="12">
        <f>VLOOKUP($AX1006, Original!$A:$J, MATCH(B$2, Original!$1:$1, 0), FALSE)</f>
        <v>3000</v>
      </c>
      <c r="AZ1006" s="12">
        <f>VLOOKUP($AX1006, Original!$A:$J, MATCH(C$2, Original!$1:$1, 0), FALSE)</f>
        <v>3885.7</v>
      </c>
      <c r="BA1006" s="12">
        <f>VLOOKUP($AX1006, Original!$A:$J, MATCH(D$2, Original!$1:$1, 0), FALSE)</f>
        <v>130</v>
      </c>
      <c r="BB1006" s="12">
        <f>VLOOKUP($AX1006, Original!$A:$J, MATCH(E$2, Original!$1:$1, 0), FALSE)</f>
        <v>70</v>
      </c>
      <c r="BC1006" s="12">
        <f>VLOOKUP($AX1006, Original!$A:$J, MATCH(F$2, Original!$1:$1, 0), FALSE)</f>
        <v>3.0993499999999998</v>
      </c>
      <c r="BD1006" s="12">
        <f>VLOOKUP($AX1006, Original!$A:$J, MATCH(G$2, Original!$1:$1, 0), FALSE)</f>
        <v>4.8720999999999997</v>
      </c>
    </row>
    <row r="1007" spans="29:56" x14ac:dyDescent="0.35">
      <c r="AX1007" s="21">
        <v>1184</v>
      </c>
      <c r="AY1007" s="12">
        <f>VLOOKUP($AX1007, Original!$A:$J, MATCH(B$2, Original!$1:$1, 0), FALSE)</f>
        <v>0</v>
      </c>
      <c r="AZ1007" s="12">
        <f>VLOOKUP($AX1007, Original!$A:$J, MATCH(C$2, Original!$1:$1, 0), FALSE)</f>
        <v>353.25</v>
      </c>
      <c r="BA1007" s="12">
        <f>VLOOKUP($AX1007, Original!$A:$J, MATCH(D$2, Original!$1:$1, 0), FALSE)</f>
        <v>130</v>
      </c>
      <c r="BB1007" s="12">
        <f>VLOOKUP($AX1007, Original!$A:$J, MATCH(E$2, Original!$1:$1, 0), FALSE)</f>
        <v>3</v>
      </c>
      <c r="BC1007" s="12">
        <f>VLOOKUP($AX1007, Original!$A:$J, MATCH(F$2, Original!$1:$1, 0), FALSE)</f>
        <v>1.2701899999999999</v>
      </c>
      <c r="BD1007" s="12">
        <f>VLOOKUP($AX1007, Original!$A:$J, MATCH(G$2, Original!$1:$1, 0), FALSE)</f>
        <v>4.32904</v>
      </c>
    </row>
    <row r="1008" spans="29:56" x14ac:dyDescent="0.35">
      <c r="AX1008" s="21">
        <v>1185</v>
      </c>
      <c r="AY1008" s="12">
        <f>VLOOKUP($AX1008, Original!$A:$J, MATCH(B$2, Original!$1:$1, 0), FALSE)</f>
        <v>0</v>
      </c>
      <c r="AZ1008" s="12">
        <f>VLOOKUP($AX1008, Original!$A:$J, MATCH(C$2, Original!$1:$1, 0), FALSE)</f>
        <v>1589.6</v>
      </c>
      <c r="BA1008" s="12">
        <f>VLOOKUP($AX1008, Original!$A:$J, MATCH(D$2, Original!$1:$1, 0), FALSE)</f>
        <v>130</v>
      </c>
      <c r="BB1008" s="12">
        <f>VLOOKUP($AX1008, Original!$A:$J, MATCH(E$2, Original!$1:$1, 0), FALSE)</f>
        <v>3</v>
      </c>
      <c r="BC1008" s="12">
        <f>VLOOKUP($AX1008, Original!$A:$J, MATCH(F$2, Original!$1:$1, 0), FALSE)</f>
        <v>1.2701899999999999</v>
      </c>
      <c r="BD1008" s="12">
        <f>VLOOKUP($AX1008, Original!$A:$J, MATCH(G$2, Original!$1:$1, 0), FALSE)</f>
        <v>4.32904</v>
      </c>
    </row>
    <row r="1009" spans="50:56" x14ac:dyDescent="0.35">
      <c r="AX1009" s="21">
        <v>1186</v>
      </c>
      <c r="AY1009" s="12">
        <f>VLOOKUP($AX1009, Original!$A:$J, MATCH(B$2, Original!$1:$1, 0), FALSE)</f>
        <v>0</v>
      </c>
      <c r="AZ1009" s="12">
        <f>VLOOKUP($AX1009, Original!$A:$J, MATCH(C$2, Original!$1:$1, 0), FALSE)</f>
        <v>2826</v>
      </c>
      <c r="BA1009" s="12">
        <f>VLOOKUP($AX1009, Original!$A:$J, MATCH(D$2, Original!$1:$1, 0), FALSE)</f>
        <v>130</v>
      </c>
      <c r="BB1009" s="12">
        <f>VLOOKUP($AX1009, Original!$A:$J, MATCH(E$2, Original!$1:$1, 0), FALSE)</f>
        <v>3</v>
      </c>
      <c r="BC1009" s="12">
        <f>VLOOKUP($AX1009, Original!$A:$J, MATCH(F$2, Original!$1:$1, 0), FALSE)</f>
        <v>1.2701899999999999</v>
      </c>
      <c r="BD1009" s="12">
        <f>VLOOKUP($AX1009, Original!$A:$J, MATCH(G$2, Original!$1:$1, 0), FALSE)</f>
        <v>4.32904</v>
      </c>
    </row>
    <row r="1010" spans="50:56" x14ac:dyDescent="0.35">
      <c r="AX1010" s="21">
        <v>1187</v>
      </c>
      <c r="AY1010" s="12">
        <f>VLOOKUP($AX1010, Original!$A:$J, MATCH(B$2, Original!$1:$1, 0), FALSE)</f>
        <v>0</v>
      </c>
      <c r="AZ1010" s="12">
        <f>VLOOKUP($AX1010, Original!$A:$J, MATCH(C$2, Original!$1:$1, 0), FALSE)</f>
        <v>4062.4</v>
      </c>
      <c r="BA1010" s="12">
        <f>VLOOKUP($AX1010, Original!$A:$J, MATCH(D$2, Original!$1:$1, 0), FALSE)</f>
        <v>130</v>
      </c>
      <c r="BB1010" s="12">
        <f>VLOOKUP($AX1010, Original!$A:$J, MATCH(E$2, Original!$1:$1, 0), FALSE)</f>
        <v>3</v>
      </c>
      <c r="BC1010" s="12">
        <f>VLOOKUP($AX1010, Original!$A:$J, MATCH(F$2, Original!$1:$1, 0), FALSE)</f>
        <v>1.2701899999999999</v>
      </c>
      <c r="BD1010" s="12">
        <f>VLOOKUP($AX1010, Original!$A:$J, MATCH(G$2, Original!$1:$1, 0), FALSE)</f>
        <v>4.32904</v>
      </c>
    </row>
    <row r="1011" spans="50:56" x14ac:dyDescent="0.35">
      <c r="AX1011" s="21">
        <v>1188</v>
      </c>
      <c r="AY1011" s="12">
        <f>VLOOKUP($AX1011, Original!$A:$J, MATCH(B$2, Original!$1:$1, 0), FALSE)</f>
        <v>2000</v>
      </c>
      <c r="AZ1011" s="12">
        <f>VLOOKUP($AX1011, Original!$A:$J, MATCH(C$2, Original!$1:$1, 0), FALSE)</f>
        <v>529.87</v>
      </c>
      <c r="BA1011" s="12">
        <f>VLOOKUP($AX1011, Original!$A:$J, MATCH(D$2, Original!$1:$1, 0), FALSE)</f>
        <v>130</v>
      </c>
      <c r="BB1011" s="12">
        <f>VLOOKUP($AX1011, Original!$A:$J, MATCH(E$2, Original!$1:$1, 0), FALSE)</f>
        <v>71</v>
      </c>
      <c r="BC1011" s="12">
        <f>VLOOKUP($AX1011, Original!$A:$J, MATCH(F$2, Original!$1:$1, 0), FALSE)</f>
        <v>2.8489599999999999</v>
      </c>
      <c r="BD1011" s="12">
        <f>VLOOKUP($AX1011, Original!$A:$J, MATCH(G$2, Original!$1:$1, 0), FALSE)</f>
        <v>5.3815900000000001</v>
      </c>
    </row>
    <row r="1012" spans="50:56" x14ac:dyDescent="0.35">
      <c r="AX1012" s="21">
        <v>1189</v>
      </c>
      <c r="AY1012" s="12">
        <f>VLOOKUP($AX1012, Original!$A:$J, MATCH(B$2, Original!$1:$1, 0), FALSE)</f>
        <v>2000</v>
      </c>
      <c r="AZ1012" s="12">
        <f>VLOOKUP($AX1012, Original!$A:$J, MATCH(C$2, Original!$1:$1, 0), FALSE)</f>
        <v>1766.2</v>
      </c>
      <c r="BA1012" s="12">
        <f>VLOOKUP($AX1012, Original!$A:$J, MATCH(D$2, Original!$1:$1, 0), FALSE)</f>
        <v>130</v>
      </c>
      <c r="BB1012" s="12">
        <f>VLOOKUP($AX1012, Original!$A:$J, MATCH(E$2, Original!$1:$1, 0), FALSE)</f>
        <v>71</v>
      </c>
      <c r="BC1012" s="12">
        <f>VLOOKUP($AX1012, Original!$A:$J, MATCH(F$2, Original!$1:$1, 0), FALSE)</f>
        <v>2.8489599999999999</v>
      </c>
      <c r="BD1012" s="12">
        <f>VLOOKUP($AX1012, Original!$A:$J, MATCH(G$2, Original!$1:$1, 0), FALSE)</f>
        <v>5.3815900000000001</v>
      </c>
    </row>
    <row r="1013" spans="50:56" x14ac:dyDescent="0.35">
      <c r="AX1013" s="21">
        <v>1190</v>
      </c>
      <c r="AY1013" s="12">
        <f>VLOOKUP($AX1013, Original!$A:$J, MATCH(B$2, Original!$1:$1, 0), FALSE)</f>
        <v>2000</v>
      </c>
      <c r="AZ1013" s="12">
        <f>VLOOKUP($AX1013, Original!$A:$J, MATCH(C$2, Original!$1:$1, 0), FALSE)</f>
        <v>3002.6</v>
      </c>
      <c r="BA1013" s="12">
        <f>VLOOKUP($AX1013, Original!$A:$J, MATCH(D$2, Original!$1:$1, 0), FALSE)</f>
        <v>130</v>
      </c>
      <c r="BB1013" s="12">
        <f>VLOOKUP($AX1013, Original!$A:$J, MATCH(E$2, Original!$1:$1, 0), FALSE)</f>
        <v>71</v>
      </c>
      <c r="BC1013" s="12">
        <f>VLOOKUP($AX1013, Original!$A:$J, MATCH(F$2, Original!$1:$1, 0), FALSE)</f>
        <v>2.8489599999999999</v>
      </c>
      <c r="BD1013" s="12">
        <f>VLOOKUP($AX1013, Original!$A:$J, MATCH(G$2, Original!$1:$1, 0), FALSE)</f>
        <v>5.3815900000000001</v>
      </c>
    </row>
    <row r="1014" spans="50:56" x14ac:dyDescent="0.35">
      <c r="AX1014" s="21">
        <v>1191</v>
      </c>
      <c r="AY1014" s="12">
        <f>VLOOKUP($AX1014, Original!$A:$J, MATCH(B$2, Original!$1:$1, 0), FALSE)</f>
        <v>2000</v>
      </c>
      <c r="AZ1014" s="12">
        <f>VLOOKUP($AX1014, Original!$A:$J, MATCH(C$2, Original!$1:$1, 0), FALSE)</f>
        <v>4239</v>
      </c>
      <c r="BA1014" s="12">
        <f>VLOOKUP($AX1014, Original!$A:$J, MATCH(D$2, Original!$1:$1, 0), FALSE)</f>
        <v>130</v>
      </c>
      <c r="BB1014" s="12">
        <f>VLOOKUP($AX1014, Original!$A:$J, MATCH(E$2, Original!$1:$1, 0), FALSE)</f>
        <v>71</v>
      </c>
      <c r="BC1014" s="12">
        <f>VLOOKUP($AX1014, Original!$A:$J, MATCH(F$2, Original!$1:$1, 0), FALSE)</f>
        <v>2.8489599999999999</v>
      </c>
      <c r="BD1014" s="12">
        <f>VLOOKUP($AX1014, Original!$A:$J, MATCH(G$2, Original!$1:$1, 0), FALSE)</f>
        <v>5.3815900000000001</v>
      </c>
    </row>
    <row r="1015" spans="50:56" x14ac:dyDescent="0.35">
      <c r="AX1015" s="21">
        <v>1192</v>
      </c>
      <c r="AY1015" s="12">
        <f>VLOOKUP($AX1015, Original!$A:$J, MATCH(B$2, Original!$1:$1, 0), FALSE)</f>
        <v>3000</v>
      </c>
      <c r="AZ1015" s="12">
        <f>VLOOKUP($AX1015, Original!$A:$J, MATCH(C$2, Original!$1:$1, 0), FALSE)</f>
        <v>706.5</v>
      </c>
      <c r="BA1015" s="12">
        <f>VLOOKUP($AX1015, Original!$A:$J, MATCH(D$2, Original!$1:$1, 0), FALSE)</f>
        <v>130</v>
      </c>
      <c r="BB1015" s="12">
        <f>VLOOKUP($AX1015, Original!$A:$J, MATCH(E$2, Original!$1:$1, 0), FALSE)</f>
        <v>72</v>
      </c>
      <c r="BC1015" s="12">
        <f>VLOOKUP($AX1015, Original!$A:$J, MATCH(F$2, Original!$1:$1, 0), FALSE)</f>
        <v>1.4214</v>
      </c>
      <c r="BD1015" s="12">
        <f>VLOOKUP($AX1015, Original!$A:$J, MATCH(G$2, Original!$1:$1, 0), FALSE)</f>
        <v>5.1355199999999996</v>
      </c>
    </row>
    <row r="1016" spans="50:56" x14ac:dyDescent="0.35">
      <c r="AX1016" s="21">
        <v>1193</v>
      </c>
      <c r="AY1016" s="12">
        <f>VLOOKUP($AX1016, Original!$A:$J, MATCH(B$2, Original!$1:$1, 0), FALSE)</f>
        <v>3000</v>
      </c>
      <c r="AZ1016" s="12">
        <f>VLOOKUP($AX1016, Original!$A:$J, MATCH(C$2, Original!$1:$1, 0), FALSE)</f>
        <v>1942.9</v>
      </c>
      <c r="BA1016" s="12">
        <f>VLOOKUP($AX1016, Original!$A:$J, MATCH(D$2, Original!$1:$1, 0), FALSE)</f>
        <v>130</v>
      </c>
      <c r="BB1016" s="12">
        <f>VLOOKUP($AX1016, Original!$A:$J, MATCH(E$2, Original!$1:$1, 0), FALSE)</f>
        <v>72</v>
      </c>
      <c r="BC1016" s="12">
        <f>VLOOKUP($AX1016, Original!$A:$J, MATCH(F$2, Original!$1:$1, 0), FALSE)</f>
        <v>1.4214</v>
      </c>
      <c r="BD1016" s="12">
        <f>VLOOKUP($AX1016, Original!$A:$J, MATCH(G$2, Original!$1:$1, 0), FALSE)</f>
        <v>5.1355199999999996</v>
      </c>
    </row>
    <row r="1017" spans="50:56" x14ac:dyDescent="0.35">
      <c r="AX1017" s="21">
        <v>1194</v>
      </c>
      <c r="AY1017" s="12">
        <f>VLOOKUP($AX1017, Original!$A:$J, MATCH(B$2, Original!$1:$1, 0), FALSE)</f>
        <v>3000</v>
      </c>
      <c r="AZ1017" s="12">
        <f>VLOOKUP($AX1017, Original!$A:$J, MATCH(C$2, Original!$1:$1, 0), FALSE)</f>
        <v>3179.2</v>
      </c>
      <c r="BA1017" s="12">
        <f>VLOOKUP($AX1017, Original!$A:$J, MATCH(D$2, Original!$1:$1, 0), FALSE)</f>
        <v>130</v>
      </c>
      <c r="BB1017" s="12">
        <f>VLOOKUP($AX1017, Original!$A:$J, MATCH(E$2, Original!$1:$1, 0), FALSE)</f>
        <v>72</v>
      </c>
      <c r="BC1017" s="12">
        <f>VLOOKUP($AX1017, Original!$A:$J, MATCH(F$2, Original!$1:$1, 0), FALSE)</f>
        <v>1.4214</v>
      </c>
      <c r="BD1017" s="12">
        <f>VLOOKUP($AX1017, Original!$A:$J, MATCH(G$2, Original!$1:$1, 0), FALSE)</f>
        <v>5.1355199999999996</v>
      </c>
    </row>
    <row r="1018" spans="50:56" x14ac:dyDescent="0.35">
      <c r="AX1018" s="21">
        <v>1195</v>
      </c>
      <c r="AY1018" s="12">
        <f>VLOOKUP($AX1018, Original!$A:$J, MATCH(B$2, Original!$1:$1, 0), FALSE)</f>
        <v>3000</v>
      </c>
      <c r="AZ1018" s="12">
        <f>VLOOKUP($AX1018, Original!$A:$J, MATCH(C$2, Original!$1:$1, 0), FALSE)</f>
        <v>4415.6000000000004</v>
      </c>
      <c r="BA1018" s="12">
        <f>VLOOKUP($AX1018, Original!$A:$J, MATCH(D$2, Original!$1:$1, 0), FALSE)</f>
        <v>130</v>
      </c>
      <c r="BB1018" s="12">
        <f>VLOOKUP($AX1018, Original!$A:$J, MATCH(E$2, Original!$1:$1, 0), FALSE)</f>
        <v>72</v>
      </c>
      <c r="BC1018" s="12">
        <f>VLOOKUP($AX1018, Original!$A:$J, MATCH(F$2, Original!$1:$1, 0), FALSE)</f>
        <v>1.4214</v>
      </c>
      <c r="BD1018" s="12">
        <f>VLOOKUP($AX1018, Original!$A:$J, MATCH(G$2, Original!$1:$1, 0), FALSE)</f>
        <v>5.1355199999999996</v>
      </c>
    </row>
    <row r="1019" spans="50:56" x14ac:dyDescent="0.35">
      <c r="AX1019" s="21">
        <v>1196</v>
      </c>
      <c r="AY1019" s="12">
        <f>VLOOKUP($AX1019, Original!$A:$J, MATCH(B$2, Original!$1:$1, 0), FALSE)</f>
        <v>1000</v>
      </c>
      <c r="AZ1019" s="12">
        <f>VLOOKUP($AX1019, Original!$A:$J, MATCH(C$2, Original!$1:$1, 0), FALSE)</f>
        <v>883.12</v>
      </c>
      <c r="BA1019" s="12">
        <f>VLOOKUP($AX1019, Original!$A:$J, MATCH(D$2, Original!$1:$1, 0), FALSE)</f>
        <v>130</v>
      </c>
      <c r="BB1019" s="12">
        <f>VLOOKUP($AX1019, Original!$A:$J, MATCH(E$2, Original!$1:$1, 0), FALSE)</f>
        <v>73</v>
      </c>
      <c r="BC1019" s="12">
        <f>VLOOKUP($AX1019, Original!$A:$J, MATCH(F$2, Original!$1:$1, 0), FALSE)</f>
        <v>2.8113000000000001</v>
      </c>
      <c r="BD1019" s="12">
        <f>VLOOKUP($AX1019, Original!$A:$J, MATCH(G$2, Original!$1:$1, 0), FALSE)</f>
        <v>5.5791700000000004</v>
      </c>
    </row>
    <row r="1020" spans="50:56" x14ac:dyDescent="0.35">
      <c r="AX1020" s="21">
        <v>1197</v>
      </c>
      <c r="AY1020" s="12">
        <f>VLOOKUP($AX1020, Original!$A:$J, MATCH(B$2, Original!$1:$1, 0), FALSE)</f>
        <v>1000</v>
      </c>
      <c r="AZ1020" s="12">
        <f>VLOOKUP($AX1020, Original!$A:$J, MATCH(C$2, Original!$1:$1, 0), FALSE)</f>
        <v>2119.5</v>
      </c>
      <c r="BA1020" s="12">
        <f>VLOOKUP($AX1020, Original!$A:$J, MATCH(D$2, Original!$1:$1, 0), FALSE)</f>
        <v>130</v>
      </c>
      <c r="BB1020" s="12">
        <f>VLOOKUP($AX1020, Original!$A:$J, MATCH(E$2, Original!$1:$1, 0), FALSE)</f>
        <v>73</v>
      </c>
      <c r="BC1020" s="12">
        <f>VLOOKUP($AX1020, Original!$A:$J, MATCH(F$2, Original!$1:$1, 0), FALSE)</f>
        <v>2.8113000000000001</v>
      </c>
      <c r="BD1020" s="12">
        <f>VLOOKUP($AX1020, Original!$A:$J, MATCH(G$2, Original!$1:$1, 0), FALSE)</f>
        <v>5.5791700000000004</v>
      </c>
    </row>
    <row r="1021" spans="50:56" x14ac:dyDescent="0.35">
      <c r="AX1021" s="21">
        <v>1198</v>
      </c>
      <c r="AY1021" s="12">
        <f>VLOOKUP($AX1021, Original!$A:$J, MATCH(B$2, Original!$1:$1, 0), FALSE)</f>
        <v>1000</v>
      </c>
      <c r="AZ1021" s="12">
        <f>VLOOKUP($AX1021, Original!$A:$J, MATCH(C$2, Original!$1:$1, 0), FALSE)</f>
        <v>3355.9</v>
      </c>
      <c r="BA1021" s="12">
        <f>VLOOKUP($AX1021, Original!$A:$J, MATCH(D$2, Original!$1:$1, 0), FALSE)</f>
        <v>130</v>
      </c>
      <c r="BB1021" s="12">
        <f>VLOOKUP($AX1021, Original!$A:$J, MATCH(E$2, Original!$1:$1, 0), FALSE)</f>
        <v>73</v>
      </c>
      <c r="BC1021" s="12">
        <f>VLOOKUP($AX1021, Original!$A:$J, MATCH(F$2, Original!$1:$1, 0), FALSE)</f>
        <v>2.8113000000000001</v>
      </c>
      <c r="BD1021" s="12">
        <f>VLOOKUP($AX1021, Original!$A:$J, MATCH(G$2, Original!$1:$1, 0), FALSE)</f>
        <v>5.5791700000000004</v>
      </c>
    </row>
    <row r="1022" spans="50:56" x14ac:dyDescent="0.35">
      <c r="AX1022" s="21">
        <v>1199</v>
      </c>
      <c r="AY1022" s="12">
        <f>VLOOKUP($AX1022, Original!$A:$J, MATCH(B$2, Original!$1:$1, 0), FALSE)</f>
        <v>1000</v>
      </c>
      <c r="AZ1022" s="12">
        <f>VLOOKUP($AX1022, Original!$A:$J, MATCH(C$2, Original!$1:$1, 0), FALSE)</f>
        <v>4673.8</v>
      </c>
      <c r="BA1022" s="12">
        <f>VLOOKUP($AX1022, Original!$A:$J, MATCH(D$2, Original!$1:$1, 0), FALSE)</f>
        <v>130</v>
      </c>
      <c r="BB1022" s="12">
        <f>VLOOKUP($AX1022, Original!$A:$J, MATCH(E$2, Original!$1:$1, 0), FALSE)</f>
        <v>73</v>
      </c>
      <c r="BC1022" s="12">
        <f>VLOOKUP($AX1022, Original!$A:$J, MATCH(F$2, Original!$1:$1, 0), FALSE)</f>
        <v>2.8113000000000001</v>
      </c>
      <c r="BD1022" s="12">
        <f>VLOOKUP($AX1022, Original!$A:$J, MATCH(G$2, Original!$1:$1, 0), FALSE)</f>
        <v>5.5791700000000004</v>
      </c>
    </row>
    <row r="1023" spans="50:56" x14ac:dyDescent="0.35">
      <c r="AX1023" s="21">
        <v>1200</v>
      </c>
      <c r="AY1023" s="12">
        <f>VLOOKUP($AX1023, Original!$A:$J, MATCH(B$2, Original!$1:$1, 0), FALSE)</f>
        <v>3000</v>
      </c>
      <c r="AZ1023" s="12">
        <f>VLOOKUP($AX1023, Original!$A:$J, MATCH(C$2, Original!$1:$1, 0), FALSE)</f>
        <v>1059.7</v>
      </c>
      <c r="BA1023" s="12">
        <f>VLOOKUP($AX1023, Original!$A:$J, MATCH(D$2, Original!$1:$1, 0), FALSE)</f>
        <v>130</v>
      </c>
      <c r="BB1023" s="12">
        <f>VLOOKUP($AX1023, Original!$A:$J, MATCH(E$2, Original!$1:$1, 0), FALSE)</f>
        <v>74</v>
      </c>
      <c r="BC1023" s="12">
        <f>VLOOKUP($AX1023, Original!$A:$J, MATCH(F$2, Original!$1:$1, 0), FALSE)</f>
        <v>5.5746200000000004</v>
      </c>
      <c r="BD1023" s="12">
        <f>VLOOKUP($AX1023, Original!$A:$J, MATCH(G$2, Original!$1:$1, 0), FALSE)</f>
        <v>3.9794</v>
      </c>
    </row>
    <row r="1024" spans="50:56" x14ac:dyDescent="0.35">
      <c r="AX1024" s="21">
        <v>1202</v>
      </c>
      <c r="AY1024" s="12">
        <f>VLOOKUP($AX1024, Original!$A:$J, MATCH(B$2, Original!$1:$1, 0), FALSE)</f>
        <v>3000</v>
      </c>
      <c r="AZ1024" s="12">
        <f>VLOOKUP($AX1024, Original!$A:$J, MATCH(C$2, Original!$1:$1, 0), FALSE)</f>
        <v>3532.5</v>
      </c>
      <c r="BA1024" s="12">
        <f>VLOOKUP($AX1024, Original!$A:$J, MATCH(D$2, Original!$1:$1, 0), FALSE)</f>
        <v>130</v>
      </c>
      <c r="BB1024" s="12">
        <f>VLOOKUP($AX1024, Original!$A:$J, MATCH(E$2, Original!$1:$1, 0), FALSE)</f>
        <v>74</v>
      </c>
      <c r="BC1024" s="12">
        <f>VLOOKUP($AX1024, Original!$A:$J, MATCH(F$2, Original!$1:$1, 0), FALSE)</f>
        <v>5.5746200000000004</v>
      </c>
      <c r="BD1024" s="12">
        <f>VLOOKUP($AX1024, Original!$A:$J, MATCH(G$2, Original!$1:$1, 0), FALSE)</f>
        <v>3.9794</v>
      </c>
    </row>
    <row r="1025" spans="50:56" x14ac:dyDescent="0.35">
      <c r="AX1025" s="21">
        <v>1203</v>
      </c>
      <c r="AY1025" s="12">
        <f>VLOOKUP($AX1025, Original!$A:$J, MATCH(B$2, Original!$1:$1, 0), FALSE)</f>
        <v>3000</v>
      </c>
      <c r="AZ1025" s="12">
        <f>VLOOKUP($AX1025, Original!$A:$J, MATCH(C$2, Original!$1:$1, 0), FALSE)</f>
        <v>7322.7</v>
      </c>
      <c r="BA1025" s="12">
        <f>VLOOKUP($AX1025, Original!$A:$J, MATCH(D$2, Original!$1:$1, 0), FALSE)</f>
        <v>130</v>
      </c>
      <c r="BB1025" s="12">
        <f>VLOOKUP($AX1025, Original!$A:$J, MATCH(E$2, Original!$1:$1, 0), FALSE)</f>
        <v>74</v>
      </c>
      <c r="BC1025" s="12">
        <f>VLOOKUP($AX1025, Original!$A:$J, MATCH(F$2, Original!$1:$1, 0), FALSE)</f>
        <v>5.5746200000000004</v>
      </c>
      <c r="BD1025" s="12">
        <f>VLOOKUP($AX1025, Original!$A:$J, MATCH(G$2, Original!$1:$1, 0), FALSE)</f>
        <v>3.9794</v>
      </c>
    </row>
    <row r="1026" spans="50:56" x14ac:dyDescent="0.35">
      <c r="AX1026" s="21">
        <v>1204</v>
      </c>
      <c r="AY1026" s="12">
        <f>VLOOKUP($AX1026, Original!$A:$J, MATCH(B$2, Original!$1:$1, 0), FALSE)</f>
        <v>3000</v>
      </c>
      <c r="AZ1026" s="12">
        <f>VLOOKUP($AX1026, Original!$A:$J, MATCH(C$2, Original!$1:$1, 0), FALSE)</f>
        <v>20</v>
      </c>
      <c r="BA1026" s="12">
        <f>VLOOKUP($AX1026, Original!$A:$J, MATCH(D$2, Original!$1:$1, 0), FALSE)</f>
        <v>130</v>
      </c>
      <c r="BB1026" s="12">
        <f>VLOOKUP($AX1026, Original!$A:$J, MATCH(E$2, Original!$1:$1, 0), FALSE)</f>
        <v>75</v>
      </c>
      <c r="BC1026" s="12">
        <f>VLOOKUP($AX1026, Original!$A:$J, MATCH(F$2, Original!$1:$1, 0), FALSE)</f>
        <v>2.1229800000000001</v>
      </c>
      <c r="BD1026" s="12">
        <f>VLOOKUP($AX1026, Original!$A:$J, MATCH(G$2, Original!$1:$1, 0), FALSE)</f>
        <v>4.3373799999999996</v>
      </c>
    </row>
    <row r="1027" spans="50:56" x14ac:dyDescent="0.35">
      <c r="AX1027" s="21">
        <v>1205</v>
      </c>
      <c r="AY1027" s="12">
        <f>VLOOKUP($AX1027, Original!$A:$J, MATCH(B$2, Original!$1:$1, 0), FALSE)</f>
        <v>3000</v>
      </c>
      <c r="AZ1027" s="12">
        <f>VLOOKUP($AX1027, Original!$A:$J, MATCH(C$2, Original!$1:$1, 0), FALSE)</f>
        <v>1236.4000000000001</v>
      </c>
      <c r="BA1027" s="12">
        <f>VLOOKUP($AX1027, Original!$A:$J, MATCH(D$2, Original!$1:$1, 0), FALSE)</f>
        <v>130</v>
      </c>
      <c r="BB1027" s="12">
        <f>VLOOKUP($AX1027, Original!$A:$J, MATCH(E$2, Original!$1:$1, 0), FALSE)</f>
        <v>75</v>
      </c>
      <c r="BC1027" s="12">
        <f>VLOOKUP($AX1027, Original!$A:$J, MATCH(F$2, Original!$1:$1, 0), FALSE)</f>
        <v>2.1229800000000001</v>
      </c>
      <c r="BD1027" s="12">
        <f>VLOOKUP($AX1027, Original!$A:$J, MATCH(G$2, Original!$1:$1, 0), FALSE)</f>
        <v>4.3373799999999996</v>
      </c>
    </row>
    <row r="1028" spans="50:56" x14ac:dyDescent="0.35">
      <c r="AX1028" s="21">
        <v>1206</v>
      </c>
      <c r="AY1028" s="12">
        <f>VLOOKUP($AX1028, Original!$A:$J, MATCH(B$2, Original!$1:$1, 0), FALSE)</f>
        <v>3000</v>
      </c>
      <c r="AZ1028" s="12">
        <f>VLOOKUP($AX1028, Original!$A:$J, MATCH(C$2, Original!$1:$1, 0), FALSE)</f>
        <v>2472.6999999999998</v>
      </c>
      <c r="BA1028" s="12">
        <f>VLOOKUP($AX1028, Original!$A:$J, MATCH(D$2, Original!$1:$1, 0), FALSE)</f>
        <v>130</v>
      </c>
      <c r="BB1028" s="12">
        <f>VLOOKUP($AX1028, Original!$A:$J, MATCH(E$2, Original!$1:$1, 0), FALSE)</f>
        <v>75</v>
      </c>
      <c r="BC1028" s="12">
        <f>VLOOKUP($AX1028, Original!$A:$J, MATCH(F$2, Original!$1:$1, 0), FALSE)</f>
        <v>2.1229800000000001</v>
      </c>
      <c r="BD1028" s="12">
        <f>VLOOKUP($AX1028, Original!$A:$J, MATCH(G$2, Original!$1:$1, 0), FALSE)</f>
        <v>4.3373799999999996</v>
      </c>
    </row>
    <row r="1029" spans="50:56" x14ac:dyDescent="0.35">
      <c r="AX1029" s="21">
        <v>1207</v>
      </c>
      <c r="AY1029" s="12">
        <f>VLOOKUP($AX1029, Original!$A:$J, MATCH(B$2, Original!$1:$1, 0), FALSE)</f>
        <v>3000</v>
      </c>
      <c r="AZ1029" s="12">
        <f>VLOOKUP($AX1029, Original!$A:$J, MATCH(C$2, Original!$1:$1, 0), FALSE)</f>
        <v>3709.1</v>
      </c>
      <c r="BA1029" s="12">
        <f>VLOOKUP($AX1029, Original!$A:$J, MATCH(D$2, Original!$1:$1, 0), FALSE)</f>
        <v>130</v>
      </c>
      <c r="BB1029" s="12">
        <f>VLOOKUP($AX1029, Original!$A:$J, MATCH(E$2, Original!$1:$1, 0), FALSE)</f>
        <v>75</v>
      </c>
      <c r="BC1029" s="12">
        <f>VLOOKUP($AX1029, Original!$A:$J, MATCH(F$2, Original!$1:$1, 0), FALSE)</f>
        <v>2.1229800000000001</v>
      </c>
      <c r="BD1029" s="12">
        <f>VLOOKUP($AX1029, Original!$A:$J, MATCH(G$2, Original!$1:$1, 0), FALSE)</f>
        <v>4.3373799999999996</v>
      </c>
    </row>
    <row r="1030" spans="50:56" x14ac:dyDescent="0.35">
      <c r="AX1030" s="21">
        <v>1208</v>
      </c>
      <c r="AY1030" s="12">
        <f>VLOOKUP($AX1030, Original!$A:$J, MATCH(B$2, Original!$1:$1, 0), FALSE)</f>
        <v>2000</v>
      </c>
      <c r="AZ1030" s="12">
        <f>VLOOKUP($AX1030, Original!$A:$J, MATCH(C$2, Original!$1:$1, 0), FALSE)</f>
        <v>176.62</v>
      </c>
      <c r="BA1030" s="12">
        <f>VLOOKUP($AX1030, Original!$A:$J, MATCH(D$2, Original!$1:$1, 0), FALSE)</f>
        <v>130</v>
      </c>
      <c r="BB1030" s="12">
        <f>VLOOKUP($AX1030, Original!$A:$J, MATCH(E$2, Original!$1:$1, 0), FALSE)</f>
        <v>76</v>
      </c>
      <c r="BC1030" s="12">
        <f>VLOOKUP($AX1030, Original!$A:$J, MATCH(F$2, Original!$1:$1, 0), FALSE)</f>
        <v>3.6848200000000002</v>
      </c>
      <c r="BD1030" s="12">
        <f>VLOOKUP($AX1030, Original!$A:$J, MATCH(G$2, Original!$1:$1, 0), FALSE)</f>
        <v>3.7266400000000002</v>
      </c>
    </row>
    <row r="1031" spans="50:56" x14ac:dyDescent="0.35">
      <c r="AX1031" s="21">
        <v>1209</v>
      </c>
      <c r="AY1031" s="12">
        <f>VLOOKUP($AX1031, Original!$A:$J, MATCH(B$2, Original!$1:$1, 0), FALSE)</f>
        <v>2000</v>
      </c>
      <c r="AZ1031" s="12">
        <f>VLOOKUP($AX1031, Original!$A:$J, MATCH(C$2, Original!$1:$1, 0), FALSE)</f>
        <v>1413</v>
      </c>
      <c r="BA1031" s="12">
        <f>VLOOKUP($AX1031, Original!$A:$J, MATCH(D$2, Original!$1:$1, 0), FALSE)</f>
        <v>130</v>
      </c>
      <c r="BB1031" s="12">
        <f>VLOOKUP($AX1031, Original!$A:$J, MATCH(E$2, Original!$1:$1, 0), FALSE)</f>
        <v>76</v>
      </c>
      <c r="BC1031" s="12">
        <f>VLOOKUP($AX1031, Original!$A:$J, MATCH(F$2, Original!$1:$1, 0), FALSE)</f>
        <v>3.6848200000000002</v>
      </c>
      <c r="BD1031" s="12">
        <f>VLOOKUP($AX1031, Original!$A:$J, MATCH(G$2, Original!$1:$1, 0), FALSE)</f>
        <v>3.7266400000000002</v>
      </c>
    </row>
    <row r="1032" spans="50:56" x14ac:dyDescent="0.35">
      <c r="AX1032" s="21">
        <v>1210</v>
      </c>
      <c r="AY1032" s="12">
        <f>VLOOKUP($AX1032, Original!$A:$J, MATCH(B$2, Original!$1:$1, 0), FALSE)</f>
        <v>2000</v>
      </c>
      <c r="AZ1032" s="12">
        <f>VLOOKUP($AX1032, Original!$A:$J, MATCH(C$2, Original!$1:$1, 0), FALSE)</f>
        <v>2649.4</v>
      </c>
      <c r="BA1032" s="12">
        <f>VLOOKUP($AX1032, Original!$A:$J, MATCH(D$2, Original!$1:$1, 0), FALSE)</f>
        <v>130</v>
      </c>
      <c r="BB1032" s="12">
        <f>VLOOKUP($AX1032, Original!$A:$J, MATCH(E$2, Original!$1:$1, 0), FALSE)</f>
        <v>76</v>
      </c>
      <c r="BC1032" s="12">
        <f>VLOOKUP($AX1032, Original!$A:$J, MATCH(F$2, Original!$1:$1, 0), FALSE)</f>
        <v>3.6848200000000002</v>
      </c>
      <c r="BD1032" s="12">
        <f>VLOOKUP($AX1032, Original!$A:$J, MATCH(G$2, Original!$1:$1, 0), FALSE)</f>
        <v>3.7266400000000002</v>
      </c>
    </row>
    <row r="1033" spans="50:56" x14ac:dyDescent="0.35">
      <c r="AX1033" s="21">
        <v>1211</v>
      </c>
      <c r="AY1033" s="12">
        <f>VLOOKUP($AX1033, Original!$A:$J, MATCH(B$2, Original!$1:$1, 0), FALSE)</f>
        <v>2000</v>
      </c>
      <c r="AZ1033" s="12">
        <f>VLOOKUP($AX1033, Original!$A:$J, MATCH(C$2, Original!$1:$1, 0), FALSE)</f>
        <v>3885.7</v>
      </c>
      <c r="BA1033" s="12">
        <f>VLOOKUP($AX1033, Original!$A:$J, MATCH(D$2, Original!$1:$1, 0), FALSE)</f>
        <v>130</v>
      </c>
      <c r="BB1033" s="12">
        <f>VLOOKUP($AX1033, Original!$A:$J, MATCH(E$2, Original!$1:$1, 0), FALSE)</f>
        <v>76</v>
      </c>
      <c r="BC1033" s="12">
        <f>VLOOKUP($AX1033, Original!$A:$J, MATCH(F$2, Original!$1:$1, 0), FALSE)</f>
        <v>3.6848200000000002</v>
      </c>
      <c r="BD1033" s="12">
        <f>VLOOKUP($AX1033, Original!$A:$J, MATCH(G$2, Original!$1:$1, 0), FALSE)</f>
        <v>3.7266400000000002</v>
      </c>
    </row>
    <row r="1034" spans="50:56" x14ac:dyDescent="0.35">
      <c r="AX1034" s="21">
        <v>1212</v>
      </c>
      <c r="AY1034" s="12">
        <f>VLOOKUP($AX1034, Original!$A:$J, MATCH(B$2, Original!$1:$1, 0), FALSE)</f>
        <v>3000</v>
      </c>
      <c r="AZ1034" s="12">
        <f>VLOOKUP($AX1034, Original!$A:$J, MATCH(C$2, Original!$1:$1, 0), FALSE)</f>
        <v>353.25</v>
      </c>
      <c r="BA1034" s="12">
        <f>VLOOKUP($AX1034, Original!$A:$J, MATCH(D$2, Original!$1:$1, 0), FALSE)</f>
        <v>130</v>
      </c>
      <c r="BB1034" s="12">
        <f>VLOOKUP($AX1034, Original!$A:$J, MATCH(E$2, Original!$1:$1, 0), FALSE)</f>
        <v>77</v>
      </c>
      <c r="BC1034" s="12">
        <f>VLOOKUP($AX1034, Original!$A:$J, MATCH(F$2, Original!$1:$1, 0), FALSE)</f>
        <v>0.14468</v>
      </c>
      <c r="BD1034" s="12">
        <f>VLOOKUP($AX1034, Original!$A:$J, MATCH(G$2, Original!$1:$1, 0), FALSE)</f>
        <v>5.8796600000000003</v>
      </c>
    </row>
    <row r="1035" spans="50:56" x14ac:dyDescent="0.35">
      <c r="AX1035" s="21">
        <v>1213</v>
      </c>
      <c r="AY1035" s="12">
        <f>VLOOKUP($AX1035, Original!$A:$J, MATCH(B$2, Original!$1:$1, 0), FALSE)</f>
        <v>3000</v>
      </c>
      <c r="AZ1035" s="12">
        <f>VLOOKUP($AX1035, Original!$A:$J, MATCH(C$2, Original!$1:$1, 0), FALSE)</f>
        <v>1589.6</v>
      </c>
      <c r="BA1035" s="12">
        <f>VLOOKUP($AX1035, Original!$A:$J, MATCH(D$2, Original!$1:$1, 0), FALSE)</f>
        <v>130</v>
      </c>
      <c r="BB1035" s="12">
        <f>VLOOKUP($AX1035, Original!$A:$J, MATCH(E$2, Original!$1:$1, 0), FALSE)</f>
        <v>77</v>
      </c>
      <c r="BC1035" s="12">
        <f>VLOOKUP($AX1035, Original!$A:$J, MATCH(F$2, Original!$1:$1, 0), FALSE)</f>
        <v>0.14468</v>
      </c>
      <c r="BD1035" s="12">
        <f>VLOOKUP($AX1035, Original!$A:$J, MATCH(G$2, Original!$1:$1, 0), FALSE)</f>
        <v>5.8796600000000003</v>
      </c>
    </row>
    <row r="1036" spans="50:56" x14ac:dyDescent="0.35">
      <c r="AX1036" s="21">
        <v>1214</v>
      </c>
      <c r="AY1036" s="12">
        <f>VLOOKUP($AX1036, Original!$A:$J, MATCH(B$2, Original!$1:$1, 0), FALSE)</f>
        <v>3000</v>
      </c>
      <c r="AZ1036" s="12">
        <f>VLOOKUP($AX1036, Original!$A:$J, MATCH(C$2, Original!$1:$1, 0), FALSE)</f>
        <v>2826</v>
      </c>
      <c r="BA1036" s="12">
        <f>VLOOKUP($AX1036, Original!$A:$J, MATCH(D$2, Original!$1:$1, 0), FALSE)</f>
        <v>130</v>
      </c>
      <c r="BB1036" s="12">
        <f>VLOOKUP($AX1036, Original!$A:$J, MATCH(E$2, Original!$1:$1, 0), FALSE)</f>
        <v>77</v>
      </c>
      <c r="BC1036" s="12">
        <f>VLOOKUP($AX1036, Original!$A:$J, MATCH(F$2, Original!$1:$1, 0), FALSE)</f>
        <v>0.14468</v>
      </c>
      <c r="BD1036" s="12">
        <f>VLOOKUP($AX1036, Original!$A:$J, MATCH(G$2, Original!$1:$1, 0), FALSE)</f>
        <v>5.8796600000000003</v>
      </c>
    </row>
    <row r="1037" spans="50:56" x14ac:dyDescent="0.35">
      <c r="AX1037" s="21">
        <v>1215</v>
      </c>
      <c r="AY1037" s="12">
        <f>VLOOKUP($AX1037, Original!$A:$J, MATCH(B$2, Original!$1:$1, 0), FALSE)</f>
        <v>3000</v>
      </c>
      <c r="AZ1037" s="12">
        <f>VLOOKUP($AX1037, Original!$A:$J, MATCH(C$2, Original!$1:$1, 0), FALSE)</f>
        <v>4062.4</v>
      </c>
      <c r="BA1037" s="12">
        <f>VLOOKUP($AX1037, Original!$A:$J, MATCH(D$2, Original!$1:$1, 0), FALSE)</f>
        <v>130</v>
      </c>
      <c r="BB1037" s="12">
        <f>VLOOKUP($AX1037, Original!$A:$J, MATCH(E$2, Original!$1:$1, 0), FALSE)</f>
        <v>77</v>
      </c>
      <c r="BC1037" s="12">
        <f>VLOOKUP($AX1037, Original!$A:$J, MATCH(F$2, Original!$1:$1, 0), FALSE)</f>
        <v>0.14468</v>
      </c>
      <c r="BD1037" s="12">
        <f>VLOOKUP($AX1037, Original!$A:$J, MATCH(G$2, Original!$1:$1, 0), FALSE)</f>
        <v>5.8796600000000003</v>
      </c>
    </row>
    <row r="1038" spans="50:56" x14ac:dyDescent="0.35">
      <c r="AX1038" s="21">
        <v>1216</v>
      </c>
      <c r="AY1038" s="12">
        <f>VLOOKUP($AX1038, Original!$A:$J, MATCH(B$2, Original!$1:$1, 0), FALSE)</f>
        <v>1000</v>
      </c>
      <c r="AZ1038" s="12">
        <f>VLOOKUP($AX1038, Original!$A:$J, MATCH(C$2, Original!$1:$1, 0), FALSE)</f>
        <v>529.87</v>
      </c>
      <c r="BA1038" s="12">
        <f>VLOOKUP($AX1038, Original!$A:$J, MATCH(D$2, Original!$1:$1, 0), FALSE)</f>
        <v>130</v>
      </c>
      <c r="BB1038" s="12">
        <f>VLOOKUP($AX1038, Original!$A:$J, MATCH(E$2, Original!$1:$1, 0), FALSE)</f>
        <v>78</v>
      </c>
      <c r="BC1038" s="12">
        <f>VLOOKUP($AX1038, Original!$A:$J, MATCH(F$2, Original!$1:$1, 0), FALSE)</f>
        <v>4.8204000000000002</v>
      </c>
      <c r="BD1038" s="12">
        <f>VLOOKUP($AX1038, Original!$A:$J, MATCH(G$2, Original!$1:$1, 0), FALSE)</f>
        <v>3.5423900000000001</v>
      </c>
    </row>
    <row r="1039" spans="50:56" x14ac:dyDescent="0.35">
      <c r="AX1039" s="21">
        <v>1217</v>
      </c>
      <c r="AY1039" s="12">
        <f>VLOOKUP($AX1039, Original!$A:$J, MATCH(B$2, Original!$1:$1, 0), FALSE)</f>
        <v>1000</v>
      </c>
      <c r="AZ1039" s="12">
        <f>VLOOKUP($AX1039, Original!$A:$J, MATCH(C$2, Original!$1:$1, 0), FALSE)</f>
        <v>1766.2</v>
      </c>
      <c r="BA1039" s="12">
        <f>VLOOKUP($AX1039, Original!$A:$J, MATCH(D$2, Original!$1:$1, 0), FALSE)</f>
        <v>130</v>
      </c>
      <c r="BB1039" s="12">
        <f>VLOOKUP($AX1039, Original!$A:$J, MATCH(E$2, Original!$1:$1, 0), FALSE)</f>
        <v>78</v>
      </c>
      <c r="BC1039" s="12">
        <f>VLOOKUP($AX1039, Original!$A:$J, MATCH(F$2, Original!$1:$1, 0), FALSE)</f>
        <v>4.8204000000000002</v>
      </c>
      <c r="BD1039" s="12">
        <f>VLOOKUP($AX1039, Original!$A:$J, MATCH(G$2, Original!$1:$1, 0), FALSE)</f>
        <v>3.5423900000000001</v>
      </c>
    </row>
    <row r="1040" spans="50:56" x14ac:dyDescent="0.35">
      <c r="AX1040" s="21">
        <v>1218</v>
      </c>
      <c r="AY1040" s="12">
        <f>VLOOKUP($AX1040, Original!$A:$J, MATCH(B$2, Original!$1:$1, 0), FALSE)</f>
        <v>1000</v>
      </c>
      <c r="AZ1040" s="12">
        <f>VLOOKUP($AX1040, Original!$A:$J, MATCH(C$2, Original!$1:$1, 0), FALSE)</f>
        <v>3002.6</v>
      </c>
      <c r="BA1040" s="12">
        <f>VLOOKUP($AX1040, Original!$A:$J, MATCH(D$2, Original!$1:$1, 0), FALSE)</f>
        <v>130</v>
      </c>
      <c r="BB1040" s="12">
        <f>VLOOKUP($AX1040, Original!$A:$J, MATCH(E$2, Original!$1:$1, 0), FALSE)</f>
        <v>78</v>
      </c>
      <c r="BC1040" s="12">
        <f>VLOOKUP($AX1040, Original!$A:$J, MATCH(F$2, Original!$1:$1, 0), FALSE)</f>
        <v>4.8204000000000002</v>
      </c>
      <c r="BD1040" s="12">
        <f>VLOOKUP($AX1040, Original!$A:$J, MATCH(G$2, Original!$1:$1, 0), FALSE)</f>
        <v>3.5423900000000001</v>
      </c>
    </row>
    <row r="1041" spans="50:56" x14ac:dyDescent="0.35">
      <c r="AX1041" s="21">
        <v>1219</v>
      </c>
      <c r="AY1041" s="12">
        <f>VLOOKUP($AX1041, Original!$A:$J, MATCH(B$2, Original!$1:$1, 0), FALSE)</f>
        <v>1000</v>
      </c>
      <c r="AZ1041" s="12">
        <f>VLOOKUP($AX1041, Original!$A:$J, MATCH(C$2, Original!$1:$1, 0), FALSE)</f>
        <v>4239</v>
      </c>
      <c r="BA1041" s="12">
        <f>VLOOKUP($AX1041, Original!$A:$J, MATCH(D$2, Original!$1:$1, 0), FALSE)</f>
        <v>130</v>
      </c>
      <c r="BB1041" s="12">
        <f>VLOOKUP($AX1041, Original!$A:$J, MATCH(E$2, Original!$1:$1, 0), FALSE)</f>
        <v>78</v>
      </c>
      <c r="BC1041" s="12">
        <f>VLOOKUP($AX1041, Original!$A:$J, MATCH(F$2, Original!$1:$1, 0), FALSE)</f>
        <v>4.8204000000000002</v>
      </c>
      <c r="BD1041" s="12">
        <f>VLOOKUP($AX1041, Original!$A:$J, MATCH(G$2, Original!$1:$1, 0), FALSE)</f>
        <v>3.5423900000000001</v>
      </c>
    </row>
    <row r="1042" spans="50:56" x14ac:dyDescent="0.35">
      <c r="AX1042" s="21">
        <v>1220</v>
      </c>
      <c r="AY1042" s="12">
        <f>VLOOKUP($AX1042, Original!$A:$J, MATCH(B$2, Original!$1:$1, 0), FALSE)</f>
        <v>500</v>
      </c>
      <c r="AZ1042" s="12">
        <f>VLOOKUP($AX1042, Original!$A:$J, MATCH(C$2, Original!$1:$1, 0), FALSE)</f>
        <v>706.5</v>
      </c>
      <c r="BA1042" s="12">
        <f>VLOOKUP($AX1042, Original!$A:$J, MATCH(D$2, Original!$1:$1, 0), FALSE)</f>
        <v>130</v>
      </c>
      <c r="BB1042" s="12">
        <f>VLOOKUP($AX1042, Original!$A:$J, MATCH(E$2, Original!$1:$1, 0), FALSE)</f>
        <v>4</v>
      </c>
      <c r="BC1042" s="12">
        <f>VLOOKUP($AX1042, Original!$A:$J, MATCH(F$2, Original!$1:$1, 0), FALSE)</f>
        <v>2.3444600000000002</v>
      </c>
      <c r="BD1042" s="12">
        <f>VLOOKUP($AX1042, Original!$A:$J, MATCH(G$2, Original!$1:$1, 0), FALSE)</f>
        <v>3.9376000000000002</v>
      </c>
    </row>
    <row r="1043" spans="50:56" x14ac:dyDescent="0.35">
      <c r="AX1043" s="21">
        <v>1221</v>
      </c>
      <c r="AY1043" s="12">
        <f>VLOOKUP($AX1043, Original!$A:$J, MATCH(B$2, Original!$1:$1, 0), FALSE)</f>
        <v>500</v>
      </c>
      <c r="AZ1043" s="12">
        <f>VLOOKUP($AX1043, Original!$A:$J, MATCH(C$2, Original!$1:$1, 0), FALSE)</f>
        <v>1942.9</v>
      </c>
      <c r="BA1043" s="12">
        <f>VLOOKUP($AX1043, Original!$A:$J, MATCH(D$2, Original!$1:$1, 0), FALSE)</f>
        <v>130</v>
      </c>
      <c r="BB1043" s="12">
        <f>VLOOKUP($AX1043, Original!$A:$J, MATCH(E$2, Original!$1:$1, 0), FALSE)</f>
        <v>4</v>
      </c>
      <c r="BC1043" s="12">
        <f>VLOOKUP($AX1043, Original!$A:$J, MATCH(F$2, Original!$1:$1, 0), FALSE)</f>
        <v>2.3444600000000002</v>
      </c>
      <c r="BD1043" s="12">
        <f>VLOOKUP($AX1043, Original!$A:$J, MATCH(G$2, Original!$1:$1, 0), FALSE)</f>
        <v>3.9376000000000002</v>
      </c>
    </row>
    <row r="1044" spans="50:56" x14ac:dyDescent="0.35">
      <c r="AX1044" s="21">
        <v>1222</v>
      </c>
      <c r="AY1044" s="12">
        <f>VLOOKUP($AX1044, Original!$A:$J, MATCH(B$2, Original!$1:$1, 0), FALSE)</f>
        <v>500</v>
      </c>
      <c r="AZ1044" s="12">
        <f>VLOOKUP($AX1044, Original!$A:$J, MATCH(C$2, Original!$1:$1, 0), FALSE)</f>
        <v>3179.2</v>
      </c>
      <c r="BA1044" s="12">
        <f>VLOOKUP($AX1044, Original!$A:$J, MATCH(D$2, Original!$1:$1, 0), FALSE)</f>
        <v>130</v>
      </c>
      <c r="BB1044" s="12">
        <f>VLOOKUP($AX1044, Original!$A:$J, MATCH(E$2, Original!$1:$1, 0), FALSE)</f>
        <v>4</v>
      </c>
      <c r="BC1044" s="12">
        <f>VLOOKUP($AX1044, Original!$A:$J, MATCH(F$2, Original!$1:$1, 0), FALSE)</f>
        <v>2.3444600000000002</v>
      </c>
      <c r="BD1044" s="12">
        <f>VLOOKUP($AX1044, Original!$A:$J, MATCH(G$2, Original!$1:$1, 0), FALSE)</f>
        <v>3.9376000000000002</v>
      </c>
    </row>
    <row r="1045" spans="50:56" x14ac:dyDescent="0.35">
      <c r="AX1045" s="21">
        <v>1223</v>
      </c>
      <c r="AY1045" s="12">
        <f>VLOOKUP($AX1045, Original!$A:$J, MATCH(B$2, Original!$1:$1, 0), FALSE)</f>
        <v>500</v>
      </c>
      <c r="AZ1045" s="12">
        <f>VLOOKUP($AX1045, Original!$A:$J, MATCH(C$2, Original!$1:$1, 0), FALSE)</f>
        <v>4415.6000000000004</v>
      </c>
      <c r="BA1045" s="12">
        <f>VLOOKUP($AX1045, Original!$A:$J, MATCH(D$2, Original!$1:$1, 0), FALSE)</f>
        <v>130</v>
      </c>
      <c r="BB1045" s="12">
        <f>VLOOKUP($AX1045, Original!$A:$J, MATCH(E$2, Original!$1:$1, 0), FALSE)</f>
        <v>4</v>
      </c>
      <c r="BC1045" s="12">
        <f>VLOOKUP($AX1045, Original!$A:$J, MATCH(F$2, Original!$1:$1, 0), FALSE)</f>
        <v>2.3444600000000002</v>
      </c>
      <c r="BD1045" s="12">
        <f>VLOOKUP($AX1045, Original!$A:$J, MATCH(G$2, Original!$1:$1, 0), FALSE)</f>
        <v>3.9376000000000002</v>
      </c>
    </row>
    <row r="1046" spans="50:56" x14ac:dyDescent="0.35">
      <c r="AX1046" s="21">
        <v>1224</v>
      </c>
      <c r="AY1046" s="12">
        <f>VLOOKUP($AX1046, Original!$A:$J, MATCH(B$2, Original!$1:$1, 0), FALSE)</f>
        <v>3000</v>
      </c>
      <c r="AZ1046" s="12">
        <f>VLOOKUP($AX1046, Original!$A:$J, MATCH(C$2, Original!$1:$1, 0), FALSE)</f>
        <v>883.12</v>
      </c>
      <c r="BA1046" s="12">
        <f>VLOOKUP($AX1046, Original!$A:$J, MATCH(D$2, Original!$1:$1, 0), FALSE)</f>
        <v>130</v>
      </c>
      <c r="BB1046" s="12">
        <f>VLOOKUP($AX1046, Original!$A:$J, MATCH(E$2, Original!$1:$1, 0), FALSE)</f>
        <v>79</v>
      </c>
      <c r="BC1046" s="12">
        <f>VLOOKUP($AX1046, Original!$A:$J, MATCH(F$2, Original!$1:$1, 0), FALSE)</f>
        <v>5.6858399999999998</v>
      </c>
      <c r="BD1046" s="12">
        <f>VLOOKUP($AX1046, Original!$A:$J, MATCH(G$2, Original!$1:$1, 0), FALSE)</f>
        <v>6.2666599999999999</v>
      </c>
    </row>
    <row r="1047" spans="50:56" x14ac:dyDescent="0.35">
      <c r="AX1047" s="21">
        <v>1225</v>
      </c>
      <c r="AY1047" s="12">
        <f>VLOOKUP($AX1047, Original!$A:$J, MATCH(B$2, Original!$1:$1, 0), FALSE)</f>
        <v>3000</v>
      </c>
      <c r="AZ1047" s="12">
        <f>VLOOKUP($AX1047, Original!$A:$J, MATCH(C$2, Original!$1:$1, 0), FALSE)</f>
        <v>2119.5</v>
      </c>
      <c r="BA1047" s="12">
        <f>VLOOKUP($AX1047, Original!$A:$J, MATCH(D$2, Original!$1:$1, 0), FALSE)</f>
        <v>130</v>
      </c>
      <c r="BB1047" s="12">
        <f>VLOOKUP($AX1047, Original!$A:$J, MATCH(E$2, Original!$1:$1, 0), FALSE)</f>
        <v>79</v>
      </c>
      <c r="BC1047" s="12">
        <f>VLOOKUP($AX1047, Original!$A:$J, MATCH(F$2, Original!$1:$1, 0), FALSE)</f>
        <v>5.6858399999999998</v>
      </c>
      <c r="BD1047" s="12">
        <f>VLOOKUP($AX1047, Original!$A:$J, MATCH(G$2, Original!$1:$1, 0), FALSE)</f>
        <v>6.2666599999999999</v>
      </c>
    </row>
    <row r="1048" spans="50:56" x14ac:dyDescent="0.35">
      <c r="AX1048" s="21">
        <v>1228</v>
      </c>
      <c r="AY1048" s="12">
        <f>VLOOKUP($AX1048, Original!$A:$J, MATCH(B$2, Original!$1:$1, 0), FALSE)</f>
        <v>1000</v>
      </c>
      <c r="AZ1048" s="12">
        <f>VLOOKUP($AX1048, Original!$A:$J, MATCH(C$2, Original!$1:$1, 0), FALSE)</f>
        <v>1059.7</v>
      </c>
      <c r="BA1048" s="12">
        <f>VLOOKUP($AX1048, Original!$A:$J, MATCH(D$2, Original!$1:$1, 0), FALSE)</f>
        <v>130</v>
      </c>
      <c r="BB1048" s="12">
        <f>VLOOKUP($AX1048, Original!$A:$J, MATCH(E$2, Original!$1:$1, 0), FALSE)</f>
        <v>80</v>
      </c>
      <c r="BC1048" s="12">
        <f>VLOOKUP($AX1048, Original!$A:$J, MATCH(F$2, Original!$1:$1, 0), FALSE)</f>
        <v>6.1886900000000002</v>
      </c>
      <c r="BD1048" s="12">
        <f>VLOOKUP($AX1048, Original!$A:$J, MATCH(G$2, Original!$1:$1, 0), FALSE)</f>
        <v>5.4025999999999996</v>
      </c>
    </row>
    <row r="1049" spans="50:56" x14ac:dyDescent="0.35">
      <c r="AX1049" s="21">
        <v>1229</v>
      </c>
      <c r="AY1049" s="12">
        <f>VLOOKUP($AX1049, Original!$A:$J, MATCH(B$2, Original!$1:$1, 0), FALSE)</f>
        <v>1000</v>
      </c>
      <c r="AZ1049" s="12">
        <f>VLOOKUP($AX1049, Original!$A:$J, MATCH(C$2, Original!$1:$1, 0), FALSE)</f>
        <v>2296.1</v>
      </c>
      <c r="BA1049" s="12">
        <f>VLOOKUP($AX1049, Original!$A:$J, MATCH(D$2, Original!$1:$1, 0), FALSE)</f>
        <v>130</v>
      </c>
      <c r="BB1049" s="12">
        <f>VLOOKUP($AX1049, Original!$A:$J, MATCH(E$2, Original!$1:$1, 0), FALSE)</f>
        <v>80</v>
      </c>
      <c r="BC1049" s="12">
        <f>VLOOKUP($AX1049, Original!$A:$J, MATCH(F$2, Original!$1:$1, 0), FALSE)</f>
        <v>6.1886900000000002</v>
      </c>
      <c r="BD1049" s="12">
        <f>VLOOKUP($AX1049, Original!$A:$J, MATCH(G$2, Original!$1:$1, 0), FALSE)</f>
        <v>5.4025999999999996</v>
      </c>
    </row>
    <row r="1050" spans="50:56" x14ac:dyDescent="0.35">
      <c r="AX1050" s="21">
        <v>1230</v>
      </c>
      <c r="AY1050" s="12">
        <f>VLOOKUP($AX1050, Original!$A:$J, MATCH(B$2, Original!$1:$1, 0), FALSE)</f>
        <v>1000</v>
      </c>
      <c r="AZ1050" s="12">
        <f>VLOOKUP($AX1050, Original!$A:$J, MATCH(C$2, Original!$1:$1, 0), FALSE)</f>
        <v>3532.5</v>
      </c>
      <c r="BA1050" s="12">
        <f>VLOOKUP($AX1050, Original!$A:$J, MATCH(D$2, Original!$1:$1, 0), FALSE)</f>
        <v>130</v>
      </c>
      <c r="BB1050" s="12">
        <f>VLOOKUP($AX1050, Original!$A:$J, MATCH(E$2, Original!$1:$1, 0), FALSE)</f>
        <v>80</v>
      </c>
      <c r="BC1050" s="12">
        <f>VLOOKUP($AX1050, Original!$A:$J, MATCH(F$2, Original!$1:$1, 0), FALSE)</f>
        <v>6.1886900000000002</v>
      </c>
      <c r="BD1050" s="12">
        <f>VLOOKUP($AX1050, Original!$A:$J, MATCH(G$2, Original!$1:$1, 0), FALSE)</f>
        <v>5.4025999999999996</v>
      </c>
    </row>
    <row r="1051" spans="50:56" x14ac:dyDescent="0.35">
      <c r="AX1051" s="21">
        <v>1231</v>
      </c>
      <c r="AY1051" s="12">
        <f>VLOOKUP($AX1051, Original!$A:$J, MATCH(B$2, Original!$1:$1, 0), FALSE)</f>
        <v>1000</v>
      </c>
      <c r="AZ1051" s="12">
        <f>VLOOKUP($AX1051, Original!$A:$J, MATCH(C$2, Original!$1:$1, 0), FALSE)</f>
        <v>7322.7</v>
      </c>
      <c r="BA1051" s="12">
        <f>VLOOKUP($AX1051, Original!$A:$J, MATCH(D$2, Original!$1:$1, 0), FALSE)</f>
        <v>130</v>
      </c>
      <c r="BB1051" s="12">
        <f>VLOOKUP($AX1051, Original!$A:$J, MATCH(E$2, Original!$1:$1, 0), FALSE)</f>
        <v>80</v>
      </c>
      <c r="BC1051" s="12">
        <f>VLOOKUP($AX1051, Original!$A:$J, MATCH(F$2, Original!$1:$1, 0), FALSE)</f>
        <v>6.1886900000000002</v>
      </c>
      <c r="BD1051" s="12">
        <f>VLOOKUP($AX1051, Original!$A:$J, MATCH(G$2, Original!$1:$1, 0), FALSE)</f>
        <v>5.4025999999999996</v>
      </c>
    </row>
    <row r="1052" spans="50:56" x14ac:dyDescent="0.35">
      <c r="AX1052" s="21">
        <v>1232</v>
      </c>
      <c r="AY1052" s="12">
        <f>VLOOKUP($AX1052, Original!$A:$J, MATCH(B$2, Original!$1:$1, 0), FALSE)</f>
        <v>2000</v>
      </c>
      <c r="AZ1052" s="12">
        <f>VLOOKUP($AX1052, Original!$A:$J, MATCH(C$2, Original!$1:$1, 0), FALSE)</f>
        <v>20</v>
      </c>
      <c r="BA1052" s="12">
        <f>VLOOKUP($AX1052, Original!$A:$J, MATCH(D$2, Original!$1:$1, 0), FALSE)</f>
        <v>130</v>
      </c>
      <c r="BB1052" s="12">
        <f>VLOOKUP($AX1052, Original!$A:$J, MATCH(E$2, Original!$1:$1, 0), FALSE)</f>
        <v>81</v>
      </c>
      <c r="BC1052" s="12">
        <f>VLOOKUP($AX1052, Original!$A:$J, MATCH(F$2, Original!$1:$1, 0), FALSE)</f>
        <v>1.88805</v>
      </c>
      <c r="BD1052" s="12">
        <f>VLOOKUP($AX1052, Original!$A:$J, MATCH(G$2, Original!$1:$1, 0), FALSE)</f>
        <v>4.5650599999999999</v>
      </c>
    </row>
    <row r="1053" spans="50:56" x14ac:dyDescent="0.35">
      <c r="AX1053" s="21">
        <v>1234</v>
      </c>
      <c r="AY1053" s="12">
        <f>VLOOKUP($AX1053, Original!$A:$J, MATCH(B$2, Original!$1:$1, 0), FALSE)</f>
        <v>2000</v>
      </c>
      <c r="AZ1053" s="12">
        <f>VLOOKUP($AX1053, Original!$A:$J, MATCH(C$2, Original!$1:$1, 0), FALSE)</f>
        <v>2472.6999999999998</v>
      </c>
      <c r="BA1053" s="12">
        <f>VLOOKUP($AX1053, Original!$A:$J, MATCH(D$2, Original!$1:$1, 0), FALSE)</f>
        <v>130</v>
      </c>
      <c r="BB1053" s="12">
        <f>VLOOKUP($AX1053, Original!$A:$J, MATCH(E$2, Original!$1:$1, 0), FALSE)</f>
        <v>81</v>
      </c>
      <c r="BC1053" s="12">
        <f>VLOOKUP($AX1053, Original!$A:$J, MATCH(F$2, Original!$1:$1, 0), FALSE)</f>
        <v>1.88805</v>
      </c>
      <c r="BD1053" s="12">
        <f>VLOOKUP($AX1053, Original!$A:$J, MATCH(G$2, Original!$1:$1, 0), FALSE)</f>
        <v>4.5650599999999999</v>
      </c>
    </row>
    <row r="1054" spans="50:56" x14ac:dyDescent="0.35">
      <c r="AX1054" s="21">
        <v>1235</v>
      </c>
      <c r="AY1054" s="12">
        <f>VLOOKUP($AX1054, Original!$A:$J, MATCH(B$2, Original!$1:$1, 0), FALSE)</f>
        <v>2000</v>
      </c>
      <c r="AZ1054" s="12">
        <f>VLOOKUP($AX1054, Original!$A:$J, MATCH(C$2, Original!$1:$1, 0), FALSE)</f>
        <v>3709.1</v>
      </c>
      <c r="BA1054" s="12">
        <f>VLOOKUP($AX1054, Original!$A:$J, MATCH(D$2, Original!$1:$1, 0), FALSE)</f>
        <v>130</v>
      </c>
      <c r="BB1054" s="12">
        <f>VLOOKUP($AX1054, Original!$A:$J, MATCH(E$2, Original!$1:$1, 0), FALSE)</f>
        <v>81</v>
      </c>
      <c r="BC1054" s="12">
        <f>VLOOKUP($AX1054, Original!$A:$J, MATCH(F$2, Original!$1:$1, 0), FALSE)</f>
        <v>1.88805</v>
      </c>
      <c r="BD1054" s="12">
        <f>VLOOKUP($AX1054, Original!$A:$J, MATCH(G$2, Original!$1:$1, 0), FALSE)</f>
        <v>4.5650599999999999</v>
      </c>
    </row>
    <row r="1055" spans="50:56" x14ac:dyDescent="0.35">
      <c r="AX1055" s="21">
        <v>1236</v>
      </c>
      <c r="AY1055" s="12">
        <f>VLOOKUP($AX1055, Original!$A:$J, MATCH(B$2, Original!$1:$1, 0), FALSE)</f>
        <v>3000</v>
      </c>
      <c r="AZ1055" s="12">
        <f>VLOOKUP($AX1055, Original!$A:$J, MATCH(C$2, Original!$1:$1, 0), FALSE)</f>
        <v>176.62</v>
      </c>
      <c r="BA1055" s="12">
        <f>VLOOKUP($AX1055, Original!$A:$J, MATCH(D$2, Original!$1:$1, 0), FALSE)</f>
        <v>130</v>
      </c>
      <c r="BB1055" s="12">
        <f>VLOOKUP($AX1055, Original!$A:$J, MATCH(E$2, Original!$1:$1, 0), FALSE)</f>
        <v>82</v>
      </c>
      <c r="BC1055" s="12">
        <f>VLOOKUP($AX1055, Original!$A:$J, MATCH(F$2, Original!$1:$1, 0), FALSE)</f>
        <v>2.3938000000000001</v>
      </c>
      <c r="BD1055" s="12">
        <f>VLOOKUP($AX1055, Original!$A:$J, MATCH(G$2, Original!$1:$1, 0), FALSE)</f>
        <v>4.6379099999999998</v>
      </c>
    </row>
    <row r="1056" spans="50:56" x14ac:dyDescent="0.35">
      <c r="AX1056" s="21">
        <v>1237</v>
      </c>
      <c r="AY1056" s="12">
        <f>VLOOKUP($AX1056, Original!$A:$J, MATCH(B$2, Original!$1:$1, 0), FALSE)</f>
        <v>3000</v>
      </c>
      <c r="AZ1056" s="12">
        <f>VLOOKUP($AX1056, Original!$A:$J, MATCH(C$2, Original!$1:$1, 0), FALSE)</f>
        <v>1413</v>
      </c>
      <c r="BA1056" s="12">
        <f>VLOOKUP($AX1056, Original!$A:$J, MATCH(D$2, Original!$1:$1, 0), FALSE)</f>
        <v>130</v>
      </c>
      <c r="BB1056" s="12">
        <f>VLOOKUP($AX1056, Original!$A:$J, MATCH(E$2, Original!$1:$1, 0), FALSE)</f>
        <v>82</v>
      </c>
      <c r="BC1056" s="12">
        <f>VLOOKUP($AX1056, Original!$A:$J, MATCH(F$2, Original!$1:$1, 0), FALSE)</f>
        <v>2.3938000000000001</v>
      </c>
      <c r="BD1056" s="12">
        <f>VLOOKUP($AX1056, Original!$A:$J, MATCH(G$2, Original!$1:$1, 0), FALSE)</f>
        <v>4.6379099999999998</v>
      </c>
    </row>
    <row r="1057" spans="50:56" x14ac:dyDescent="0.35">
      <c r="AX1057" s="21">
        <v>1238</v>
      </c>
      <c r="AY1057" s="12">
        <f>VLOOKUP($AX1057, Original!$A:$J, MATCH(B$2, Original!$1:$1, 0), FALSE)</f>
        <v>3000</v>
      </c>
      <c r="AZ1057" s="12">
        <f>VLOOKUP($AX1057, Original!$A:$J, MATCH(C$2, Original!$1:$1, 0), FALSE)</f>
        <v>2649.4</v>
      </c>
      <c r="BA1057" s="12">
        <f>VLOOKUP($AX1057, Original!$A:$J, MATCH(D$2, Original!$1:$1, 0), FALSE)</f>
        <v>130</v>
      </c>
      <c r="BB1057" s="12">
        <f>VLOOKUP($AX1057, Original!$A:$J, MATCH(E$2, Original!$1:$1, 0), FALSE)</f>
        <v>82</v>
      </c>
      <c r="BC1057" s="12">
        <f>VLOOKUP($AX1057, Original!$A:$J, MATCH(F$2, Original!$1:$1, 0), FALSE)</f>
        <v>2.3938000000000001</v>
      </c>
      <c r="BD1057" s="12">
        <f>VLOOKUP($AX1057, Original!$A:$J, MATCH(G$2, Original!$1:$1, 0), FALSE)</f>
        <v>4.6379099999999998</v>
      </c>
    </row>
    <row r="1058" spans="50:56" x14ac:dyDescent="0.35">
      <c r="AX1058" s="21">
        <v>1240</v>
      </c>
      <c r="AY1058" s="12">
        <f>VLOOKUP($AX1058, Original!$A:$J, MATCH(B$2, Original!$1:$1, 0), FALSE)</f>
        <v>1000</v>
      </c>
      <c r="AZ1058" s="12">
        <f>VLOOKUP($AX1058, Original!$A:$J, MATCH(C$2, Original!$1:$1, 0), FALSE)</f>
        <v>353.25</v>
      </c>
      <c r="BA1058" s="12">
        <f>VLOOKUP($AX1058, Original!$A:$J, MATCH(D$2, Original!$1:$1, 0), FALSE)</f>
        <v>130</v>
      </c>
      <c r="BB1058" s="12">
        <f>VLOOKUP($AX1058, Original!$A:$J, MATCH(E$2, Original!$1:$1, 0), FALSE)</f>
        <v>83</v>
      </c>
      <c r="BC1058" s="12">
        <f>VLOOKUP($AX1058, Original!$A:$J, MATCH(F$2, Original!$1:$1, 0), FALSE)</f>
        <v>1.5167200000000001</v>
      </c>
      <c r="BD1058" s="12">
        <f>VLOOKUP($AX1058, Original!$A:$J, MATCH(G$2, Original!$1:$1, 0), FALSE)</f>
        <v>3.7915700000000001</v>
      </c>
    </row>
    <row r="1059" spans="50:56" x14ac:dyDescent="0.35">
      <c r="AX1059" s="21">
        <v>1241</v>
      </c>
      <c r="AY1059" s="12">
        <f>VLOOKUP($AX1059, Original!$A:$J, MATCH(B$2, Original!$1:$1, 0), FALSE)</f>
        <v>1000</v>
      </c>
      <c r="AZ1059" s="12">
        <f>VLOOKUP($AX1059, Original!$A:$J, MATCH(C$2, Original!$1:$1, 0), FALSE)</f>
        <v>1589.6</v>
      </c>
      <c r="BA1059" s="12">
        <f>VLOOKUP($AX1059, Original!$A:$J, MATCH(D$2, Original!$1:$1, 0), FALSE)</f>
        <v>130</v>
      </c>
      <c r="BB1059" s="12">
        <f>VLOOKUP($AX1059, Original!$A:$J, MATCH(E$2, Original!$1:$1, 0), FALSE)</f>
        <v>83</v>
      </c>
      <c r="BC1059" s="12">
        <f>VLOOKUP($AX1059, Original!$A:$J, MATCH(F$2, Original!$1:$1, 0), FALSE)</f>
        <v>1.5167200000000001</v>
      </c>
      <c r="BD1059" s="12">
        <f>VLOOKUP($AX1059, Original!$A:$J, MATCH(G$2, Original!$1:$1, 0), FALSE)</f>
        <v>3.7915700000000001</v>
      </c>
    </row>
    <row r="1060" spans="50:56" x14ac:dyDescent="0.35">
      <c r="AX1060" s="21">
        <v>1242</v>
      </c>
      <c r="AY1060" s="12">
        <f>VLOOKUP($AX1060, Original!$A:$J, MATCH(B$2, Original!$1:$1, 0), FALSE)</f>
        <v>1000</v>
      </c>
      <c r="AZ1060" s="12">
        <f>VLOOKUP($AX1060, Original!$A:$J, MATCH(C$2, Original!$1:$1, 0), FALSE)</f>
        <v>2826</v>
      </c>
      <c r="BA1060" s="12">
        <f>VLOOKUP($AX1060, Original!$A:$J, MATCH(D$2, Original!$1:$1, 0), FALSE)</f>
        <v>130</v>
      </c>
      <c r="BB1060" s="12">
        <f>VLOOKUP($AX1060, Original!$A:$J, MATCH(E$2, Original!$1:$1, 0), FALSE)</f>
        <v>83</v>
      </c>
      <c r="BC1060" s="12">
        <f>VLOOKUP($AX1060, Original!$A:$J, MATCH(F$2, Original!$1:$1, 0), FALSE)</f>
        <v>1.5167200000000001</v>
      </c>
      <c r="BD1060" s="12">
        <f>VLOOKUP($AX1060, Original!$A:$J, MATCH(G$2, Original!$1:$1, 0), FALSE)</f>
        <v>3.7915700000000001</v>
      </c>
    </row>
    <row r="1061" spans="50:56" x14ac:dyDescent="0.35">
      <c r="AX1061" s="21">
        <v>1243</v>
      </c>
      <c r="AY1061" s="12">
        <f>VLOOKUP($AX1061, Original!$A:$J, MATCH(B$2, Original!$1:$1, 0), FALSE)</f>
        <v>1000</v>
      </c>
      <c r="AZ1061" s="12">
        <f>VLOOKUP($AX1061, Original!$A:$J, MATCH(C$2, Original!$1:$1, 0), FALSE)</f>
        <v>4062.4</v>
      </c>
      <c r="BA1061" s="12">
        <f>VLOOKUP($AX1061, Original!$A:$J, MATCH(D$2, Original!$1:$1, 0), FALSE)</f>
        <v>130</v>
      </c>
      <c r="BB1061" s="12">
        <f>VLOOKUP($AX1061, Original!$A:$J, MATCH(E$2, Original!$1:$1, 0), FALSE)</f>
        <v>83</v>
      </c>
      <c r="BC1061" s="12">
        <f>VLOOKUP($AX1061, Original!$A:$J, MATCH(F$2, Original!$1:$1, 0), FALSE)</f>
        <v>1.5167200000000001</v>
      </c>
      <c r="BD1061" s="12">
        <f>VLOOKUP($AX1061, Original!$A:$J, MATCH(G$2, Original!$1:$1, 0), FALSE)</f>
        <v>3.7915700000000001</v>
      </c>
    </row>
    <row r="1062" spans="50:56" x14ac:dyDescent="0.35">
      <c r="AX1062" s="21">
        <v>1245</v>
      </c>
      <c r="AY1062" s="12">
        <f>VLOOKUP($AX1062, Original!$A:$J, MATCH(B$2, Original!$1:$1, 0), FALSE)</f>
        <v>3000</v>
      </c>
      <c r="AZ1062" s="12">
        <f>VLOOKUP($AX1062, Original!$A:$J, MATCH(C$2, Original!$1:$1, 0), FALSE)</f>
        <v>1766.2</v>
      </c>
      <c r="BA1062" s="12">
        <f>VLOOKUP($AX1062, Original!$A:$J, MATCH(D$2, Original!$1:$1, 0), FALSE)</f>
        <v>130</v>
      </c>
      <c r="BB1062" s="12">
        <f>VLOOKUP($AX1062, Original!$A:$J, MATCH(E$2, Original!$1:$1, 0), FALSE)</f>
        <v>84</v>
      </c>
      <c r="BC1062" s="12">
        <f>VLOOKUP($AX1062, Original!$A:$J, MATCH(F$2, Original!$1:$1, 0), FALSE)</f>
        <v>1.26898</v>
      </c>
      <c r="BD1062" s="12">
        <f>VLOOKUP($AX1062, Original!$A:$J, MATCH(G$2, Original!$1:$1, 0), FALSE)</f>
        <v>3.69903</v>
      </c>
    </row>
    <row r="1063" spans="50:56" x14ac:dyDescent="0.35">
      <c r="AX1063" s="21">
        <v>1247</v>
      </c>
      <c r="AY1063" s="12">
        <f>VLOOKUP($AX1063, Original!$A:$J, MATCH(B$2, Original!$1:$1, 0), FALSE)</f>
        <v>3000</v>
      </c>
      <c r="AZ1063" s="12">
        <f>VLOOKUP($AX1063, Original!$A:$J, MATCH(C$2, Original!$1:$1, 0), FALSE)</f>
        <v>4239</v>
      </c>
      <c r="BA1063" s="12">
        <f>VLOOKUP($AX1063, Original!$A:$J, MATCH(D$2, Original!$1:$1, 0), FALSE)</f>
        <v>130</v>
      </c>
      <c r="BB1063" s="12">
        <f>VLOOKUP($AX1063, Original!$A:$J, MATCH(E$2, Original!$1:$1, 0), FALSE)</f>
        <v>84</v>
      </c>
      <c r="BC1063" s="12">
        <f>VLOOKUP($AX1063, Original!$A:$J, MATCH(F$2, Original!$1:$1, 0), FALSE)</f>
        <v>1.26898</v>
      </c>
      <c r="BD1063" s="12">
        <f>VLOOKUP($AX1063, Original!$A:$J, MATCH(G$2, Original!$1:$1, 0), FALSE)</f>
        <v>3.69903</v>
      </c>
    </row>
    <row r="1064" spans="50:56" x14ac:dyDescent="0.35">
      <c r="AX1064" s="21">
        <v>1249</v>
      </c>
      <c r="AY1064" s="12">
        <f>VLOOKUP($AX1064, Original!$A:$J, MATCH(B$2, Original!$1:$1, 0), FALSE)</f>
        <v>1000</v>
      </c>
      <c r="AZ1064" s="12">
        <f>VLOOKUP($AX1064, Original!$A:$J, MATCH(C$2, Original!$1:$1, 0), FALSE)</f>
        <v>1942.9</v>
      </c>
      <c r="BA1064" s="12">
        <f>VLOOKUP($AX1064, Original!$A:$J, MATCH(D$2, Original!$1:$1, 0), FALSE)</f>
        <v>130</v>
      </c>
      <c r="BB1064" s="12">
        <f>VLOOKUP($AX1064, Original!$A:$J, MATCH(E$2, Original!$1:$1, 0), FALSE)</f>
        <v>85</v>
      </c>
      <c r="BC1064" s="12">
        <f>VLOOKUP($AX1064, Original!$A:$J, MATCH(F$2, Original!$1:$1, 0), FALSE)</f>
        <v>5.9334199999999999</v>
      </c>
      <c r="BD1064" s="12">
        <f>VLOOKUP($AX1064, Original!$A:$J, MATCH(G$2, Original!$1:$1, 0), FALSE)</f>
        <v>5.9399600000000001</v>
      </c>
    </row>
    <row r="1065" spans="50:56" x14ac:dyDescent="0.35">
      <c r="AX1065" s="21">
        <v>1250</v>
      </c>
      <c r="AY1065" s="12">
        <f>VLOOKUP($AX1065, Original!$A:$J, MATCH(B$2, Original!$1:$1, 0), FALSE)</f>
        <v>1000</v>
      </c>
      <c r="AZ1065" s="12">
        <f>VLOOKUP($AX1065, Original!$A:$J, MATCH(C$2, Original!$1:$1, 0), FALSE)</f>
        <v>3179.2</v>
      </c>
      <c r="BA1065" s="12">
        <f>VLOOKUP($AX1065, Original!$A:$J, MATCH(D$2, Original!$1:$1, 0), FALSE)</f>
        <v>130</v>
      </c>
      <c r="BB1065" s="12">
        <f>VLOOKUP($AX1065, Original!$A:$J, MATCH(E$2, Original!$1:$1, 0), FALSE)</f>
        <v>85</v>
      </c>
      <c r="BC1065" s="12">
        <f>VLOOKUP($AX1065, Original!$A:$J, MATCH(F$2, Original!$1:$1, 0), FALSE)</f>
        <v>5.9334199999999999</v>
      </c>
      <c r="BD1065" s="12">
        <f>VLOOKUP($AX1065, Original!$A:$J, MATCH(G$2, Original!$1:$1, 0), FALSE)</f>
        <v>5.9399600000000001</v>
      </c>
    </row>
    <row r="1066" spans="50:56" x14ac:dyDescent="0.35">
      <c r="AX1066" s="21">
        <v>1251</v>
      </c>
      <c r="AY1066" s="12">
        <f>VLOOKUP($AX1066, Original!$A:$J, MATCH(B$2, Original!$1:$1, 0), FALSE)</f>
        <v>1000</v>
      </c>
      <c r="AZ1066" s="12">
        <f>VLOOKUP($AX1066, Original!$A:$J, MATCH(C$2, Original!$1:$1, 0), FALSE)</f>
        <v>4415.6000000000004</v>
      </c>
      <c r="BA1066" s="12">
        <f>VLOOKUP($AX1066, Original!$A:$J, MATCH(D$2, Original!$1:$1, 0), FALSE)</f>
        <v>130</v>
      </c>
      <c r="BB1066" s="12">
        <f>VLOOKUP($AX1066, Original!$A:$J, MATCH(E$2, Original!$1:$1, 0), FALSE)</f>
        <v>85</v>
      </c>
      <c r="BC1066" s="12">
        <f>VLOOKUP($AX1066, Original!$A:$J, MATCH(F$2, Original!$1:$1, 0), FALSE)</f>
        <v>5.9334199999999999</v>
      </c>
      <c r="BD1066" s="12">
        <f>VLOOKUP($AX1066, Original!$A:$J, MATCH(G$2, Original!$1:$1, 0), FALSE)</f>
        <v>5.9399600000000001</v>
      </c>
    </row>
    <row r="1067" spans="50:56" x14ac:dyDescent="0.35">
      <c r="AX1067" s="21">
        <v>1252</v>
      </c>
      <c r="AY1067" s="12">
        <f>VLOOKUP($AX1067, Original!$A:$J, MATCH(B$2, Original!$1:$1, 0), FALSE)</f>
        <v>2000</v>
      </c>
      <c r="AZ1067" s="12">
        <f>VLOOKUP($AX1067, Original!$A:$J, MATCH(C$2, Original!$1:$1, 0), FALSE)</f>
        <v>883.12</v>
      </c>
      <c r="BA1067" s="12">
        <f>VLOOKUP($AX1067, Original!$A:$J, MATCH(D$2, Original!$1:$1, 0), FALSE)</f>
        <v>130</v>
      </c>
      <c r="BB1067" s="12">
        <f>VLOOKUP($AX1067, Original!$A:$J, MATCH(E$2, Original!$1:$1, 0), FALSE)</f>
        <v>86</v>
      </c>
      <c r="BC1067" s="12">
        <f>VLOOKUP($AX1067, Original!$A:$J, MATCH(F$2, Original!$1:$1, 0), FALSE)</f>
        <v>1.68225</v>
      </c>
      <c r="BD1067" s="12">
        <f>VLOOKUP($AX1067, Original!$A:$J, MATCH(G$2, Original!$1:$1, 0), FALSE)</f>
        <v>4.1767700000000003</v>
      </c>
    </row>
    <row r="1068" spans="50:56" x14ac:dyDescent="0.35">
      <c r="AX1068" s="21">
        <v>1253</v>
      </c>
      <c r="AY1068" s="12">
        <f>VLOOKUP($AX1068, Original!$A:$J, MATCH(B$2, Original!$1:$1, 0), FALSE)</f>
        <v>2000</v>
      </c>
      <c r="AZ1068" s="12">
        <f>VLOOKUP($AX1068, Original!$A:$J, MATCH(C$2, Original!$1:$1, 0), FALSE)</f>
        <v>2119.5</v>
      </c>
      <c r="BA1068" s="12">
        <f>VLOOKUP($AX1068, Original!$A:$J, MATCH(D$2, Original!$1:$1, 0), FALSE)</f>
        <v>130</v>
      </c>
      <c r="BB1068" s="12">
        <f>VLOOKUP($AX1068, Original!$A:$J, MATCH(E$2, Original!$1:$1, 0), FALSE)</f>
        <v>86</v>
      </c>
      <c r="BC1068" s="12">
        <f>VLOOKUP($AX1068, Original!$A:$J, MATCH(F$2, Original!$1:$1, 0), FALSE)</f>
        <v>1.68225</v>
      </c>
      <c r="BD1068" s="12">
        <f>VLOOKUP($AX1068, Original!$A:$J, MATCH(G$2, Original!$1:$1, 0), FALSE)</f>
        <v>4.1767700000000003</v>
      </c>
    </row>
    <row r="1069" spans="50:56" x14ac:dyDescent="0.35">
      <c r="AX1069" s="21">
        <v>1254</v>
      </c>
      <c r="AY1069" s="12">
        <f>VLOOKUP($AX1069, Original!$A:$J, MATCH(B$2, Original!$1:$1, 0), FALSE)</f>
        <v>2000</v>
      </c>
      <c r="AZ1069" s="12">
        <f>VLOOKUP($AX1069, Original!$A:$J, MATCH(C$2, Original!$1:$1, 0), FALSE)</f>
        <v>3355.9</v>
      </c>
      <c r="BA1069" s="12">
        <f>VLOOKUP($AX1069, Original!$A:$J, MATCH(D$2, Original!$1:$1, 0), FALSE)</f>
        <v>130</v>
      </c>
      <c r="BB1069" s="12">
        <f>VLOOKUP($AX1069, Original!$A:$J, MATCH(E$2, Original!$1:$1, 0), FALSE)</f>
        <v>86</v>
      </c>
      <c r="BC1069" s="12">
        <f>VLOOKUP($AX1069, Original!$A:$J, MATCH(F$2, Original!$1:$1, 0), FALSE)</f>
        <v>1.68225</v>
      </c>
      <c r="BD1069" s="12">
        <f>VLOOKUP($AX1069, Original!$A:$J, MATCH(G$2, Original!$1:$1, 0), FALSE)</f>
        <v>4.1767700000000003</v>
      </c>
    </row>
    <row r="1070" spans="50:56" x14ac:dyDescent="0.35">
      <c r="AX1070" s="21">
        <v>1255</v>
      </c>
      <c r="AY1070" s="12">
        <f>VLOOKUP($AX1070, Original!$A:$J, MATCH(B$2, Original!$1:$1, 0), FALSE)</f>
        <v>2000</v>
      </c>
      <c r="AZ1070" s="12">
        <f>VLOOKUP($AX1070, Original!$A:$J, MATCH(C$2, Original!$1:$1, 0), FALSE)</f>
        <v>4673.8</v>
      </c>
      <c r="BA1070" s="12">
        <f>VLOOKUP($AX1070, Original!$A:$J, MATCH(D$2, Original!$1:$1, 0), FALSE)</f>
        <v>130</v>
      </c>
      <c r="BB1070" s="12">
        <f>VLOOKUP($AX1070, Original!$A:$J, MATCH(E$2, Original!$1:$1, 0), FALSE)</f>
        <v>86</v>
      </c>
      <c r="BC1070" s="12">
        <f>VLOOKUP($AX1070, Original!$A:$J, MATCH(F$2, Original!$1:$1, 0), FALSE)</f>
        <v>1.68225</v>
      </c>
      <c r="BD1070" s="12">
        <f>VLOOKUP($AX1070, Original!$A:$J, MATCH(G$2, Original!$1:$1, 0), FALSE)</f>
        <v>4.1767700000000003</v>
      </c>
    </row>
    <row r="1071" spans="50:56" x14ac:dyDescent="0.35">
      <c r="AX1071" s="21">
        <v>1256</v>
      </c>
      <c r="AY1071" s="12">
        <f>VLOOKUP($AX1071, Original!$A:$J, MATCH(B$2, Original!$1:$1, 0), FALSE)</f>
        <v>3000</v>
      </c>
      <c r="AZ1071" s="12">
        <f>VLOOKUP($AX1071, Original!$A:$J, MATCH(C$2, Original!$1:$1, 0), FALSE)</f>
        <v>1059.7</v>
      </c>
      <c r="BA1071" s="12">
        <f>VLOOKUP($AX1071, Original!$A:$J, MATCH(D$2, Original!$1:$1, 0), FALSE)</f>
        <v>130</v>
      </c>
      <c r="BB1071" s="12">
        <f>VLOOKUP($AX1071, Original!$A:$J, MATCH(E$2, Original!$1:$1, 0), FALSE)</f>
        <v>87</v>
      </c>
      <c r="BC1071" s="12">
        <f>VLOOKUP($AX1071, Original!$A:$J, MATCH(F$2, Original!$1:$1, 0), FALSE)</f>
        <v>1.06105</v>
      </c>
      <c r="BD1071" s="12">
        <f>VLOOKUP($AX1071, Original!$A:$J, MATCH(G$2, Original!$1:$1, 0), FALSE)</f>
        <v>4.0928500000000003</v>
      </c>
    </row>
    <row r="1072" spans="50:56" x14ac:dyDescent="0.35">
      <c r="AX1072" s="21">
        <v>1257</v>
      </c>
      <c r="AY1072" s="12">
        <f>VLOOKUP($AX1072, Original!$A:$J, MATCH(B$2, Original!$1:$1, 0), FALSE)</f>
        <v>3000</v>
      </c>
      <c r="AZ1072" s="12">
        <f>VLOOKUP($AX1072, Original!$A:$J, MATCH(C$2, Original!$1:$1, 0), FALSE)</f>
        <v>2296.1</v>
      </c>
      <c r="BA1072" s="12">
        <f>VLOOKUP($AX1072, Original!$A:$J, MATCH(D$2, Original!$1:$1, 0), FALSE)</f>
        <v>130</v>
      </c>
      <c r="BB1072" s="12">
        <f>VLOOKUP($AX1072, Original!$A:$J, MATCH(E$2, Original!$1:$1, 0), FALSE)</f>
        <v>87</v>
      </c>
      <c r="BC1072" s="12">
        <f>VLOOKUP($AX1072, Original!$A:$J, MATCH(F$2, Original!$1:$1, 0), FALSE)</f>
        <v>1.06105</v>
      </c>
      <c r="BD1072" s="12">
        <f>VLOOKUP($AX1072, Original!$A:$J, MATCH(G$2, Original!$1:$1, 0), FALSE)</f>
        <v>4.0928500000000003</v>
      </c>
    </row>
    <row r="1073" spans="50:56" x14ac:dyDescent="0.35">
      <c r="AX1073" s="21">
        <v>1258</v>
      </c>
      <c r="AY1073" s="12">
        <f>VLOOKUP($AX1073, Original!$A:$J, MATCH(B$2, Original!$1:$1, 0), FALSE)</f>
        <v>3000</v>
      </c>
      <c r="AZ1073" s="12">
        <f>VLOOKUP($AX1073, Original!$A:$J, MATCH(C$2, Original!$1:$1, 0), FALSE)</f>
        <v>3532.5</v>
      </c>
      <c r="BA1073" s="12">
        <f>VLOOKUP($AX1073, Original!$A:$J, MATCH(D$2, Original!$1:$1, 0), FALSE)</f>
        <v>130</v>
      </c>
      <c r="BB1073" s="12">
        <f>VLOOKUP($AX1073, Original!$A:$J, MATCH(E$2, Original!$1:$1, 0), FALSE)</f>
        <v>87</v>
      </c>
      <c r="BC1073" s="12">
        <f>VLOOKUP($AX1073, Original!$A:$J, MATCH(F$2, Original!$1:$1, 0), FALSE)</f>
        <v>1.06105</v>
      </c>
      <c r="BD1073" s="12">
        <f>VLOOKUP($AX1073, Original!$A:$J, MATCH(G$2, Original!$1:$1, 0), FALSE)</f>
        <v>4.0928500000000003</v>
      </c>
    </row>
    <row r="1074" spans="50:56" x14ac:dyDescent="0.35">
      <c r="AX1074" s="21">
        <v>1259</v>
      </c>
      <c r="AY1074" s="12">
        <f>VLOOKUP($AX1074, Original!$A:$J, MATCH(B$2, Original!$1:$1, 0), FALSE)</f>
        <v>3000</v>
      </c>
      <c r="AZ1074" s="12">
        <f>VLOOKUP($AX1074, Original!$A:$J, MATCH(C$2, Original!$1:$1, 0), FALSE)</f>
        <v>7322.7</v>
      </c>
      <c r="BA1074" s="12">
        <f>VLOOKUP($AX1074, Original!$A:$J, MATCH(D$2, Original!$1:$1, 0), FALSE)</f>
        <v>130</v>
      </c>
      <c r="BB1074" s="12">
        <f>VLOOKUP($AX1074, Original!$A:$J, MATCH(E$2, Original!$1:$1, 0), FALSE)</f>
        <v>87</v>
      </c>
      <c r="BC1074" s="12">
        <f>VLOOKUP($AX1074, Original!$A:$J, MATCH(F$2, Original!$1:$1, 0), FALSE)</f>
        <v>1.06105</v>
      </c>
      <c r="BD1074" s="12">
        <f>VLOOKUP($AX1074, Original!$A:$J, MATCH(G$2, Original!$1:$1, 0), FALSE)</f>
        <v>4.0928500000000003</v>
      </c>
    </row>
    <row r="1075" spans="50:56" x14ac:dyDescent="0.35">
      <c r="AX1075" s="21">
        <v>1261</v>
      </c>
      <c r="AY1075" s="12">
        <f>VLOOKUP($AX1075, Original!$A:$J, MATCH(B$2, Original!$1:$1, 0), FALSE)</f>
        <v>3000</v>
      </c>
      <c r="AZ1075" s="12">
        <f>VLOOKUP($AX1075, Original!$A:$J, MATCH(C$2, Original!$1:$1, 0), FALSE)</f>
        <v>1236.4000000000001</v>
      </c>
      <c r="BA1075" s="12">
        <f>VLOOKUP($AX1075, Original!$A:$J, MATCH(D$2, Original!$1:$1, 0), FALSE)</f>
        <v>130</v>
      </c>
      <c r="BB1075" s="12">
        <f>VLOOKUP($AX1075, Original!$A:$J, MATCH(E$2, Original!$1:$1, 0), FALSE)</f>
        <v>88</v>
      </c>
      <c r="BC1075" s="12">
        <f>VLOOKUP($AX1075, Original!$A:$J, MATCH(F$2, Original!$1:$1, 0), FALSE)</f>
        <v>1.58741</v>
      </c>
      <c r="BD1075" s="12">
        <f>VLOOKUP($AX1075, Original!$A:$J, MATCH(G$2, Original!$1:$1, 0), FALSE)</f>
        <v>4.7782400000000003</v>
      </c>
    </row>
    <row r="1076" spans="50:56" x14ac:dyDescent="0.35">
      <c r="AX1076" s="21">
        <v>1262</v>
      </c>
      <c r="AY1076" s="12">
        <f>VLOOKUP($AX1076, Original!$A:$J, MATCH(B$2, Original!$1:$1, 0), FALSE)</f>
        <v>3000</v>
      </c>
      <c r="AZ1076" s="12">
        <f>VLOOKUP($AX1076, Original!$A:$J, MATCH(C$2, Original!$1:$1, 0), FALSE)</f>
        <v>2472.6999999999998</v>
      </c>
      <c r="BA1076" s="12">
        <f>VLOOKUP($AX1076, Original!$A:$J, MATCH(D$2, Original!$1:$1, 0), FALSE)</f>
        <v>130</v>
      </c>
      <c r="BB1076" s="12">
        <f>VLOOKUP($AX1076, Original!$A:$J, MATCH(E$2, Original!$1:$1, 0), FALSE)</f>
        <v>88</v>
      </c>
      <c r="BC1076" s="12">
        <f>VLOOKUP($AX1076, Original!$A:$J, MATCH(F$2, Original!$1:$1, 0), FALSE)</f>
        <v>1.58741</v>
      </c>
      <c r="BD1076" s="12">
        <f>VLOOKUP($AX1076, Original!$A:$J, MATCH(G$2, Original!$1:$1, 0), FALSE)</f>
        <v>4.7782400000000003</v>
      </c>
    </row>
    <row r="1077" spans="50:56" x14ac:dyDescent="0.35">
      <c r="AX1077" s="21">
        <v>1263</v>
      </c>
      <c r="AY1077" s="12">
        <f>VLOOKUP($AX1077, Original!$A:$J, MATCH(B$2, Original!$1:$1, 0), FALSE)</f>
        <v>3000</v>
      </c>
      <c r="AZ1077" s="12">
        <f>VLOOKUP($AX1077, Original!$A:$J, MATCH(C$2, Original!$1:$1, 0), FALSE)</f>
        <v>3709.1</v>
      </c>
      <c r="BA1077" s="12">
        <f>VLOOKUP($AX1077, Original!$A:$J, MATCH(D$2, Original!$1:$1, 0), FALSE)</f>
        <v>130</v>
      </c>
      <c r="BB1077" s="12">
        <f>VLOOKUP($AX1077, Original!$A:$J, MATCH(E$2, Original!$1:$1, 0), FALSE)</f>
        <v>88</v>
      </c>
      <c r="BC1077" s="12">
        <f>VLOOKUP($AX1077, Original!$A:$J, MATCH(F$2, Original!$1:$1, 0), FALSE)</f>
        <v>1.58741</v>
      </c>
      <c r="BD1077" s="12">
        <f>VLOOKUP($AX1077, Original!$A:$J, MATCH(G$2, Original!$1:$1, 0), FALSE)</f>
        <v>4.7782400000000003</v>
      </c>
    </row>
    <row r="1078" spans="50:56" x14ac:dyDescent="0.35">
      <c r="AX1078" s="21">
        <v>1264</v>
      </c>
      <c r="AY1078" s="12">
        <f>VLOOKUP($AX1078, Original!$A:$J, MATCH(B$2, Original!$1:$1, 0), FALSE)</f>
        <v>2000</v>
      </c>
      <c r="AZ1078" s="12">
        <f>VLOOKUP($AX1078, Original!$A:$J, MATCH(C$2, Original!$1:$1, 0), FALSE)</f>
        <v>176.62</v>
      </c>
      <c r="BA1078" s="12">
        <f>VLOOKUP($AX1078, Original!$A:$J, MATCH(D$2, Original!$1:$1, 0), FALSE)</f>
        <v>130</v>
      </c>
      <c r="BB1078" s="12">
        <f>VLOOKUP($AX1078, Original!$A:$J, MATCH(E$2, Original!$1:$1, 0), FALSE)</f>
        <v>89</v>
      </c>
      <c r="BC1078" s="12">
        <f>VLOOKUP($AX1078, Original!$A:$J, MATCH(F$2, Original!$1:$1, 0), FALSE)</f>
        <v>0.68772</v>
      </c>
      <c r="BD1078" s="12">
        <f>VLOOKUP($AX1078, Original!$A:$J, MATCH(G$2, Original!$1:$1, 0), FALSE)</f>
        <v>3.9026700000000001</v>
      </c>
    </row>
    <row r="1079" spans="50:56" x14ac:dyDescent="0.35">
      <c r="AX1079" s="21">
        <v>1265</v>
      </c>
      <c r="AY1079" s="12">
        <f>VLOOKUP($AX1079, Original!$A:$J, MATCH(B$2, Original!$1:$1, 0), FALSE)</f>
        <v>2000</v>
      </c>
      <c r="AZ1079" s="12">
        <f>VLOOKUP($AX1079, Original!$A:$J, MATCH(C$2, Original!$1:$1, 0), FALSE)</f>
        <v>1413</v>
      </c>
      <c r="BA1079" s="12">
        <f>VLOOKUP($AX1079, Original!$A:$J, MATCH(D$2, Original!$1:$1, 0), FALSE)</f>
        <v>130</v>
      </c>
      <c r="BB1079" s="12">
        <f>VLOOKUP($AX1079, Original!$A:$J, MATCH(E$2, Original!$1:$1, 0), FALSE)</f>
        <v>89</v>
      </c>
      <c r="BC1079" s="12">
        <f>VLOOKUP($AX1079, Original!$A:$J, MATCH(F$2, Original!$1:$1, 0), FALSE)</f>
        <v>0.68772</v>
      </c>
      <c r="BD1079" s="12">
        <f>VLOOKUP($AX1079, Original!$A:$J, MATCH(G$2, Original!$1:$1, 0), FALSE)</f>
        <v>3.9026700000000001</v>
      </c>
    </row>
    <row r="1080" spans="50:56" x14ac:dyDescent="0.35">
      <c r="AX1080" s="21">
        <v>1266</v>
      </c>
      <c r="AY1080" s="12">
        <f>VLOOKUP($AX1080, Original!$A:$J, MATCH(B$2, Original!$1:$1, 0), FALSE)</f>
        <v>2000</v>
      </c>
      <c r="AZ1080" s="12">
        <f>VLOOKUP($AX1080, Original!$A:$J, MATCH(C$2, Original!$1:$1, 0), FALSE)</f>
        <v>2649.4</v>
      </c>
      <c r="BA1080" s="12">
        <f>VLOOKUP($AX1080, Original!$A:$J, MATCH(D$2, Original!$1:$1, 0), FALSE)</f>
        <v>130</v>
      </c>
      <c r="BB1080" s="12">
        <f>VLOOKUP($AX1080, Original!$A:$J, MATCH(E$2, Original!$1:$1, 0), FALSE)</f>
        <v>89</v>
      </c>
      <c r="BC1080" s="12">
        <f>VLOOKUP($AX1080, Original!$A:$J, MATCH(F$2, Original!$1:$1, 0), FALSE)</f>
        <v>0.68772</v>
      </c>
      <c r="BD1080" s="12">
        <f>VLOOKUP($AX1080, Original!$A:$J, MATCH(G$2, Original!$1:$1, 0), FALSE)</f>
        <v>3.9026700000000001</v>
      </c>
    </row>
    <row r="1081" spans="50:56" x14ac:dyDescent="0.35">
      <c r="AX1081" s="21">
        <v>1267</v>
      </c>
      <c r="AY1081" s="12">
        <f>VLOOKUP($AX1081, Original!$A:$J, MATCH(B$2, Original!$1:$1, 0), FALSE)</f>
        <v>2000</v>
      </c>
      <c r="AZ1081" s="12">
        <f>VLOOKUP($AX1081, Original!$A:$J, MATCH(C$2, Original!$1:$1, 0), FALSE)</f>
        <v>3885.7</v>
      </c>
      <c r="BA1081" s="12">
        <f>VLOOKUP($AX1081, Original!$A:$J, MATCH(D$2, Original!$1:$1, 0), FALSE)</f>
        <v>130</v>
      </c>
      <c r="BB1081" s="12">
        <f>VLOOKUP($AX1081, Original!$A:$J, MATCH(E$2, Original!$1:$1, 0), FALSE)</f>
        <v>89</v>
      </c>
      <c r="BC1081" s="12">
        <f>VLOOKUP($AX1081, Original!$A:$J, MATCH(F$2, Original!$1:$1, 0), FALSE)</f>
        <v>0.68772</v>
      </c>
      <c r="BD1081" s="12">
        <f>VLOOKUP($AX1081, Original!$A:$J, MATCH(G$2, Original!$1:$1, 0), FALSE)</f>
        <v>3.9026700000000001</v>
      </c>
    </row>
    <row r="1082" spans="50:56" x14ac:dyDescent="0.35">
      <c r="AX1082" s="21">
        <v>1268</v>
      </c>
      <c r="AY1082" s="12">
        <f>VLOOKUP($AX1082, Original!$A:$J, MATCH(B$2, Original!$1:$1, 0), FALSE)</f>
        <v>3000</v>
      </c>
      <c r="AZ1082" s="12">
        <f>VLOOKUP($AX1082, Original!$A:$J, MATCH(C$2, Original!$1:$1, 0), FALSE)</f>
        <v>353.25</v>
      </c>
      <c r="BA1082" s="12">
        <f>VLOOKUP($AX1082, Original!$A:$J, MATCH(D$2, Original!$1:$1, 0), FALSE)</f>
        <v>130</v>
      </c>
      <c r="BB1082" s="12">
        <f>VLOOKUP($AX1082, Original!$A:$J, MATCH(E$2, Original!$1:$1, 0), FALSE)</f>
        <v>90</v>
      </c>
      <c r="BC1082" s="12">
        <f>VLOOKUP($AX1082, Original!$A:$J, MATCH(F$2, Original!$1:$1, 0), FALSE)</f>
        <v>6.0032399999999999</v>
      </c>
      <c r="BD1082" s="12">
        <f>VLOOKUP($AX1082, Original!$A:$J, MATCH(G$2, Original!$1:$1, 0), FALSE)</f>
        <v>4.1757799999999996</v>
      </c>
    </row>
    <row r="1083" spans="50:56" x14ac:dyDescent="0.35">
      <c r="AX1083" s="21">
        <v>1269</v>
      </c>
      <c r="AY1083" s="12">
        <f>VLOOKUP($AX1083, Original!$A:$J, MATCH(B$2, Original!$1:$1, 0), FALSE)</f>
        <v>3000</v>
      </c>
      <c r="AZ1083" s="12">
        <f>VLOOKUP($AX1083, Original!$A:$J, MATCH(C$2, Original!$1:$1, 0), FALSE)</f>
        <v>1589.6</v>
      </c>
      <c r="BA1083" s="12">
        <f>VLOOKUP($AX1083, Original!$A:$J, MATCH(D$2, Original!$1:$1, 0), FALSE)</f>
        <v>130</v>
      </c>
      <c r="BB1083" s="12">
        <f>VLOOKUP($AX1083, Original!$A:$J, MATCH(E$2, Original!$1:$1, 0), FALSE)</f>
        <v>90</v>
      </c>
      <c r="BC1083" s="12">
        <f>VLOOKUP($AX1083, Original!$A:$J, MATCH(F$2, Original!$1:$1, 0), FALSE)</f>
        <v>6.0032399999999999</v>
      </c>
      <c r="BD1083" s="12">
        <f>VLOOKUP($AX1083, Original!$A:$J, MATCH(G$2, Original!$1:$1, 0), FALSE)</f>
        <v>4.1757799999999996</v>
      </c>
    </row>
    <row r="1084" spans="50:56" x14ac:dyDescent="0.35">
      <c r="AX1084" s="21">
        <v>1270</v>
      </c>
      <c r="AY1084" s="12">
        <f>VLOOKUP($AX1084, Original!$A:$J, MATCH(B$2, Original!$1:$1, 0), FALSE)</f>
        <v>3000</v>
      </c>
      <c r="AZ1084" s="12">
        <f>VLOOKUP($AX1084, Original!$A:$J, MATCH(C$2, Original!$1:$1, 0), FALSE)</f>
        <v>2826</v>
      </c>
      <c r="BA1084" s="12">
        <f>VLOOKUP($AX1084, Original!$A:$J, MATCH(D$2, Original!$1:$1, 0), FALSE)</f>
        <v>130</v>
      </c>
      <c r="BB1084" s="12">
        <f>VLOOKUP($AX1084, Original!$A:$J, MATCH(E$2, Original!$1:$1, 0), FALSE)</f>
        <v>90</v>
      </c>
      <c r="BC1084" s="12">
        <f>VLOOKUP($AX1084, Original!$A:$J, MATCH(F$2, Original!$1:$1, 0), FALSE)</f>
        <v>6.0032399999999999</v>
      </c>
      <c r="BD1084" s="12">
        <f>VLOOKUP($AX1084, Original!$A:$J, MATCH(G$2, Original!$1:$1, 0), FALSE)</f>
        <v>4.1757799999999996</v>
      </c>
    </row>
    <row r="1085" spans="50:56" x14ac:dyDescent="0.35">
      <c r="AX1085" s="21">
        <v>1271</v>
      </c>
      <c r="AY1085" s="12">
        <f>VLOOKUP($AX1085, Original!$A:$J, MATCH(B$2, Original!$1:$1, 0), FALSE)</f>
        <v>3000</v>
      </c>
      <c r="AZ1085" s="12">
        <f>VLOOKUP($AX1085, Original!$A:$J, MATCH(C$2, Original!$1:$1, 0), FALSE)</f>
        <v>4062.4</v>
      </c>
      <c r="BA1085" s="12">
        <f>VLOOKUP($AX1085, Original!$A:$J, MATCH(D$2, Original!$1:$1, 0), FALSE)</f>
        <v>130</v>
      </c>
      <c r="BB1085" s="12">
        <f>VLOOKUP($AX1085, Original!$A:$J, MATCH(E$2, Original!$1:$1, 0), FALSE)</f>
        <v>90</v>
      </c>
      <c r="BC1085" s="12">
        <f>VLOOKUP($AX1085, Original!$A:$J, MATCH(F$2, Original!$1:$1, 0), FALSE)</f>
        <v>6.0032399999999999</v>
      </c>
      <c r="BD1085" s="12">
        <f>VLOOKUP($AX1085, Original!$A:$J, MATCH(G$2, Original!$1:$1, 0), FALSE)</f>
        <v>4.1757799999999996</v>
      </c>
    </row>
    <row r="1086" spans="50:56" x14ac:dyDescent="0.35">
      <c r="AX1086" s="21">
        <v>1272</v>
      </c>
      <c r="AY1086" s="12">
        <f>VLOOKUP($AX1086, Original!$A:$J, MATCH(B$2, Original!$1:$1, 0), FALSE)</f>
        <v>0</v>
      </c>
      <c r="AZ1086" s="12">
        <f>VLOOKUP($AX1086, Original!$A:$J, MATCH(C$2, Original!$1:$1, 0), FALSE)</f>
        <v>529.87</v>
      </c>
      <c r="BA1086" s="12">
        <f>VLOOKUP($AX1086, Original!$A:$J, MATCH(D$2, Original!$1:$1, 0), FALSE)</f>
        <v>130</v>
      </c>
      <c r="BB1086" s="12">
        <f>VLOOKUP($AX1086, Original!$A:$J, MATCH(E$2, Original!$1:$1, 0), FALSE)</f>
        <v>5</v>
      </c>
      <c r="BC1086" s="12">
        <f>VLOOKUP($AX1086, Original!$A:$J, MATCH(F$2, Original!$1:$1, 0), FALSE)</f>
        <v>5.7448100000000002</v>
      </c>
      <c r="BD1086" s="12">
        <f>VLOOKUP($AX1086, Original!$A:$J, MATCH(G$2, Original!$1:$1, 0), FALSE)</f>
        <v>3.30566</v>
      </c>
    </row>
    <row r="1087" spans="50:56" x14ac:dyDescent="0.35">
      <c r="AX1087" s="21">
        <v>1274</v>
      </c>
      <c r="AY1087" s="12">
        <f>VLOOKUP($AX1087, Original!$A:$J, MATCH(B$2, Original!$1:$1, 0), FALSE)</f>
        <v>0</v>
      </c>
      <c r="AZ1087" s="12">
        <f>VLOOKUP($AX1087, Original!$A:$J, MATCH(C$2, Original!$1:$1, 0), FALSE)</f>
        <v>3002.6</v>
      </c>
      <c r="BA1087" s="12">
        <f>VLOOKUP($AX1087, Original!$A:$J, MATCH(D$2, Original!$1:$1, 0), FALSE)</f>
        <v>130</v>
      </c>
      <c r="BB1087" s="12">
        <f>VLOOKUP($AX1087, Original!$A:$J, MATCH(E$2, Original!$1:$1, 0), FALSE)</f>
        <v>5</v>
      </c>
      <c r="BC1087" s="12">
        <f>VLOOKUP($AX1087, Original!$A:$J, MATCH(F$2, Original!$1:$1, 0), FALSE)</f>
        <v>5.7448100000000002</v>
      </c>
      <c r="BD1087" s="12">
        <f>VLOOKUP($AX1087, Original!$A:$J, MATCH(G$2, Original!$1:$1, 0), FALSE)</f>
        <v>3.30566</v>
      </c>
    </row>
    <row r="1088" spans="50:56" x14ac:dyDescent="0.35">
      <c r="AX1088" s="21">
        <v>1275</v>
      </c>
      <c r="AY1088" s="12">
        <f>VLOOKUP($AX1088, Original!$A:$J, MATCH(B$2, Original!$1:$1, 0), FALSE)</f>
        <v>0</v>
      </c>
      <c r="AZ1088" s="12">
        <f>VLOOKUP($AX1088, Original!$A:$J, MATCH(C$2, Original!$1:$1, 0), FALSE)</f>
        <v>4239</v>
      </c>
      <c r="BA1088" s="12">
        <f>VLOOKUP($AX1088, Original!$A:$J, MATCH(D$2, Original!$1:$1, 0), FALSE)</f>
        <v>130</v>
      </c>
      <c r="BB1088" s="12">
        <f>VLOOKUP($AX1088, Original!$A:$J, MATCH(E$2, Original!$1:$1, 0), FALSE)</f>
        <v>5</v>
      </c>
      <c r="BC1088" s="12">
        <f>VLOOKUP($AX1088, Original!$A:$J, MATCH(F$2, Original!$1:$1, 0), FALSE)</f>
        <v>5.7448100000000002</v>
      </c>
      <c r="BD1088" s="12">
        <f>VLOOKUP($AX1088, Original!$A:$J, MATCH(G$2, Original!$1:$1, 0), FALSE)</f>
        <v>3.30566</v>
      </c>
    </row>
    <row r="1089" spans="50:56" x14ac:dyDescent="0.35">
      <c r="AX1089" s="21">
        <v>1277</v>
      </c>
      <c r="AY1089" s="12">
        <f>VLOOKUP($AX1089, Original!$A:$J, MATCH(B$2, Original!$1:$1, 0), FALSE)</f>
        <v>2000</v>
      </c>
      <c r="AZ1089" s="12">
        <f>VLOOKUP($AX1089, Original!$A:$J, MATCH(C$2, Original!$1:$1, 0), FALSE)</f>
        <v>1942.9</v>
      </c>
      <c r="BA1089" s="12">
        <f>VLOOKUP($AX1089, Original!$A:$J, MATCH(D$2, Original!$1:$1, 0), FALSE)</f>
        <v>130</v>
      </c>
      <c r="BB1089" s="12">
        <f>VLOOKUP($AX1089, Original!$A:$J, MATCH(E$2, Original!$1:$1, 0), FALSE)</f>
        <v>91</v>
      </c>
      <c r="BC1089" s="12">
        <f>VLOOKUP($AX1089, Original!$A:$J, MATCH(F$2, Original!$1:$1, 0), FALSE)</f>
        <v>0.37730999999999998</v>
      </c>
      <c r="BD1089" s="12">
        <f>VLOOKUP($AX1089, Original!$A:$J, MATCH(G$2, Original!$1:$1, 0), FALSE)</f>
        <v>5.0966800000000001</v>
      </c>
    </row>
    <row r="1090" spans="50:56" x14ac:dyDescent="0.35">
      <c r="AX1090" s="21">
        <v>1278</v>
      </c>
      <c r="AY1090" s="12">
        <f>VLOOKUP($AX1090, Original!$A:$J, MATCH(B$2, Original!$1:$1, 0), FALSE)</f>
        <v>2000</v>
      </c>
      <c r="AZ1090" s="12">
        <f>VLOOKUP($AX1090, Original!$A:$J, MATCH(C$2, Original!$1:$1, 0), FALSE)</f>
        <v>3179.2</v>
      </c>
      <c r="BA1090" s="12">
        <f>VLOOKUP($AX1090, Original!$A:$J, MATCH(D$2, Original!$1:$1, 0), FALSE)</f>
        <v>130</v>
      </c>
      <c r="BB1090" s="12">
        <f>VLOOKUP($AX1090, Original!$A:$J, MATCH(E$2, Original!$1:$1, 0), FALSE)</f>
        <v>91</v>
      </c>
      <c r="BC1090" s="12">
        <f>VLOOKUP($AX1090, Original!$A:$J, MATCH(F$2, Original!$1:$1, 0), FALSE)</f>
        <v>0.37730999999999998</v>
      </c>
      <c r="BD1090" s="12">
        <f>VLOOKUP($AX1090, Original!$A:$J, MATCH(G$2, Original!$1:$1, 0), FALSE)</f>
        <v>5.0966800000000001</v>
      </c>
    </row>
    <row r="1091" spans="50:56" x14ac:dyDescent="0.35">
      <c r="AX1091" s="21">
        <v>1279</v>
      </c>
      <c r="AY1091" s="12">
        <f>VLOOKUP($AX1091, Original!$A:$J, MATCH(B$2, Original!$1:$1, 0), FALSE)</f>
        <v>2000</v>
      </c>
      <c r="AZ1091" s="12">
        <f>VLOOKUP($AX1091, Original!$A:$J, MATCH(C$2, Original!$1:$1, 0), FALSE)</f>
        <v>4415.6000000000004</v>
      </c>
      <c r="BA1091" s="12">
        <f>VLOOKUP($AX1091, Original!$A:$J, MATCH(D$2, Original!$1:$1, 0), FALSE)</f>
        <v>130</v>
      </c>
      <c r="BB1091" s="12">
        <f>VLOOKUP($AX1091, Original!$A:$J, MATCH(E$2, Original!$1:$1, 0), FALSE)</f>
        <v>91</v>
      </c>
      <c r="BC1091" s="12">
        <f>VLOOKUP($AX1091, Original!$A:$J, MATCH(F$2, Original!$1:$1, 0), FALSE)</f>
        <v>0.37730999999999998</v>
      </c>
      <c r="BD1091" s="12">
        <f>VLOOKUP($AX1091, Original!$A:$J, MATCH(G$2, Original!$1:$1, 0), FALSE)</f>
        <v>5.0966800000000001</v>
      </c>
    </row>
    <row r="1092" spans="50:56" x14ac:dyDescent="0.35">
      <c r="AX1092" s="21">
        <v>1280</v>
      </c>
      <c r="AY1092" s="12">
        <f>VLOOKUP($AX1092, Original!$A:$J, MATCH(B$2, Original!$1:$1, 0), FALSE)</f>
        <v>3000</v>
      </c>
      <c r="AZ1092" s="12">
        <f>VLOOKUP($AX1092, Original!$A:$J, MATCH(C$2, Original!$1:$1, 0), FALSE)</f>
        <v>883.12</v>
      </c>
      <c r="BA1092" s="12">
        <f>VLOOKUP($AX1092, Original!$A:$J, MATCH(D$2, Original!$1:$1, 0), FALSE)</f>
        <v>130</v>
      </c>
      <c r="BB1092" s="12">
        <f>VLOOKUP($AX1092, Original!$A:$J, MATCH(E$2, Original!$1:$1, 0), FALSE)</f>
        <v>92</v>
      </c>
      <c r="BC1092" s="12">
        <f>VLOOKUP($AX1092, Original!$A:$J, MATCH(F$2, Original!$1:$1, 0), FALSE)</f>
        <v>1.5820099999999999</v>
      </c>
      <c r="BD1092" s="12">
        <f>VLOOKUP($AX1092, Original!$A:$J, MATCH(G$2, Original!$1:$1, 0), FALSE)</f>
        <v>4.0347600000000003</v>
      </c>
    </row>
    <row r="1093" spans="50:56" x14ac:dyDescent="0.35">
      <c r="AX1093" s="21">
        <v>1281</v>
      </c>
      <c r="AY1093" s="12">
        <f>VLOOKUP($AX1093, Original!$A:$J, MATCH(B$2, Original!$1:$1, 0), FALSE)</f>
        <v>3000</v>
      </c>
      <c r="AZ1093" s="12">
        <f>VLOOKUP($AX1093, Original!$A:$J, MATCH(C$2, Original!$1:$1, 0), FALSE)</f>
        <v>2119.5</v>
      </c>
      <c r="BA1093" s="12">
        <f>VLOOKUP($AX1093, Original!$A:$J, MATCH(D$2, Original!$1:$1, 0), FALSE)</f>
        <v>130</v>
      </c>
      <c r="BB1093" s="12">
        <f>VLOOKUP($AX1093, Original!$A:$J, MATCH(E$2, Original!$1:$1, 0), FALSE)</f>
        <v>92</v>
      </c>
      <c r="BC1093" s="12">
        <f>VLOOKUP($AX1093, Original!$A:$J, MATCH(F$2, Original!$1:$1, 0), FALSE)</f>
        <v>1.5820099999999999</v>
      </c>
      <c r="BD1093" s="12">
        <f>VLOOKUP($AX1093, Original!$A:$J, MATCH(G$2, Original!$1:$1, 0), FALSE)</f>
        <v>4.0347600000000003</v>
      </c>
    </row>
    <row r="1094" spans="50:56" x14ac:dyDescent="0.35">
      <c r="AX1094" s="21">
        <v>1282</v>
      </c>
      <c r="AY1094" s="12">
        <f>VLOOKUP($AX1094, Original!$A:$J, MATCH(B$2, Original!$1:$1, 0), FALSE)</f>
        <v>3000</v>
      </c>
      <c r="AZ1094" s="12">
        <f>VLOOKUP($AX1094, Original!$A:$J, MATCH(C$2, Original!$1:$1, 0), FALSE)</f>
        <v>3355.9</v>
      </c>
      <c r="BA1094" s="12">
        <f>VLOOKUP($AX1094, Original!$A:$J, MATCH(D$2, Original!$1:$1, 0), FALSE)</f>
        <v>130</v>
      </c>
      <c r="BB1094" s="12">
        <f>VLOOKUP($AX1094, Original!$A:$J, MATCH(E$2, Original!$1:$1, 0), FALSE)</f>
        <v>92</v>
      </c>
      <c r="BC1094" s="12">
        <f>VLOOKUP($AX1094, Original!$A:$J, MATCH(F$2, Original!$1:$1, 0), FALSE)</f>
        <v>1.5820099999999999</v>
      </c>
      <c r="BD1094" s="12">
        <f>VLOOKUP($AX1094, Original!$A:$J, MATCH(G$2, Original!$1:$1, 0), FALSE)</f>
        <v>4.0347600000000003</v>
      </c>
    </row>
    <row r="1095" spans="50:56" x14ac:dyDescent="0.35">
      <c r="AX1095" s="21">
        <v>1283</v>
      </c>
      <c r="AY1095" s="12">
        <f>VLOOKUP($AX1095, Original!$A:$J, MATCH(B$2, Original!$1:$1, 0), FALSE)</f>
        <v>3000</v>
      </c>
      <c r="AZ1095" s="12">
        <f>VLOOKUP($AX1095, Original!$A:$J, MATCH(C$2, Original!$1:$1, 0), FALSE)</f>
        <v>4673.8</v>
      </c>
      <c r="BA1095" s="12">
        <f>VLOOKUP($AX1095, Original!$A:$J, MATCH(D$2, Original!$1:$1, 0), FALSE)</f>
        <v>130</v>
      </c>
      <c r="BB1095" s="12">
        <f>VLOOKUP($AX1095, Original!$A:$J, MATCH(E$2, Original!$1:$1, 0), FALSE)</f>
        <v>92</v>
      </c>
      <c r="BC1095" s="12">
        <f>VLOOKUP($AX1095, Original!$A:$J, MATCH(F$2, Original!$1:$1, 0), FALSE)</f>
        <v>1.5820099999999999</v>
      </c>
      <c r="BD1095" s="12">
        <f>VLOOKUP($AX1095, Original!$A:$J, MATCH(G$2, Original!$1:$1, 0), FALSE)</f>
        <v>4.0347600000000003</v>
      </c>
    </row>
    <row r="1096" spans="50:56" x14ac:dyDescent="0.35">
      <c r="AX1096" s="21">
        <v>1284</v>
      </c>
      <c r="AY1096" s="12">
        <f>VLOOKUP($AX1096, Original!$A:$J, MATCH(B$2, Original!$1:$1, 0), FALSE)</f>
        <v>1000</v>
      </c>
      <c r="AZ1096" s="12">
        <f>VLOOKUP($AX1096, Original!$A:$J, MATCH(C$2, Original!$1:$1, 0), FALSE)</f>
        <v>1059.7</v>
      </c>
      <c r="BA1096" s="12">
        <f>VLOOKUP($AX1096, Original!$A:$J, MATCH(D$2, Original!$1:$1, 0), FALSE)</f>
        <v>130</v>
      </c>
      <c r="BB1096" s="12">
        <f>VLOOKUP($AX1096, Original!$A:$J, MATCH(E$2, Original!$1:$1, 0), FALSE)</f>
        <v>93</v>
      </c>
      <c r="BC1096" s="12">
        <f>VLOOKUP($AX1096, Original!$A:$J, MATCH(F$2, Original!$1:$1, 0), FALSE)</f>
        <v>0.58675999999999995</v>
      </c>
      <c r="BD1096" s="12">
        <f>VLOOKUP($AX1096, Original!$A:$J, MATCH(G$2, Original!$1:$1, 0), FALSE)</f>
        <v>3.9575</v>
      </c>
    </row>
    <row r="1097" spans="50:56" x14ac:dyDescent="0.35">
      <c r="AX1097" s="21">
        <v>1285</v>
      </c>
      <c r="AY1097" s="12">
        <f>VLOOKUP($AX1097, Original!$A:$J, MATCH(B$2, Original!$1:$1, 0), FALSE)</f>
        <v>1000</v>
      </c>
      <c r="AZ1097" s="12">
        <f>VLOOKUP($AX1097, Original!$A:$J, MATCH(C$2, Original!$1:$1, 0), FALSE)</f>
        <v>2296.1</v>
      </c>
      <c r="BA1097" s="12">
        <f>VLOOKUP($AX1097, Original!$A:$J, MATCH(D$2, Original!$1:$1, 0), FALSE)</f>
        <v>130</v>
      </c>
      <c r="BB1097" s="12">
        <f>VLOOKUP($AX1097, Original!$A:$J, MATCH(E$2, Original!$1:$1, 0), FALSE)</f>
        <v>93</v>
      </c>
      <c r="BC1097" s="12">
        <f>VLOOKUP($AX1097, Original!$A:$J, MATCH(F$2, Original!$1:$1, 0), FALSE)</f>
        <v>0.58675999999999995</v>
      </c>
      <c r="BD1097" s="12">
        <f>VLOOKUP($AX1097, Original!$A:$J, MATCH(G$2, Original!$1:$1, 0), FALSE)</f>
        <v>3.9575</v>
      </c>
    </row>
    <row r="1098" spans="50:56" x14ac:dyDescent="0.35">
      <c r="AX1098" s="21">
        <v>1286</v>
      </c>
      <c r="AY1098" s="12">
        <f>VLOOKUP($AX1098, Original!$A:$J, MATCH(B$2, Original!$1:$1, 0), FALSE)</f>
        <v>1000</v>
      </c>
      <c r="AZ1098" s="12">
        <f>VLOOKUP($AX1098, Original!$A:$J, MATCH(C$2, Original!$1:$1, 0), FALSE)</f>
        <v>3532.5</v>
      </c>
      <c r="BA1098" s="12">
        <f>VLOOKUP($AX1098, Original!$A:$J, MATCH(D$2, Original!$1:$1, 0), FALSE)</f>
        <v>130</v>
      </c>
      <c r="BB1098" s="12">
        <f>VLOOKUP($AX1098, Original!$A:$J, MATCH(E$2, Original!$1:$1, 0), FALSE)</f>
        <v>93</v>
      </c>
      <c r="BC1098" s="12">
        <f>VLOOKUP($AX1098, Original!$A:$J, MATCH(F$2, Original!$1:$1, 0), FALSE)</f>
        <v>0.58675999999999995</v>
      </c>
      <c r="BD1098" s="12">
        <f>VLOOKUP($AX1098, Original!$A:$J, MATCH(G$2, Original!$1:$1, 0), FALSE)</f>
        <v>3.9575</v>
      </c>
    </row>
    <row r="1099" spans="50:56" x14ac:dyDescent="0.35">
      <c r="AX1099" s="21">
        <v>1287</v>
      </c>
      <c r="AY1099" s="12">
        <f>VLOOKUP($AX1099, Original!$A:$J, MATCH(B$2, Original!$1:$1, 0), FALSE)</f>
        <v>1000</v>
      </c>
      <c r="AZ1099" s="12">
        <f>VLOOKUP($AX1099, Original!$A:$J, MATCH(C$2, Original!$1:$1, 0), FALSE)</f>
        <v>7322.7</v>
      </c>
      <c r="BA1099" s="12">
        <f>VLOOKUP($AX1099, Original!$A:$J, MATCH(D$2, Original!$1:$1, 0), FALSE)</f>
        <v>130</v>
      </c>
      <c r="BB1099" s="12">
        <f>VLOOKUP($AX1099, Original!$A:$J, MATCH(E$2, Original!$1:$1, 0), FALSE)</f>
        <v>93</v>
      </c>
      <c r="BC1099" s="12">
        <f>VLOOKUP($AX1099, Original!$A:$J, MATCH(F$2, Original!$1:$1, 0), FALSE)</f>
        <v>0.58675999999999995</v>
      </c>
      <c r="BD1099" s="12">
        <f>VLOOKUP($AX1099, Original!$A:$J, MATCH(G$2, Original!$1:$1, 0), FALSE)</f>
        <v>3.9575</v>
      </c>
    </row>
    <row r="1100" spans="50:56" x14ac:dyDescent="0.35">
      <c r="AX1100" s="21">
        <v>1288</v>
      </c>
      <c r="AY1100" s="12">
        <f>VLOOKUP($AX1100, Original!$A:$J, MATCH(B$2, Original!$1:$1, 0), FALSE)</f>
        <v>0</v>
      </c>
      <c r="AZ1100" s="12">
        <f>VLOOKUP($AX1100, Original!$A:$J, MATCH(C$2, Original!$1:$1, 0), FALSE)</f>
        <v>20</v>
      </c>
      <c r="BA1100" s="12">
        <f>VLOOKUP($AX1100, Original!$A:$J, MATCH(D$2, Original!$1:$1, 0), FALSE)</f>
        <v>130</v>
      </c>
      <c r="BB1100" s="12">
        <f>VLOOKUP($AX1100, Original!$A:$J, MATCH(E$2, Original!$1:$1, 0), FALSE)</f>
        <v>6</v>
      </c>
      <c r="BC1100" s="12">
        <f>VLOOKUP($AX1100, Original!$A:$J, MATCH(F$2, Original!$1:$1, 0), FALSE)</f>
        <v>0.33423999999999998</v>
      </c>
      <c r="BD1100" s="12">
        <f>VLOOKUP($AX1100, Original!$A:$J, MATCH(G$2, Original!$1:$1, 0), FALSE)</f>
        <v>5.16106</v>
      </c>
    </row>
    <row r="1101" spans="50:56" x14ac:dyDescent="0.35">
      <c r="AX1101" s="21">
        <v>1290</v>
      </c>
      <c r="AY1101" s="12">
        <f>VLOOKUP($AX1101, Original!$A:$J, MATCH(B$2, Original!$1:$1, 0), FALSE)</f>
        <v>0</v>
      </c>
      <c r="AZ1101" s="12">
        <f>VLOOKUP($AX1101, Original!$A:$J, MATCH(C$2, Original!$1:$1, 0), FALSE)</f>
        <v>2472.6999999999998</v>
      </c>
      <c r="BA1101" s="12">
        <f>VLOOKUP($AX1101, Original!$A:$J, MATCH(D$2, Original!$1:$1, 0), FALSE)</f>
        <v>130</v>
      </c>
      <c r="BB1101" s="12">
        <f>VLOOKUP($AX1101, Original!$A:$J, MATCH(E$2, Original!$1:$1, 0), FALSE)</f>
        <v>6</v>
      </c>
      <c r="BC1101" s="12">
        <f>VLOOKUP($AX1101, Original!$A:$J, MATCH(F$2, Original!$1:$1, 0), FALSE)</f>
        <v>0.33423999999999998</v>
      </c>
      <c r="BD1101" s="12">
        <f>VLOOKUP($AX1101, Original!$A:$J, MATCH(G$2, Original!$1:$1, 0), FALSE)</f>
        <v>5.16106</v>
      </c>
    </row>
    <row r="1102" spans="50:56" x14ac:dyDescent="0.35">
      <c r="AX1102" s="21">
        <v>1291</v>
      </c>
      <c r="AY1102" s="12">
        <f>VLOOKUP($AX1102, Original!$A:$J, MATCH(B$2, Original!$1:$1, 0), FALSE)</f>
        <v>0</v>
      </c>
      <c r="AZ1102" s="12">
        <f>VLOOKUP($AX1102, Original!$A:$J, MATCH(C$2, Original!$1:$1, 0), FALSE)</f>
        <v>3709.1</v>
      </c>
      <c r="BA1102" s="12">
        <f>VLOOKUP($AX1102, Original!$A:$J, MATCH(D$2, Original!$1:$1, 0), FALSE)</f>
        <v>130</v>
      </c>
      <c r="BB1102" s="12">
        <f>VLOOKUP($AX1102, Original!$A:$J, MATCH(E$2, Original!$1:$1, 0), FALSE)</f>
        <v>6</v>
      </c>
      <c r="BC1102" s="12">
        <f>VLOOKUP($AX1102, Original!$A:$J, MATCH(F$2, Original!$1:$1, 0), FALSE)</f>
        <v>0.33423999999999998</v>
      </c>
      <c r="BD1102" s="12">
        <f>VLOOKUP($AX1102, Original!$A:$J, MATCH(G$2, Original!$1:$1, 0), FALSE)</f>
        <v>5.16106</v>
      </c>
    </row>
    <row r="1103" spans="50:56" x14ac:dyDescent="0.35">
      <c r="AX1103" s="21">
        <v>1292</v>
      </c>
      <c r="AY1103" s="12">
        <f>VLOOKUP($AX1103, Original!$A:$J, MATCH(B$2, Original!$1:$1, 0), FALSE)</f>
        <v>3000</v>
      </c>
      <c r="AZ1103" s="12">
        <f>VLOOKUP($AX1103, Original!$A:$J, MATCH(C$2, Original!$1:$1, 0), FALSE)</f>
        <v>176.62</v>
      </c>
      <c r="BA1103" s="12">
        <f>VLOOKUP($AX1103, Original!$A:$J, MATCH(D$2, Original!$1:$1, 0), FALSE)</f>
        <v>130</v>
      </c>
      <c r="BB1103" s="12">
        <f>VLOOKUP($AX1103, Original!$A:$J, MATCH(E$2, Original!$1:$1, 0), FALSE)</f>
        <v>94</v>
      </c>
      <c r="BC1103" s="12">
        <f>VLOOKUP($AX1103, Original!$A:$J, MATCH(F$2, Original!$1:$1, 0), FALSE)</f>
        <v>2.69231</v>
      </c>
      <c r="BD1103" s="12">
        <f>VLOOKUP($AX1103, Original!$A:$J, MATCH(G$2, Original!$1:$1, 0), FALSE)</f>
        <v>3.8317700000000001</v>
      </c>
    </row>
    <row r="1104" spans="50:56" x14ac:dyDescent="0.35">
      <c r="AX1104" s="21">
        <v>1293</v>
      </c>
      <c r="AY1104" s="12">
        <f>VLOOKUP($AX1104, Original!$A:$J, MATCH(B$2, Original!$1:$1, 0), FALSE)</f>
        <v>3000</v>
      </c>
      <c r="AZ1104" s="12">
        <f>VLOOKUP($AX1104, Original!$A:$J, MATCH(C$2, Original!$1:$1, 0), FALSE)</f>
        <v>1413</v>
      </c>
      <c r="BA1104" s="12">
        <f>VLOOKUP($AX1104, Original!$A:$J, MATCH(D$2, Original!$1:$1, 0), FALSE)</f>
        <v>130</v>
      </c>
      <c r="BB1104" s="12">
        <f>VLOOKUP($AX1104, Original!$A:$J, MATCH(E$2, Original!$1:$1, 0), FALSE)</f>
        <v>94</v>
      </c>
      <c r="BC1104" s="12">
        <f>VLOOKUP($AX1104, Original!$A:$J, MATCH(F$2, Original!$1:$1, 0), FALSE)</f>
        <v>2.69231</v>
      </c>
      <c r="BD1104" s="12">
        <f>VLOOKUP($AX1104, Original!$A:$J, MATCH(G$2, Original!$1:$1, 0), FALSE)</f>
        <v>3.8317700000000001</v>
      </c>
    </row>
    <row r="1105" spans="50:56" x14ac:dyDescent="0.35">
      <c r="AX1105" s="21">
        <v>1295</v>
      </c>
      <c r="AY1105" s="12">
        <f>VLOOKUP($AX1105, Original!$A:$J, MATCH(B$2, Original!$1:$1, 0), FALSE)</f>
        <v>3000</v>
      </c>
      <c r="AZ1105" s="12">
        <f>VLOOKUP($AX1105, Original!$A:$J, MATCH(C$2, Original!$1:$1, 0), FALSE)</f>
        <v>3885.7</v>
      </c>
      <c r="BA1105" s="12">
        <f>VLOOKUP($AX1105, Original!$A:$J, MATCH(D$2, Original!$1:$1, 0), FALSE)</f>
        <v>130</v>
      </c>
      <c r="BB1105" s="12">
        <f>VLOOKUP($AX1105, Original!$A:$J, MATCH(E$2, Original!$1:$1, 0), FALSE)</f>
        <v>94</v>
      </c>
      <c r="BC1105" s="12">
        <f>VLOOKUP($AX1105, Original!$A:$J, MATCH(F$2, Original!$1:$1, 0), FALSE)</f>
        <v>2.69231</v>
      </c>
      <c r="BD1105" s="12">
        <f>VLOOKUP($AX1105, Original!$A:$J, MATCH(G$2, Original!$1:$1, 0), FALSE)</f>
        <v>3.8317700000000001</v>
      </c>
    </row>
    <row r="1106" spans="50:56" x14ac:dyDescent="0.35">
      <c r="AX1106" s="21">
        <v>1296</v>
      </c>
      <c r="AY1106" s="12">
        <f>VLOOKUP($AX1106, Original!$A:$J, MATCH(B$2, Original!$1:$1, 0), FALSE)</f>
        <v>2000</v>
      </c>
      <c r="AZ1106" s="12">
        <f>VLOOKUP($AX1106, Original!$A:$J, MATCH(C$2, Original!$1:$1, 0), FALSE)</f>
        <v>353.25</v>
      </c>
      <c r="BA1106" s="12">
        <f>VLOOKUP($AX1106, Original!$A:$J, MATCH(D$2, Original!$1:$1, 0), FALSE)</f>
        <v>130</v>
      </c>
      <c r="BB1106" s="12">
        <f>VLOOKUP($AX1106, Original!$A:$J, MATCH(E$2, Original!$1:$1, 0), FALSE)</f>
        <v>95</v>
      </c>
      <c r="BC1106" s="12">
        <f>VLOOKUP($AX1106, Original!$A:$J, MATCH(F$2, Original!$1:$1, 0), FALSE)</f>
        <v>1.89744</v>
      </c>
      <c r="BD1106" s="12">
        <f>VLOOKUP($AX1106, Original!$A:$J, MATCH(G$2, Original!$1:$1, 0), FALSE)</f>
        <v>3.7432099999999999</v>
      </c>
    </row>
    <row r="1107" spans="50:56" x14ac:dyDescent="0.35">
      <c r="AX1107" s="21">
        <v>1297</v>
      </c>
      <c r="AY1107" s="12">
        <f>VLOOKUP($AX1107, Original!$A:$J, MATCH(B$2, Original!$1:$1, 0), FALSE)</f>
        <v>2000</v>
      </c>
      <c r="AZ1107" s="12">
        <f>VLOOKUP($AX1107, Original!$A:$J, MATCH(C$2, Original!$1:$1, 0), FALSE)</f>
        <v>1589.6</v>
      </c>
      <c r="BA1107" s="12">
        <f>VLOOKUP($AX1107, Original!$A:$J, MATCH(D$2, Original!$1:$1, 0), FALSE)</f>
        <v>130</v>
      </c>
      <c r="BB1107" s="12">
        <f>VLOOKUP($AX1107, Original!$A:$J, MATCH(E$2, Original!$1:$1, 0), FALSE)</f>
        <v>95</v>
      </c>
      <c r="BC1107" s="12">
        <f>VLOOKUP($AX1107, Original!$A:$J, MATCH(F$2, Original!$1:$1, 0), FALSE)</f>
        <v>1.89744</v>
      </c>
      <c r="BD1107" s="12">
        <f>VLOOKUP($AX1107, Original!$A:$J, MATCH(G$2, Original!$1:$1, 0), FALSE)</f>
        <v>3.7432099999999999</v>
      </c>
    </row>
    <row r="1108" spans="50:56" x14ac:dyDescent="0.35">
      <c r="AX1108" s="21">
        <v>1298</v>
      </c>
      <c r="AY1108" s="12">
        <f>VLOOKUP($AX1108, Original!$A:$J, MATCH(B$2, Original!$1:$1, 0), FALSE)</f>
        <v>2000</v>
      </c>
      <c r="AZ1108" s="12">
        <f>VLOOKUP($AX1108, Original!$A:$J, MATCH(C$2, Original!$1:$1, 0), FALSE)</f>
        <v>2826</v>
      </c>
      <c r="BA1108" s="12">
        <f>VLOOKUP($AX1108, Original!$A:$J, MATCH(D$2, Original!$1:$1, 0), FALSE)</f>
        <v>130</v>
      </c>
      <c r="BB1108" s="12">
        <f>VLOOKUP($AX1108, Original!$A:$J, MATCH(E$2, Original!$1:$1, 0), FALSE)</f>
        <v>95</v>
      </c>
      <c r="BC1108" s="12">
        <f>VLOOKUP($AX1108, Original!$A:$J, MATCH(F$2, Original!$1:$1, 0), FALSE)</f>
        <v>1.89744</v>
      </c>
      <c r="BD1108" s="12">
        <f>VLOOKUP($AX1108, Original!$A:$J, MATCH(G$2, Original!$1:$1, 0), FALSE)</f>
        <v>3.7432099999999999</v>
      </c>
    </row>
    <row r="1109" spans="50:56" x14ac:dyDescent="0.35">
      <c r="AX1109" s="21">
        <v>1299</v>
      </c>
      <c r="AY1109" s="12">
        <f>VLOOKUP($AX1109, Original!$A:$J, MATCH(B$2, Original!$1:$1, 0), FALSE)</f>
        <v>2000</v>
      </c>
      <c r="AZ1109" s="12">
        <f>VLOOKUP($AX1109, Original!$A:$J, MATCH(C$2, Original!$1:$1, 0), FALSE)</f>
        <v>4062.4</v>
      </c>
      <c r="BA1109" s="12">
        <f>VLOOKUP($AX1109, Original!$A:$J, MATCH(D$2, Original!$1:$1, 0), FALSE)</f>
        <v>130</v>
      </c>
      <c r="BB1109" s="12">
        <f>VLOOKUP($AX1109, Original!$A:$J, MATCH(E$2, Original!$1:$1, 0), FALSE)</f>
        <v>95</v>
      </c>
      <c r="BC1109" s="12">
        <f>VLOOKUP($AX1109, Original!$A:$J, MATCH(F$2, Original!$1:$1, 0), FALSE)</f>
        <v>1.89744</v>
      </c>
      <c r="BD1109" s="12">
        <f>VLOOKUP($AX1109, Original!$A:$J, MATCH(G$2, Original!$1:$1, 0), FALSE)</f>
        <v>3.7432099999999999</v>
      </c>
    </row>
    <row r="1110" spans="50:56" x14ac:dyDescent="0.35">
      <c r="AX1110" s="21">
        <v>1300</v>
      </c>
      <c r="AY1110" s="12">
        <f>VLOOKUP($AX1110, Original!$A:$J, MATCH(B$2, Original!$1:$1, 0), FALSE)</f>
        <v>3000</v>
      </c>
      <c r="AZ1110" s="12">
        <f>VLOOKUP($AX1110, Original!$A:$J, MATCH(C$2, Original!$1:$1, 0), FALSE)</f>
        <v>529.87</v>
      </c>
      <c r="BA1110" s="12">
        <f>VLOOKUP($AX1110, Original!$A:$J, MATCH(D$2, Original!$1:$1, 0), FALSE)</f>
        <v>130</v>
      </c>
      <c r="BB1110" s="12">
        <f>VLOOKUP($AX1110, Original!$A:$J, MATCH(E$2, Original!$1:$1, 0), FALSE)</f>
        <v>96</v>
      </c>
      <c r="BC1110" s="12">
        <f>VLOOKUP($AX1110, Original!$A:$J, MATCH(F$2, Original!$1:$1, 0), FALSE)</f>
        <v>0.92379</v>
      </c>
      <c r="BD1110" s="12">
        <f>VLOOKUP($AX1110, Original!$A:$J, MATCH(G$2, Original!$1:$1, 0), FALSE)</f>
        <v>4.5119499999999997</v>
      </c>
    </row>
    <row r="1111" spans="50:56" x14ac:dyDescent="0.35">
      <c r="AX1111" s="21">
        <v>1301</v>
      </c>
      <c r="AY1111" s="12">
        <f>VLOOKUP($AX1111, Original!$A:$J, MATCH(B$2, Original!$1:$1, 0), FALSE)</f>
        <v>3000</v>
      </c>
      <c r="AZ1111" s="12">
        <f>VLOOKUP($AX1111, Original!$A:$J, MATCH(C$2, Original!$1:$1, 0), FALSE)</f>
        <v>1766.2</v>
      </c>
      <c r="BA1111" s="12">
        <f>VLOOKUP($AX1111, Original!$A:$J, MATCH(D$2, Original!$1:$1, 0), FALSE)</f>
        <v>130</v>
      </c>
      <c r="BB1111" s="12">
        <f>VLOOKUP($AX1111, Original!$A:$J, MATCH(E$2, Original!$1:$1, 0), FALSE)</f>
        <v>96</v>
      </c>
      <c r="BC1111" s="12">
        <f>VLOOKUP($AX1111, Original!$A:$J, MATCH(F$2, Original!$1:$1, 0), FALSE)</f>
        <v>0.92379</v>
      </c>
      <c r="BD1111" s="12">
        <f>VLOOKUP($AX1111, Original!$A:$J, MATCH(G$2, Original!$1:$1, 0), FALSE)</f>
        <v>4.5119499999999997</v>
      </c>
    </row>
    <row r="1112" spans="50:56" x14ac:dyDescent="0.35">
      <c r="AX1112" s="21">
        <v>1303</v>
      </c>
      <c r="AY1112" s="12">
        <f>VLOOKUP($AX1112, Original!$A:$J, MATCH(B$2, Original!$1:$1, 0), FALSE)</f>
        <v>3000</v>
      </c>
      <c r="AZ1112" s="12">
        <f>VLOOKUP($AX1112, Original!$A:$J, MATCH(C$2, Original!$1:$1, 0), FALSE)</f>
        <v>4239</v>
      </c>
      <c r="BA1112" s="12">
        <f>VLOOKUP($AX1112, Original!$A:$J, MATCH(D$2, Original!$1:$1, 0), FALSE)</f>
        <v>130</v>
      </c>
      <c r="BB1112" s="12">
        <f>VLOOKUP($AX1112, Original!$A:$J, MATCH(E$2, Original!$1:$1, 0), FALSE)</f>
        <v>96</v>
      </c>
      <c r="BC1112" s="12">
        <f>VLOOKUP($AX1112, Original!$A:$J, MATCH(F$2, Original!$1:$1, 0), FALSE)</f>
        <v>0.92379</v>
      </c>
      <c r="BD1112" s="12">
        <f>VLOOKUP($AX1112, Original!$A:$J, MATCH(G$2, Original!$1:$1, 0), FALSE)</f>
        <v>4.5119499999999997</v>
      </c>
    </row>
    <row r="1113" spans="50:56" x14ac:dyDescent="0.35">
      <c r="AX1113" s="21">
        <v>1304</v>
      </c>
      <c r="AY1113" s="12">
        <f>VLOOKUP($AX1113, Original!$A:$J, MATCH(B$2, Original!$1:$1, 0), FALSE)</f>
        <v>1000</v>
      </c>
      <c r="AZ1113" s="12">
        <f>VLOOKUP($AX1113, Original!$A:$J, MATCH(C$2, Original!$1:$1, 0), FALSE)</f>
        <v>706.5</v>
      </c>
      <c r="BA1113" s="12">
        <f>VLOOKUP($AX1113, Original!$A:$J, MATCH(D$2, Original!$1:$1, 0), FALSE)</f>
        <v>130</v>
      </c>
      <c r="BB1113" s="12">
        <f>VLOOKUP($AX1113, Original!$A:$J, MATCH(E$2, Original!$1:$1, 0), FALSE)</f>
        <v>97</v>
      </c>
      <c r="BC1113" s="12">
        <f>VLOOKUP($AX1113, Original!$A:$J, MATCH(F$2, Original!$1:$1, 0), FALSE)</f>
        <v>5.0779999999999999E-2</v>
      </c>
      <c r="BD1113" s="12">
        <f>VLOOKUP($AX1113, Original!$A:$J, MATCH(G$2, Original!$1:$1, 0), FALSE)</f>
        <v>4.3944700000000001</v>
      </c>
    </row>
    <row r="1114" spans="50:56" x14ac:dyDescent="0.35">
      <c r="AX1114" s="21">
        <v>1305</v>
      </c>
      <c r="AY1114" s="12">
        <f>VLOOKUP($AX1114, Original!$A:$J, MATCH(B$2, Original!$1:$1, 0), FALSE)</f>
        <v>1000</v>
      </c>
      <c r="AZ1114" s="12">
        <f>VLOOKUP($AX1114, Original!$A:$J, MATCH(C$2, Original!$1:$1, 0), FALSE)</f>
        <v>1942.9</v>
      </c>
      <c r="BA1114" s="12">
        <f>VLOOKUP($AX1114, Original!$A:$J, MATCH(D$2, Original!$1:$1, 0), FALSE)</f>
        <v>130</v>
      </c>
      <c r="BB1114" s="12">
        <f>VLOOKUP($AX1114, Original!$A:$J, MATCH(E$2, Original!$1:$1, 0), FALSE)</f>
        <v>97</v>
      </c>
      <c r="BC1114" s="12">
        <f>VLOOKUP($AX1114, Original!$A:$J, MATCH(F$2, Original!$1:$1, 0), FALSE)</f>
        <v>5.0779999999999999E-2</v>
      </c>
      <c r="BD1114" s="12">
        <f>VLOOKUP($AX1114, Original!$A:$J, MATCH(G$2, Original!$1:$1, 0), FALSE)</f>
        <v>4.3944700000000001</v>
      </c>
    </row>
    <row r="1115" spans="50:56" x14ac:dyDescent="0.35">
      <c r="AX1115" s="21">
        <v>1306</v>
      </c>
      <c r="AY1115" s="12">
        <f>VLOOKUP($AX1115, Original!$A:$J, MATCH(B$2, Original!$1:$1, 0), FALSE)</f>
        <v>1000</v>
      </c>
      <c r="AZ1115" s="12">
        <f>VLOOKUP($AX1115, Original!$A:$J, MATCH(C$2, Original!$1:$1, 0), FALSE)</f>
        <v>3179.2</v>
      </c>
      <c r="BA1115" s="12">
        <f>VLOOKUP($AX1115, Original!$A:$J, MATCH(D$2, Original!$1:$1, 0), FALSE)</f>
        <v>130</v>
      </c>
      <c r="BB1115" s="12">
        <f>VLOOKUP($AX1115, Original!$A:$J, MATCH(E$2, Original!$1:$1, 0), FALSE)</f>
        <v>97</v>
      </c>
      <c r="BC1115" s="12">
        <f>VLOOKUP($AX1115, Original!$A:$J, MATCH(F$2, Original!$1:$1, 0), FALSE)</f>
        <v>5.0779999999999999E-2</v>
      </c>
      <c r="BD1115" s="12">
        <f>VLOOKUP($AX1115, Original!$A:$J, MATCH(G$2, Original!$1:$1, 0), FALSE)</f>
        <v>4.3944700000000001</v>
      </c>
    </row>
    <row r="1116" spans="50:56" x14ac:dyDescent="0.35">
      <c r="AX1116" s="21">
        <v>1308</v>
      </c>
      <c r="AY1116" s="12">
        <f>VLOOKUP($AX1116, Original!$A:$J, MATCH(B$2, Original!$1:$1, 0), FALSE)</f>
        <v>2000</v>
      </c>
      <c r="AZ1116" s="12">
        <f>VLOOKUP($AX1116, Original!$A:$J, MATCH(C$2, Original!$1:$1, 0), FALSE)</f>
        <v>883.12</v>
      </c>
      <c r="BA1116" s="12">
        <f>VLOOKUP($AX1116, Original!$A:$J, MATCH(D$2, Original!$1:$1, 0), FALSE)</f>
        <v>130</v>
      </c>
      <c r="BB1116" s="12">
        <f>VLOOKUP($AX1116, Original!$A:$J, MATCH(E$2, Original!$1:$1, 0), FALSE)</f>
        <v>98</v>
      </c>
      <c r="BC1116" s="12">
        <f>VLOOKUP($AX1116, Original!$A:$J, MATCH(F$2, Original!$1:$1, 0), FALSE)</f>
        <v>2.3235199999999998</v>
      </c>
      <c r="BD1116" s="12">
        <f>VLOOKUP($AX1116, Original!$A:$J, MATCH(G$2, Original!$1:$1, 0), FALSE)</f>
        <v>5.6777499999999996</v>
      </c>
    </row>
    <row r="1117" spans="50:56" x14ac:dyDescent="0.35">
      <c r="AX1117" s="21">
        <v>1309</v>
      </c>
      <c r="AY1117" s="12">
        <f>VLOOKUP($AX1117, Original!$A:$J, MATCH(B$2, Original!$1:$1, 0), FALSE)</f>
        <v>2000</v>
      </c>
      <c r="AZ1117" s="12">
        <f>VLOOKUP($AX1117, Original!$A:$J, MATCH(C$2, Original!$1:$1, 0), FALSE)</f>
        <v>2119.5</v>
      </c>
      <c r="BA1117" s="12">
        <f>VLOOKUP($AX1117, Original!$A:$J, MATCH(D$2, Original!$1:$1, 0), FALSE)</f>
        <v>130</v>
      </c>
      <c r="BB1117" s="12">
        <f>VLOOKUP($AX1117, Original!$A:$J, MATCH(E$2, Original!$1:$1, 0), FALSE)</f>
        <v>98</v>
      </c>
      <c r="BC1117" s="12">
        <f>VLOOKUP($AX1117, Original!$A:$J, MATCH(F$2, Original!$1:$1, 0), FALSE)</f>
        <v>2.3235199999999998</v>
      </c>
      <c r="BD1117" s="12">
        <f>VLOOKUP($AX1117, Original!$A:$J, MATCH(G$2, Original!$1:$1, 0), FALSE)</f>
        <v>5.6777499999999996</v>
      </c>
    </row>
    <row r="1118" spans="50:56" x14ac:dyDescent="0.35">
      <c r="AX1118" s="21">
        <v>1310</v>
      </c>
      <c r="AY1118" s="12">
        <f>VLOOKUP($AX1118, Original!$A:$J, MATCH(B$2, Original!$1:$1, 0), FALSE)</f>
        <v>2000</v>
      </c>
      <c r="AZ1118" s="12">
        <f>VLOOKUP($AX1118, Original!$A:$J, MATCH(C$2, Original!$1:$1, 0), FALSE)</f>
        <v>3355.9</v>
      </c>
      <c r="BA1118" s="12">
        <f>VLOOKUP($AX1118, Original!$A:$J, MATCH(D$2, Original!$1:$1, 0), FALSE)</f>
        <v>130</v>
      </c>
      <c r="BB1118" s="12">
        <f>VLOOKUP($AX1118, Original!$A:$J, MATCH(E$2, Original!$1:$1, 0), FALSE)</f>
        <v>98</v>
      </c>
      <c r="BC1118" s="12">
        <f>VLOOKUP($AX1118, Original!$A:$J, MATCH(F$2, Original!$1:$1, 0), FALSE)</f>
        <v>2.3235199999999998</v>
      </c>
      <c r="BD1118" s="12">
        <f>VLOOKUP($AX1118, Original!$A:$J, MATCH(G$2, Original!$1:$1, 0), FALSE)</f>
        <v>5.6777499999999996</v>
      </c>
    </row>
    <row r="1119" spans="50:56" x14ac:dyDescent="0.35">
      <c r="AX1119" s="21">
        <v>1311</v>
      </c>
      <c r="AY1119" s="12">
        <f>VLOOKUP($AX1119, Original!$A:$J, MATCH(B$2, Original!$1:$1, 0), FALSE)</f>
        <v>2000</v>
      </c>
      <c r="AZ1119" s="12">
        <f>VLOOKUP($AX1119, Original!$A:$J, MATCH(C$2, Original!$1:$1, 0), FALSE)</f>
        <v>4673.8</v>
      </c>
      <c r="BA1119" s="12">
        <f>VLOOKUP($AX1119, Original!$A:$J, MATCH(D$2, Original!$1:$1, 0), FALSE)</f>
        <v>130</v>
      </c>
      <c r="BB1119" s="12">
        <f>VLOOKUP($AX1119, Original!$A:$J, MATCH(E$2, Original!$1:$1, 0), FALSE)</f>
        <v>98</v>
      </c>
      <c r="BC1119" s="12">
        <f>VLOOKUP($AX1119, Original!$A:$J, MATCH(F$2, Original!$1:$1, 0), FALSE)</f>
        <v>2.3235199999999998</v>
      </c>
      <c r="BD1119" s="12">
        <f>VLOOKUP($AX1119, Original!$A:$J, MATCH(G$2, Original!$1:$1, 0), FALSE)</f>
        <v>5.6777499999999996</v>
      </c>
    </row>
    <row r="1120" spans="50:56" x14ac:dyDescent="0.35">
      <c r="AX1120" s="21">
        <v>1312</v>
      </c>
      <c r="AY1120" s="12">
        <f>VLOOKUP($AX1120, Original!$A:$J, MATCH(B$2, Original!$1:$1, 0), FALSE)</f>
        <v>3000</v>
      </c>
      <c r="AZ1120" s="12">
        <f>VLOOKUP($AX1120, Original!$A:$J, MATCH(C$2, Original!$1:$1, 0), FALSE)</f>
        <v>1059.7</v>
      </c>
      <c r="BA1120" s="12">
        <f>VLOOKUP($AX1120, Original!$A:$J, MATCH(D$2, Original!$1:$1, 0), FALSE)</f>
        <v>130</v>
      </c>
      <c r="BB1120" s="12">
        <f>VLOOKUP($AX1120, Original!$A:$J, MATCH(E$2, Original!$1:$1, 0), FALSE)</f>
        <v>99</v>
      </c>
      <c r="BC1120" s="12">
        <f>VLOOKUP($AX1120, Original!$A:$J, MATCH(F$2, Original!$1:$1, 0), FALSE)</f>
        <v>4.8766600000000002</v>
      </c>
      <c r="BD1120" s="12">
        <f>VLOOKUP($AX1120, Original!$A:$J, MATCH(G$2, Original!$1:$1, 0), FALSE)</f>
        <v>5.0182500000000001</v>
      </c>
    </row>
    <row r="1121" spans="50:56" x14ac:dyDescent="0.35">
      <c r="AX1121" s="21">
        <v>1313</v>
      </c>
      <c r="AY1121" s="12">
        <f>VLOOKUP($AX1121, Original!$A:$J, MATCH(B$2, Original!$1:$1, 0), FALSE)</f>
        <v>3000</v>
      </c>
      <c r="AZ1121" s="12">
        <f>VLOOKUP($AX1121, Original!$A:$J, MATCH(C$2, Original!$1:$1, 0), FALSE)</f>
        <v>2296.1</v>
      </c>
      <c r="BA1121" s="12">
        <f>VLOOKUP($AX1121, Original!$A:$J, MATCH(D$2, Original!$1:$1, 0), FALSE)</f>
        <v>130</v>
      </c>
      <c r="BB1121" s="12">
        <f>VLOOKUP($AX1121, Original!$A:$J, MATCH(E$2, Original!$1:$1, 0), FALSE)</f>
        <v>99</v>
      </c>
      <c r="BC1121" s="12">
        <f>VLOOKUP($AX1121, Original!$A:$J, MATCH(F$2, Original!$1:$1, 0), FALSE)</f>
        <v>4.8766600000000002</v>
      </c>
      <c r="BD1121" s="12">
        <f>VLOOKUP($AX1121, Original!$A:$J, MATCH(G$2, Original!$1:$1, 0), FALSE)</f>
        <v>5.0182500000000001</v>
      </c>
    </row>
    <row r="1122" spans="50:56" x14ac:dyDescent="0.35">
      <c r="AX1122" s="21">
        <v>1314</v>
      </c>
      <c r="AY1122" s="12">
        <f>VLOOKUP($AX1122, Original!$A:$J, MATCH(B$2, Original!$1:$1, 0), FALSE)</f>
        <v>3000</v>
      </c>
      <c r="AZ1122" s="12">
        <f>VLOOKUP($AX1122, Original!$A:$J, MATCH(C$2, Original!$1:$1, 0), FALSE)</f>
        <v>3532.5</v>
      </c>
      <c r="BA1122" s="12">
        <f>VLOOKUP($AX1122, Original!$A:$J, MATCH(D$2, Original!$1:$1, 0), FALSE)</f>
        <v>130</v>
      </c>
      <c r="BB1122" s="12">
        <f>VLOOKUP($AX1122, Original!$A:$J, MATCH(E$2, Original!$1:$1, 0), FALSE)</f>
        <v>99</v>
      </c>
      <c r="BC1122" s="12">
        <f>VLOOKUP($AX1122, Original!$A:$J, MATCH(F$2, Original!$1:$1, 0), FALSE)</f>
        <v>4.8766600000000002</v>
      </c>
      <c r="BD1122" s="12">
        <f>VLOOKUP($AX1122, Original!$A:$J, MATCH(G$2, Original!$1:$1, 0), FALSE)</f>
        <v>5.0182500000000001</v>
      </c>
    </row>
    <row r="1123" spans="50:56" x14ac:dyDescent="0.35">
      <c r="AX1123" s="21">
        <v>1317</v>
      </c>
      <c r="AY1123" s="12">
        <f>VLOOKUP($AX1123, Original!$A:$J, MATCH(B$2, Original!$1:$1, 0), FALSE)</f>
        <v>2000</v>
      </c>
      <c r="AZ1123" s="12">
        <f>VLOOKUP($AX1123, Original!$A:$J, MATCH(C$2, Original!$1:$1, 0), FALSE)</f>
        <v>1236.4000000000001</v>
      </c>
      <c r="BA1123" s="12">
        <f>VLOOKUP($AX1123, Original!$A:$J, MATCH(D$2, Original!$1:$1, 0), FALSE)</f>
        <v>130</v>
      </c>
      <c r="BB1123" s="12">
        <f>VLOOKUP($AX1123, Original!$A:$J, MATCH(E$2, Original!$1:$1, 0), FALSE)</f>
        <v>100</v>
      </c>
      <c r="BC1123" s="12">
        <f>VLOOKUP($AX1123, Original!$A:$J, MATCH(F$2, Original!$1:$1, 0), FALSE)</f>
        <v>3.36538</v>
      </c>
      <c r="BD1123" s="12">
        <f>VLOOKUP($AX1123, Original!$A:$J, MATCH(G$2, Original!$1:$1, 0), FALSE)</f>
        <v>5.2737699999999998</v>
      </c>
    </row>
    <row r="1124" spans="50:56" x14ac:dyDescent="0.35">
      <c r="AX1124" s="21">
        <v>1318</v>
      </c>
      <c r="AY1124" s="12">
        <f>VLOOKUP($AX1124, Original!$A:$J, MATCH(B$2, Original!$1:$1, 0), FALSE)</f>
        <v>2000</v>
      </c>
      <c r="AZ1124" s="12">
        <f>VLOOKUP($AX1124, Original!$A:$J, MATCH(C$2, Original!$1:$1, 0), FALSE)</f>
        <v>2472.6999999999998</v>
      </c>
      <c r="BA1124" s="12">
        <f>VLOOKUP($AX1124, Original!$A:$J, MATCH(D$2, Original!$1:$1, 0), FALSE)</f>
        <v>130</v>
      </c>
      <c r="BB1124" s="12">
        <f>VLOOKUP($AX1124, Original!$A:$J, MATCH(E$2, Original!$1:$1, 0), FALSE)</f>
        <v>100</v>
      </c>
      <c r="BC1124" s="12">
        <f>VLOOKUP($AX1124, Original!$A:$J, MATCH(F$2, Original!$1:$1, 0), FALSE)</f>
        <v>3.36538</v>
      </c>
      <c r="BD1124" s="12">
        <f>VLOOKUP($AX1124, Original!$A:$J, MATCH(G$2, Original!$1:$1, 0), FALSE)</f>
        <v>5.2737699999999998</v>
      </c>
    </row>
    <row r="1125" spans="50:56" x14ac:dyDescent="0.35">
      <c r="AX1125" s="21">
        <v>1319</v>
      </c>
      <c r="AY1125" s="12">
        <f>VLOOKUP($AX1125, Original!$A:$J, MATCH(B$2, Original!$1:$1, 0), FALSE)</f>
        <v>2000</v>
      </c>
      <c r="AZ1125" s="12">
        <f>VLOOKUP($AX1125, Original!$A:$J, MATCH(C$2, Original!$1:$1, 0), FALSE)</f>
        <v>3709.1</v>
      </c>
      <c r="BA1125" s="12">
        <f>VLOOKUP($AX1125, Original!$A:$J, MATCH(D$2, Original!$1:$1, 0), FALSE)</f>
        <v>130</v>
      </c>
      <c r="BB1125" s="12">
        <f>VLOOKUP($AX1125, Original!$A:$J, MATCH(E$2, Original!$1:$1, 0), FALSE)</f>
        <v>100</v>
      </c>
      <c r="BC1125" s="12">
        <f>VLOOKUP($AX1125, Original!$A:$J, MATCH(F$2, Original!$1:$1, 0), FALSE)</f>
        <v>3.36538</v>
      </c>
      <c r="BD1125" s="12">
        <f>VLOOKUP($AX1125, Original!$A:$J, MATCH(G$2, Original!$1:$1, 0), FALSE)</f>
        <v>5.2737699999999998</v>
      </c>
    </row>
    <row r="1126" spans="50:56" x14ac:dyDescent="0.35">
      <c r="AX1126" s="21">
        <v>1321</v>
      </c>
      <c r="AY1126" s="12">
        <f>VLOOKUP($AX1126, Original!$A:$J, MATCH(B$2, Original!$1:$1, 0), FALSE)</f>
        <v>500</v>
      </c>
      <c r="AZ1126" s="12">
        <f>VLOOKUP($AX1126, Original!$A:$J, MATCH(C$2, Original!$1:$1, 0), FALSE)</f>
        <v>1413</v>
      </c>
      <c r="BA1126" s="12">
        <f>VLOOKUP($AX1126, Original!$A:$J, MATCH(D$2, Original!$1:$1, 0), FALSE)</f>
        <v>130</v>
      </c>
      <c r="BB1126" s="12">
        <f>VLOOKUP($AX1126, Original!$A:$J, MATCH(E$2, Original!$1:$1, 0), FALSE)</f>
        <v>7</v>
      </c>
      <c r="BC1126" s="12">
        <f>VLOOKUP($AX1126, Original!$A:$J, MATCH(F$2, Original!$1:$1, 0), FALSE)</f>
        <v>4.5746700000000002</v>
      </c>
      <c r="BD1126" s="12">
        <f>VLOOKUP($AX1126, Original!$A:$J, MATCH(G$2, Original!$1:$1, 0), FALSE)</f>
        <v>4.1532400000000003</v>
      </c>
    </row>
    <row r="1127" spans="50:56" x14ac:dyDescent="0.35">
      <c r="AX1127" s="21">
        <v>1322</v>
      </c>
      <c r="AY1127" s="12">
        <f>VLOOKUP($AX1127, Original!$A:$J, MATCH(B$2, Original!$1:$1, 0), FALSE)</f>
        <v>500</v>
      </c>
      <c r="AZ1127" s="12">
        <f>VLOOKUP($AX1127, Original!$A:$J, MATCH(C$2, Original!$1:$1, 0), FALSE)</f>
        <v>2649.4</v>
      </c>
      <c r="BA1127" s="12">
        <f>VLOOKUP($AX1127, Original!$A:$J, MATCH(D$2, Original!$1:$1, 0), FALSE)</f>
        <v>130</v>
      </c>
      <c r="BB1127" s="12">
        <f>VLOOKUP($AX1127, Original!$A:$J, MATCH(E$2, Original!$1:$1, 0), FALSE)</f>
        <v>7</v>
      </c>
      <c r="BC1127" s="12">
        <f>VLOOKUP($AX1127, Original!$A:$J, MATCH(F$2, Original!$1:$1, 0), FALSE)</f>
        <v>4.5746700000000002</v>
      </c>
      <c r="BD1127" s="12">
        <f>VLOOKUP($AX1127, Original!$A:$J, MATCH(G$2, Original!$1:$1, 0), FALSE)</f>
        <v>4.1532400000000003</v>
      </c>
    </row>
    <row r="1128" spans="50:56" x14ac:dyDescent="0.35">
      <c r="AX1128" s="21">
        <v>1323</v>
      </c>
      <c r="AY1128" s="12">
        <f>VLOOKUP($AX1128, Original!$A:$J, MATCH(B$2, Original!$1:$1, 0), FALSE)</f>
        <v>500</v>
      </c>
      <c r="AZ1128" s="12">
        <f>VLOOKUP($AX1128, Original!$A:$J, MATCH(C$2, Original!$1:$1, 0), FALSE)</f>
        <v>3885.7</v>
      </c>
      <c r="BA1128" s="12">
        <f>VLOOKUP($AX1128, Original!$A:$J, MATCH(D$2, Original!$1:$1, 0), FALSE)</f>
        <v>130</v>
      </c>
      <c r="BB1128" s="12">
        <f>VLOOKUP($AX1128, Original!$A:$J, MATCH(E$2, Original!$1:$1, 0), FALSE)</f>
        <v>7</v>
      </c>
      <c r="BC1128" s="12">
        <f>VLOOKUP($AX1128, Original!$A:$J, MATCH(F$2, Original!$1:$1, 0), FALSE)</f>
        <v>4.5746700000000002</v>
      </c>
      <c r="BD1128" s="12">
        <f>VLOOKUP($AX1128, Original!$A:$J, MATCH(G$2, Original!$1:$1, 0), FALSE)</f>
        <v>4.1532400000000003</v>
      </c>
    </row>
    <row r="1129" spans="50:56" x14ac:dyDescent="0.35">
      <c r="AX1129" s="21">
        <v>1324</v>
      </c>
      <c r="AY1129" s="12">
        <f>VLOOKUP($AX1129, Original!$A:$J, MATCH(B$2, Original!$1:$1, 0), FALSE)</f>
        <v>3000</v>
      </c>
      <c r="AZ1129" s="12">
        <f>VLOOKUP($AX1129, Original!$A:$J, MATCH(C$2, Original!$1:$1, 0), FALSE)</f>
        <v>353.25</v>
      </c>
      <c r="BA1129" s="12">
        <f>VLOOKUP($AX1129, Original!$A:$J, MATCH(D$2, Original!$1:$1, 0), FALSE)</f>
        <v>130</v>
      </c>
      <c r="BB1129" s="12">
        <f>VLOOKUP($AX1129, Original!$A:$J, MATCH(E$2, Original!$1:$1, 0), FALSE)</f>
        <v>101</v>
      </c>
      <c r="BC1129" s="12">
        <f>VLOOKUP($AX1129, Original!$A:$J, MATCH(F$2, Original!$1:$1, 0), FALSE)</f>
        <v>5.2349300000000003</v>
      </c>
      <c r="BD1129" s="12">
        <f>VLOOKUP($AX1129, Original!$A:$J, MATCH(G$2, Original!$1:$1, 0), FALSE)</f>
        <v>5.48163</v>
      </c>
    </row>
    <row r="1130" spans="50:56" x14ac:dyDescent="0.35">
      <c r="AX1130" s="21">
        <v>1325</v>
      </c>
      <c r="AY1130" s="12">
        <f>VLOOKUP($AX1130, Original!$A:$J, MATCH(B$2, Original!$1:$1, 0), FALSE)</f>
        <v>3000</v>
      </c>
      <c r="AZ1130" s="12">
        <f>VLOOKUP($AX1130, Original!$A:$J, MATCH(C$2, Original!$1:$1, 0), FALSE)</f>
        <v>1589.6</v>
      </c>
      <c r="BA1130" s="12">
        <f>VLOOKUP($AX1130, Original!$A:$J, MATCH(D$2, Original!$1:$1, 0), FALSE)</f>
        <v>130</v>
      </c>
      <c r="BB1130" s="12">
        <f>VLOOKUP($AX1130, Original!$A:$J, MATCH(E$2, Original!$1:$1, 0), FALSE)</f>
        <v>101</v>
      </c>
      <c r="BC1130" s="12">
        <f>VLOOKUP($AX1130, Original!$A:$J, MATCH(F$2, Original!$1:$1, 0), FALSE)</f>
        <v>5.2349300000000003</v>
      </c>
      <c r="BD1130" s="12">
        <f>VLOOKUP($AX1130, Original!$A:$J, MATCH(G$2, Original!$1:$1, 0), FALSE)</f>
        <v>5.48163</v>
      </c>
    </row>
    <row r="1131" spans="50:56" x14ac:dyDescent="0.35">
      <c r="AX1131" s="21">
        <v>1326</v>
      </c>
      <c r="AY1131" s="12">
        <f>VLOOKUP($AX1131, Original!$A:$J, MATCH(B$2, Original!$1:$1, 0), FALSE)</f>
        <v>3000</v>
      </c>
      <c r="AZ1131" s="12">
        <f>VLOOKUP($AX1131, Original!$A:$J, MATCH(C$2, Original!$1:$1, 0), FALSE)</f>
        <v>2826</v>
      </c>
      <c r="BA1131" s="12">
        <f>VLOOKUP($AX1131, Original!$A:$J, MATCH(D$2, Original!$1:$1, 0), FALSE)</f>
        <v>130</v>
      </c>
      <c r="BB1131" s="12">
        <f>VLOOKUP($AX1131, Original!$A:$J, MATCH(E$2, Original!$1:$1, 0), FALSE)</f>
        <v>101</v>
      </c>
      <c r="BC1131" s="12">
        <f>VLOOKUP($AX1131, Original!$A:$J, MATCH(F$2, Original!$1:$1, 0), FALSE)</f>
        <v>5.2349300000000003</v>
      </c>
      <c r="BD1131" s="12">
        <f>VLOOKUP($AX1131, Original!$A:$J, MATCH(G$2, Original!$1:$1, 0), FALSE)</f>
        <v>5.48163</v>
      </c>
    </row>
    <row r="1132" spans="50:56" x14ac:dyDescent="0.35">
      <c r="AX1132" s="21">
        <v>1327</v>
      </c>
      <c r="AY1132" s="12">
        <f>VLOOKUP($AX1132, Original!$A:$J, MATCH(B$2, Original!$1:$1, 0), FALSE)</f>
        <v>3000</v>
      </c>
      <c r="AZ1132" s="12">
        <f>VLOOKUP($AX1132, Original!$A:$J, MATCH(C$2, Original!$1:$1, 0), FALSE)</f>
        <v>4062.4</v>
      </c>
      <c r="BA1132" s="12">
        <f>VLOOKUP($AX1132, Original!$A:$J, MATCH(D$2, Original!$1:$1, 0), FALSE)</f>
        <v>130</v>
      </c>
      <c r="BB1132" s="12">
        <f>VLOOKUP($AX1132, Original!$A:$J, MATCH(E$2, Original!$1:$1, 0), FALSE)</f>
        <v>101</v>
      </c>
      <c r="BC1132" s="12">
        <f>VLOOKUP($AX1132, Original!$A:$J, MATCH(F$2, Original!$1:$1, 0), FALSE)</f>
        <v>5.2349300000000003</v>
      </c>
      <c r="BD1132" s="12">
        <f>VLOOKUP($AX1132, Original!$A:$J, MATCH(G$2, Original!$1:$1, 0), FALSE)</f>
        <v>5.48163</v>
      </c>
    </row>
    <row r="1133" spans="50:56" x14ac:dyDescent="0.35">
      <c r="AX1133" s="21">
        <v>1328</v>
      </c>
      <c r="AY1133" s="12">
        <f>VLOOKUP($AX1133, Original!$A:$J, MATCH(B$2, Original!$1:$1, 0), FALSE)</f>
        <v>2000</v>
      </c>
      <c r="AZ1133" s="12">
        <f>VLOOKUP($AX1133, Original!$A:$J, MATCH(C$2, Original!$1:$1, 0), FALSE)</f>
        <v>529.87</v>
      </c>
      <c r="BA1133" s="12">
        <f>VLOOKUP($AX1133, Original!$A:$J, MATCH(D$2, Original!$1:$1, 0), FALSE)</f>
        <v>130</v>
      </c>
      <c r="BB1133" s="12">
        <f>VLOOKUP($AX1133, Original!$A:$J, MATCH(E$2, Original!$1:$1, 0), FALSE)</f>
        <v>102</v>
      </c>
      <c r="BC1133" s="12">
        <f>VLOOKUP($AX1133, Original!$A:$J, MATCH(F$2, Original!$1:$1, 0), FALSE)</f>
        <v>5.2118500000000001</v>
      </c>
      <c r="BD1133" s="12">
        <f>VLOOKUP($AX1133, Original!$A:$J, MATCH(G$2, Original!$1:$1, 0), FALSE)</f>
        <v>4.4660099999999998</v>
      </c>
    </row>
    <row r="1134" spans="50:56" x14ac:dyDescent="0.35">
      <c r="AX1134" s="21">
        <v>1329</v>
      </c>
      <c r="AY1134" s="12">
        <f>VLOOKUP($AX1134, Original!$A:$J, MATCH(B$2, Original!$1:$1, 0), FALSE)</f>
        <v>2000</v>
      </c>
      <c r="AZ1134" s="12">
        <f>VLOOKUP($AX1134, Original!$A:$J, MATCH(C$2, Original!$1:$1, 0), FALSE)</f>
        <v>1766.2</v>
      </c>
      <c r="BA1134" s="12">
        <f>VLOOKUP($AX1134, Original!$A:$J, MATCH(D$2, Original!$1:$1, 0), FALSE)</f>
        <v>130</v>
      </c>
      <c r="BB1134" s="12">
        <f>VLOOKUP($AX1134, Original!$A:$J, MATCH(E$2, Original!$1:$1, 0), FALSE)</f>
        <v>102</v>
      </c>
      <c r="BC1134" s="12">
        <f>VLOOKUP($AX1134, Original!$A:$J, MATCH(F$2, Original!$1:$1, 0), FALSE)</f>
        <v>5.2118500000000001</v>
      </c>
      <c r="BD1134" s="12">
        <f>VLOOKUP($AX1134, Original!$A:$J, MATCH(G$2, Original!$1:$1, 0), FALSE)</f>
        <v>4.4660099999999998</v>
      </c>
    </row>
    <row r="1135" spans="50:56" x14ac:dyDescent="0.35">
      <c r="AX1135" s="21">
        <v>1330</v>
      </c>
      <c r="AY1135" s="12">
        <f>VLOOKUP($AX1135, Original!$A:$J, MATCH(B$2, Original!$1:$1, 0), FALSE)</f>
        <v>2000</v>
      </c>
      <c r="AZ1135" s="12">
        <f>VLOOKUP($AX1135, Original!$A:$J, MATCH(C$2, Original!$1:$1, 0), FALSE)</f>
        <v>3002.6</v>
      </c>
      <c r="BA1135" s="12">
        <f>VLOOKUP($AX1135, Original!$A:$J, MATCH(D$2, Original!$1:$1, 0), FALSE)</f>
        <v>130</v>
      </c>
      <c r="BB1135" s="12">
        <f>VLOOKUP($AX1135, Original!$A:$J, MATCH(E$2, Original!$1:$1, 0), FALSE)</f>
        <v>102</v>
      </c>
      <c r="BC1135" s="12">
        <f>VLOOKUP($AX1135, Original!$A:$J, MATCH(F$2, Original!$1:$1, 0), FALSE)</f>
        <v>5.2118500000000001</v>
      </c>
      <c r="BD1135" s="12">
        <f>VLOOKUP($AX1135, Original!$A:$J, MATCH(G$2, Original!$1:$1, 0), FALSE)</f>
        <v>4.4660099999999998</v>
      </c>
    </row>
    <row r="1136" spans="50:56" x14ac:dyDescent="0.35">
      <c r="AX1136" s="21">
        <v>1331</v>
      </c>
      <c r="AY1136" s="12">
        <f>VLOOKUP($AX1136, Original!$A:$J, MATCH(B$2, Original!$1:$1, 0), FALSE)</f>
        <v>2000</v>
      </c>
      <c r="AZ1136" s="12">
        <f>VLOOKUP($AX1136, Original!$A:$J, MATCH(C$2, Original!$1:$1, 0), FALSE)</f>
        <v>4239</v>
      </c>
      <c r="BA1136" s="12">
        <f>VLOOKUP($AX1136, Original!$A:$J, MATCH(D$2, Original!$1:$1, 0), FALSE)</f>
        <v>130</v>
      </c>
      <c r="BB1136" s="12">
        <f>VLOOKUP($AX1136, Original!$A:$J, MATCH(E$2, Original!$1:$1, 0), FALSE)</f>
        <v>102</v>
      </c>
      <c r="BC1136" s="12">
        <f>VLOOKUP($AX1136, Original!$A:$J, MATCH(F$2, Original!$1:$1, 0), FALSE)</f>
        <v>5.2118500000000001</v>
      </c>
      <c r="BD1136" s="12">
        <f>VLOOKUP($AX1136, Original!$A:$J, MATCH(G$2, Original!$1:$1, 0), FALSE)</f>
        <v>4.4660099999999998</v>
      </c>
    </row>
    <row r="1137" spans="50:56" x14ac:dyDescent="0.35">
      <c r="AX1137" s="21">
        <v>1332</v>
      </c>
      <c r="AY1137" s="12">
        <f>VLOOKUP($AX1137, Original!$A:$J, MATCH(B$2, Original!$1:$1, 0), FALSE)</f>
        <v>3000</v>
      </c>
      <c r="AZ1137" s="12">
        <f>VLOOKUP($AX1137, Original!$A:$J, MATCH(C$2, Original!$1:$1, 0), FALSE)</f>
        <v>706.5</v>
      </c>
      <c r="BA1137" s="12">
        <f>VLOOKUP($AX1137, Original!$A:$J, MATCH(D$2, Original!$1:$1, 0), FALSE)</f>
        <v>130</v>
      </c>
      <c r="BB1137" s="12">
        <f>VLOOKUP($AX1137, Original!$A:$J, MATCH(E$2, Original!$1:$1, 0), FALSE)</f>
        <v>103</v>
      </c>
      <c r="BC1137" s="12">
        <f>VLOOKUP($AX1137, Original!$A:$J, MATCH(F$2, Original!$1:$1, 0), FALSE)</f>
        <v>5.1409900000000004</v>
      </c>
      <c r="BD1137" s="12">
        <f>VLOOKUP($AX1137, Original!$A:$J, MATCH(G$2, Original!$1:$1, 0), FALSE)</f>
        <v>4.6672799999999999</v>
      </c>
    </row>
    <row r="1138" spans="50:56" x14ac:dyDescent="0.35">
      <c r="AX1138" s="21">
        <v>1333</v>
      </c>
      <c r="AY1138" s="12">
        <f>VLOOKUP($AX1138, Original!$A:$J, MATCH(B$2, Original!$1:$1, 0), FALSE)</f>
        <v>3000</v>
      </c>
      <c r="AZ1138" s="12">
        <f>VLOOKUP($AX1138, Original!$A:$J, MATCH(C$2, Original!$1:$1, 0), FALSE)</f>
        <v>1942.9</v>
      </c>
      <c r="BA1138" s="12">
        <f>VLOOKUP($AX1138, Original!$A:$J, MATCH(D$2, Original!$1:$1, 0), FALSE)</f>
        <v>130</v>
      </c>
      <c r="BB1138" s="12">
        <f>VLOOKUP($AX1138, Original!$A:$J, MATCH(E$2, Original!$1:$1, 0), FALSE)</f>
        <v>103</v>
      </c>
      <c r="BC1138" s="12">
        <f>VLOOKUP($AX1138, Original!$A:$J, MATCH(F$2, Original!$1:$1, 0), FALSE)</f>
        <v>5.1409900000000004</v>
      </c>
      <c r="BD1138" s="12">
        <f>VLOOKUP($AX1138, Original!$A:$J, MATCH(G$2, Original!$1:$1, 0), FALSE)</f>
        <v>4.6672799999999999</v>
      </c>
    </row>
    <row r="1139" spans="50:56" x14ac:dyDescent="0.35">
      <c r="AX1139" s="21">
        <v>1335</v>
      </c>
      <c r="AY1139" s="12">
        <f>VLOOKUP($AX1139, Original!$A:$J, MATCH(B$2, Original!$1:$1, 0), FALSE)</f>
        <v>3000</v>
      </c>
      <c r="AZ1139" s="12">
        <f>VLOOKUP($AX1139, Original!$A:$J, MATCH(C$2, Original!$1:$1, 0), FALSE)</f>
        <v>4415.6000000000004</v>
      </c>
      <c r="BA1139" s="12">
        <f>VLOOKUP($AX1139, Original!$A:$J, MATCH(D$2, Original!$1:$1, 0), FALSE)</f>
        <v>130</v>
      </c>
      <c r="BB1139" s="12">
        <f>VLOOKUP($AX1139, Original!$A:$J, MATCH(E$2, Original!$1:$1, 0), FALSE)</f>
        <v>103</v>
      </c>
      <c r="BC1139" s="12">
        <f>VLOOKUP($AX1139, Original!$A:$J, MATCH(F$2, Original!$1:$1, 0), FALSE)</f>
        <v>5.1409900000000004</v>
      </c>
      <c r="BD1139" s="12">
        <f>VLOOKUP($AX1139, Original!$A:$J, MATCH(G$2, Original!$1:$1, 0), FALSE)</f>
        <v>4.6672799999999999</v>
      </c>
    </row>
    <row r="1140" spans="50:56" x14ac:dyDescent="0.35">
      <c r="AX1140" s="21">
        <v>1336</v>
      </c>
      <c r="AY1140" s="12">
        <f>VLOOKUP($AX1140, Original!$A:$J, MATCH(B$2, Original!$1:$1, 0), FALSE)</f>
        <v>1000</v>
      </c>
      <c r="AZ1140" s="12">
        <f>VLOOKUP($AX1140, Original!$A:$J, MATCH(C$2, Original!$1:$1, 0), FALSE)</f>
        <v>883.12</v>
      </c>
      <c r="BA1140" s="12">
        <f>VLOOKUP($AX1140, Original!$A:$J, MATCH(D$2, Original!$1:$1, 0), FALSE)</f>
        <v>130</v>
      </c>
      <c r="BB1140" s="12">
        <f>VLOOKUP($AX1140, Original!$A:$J, MATCH(E$2, Original!$1:$1, 0), FALSE)</f>
        <v>104</v>
      </c>
      <c r="BC1140" s="12">
        <f>VLOOKUP($AX1140, Original!$A:$J, MATCH(F$2, Original!$1:$1, 0), FALSE)</f>
        <v>0.95108000000000004</v>
      </c>
      <c r="BD1140" s="12">
        <f>VLOOKUP($AX1140, Original!$A:$J, MATCH(G$2, Original!$1:$1, 0), FALSE)</f>
        <v>4.9501600000000003</v>
      </c>
    </row>
    <row r="1141" spans="50:56" x14ac:dyDescent="0.35">
      <c r="AX1141" s="21">
        <v>1337</v>
      </c>
      <c r="AY1141" s="12">
        <f>VLOOKUP($AX1141, Original!$A:$J, MATCH(B$2, Original!$1:$1, 0), FALSE)</f>
        <v>1000</v>
      </c>
      <c r="AZ1141" s="12">
        <f>VLOOKUP($AX1141, Original!$A:$J, MATCH(C$2, Original!$1:$1, 0), FALSE)</f>
        <v>2119.5</v>
      </c>
      <c r="BA1141" s="12">
        <f>VLOOKUP($AX1141, Original!$A:$J, MATCH(D$2, Original!$1:$1, 0), FALSE)</f>
        <v>130</v>
      </c>
      <c r="BB1141" s="12">
        <f>VLOOKUP($AX1141, Original!$A:$J, MATCH(E$2, Original!$1:$1, 0), FALSE)</f>
        <v>104</v>
      </c>
      <c r="BC1141" s="12">
        <f>VLOOKUP($AX1141, Original!$A:$J, MATCH(F$2, Original!$1:$1, 0), FALSE)</f>
        <v>0.95108000000000004</v>
      </c>
      <c r="BD1141" s="12">
        <f>VLOOKUP($AX1141, Original!$A:$J, MATCH(G$2, Original!$1:$1, 0), FALSE)</f>
        <v>4.9501600000000003</v>
      </c>
    </row>
    <row r="1142" spans="50:56" x14ac:dyDescent="0.35">
      <c r="AX1142" s="21">
        <v>1338</v>
      </c>
      <c r="AY1142" s="12">
        <f>VLOOKUP($AX1142, Original!$A:$J, MATCH(B$2, Original!$1:$1, 0), FALSE)</f>
        <v>1000</v>
      </c>
      <c r="AZ1142" s="12">
        <f>VLOOKUP($AX1142, Original!$A:$J, MATCH(C$2, Original!$1:$1, 0), FALSE)</f>
        <v>3355.9</v>
      </c>
      <c r="BA1142" s="12">
        <f>VLOOKUP($AX1142, Original!$A:$J, MATCH(D$2, Original!$1:$1, 0), FALSE)</f>
        <v>130</v>
      </c>
      <c r="BB1142" s="12">
        <f>VLOOKUP($AX1142, Original!$A:$J, MATCH(E$2, Original!$1:$1, 0), FALSE)</f>
        <v>104</v>
      </c>
      <c r="BC1142" s="12">
        <f>VLOOKUP($AX1142, Original!$A:$J, MATCH(F$2, Original!$1:$1, 0), FALSE)</f>
        <v>0.95108000000000004</v>
      </c>
      <c r="BD1142" s="12">
        <f>VLOOKUP($AX1142, Original!$A:$J, MATCH(G$2, Original!$1:$1, 0), FALSE)</f>
        <v>4.9501600000000003</v>
      </c>
    </row>
    <row r="1143" spans="50:56" x14ac:dyDescent="0.35">
      <c r="AX1143" s="21">
        <v>1339</v>
      </c>
      <c r="AY1143" s="12">
        <f>VLOOKUP($AX1143, Original!$A:$J, MATCH(B$2, Original!$1:$1, 0), FALSE)</f>
        <v>1000</v>
      </c>
      <c r="AZ1143" s="12">
        <f>VLOOKUP($AX1143, Original!$A:$J, MATCH(C$2, Original!$1:$1, 0), FALSE)</f>
        <v>4673.8</v>
      </c>
      <c r="BA1143" s="12">
        <f>VLOOKUP($AX1143, Original!$A:$J, MATCH(D$2, Original!$1:$1, 0), FALSE)</f>
        <v>130</v>
      </c>
      <c r="BB1143" s="12">
        <f>VLOOKUP($AX1143, Original!$A:$J, MATCH(E$2, Original!$1:$1, 0), FALSE)</f>
        <v>104</v>
      </c>
      <c r="BC1143" s="12">
        <f>VLOOKUP($AX1143, Original!$A:$J, MATCH(F$2, Original!$1:$1, 0), FALSE)</f>
        <v>0.95108000000000004</v>
      </c>
      <c r="BD1143" s="12">
        <f>VLOOKUP($AX1143, Original!$A:$J, MATCH(G$2, Original!$1:$1, 0), FALSE)</f>
        <v>4.9501600000000003</v>
      </c>
    </row>
    <row r="1144" spans="50:56" x14ac:dyDescent="0.35">
      <c r="AX1144" s="21">
        <v>1341</v>
      </c>
      <c r="AY1144" s="12">
        <f>VLOOKUP($AX1144, Original!$A:$J, MATCH(B$2, Original!$1:$1, 0), FALSE)</f>
        <v>2000</v>
      </c>
      <c r="AZ1144" s="12">
        <f>VLOOKUP($AX1144, Original!$A:$J, MATCH(C$2, Original!$1:$1, 0), FALSE)</f>
        <v>2296.1</v>
      </c>
      <c r="BA1144" s="12">
        <f>VLOOKUP($AX1144, Original!$A:$J, MATCH(D$2, Original!$1:$1, 0), FALSE)</f>
        <v>130</v>
      </c>
      <c r="BB1144" s="12">
        <f>VLOOKUP($AX1144, Original!$A:$J, MATCH(E$2, Original!$1:$1, 0), FALSE)</f>
        <v>105</v>
      </c>
      <c r="BC1144" s="12">
        <f>VLOOKUP($AX1144, Original!$A:$J, MATCH(F$2, Original!$1:$1, 0), FALSE)</f>
        <v>2.2014</v>
      </c>
      <c r="BD1144" s="12">
        <f>VLOOKUP($AX1144, Original!$A:$J, MATCH(G$2, Original!$1:$1, 0), FALSE)</f>
        <v>4.1507800000000001</v>
      </c>
    </row>
    <row r="1145" spans="50:56" x14ac:dyDescent="0.35">
      <c r="AX1145" s="21">
        <v>1342</v>
      </c>
      <c r="AY1145" s="12">
        <f>VLOOKUP($AX1145, Original!$A:$J, MATCH(B$2, Original!$1:$1, 0), FALSE)</f>
        <v>2000</v>
      </c>
      <c r="AZ1145" s="12">
        <f>VLOOKUP($AX1145, Original!$A:$J, MATCH(C$2, Original!$1:$1, 0), FALSE)</f>
        <v>3532.5</v>
      </c>
      <c r="BA1145" s="12">
        <f>VLOOKUP($AX1145, Original!$A:$J, MATCH(D$2, Original!$1:$1, 0), FALSE)</f>
        <v>130</v>
      </c>
      <c r="BB1145" s="12">
        <f>VLOOKUP($AX1145, Original!$A:$J, MATCH(E$2, Original!$1:$1, 0), FALSE)</f>
        <v>105</v>
      </c>
      <c r="BC1145" s="12">
        <f>VLOOKUP($AX1145, Original!$A:$J, MATCH(F$2, Original!$1:$1, 0), FALSE)</f>
        <v>2.2014</v>
      </c>
      <c r="BD1145" s="12">
        <f>VLOOKUP($AX1145, Original!$A:$J, MATCH(G$2, Original!$1:$1, 0), FALSE)</f>
        <v>4.1507800000000001</v>
      </c>
    </row>
    <row r="1146" spans="50:56" x14ac:dyDescent="0.35">
      <c r="AX1146" s="21">
        <v>1343</v>
      </c>
      <c r="AY1146" s="12">
        <f>VLOOKUP($AX1146, Original!$A:$J, MATCH(B$2, Original!$1:$1, 0), FALSE)</f>
        <v>2000</v>
      </c>
      <c r="AZ1146" s="12">
        <f>VLOOKUP($AX1146, Original!$A:$J, MATCH(C$2, Original!$1:$1, 0), FALSE)</f>
        <v>7322.7</v>
      </c>
      <c r="BA1146" s="12">
        <f>VLOOKUP($AX1146, Original!$A:$J, MATCH(D$2, Original!$1:$1, 0), FALSE)</f>
        <v>130</v>
      </c>
      <c r="BB1146" s="12">
        <f>VLOOKUP($AX1146, Original!$A:$J, MATCH(E$2, Original!$1:$1, 0), FALSE)</f>
        <v>105</v>
      </c>
      <c r="BC1146" s="12">
        <f>VLOOKUP($AX1146, Original!$A:$J, MATCH(F$2, Original!$1:$1, 0), FALSE)</f>
        <v>2.2014</v>
      </c>
      <c r="BD1146" s="12">
        <f>VLOOKUP($AX1146, Original!$A:$J, MATCH(G$2, Original!$1:$1, 0), FALSE)</f>
        <v>4.1507800000000001</v>
      </c>
    </row>
  </sheetData>
  <sortState xmlns:xlrd2="http://schemas.microsoft.com/office/spreadsheetml/2017/richdata2" ref="W3:W253">
    <sortCondition ref="W3:W253"/>
  </sortState>
  <mergeCells count="3">
    <mergeCell ref="A1:U1"/>
    <mergeCell ref="V1:AP1"/>
    <mergeCell ref="AQ1:B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14C3-92A7-447C-A3DA-70F72AA3CDE6}">
  <dimension ref="A1:AV115"/>
  <sheetViews>
    <sheetView topLeftCell="A45" zoomScale="59" zoomScaleNormal="85" workbookViewId="0">
      <selection activeCell="AP182" sqref="AP182"/>
    </sheetView>
  </sheetViews>
  <sheetFormatPr defaultRowHeight="14.5" x14ac:dyDescent="0.35"/>
  <cols>
    <col min="1" max="44" width="10.6328125" style="12" customWidth="1"/>
    <col min="45" max="16384" width="8.7265625" style="12"/>
  </cols>
  <sheetData>
    <row r="1" spans="1:48" s="13" customFormat="1" ht="25" customHeight="1" x14ac:dyDescent="0.35">
      <c r="A1" s="32" t="s">
        <v>0</v>
      </c>
      <c r="B1" s="30"/>
      <c r="C1" s="30"/>
      <c r="D1" s="30"/>
      <c r="E1" s="30"/>
      <c r="F1" s="30"/>
      <c r="G1" s="30"/>
      <c r="H1" s="30"/>
      <c r="I1" s="30"/>
      <c r="J1" s="30"/>
      <c r="L1" s="32" t="s">
        <v>1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2" t="s">
        <v>2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2" t="s">
        <v>30</v>
      </c>
      <c r="AI1" s="30"/>
      <c r="AJ1" s="30"/>
      <c r="AK1" s="30"/>
      <c r="AL1" s="30"/>
      <c r="AM1" s="30"/>
      <c r="AN1" s="30"/>
      <c r="AO1" s="30"/>
      <c r="AP1" s="30"/>
      <c r="AQ1" s="30"/>
      <c r="AR1" s="30"/>
    </row>
    <row r="2" spans="1:48" s="13" customFormat="1" ht="25" customHeight="1" x14ac:dyDescent="0.35">
      <c r="A2" s="32" t="s">
        <v>23</v>
      </c>
      <c r="B2" s="30" t="s">
        <v>22</v>
      </c>
      <c r="C2" s="30" t="s">
        <v>24</v>
      </c>
      <c r="D2" s="30"/>
      <c r="E2" s="30"/>
      <c r="F2" s="30" t="s">
        <v>25</v>
      </c>
      <c r="G2" s="30"/>
      <c r="H2" s="30"/>
      <c r="I2" s="30" t="s">
        <v>26</v>
      </c>
      <c r="J2" s="30"/>
      <c r="K2" s="31"/>
      <c r="L2" s="32" t="s">
        <v>23</v>
      </c>
      <c r="M2" s="30" t="s">
        <v>22</v>
      </c>
      <c r="N2" s="30" t="s">
        <v>24</v>
      </c>
      <c r="O2" s="30"/>
      <c r="P2" s="30"/>
      <c r="Q2" s="30" t="s">
        <v>25</v>
      </c>
      <c r="R2" s="30"/>
      <c r="S2" s="30"/>
      <c r="T2" s="30" t="s">
        <v>26</v>
      </c>
      <c r="U2" s="30"/>
      <c r="V2" s="31"/>
      <c r="W2" s="32" t="s">
        <v>23</v>
      </c>
      <c r="X2" s="30" t="s">
        <v>22</v>
      </c>
      <c r="Y2" s="30" t="s">
        <v>24</v>
      </c>
      <c r="Z2" s="30"/>
      <c r="AA2" s="30"/>
      <c r="AB2" s="30" t="s">
        <v>25</v>
      </c>
      <c r="AC2" s="30"/>
      <c r="AD2" s="30"/>
      <c r="AE2" s="30" t="s">
        <v>26</v>
      </c>
      <c r="AF2" s="30"/>
      <c r="AG2" s="31"/>
      <c r="AH2" s="32" t="s">
        <v>23</v>
      </c>
      <c r="AI2" s="30" t="s">
        <v>22</v>
      </c>
      <c r="AJ2" s="30" t="s">
        <v>24</v>
      </c>
      <c r="AK2" s="30"/>
      <c r="AL2" s="30"/>
      <c r="AM2" s="30" t="s">
        <v>25</v>
      </c>
      <c r="AN2" s="30"/>
      <c r="AO2" s="30"/>
      <c r="AP2" s="30" t="s">
        <v>26</v>
      </c>
      <c r="AQ2" s="30"/>
      <c r="AR2" s="30"/>
    </row>
    <row r="3" spans="1:48" s="18" customFormat="1" ht="25" customHeight="1" thickBot="1" x14ac:dyDescent="0.4">
      <c r="A3" s="33"/>
      <c r="B3" s="34"/>
      <c r="C3" s="18" t="s">
        <v>27</v>
      </c>
      <c r="D3" s="18" t="s">
        <v>28</v>
      </c>
      <c r="E3" s="18" t="s">
        <v>29</v>
      </c>
      <c r="F3" s="18" t="s">
        <v>27</v>
      </c>
      <c r="G3" s="18" t="s">
        <v>28</v>
      </c>
      <c r="H3" s="18" t="s">
        <v>29</v>
      </c>
      <c r="I3" s="18" t="s">
        <v>27</v>
      </c>
      <c r="J3" s="18" t="s">
        <v>28</v>
      </c>
      <c r="K3" s="18" t="s">
        <v>29</v>
      </c>
      <c r="L3" s="33"/>
      <c r="M3" s="34"/>
      <c r="N3" s="18" t="s">
        <v>27</v>
      </c>
      <c r="O3" s="18" t="s">
        <v>28</v>
      </c>
      <c r="P3" s="18" t="s">
        <v>29</v>
      </c>
      <c r="Q3" s="18" t="s">
        <v>27</v>
      </c>
      <c r="R3" s="18" t="s">
        <v>28</v>
      </c>
      <c r="S3" s="18" t="s">
        <v>29</v>
      </c>
      <c r="T3" s="18" t="s">
        <v>27</v>
      </c>
      <c r="U3" s="18" t="s">
        <v>28</v>
      </c>
      <c r="V3" s="18" t="s">
        <v>29</v>
      </c>
      <c r="W3" s="33"/>
      <c r="X3" s="34"/>
      <c r="Y3" s="18" t="s">
        <v>27</v>
      </c>
      <c r="Z3" s="18" t="s">
        <v>28</v>
      </c>
      <c r="AA3" s="18" t="s">
        <v>29</v>
      </c>
      <c r="AB3" s="18" t="s">
        <v>27</v>
      </c>
      <c r="AC3" s="18" t="s">
        <v>28</v>
      </c>
      <c r="AD3" s="18" t="s">
        <v>29</v>
      </c>
      <c r="AE3" s="18" t="s">
        <v>27</v>
      </c>
      <c r="AF3" s="18" t="s">
        <v>28</v>
      </c>
      <c r="AG3" s="18" t="s">
        <v>29</v>
      </c>
      <c r="AH3" s="33"/>
      <c r="AI3" s="34"/>
      <c r="AJ3" s="18" t="s">
        <v>27</v>
      </c>
      <c r="AK3" s="18" t="s">
        <v>28</v>
      </c>
      <c r="AL3" s="18" t="s">
        <v>29</v>
      </c>
      <c r="AM3" s="18" t="s">
        <v>27</v>
      </c>
      <c r="AN3" s="18" t="s">
        <v>28</v>
      </c>
      <c r="AO3" s="18" t="s">
        <v>29</v>
      </c>
      <c r="AP3" s="18" t="s">
        <v>27</v>
      </c>
      <c r="AQ3" s="18" t="s">
        <v>28</v>
      </c>
      <c r="AR3" s="18" t="s">
        <v>29</v>
      </c>
    </row>
    <row r="4" spans="1:48" x14ac:dyDescent="0.35">
      <c r="A4" s="15">
        <v>0</v>
      </c>
      <c r="B4" s="22">
        <f xml:space="preserve"> COUNTIF(Original!$E$2:$E$1345,A4)/$B$9</f>
        <v>6.25E-2</v>
      </c>
      <c r="C4" s="22">
        <f xml:space="preserve"> COUNTIF(Subsets!$B$3:$B$502,$A4)/$C$9</f>
        <v>0.05</v>
      </c>
      <c r="D4" s="22">
        <f xml:space="preserve"> COUNTIF(Subsets!$I$3:$I$746,$A4)/$D$9</f>
        <v>6.9892473118279563E-2</v>
      </c>
      <c r="E4" s="22">
        <f xml:space="preserve"> COUNTIF(Subsets!$P$3:$P$102,$A4) / $E$9</f>
        <v>7.0000000000000007E-2</v>
      </c>
      <c r="F4" s="22">
        <f xml:space="preserve"> COUNTIF(Subsets!$W$3:$W$252,$A4)/$F$9</f>
        <v>0.06</v>
      </c>
      <c r="G4" s="22">
        <f xml:space="preserve"> COUNTIF(Subsets!$AD$3:$AD$996,$A4)/$G$9</f>
        <v>6.4386317907444673E-2</v>
      </c>
      <c r="H4" s="22">
        <f xml:space="preserve"> COUNTIF(Subsets!$AK$3:$AK$102,$A4)/$H$9</f>
        <v>0.05</v>
      </c>
      <c r="I4" s="22">
        <f xml:space="preserve"> COUNTIF(Subsets!$AR$3:$AR$102,$A4)/$I$9</f>
        <v>0.15</v>
      </c>
      <c r="J4" s="22">
        <f xml:space="preserve"> COUNTIF(Subsets!$AY$3:$AY$1146, $A4)/$J$9</f>
        <v>5.5944055944055944E-2</v>
      </c>
      <c r="K4" s="22">
        <f xml:space="preserve"> COUNTIF(Subsets!$BF$3:$BF$102, $A4)/$K$9</f>
        <v>0.05</v>
      </c>
      <c r="L4" s="15">
        <v>20</v>
      </c>
      <c r="M4" s="22">
        <f>COUNTIF(Original!$F$2:$F$1345, L4)/$M$32</f>
        <v>3.5714285714285712E-2</v>
      </c>
      <c r="N4" s="22">
        <f xml:space="preserve"> COUNTIF(Subsets!$C$3:$C$502,$L4)/$C$9</f>
        <v>7.3999999999999996E-2</v>
      </c>
      <c r="O4" s="22">
        <f xml:space="preserve"> COUNTIF(Subsets!$J$3:$J$746,$L4)/$D$9</f>
        <v>1.3440860215053764E-2</v>
      </c>
      <c r="P4" s="22">
        <f xml:space="preserve"> COUNTIF(Subsets!$Q$3:$Q$102,$L4) / $E$9</f>
        <v>0.01</v>
      </c>
      <c r="Q4" s="22">
        <f xml:space="preserve"> COUNTIF(Subsets!$X$3:$X$252,$L4)/$F$9</f>
        <v>4.3999999999999997E-2</v>
      </c>
      <c r="R4" s="22">
        <f xml:space="preserve"> COUNTIF(Subsets!$AE$3:$AE$996,$L4)/$G$9</f>
        <v>3.5211267605633804E-2</v>
      </c>
      <c r="S4" s="22">
        <f xml:space="preserve"> COUNTIF(Subsets!$AL$3:$AL$102,$L4)/$H$9</f>
        <v>0.02</v>
      </c>
      <c r="T4" s="22">
        <f xml:space="preserve"> COUNTIF(Subsets!$AS$3:$AS$102,$L4)/$I$9</f>
        <v>0.03</v>
      </c>
      <c r="U4" s="22">
        <f xml:space="preserve"> COUNTIF(Subsets!$AZ$3:$AZ$1146, $L4)/$J$9</f>
        <v>3.583916083916084E-2</v>
      </c>
      <c r="V4" s="22">
        <f xml:space="preserve"> COUNTIF(Subsets!$BG$3:$BG$102, $L4)/$K$9</f>
        <v>0.04</v>
      </c>
      <c r="W4" s="16">
        <v>80</v>
      </c>
      <c r="X4" s="22">
        <f>COUNTIF(Original!$G$2:$G$1345, W4)/$X$7</f>
        <v>0.33333333333333331</v>
      </c>
      <c r="Y4" s="22">
        <f xml:space="preserve"> COUNTIF(Subsets!$D$3:$D$502,$W4)/$C$9</f>
        <v>0.438</v>
      </c>
      <c r="Z4" s="22">
        <f xml:space="preserve"> COUNTIF(Subsets!$K$3:$K$746,$W4)/$D$9</f>
        <v>0.271505376344086</v>
      </c>
      <c r="AA4" s="22">
        <f xml:space="preserve"> COUNTIF(Subsets!$R$3:$R$102,$W4) / $E$9</f>
        <v>0.27</v>
      </c>
      <c r="AB4" s="22">
        <f xml:space="preserve"> COUNTIF(Subsets!$Y$3:$Y$252,$W4)/$F$9</f>
        <v>0.54400000000000004</v>
      </c>
      <c r="AC4" s="22">
        <f xml:space="preserve"> COUNTIF(Subsets!$AF$3:$AF$996,$W4)/$G$9</f>
        <v>0.28672032193158953</v>
      </c>
      <c r="AD4" s="22">
        <f xml:space="preserve"> COUNTIF(Subsets!$AM$3:$AM$102,$W4)/$H$9</f>
        <v>0.27</v>
      </c>
      <c r="AE4" s="22">
        <f xml:space="preserve"> COUNTIF(Subsets!$AT$3:$AT$102,$W4)/$I$9</f>
        <v>0.56999999999999995</v>
      </c>
      <c r="AF4" s="22">
        <f xml:space="preserve"> COUNTIF(Subsets!$BA$3:$BA$1146, $W4)/$J$9</f>
        <v>0.31818181818181818</v>
      </c>
      <c r="AG4" s="22">
        <f xml:space="preserve"> COUNTIF(Subsets!$BH$3:$BH$102, $W4)/$K$9</f>
        <v>0.27</v>
      </c>
      <c r="AH4" s="15">
        <v>1</v>
      </c>
      <c r="AI4" s="22">
        <f>COUNTIF(Original!$H$2:$H$1345, AH4)/1344</f>
        <v>1.7857142857142856E-2</v>
      </c>
      <c r="AJ4" s="22">
        <f xml:space="preserve"> COUNTIF(Subsets!$E$3:$E$502,$AH4)/$C$9</f>
        <v>0.02</v>
      </c>
      <c r="AK4" s="22">
        <f xml:space="preserve"> COUNTIF(Subsets!$L$3:$L$746,$AH4)/$D$9</f>
        <v>1.4784946236559141E-2</v>
      </c>
      <c r="AL4" s="22">
        <f xml:space="preserve"> COUNTIF(Subsets!$S$3:$S$102,$AH4) / $E$9</f>
        <v>0.03</v>
      </c>
      <c r="AM4" s="22">
        <f xml:space="preserve"> COUNTIF(Subsets!$Z$3:$Z$252,$AH4)/$F$9</f>
        <v>8.0000000000000002E-3</v>
      </c>
      <c r="AN4" s="22">
        <f xml:space="preserve"> COUNTIF(Subsets!$AG$3:$AG$996,$AH4)/$G$9</f>
        <v>2.0120724346076459E-2</v>
      </c>
      <c r="AO4" s="22">
        <f xml:space="preserve"> COUNTIF(Subsets!$AN$3:$AN$102,$AH4)/$H$9</f>
        <v>0.02</v>
      </c>
      <c r="AP4" s="22">
        <f xml:space="preserve"> COUNTIF(Subsets!$AU$3:$AU$102,$AH4)/$I$9</f>
        <v>0.01</v>
      </c>
      <c r="AQ4" s="22">
        <f xml:space="preserve"> COUNTIF(Subsets!$BB$3:$BB$1146, $AH4)/$J$9</f>
        <v>1.8356643356643356E-2</v>
      </c>
      <c r="AR4" s="22">
        <f xml:space="preserve"> COUNTIF(Subsets!$BI$3:$BI$102, $AH4)/$K$9</f>
        <v>0.02</v>
      </c>
    </row>
    <row r="5" spans="1:48" x14ac:dyDescent="0.35">
      <c r="A5" s="15">
        <v>500</v>
      </c>
      <c r="B5" s="22">
        <f xml:space="preserve"> COUNTIF(Original!$E$2:$E$1345,A5)/$B$9</f>
        <v>6.25E-2</v>
      </c>
      <c r="C5" s="22">
        <f xml:space="preserve"> COUNTIF(Subsets!$B$3:$B$502,$A5)/$C$9</f>
        <v>0.08</v>
      </c>
      <c r="D5" s="22">
        <f xml:space="preserve"> COUNTIF(Subsets!$I$3:$I$746,$A5)/$D$9</f>
        <v>4.7043010752688172E-2</v>
      </c>
      <c r="E5" s="22">
        <f xml:space="preserve"> COUNTIF(Subsets!$P$3:$P$102,$A5) / $E$9</f>
        <v>0.09</v>
      </c>
      <c r="F5" s="22">
        <f xml:space="preserve"> COUNTIF(Subsets!$W$3:$W$252,$A5)/$F$9</f>
        <v>0.08</v>
      </c>
      <c r="G5" s="22">
        <f xml:space="preserve"> COUNTIF(Subsets!$AD$3:$AD$996,$A5)/$G$9</f>
        <v>5.8350100603621731E-2</v>
      </c>
      <c r="H5" s="22">
        <f xml:space="preserve"> COUNTIF(Subsets!$AK$3:$AK$102,$A5)/$H$9</f>
        <v>0.06</v>
      </c>
      <c r="I5" s="22">
        <f xml:space="preserve"> COUNTIF(Subsets!$AR$3:$AR$102,$A5)/$I$9</f>
        <v>0.08</v>
      </c>
      <c r="J5" s="22">
        <f xml:space="preserve"> COUNTIF(Subsets!$AY$3:$AY$1146, $A5)/$J$9</f>
        <v>6.2937062937062943E-2</v>
      </c>
      <c r="K5" s="22">
        <f xml:space="preserve"> COUNTIF(Subsets!$BF$3:$BF$102, $A5)/$K$9</f>
        <v>0.04</v>
      </c>
      <c r="L5" s="15">
        <v>176.62</v>
      </c>
      <c r="M5" s="22">
        <f>COUNTIF(Original!$F$2:$F$1345, L5)/$M$32</f>
        <v>3.5714285714285712E-2</v>
      </c>
      <c r="N5" s="22">
        <f xml:space="preserve"> COUNTIF(Subsets!$C$3:$C$502,$L5)/$C$9</f>
        <v>4.5999999999999999E-2</v>
      </c>
      <c r="O5" s="22">
        <f xml:space="preserve"> COUNTIF(Subsets!$J$3:$J$746,$L5)/$D$9</f>
        <v>2.9569892473118281E-2</v>
      </c>
      <c r="P5" s="22">
        <f xml:space="preserve"> COUNTIF(Subsets!$Q$3:$Q$102,$L5) / $E$9</f>
        <v>0.03</v>
      </c>
      <c r="Q5" s="22">
        <f xml:space="preserve"> COUNTIF(Subsets!$X$3:$X$252,$L5)/$F$9</f>
        <v>4.3999999999999997E-2</v>
      </c>
      <c r="R5" s="22">
        <f xml:space="preserve"> COUNTIF(Subsets!$AE$3:$AE$996,$L5)/$G$9</f>
        <v>3.2193158953722337E-2</v>
      </c>
      <c r="S5" s="22">
        <f xml:space="preserve"> COUNTIF(Subsets!$AL$3:$AL$102,$L5)/$H$9</f>
        <v>0.05</v>
      </c>
      <c r="T5" s="22">
        <f xml:space="preserve"> COUNTIF(Subsets!$AS$3:$AS$102,$L5)/$I$9</f>
        <v>0.05</v>
      </c>
      <c r="U5" s="22">
        <f xml:space="preserve"> COUNTIF(Subsets!$AZ$3:$AZ$1146, $L5)/$J$9</f>
        <v>3.583916083916084E-2</v>
      </c>
      <c r="V5" s="22">
        <f xml:space="preserve"> COUNTIF(Subsets!$BG$3:$BG$102, $L5)/$K$9</f>
        <v>0.02</v>
      </c>
      <c r="W5" s="15">
        <v>105</v>
      </c>
      <c r="X5" s="22">
        <f>COUNTIF(Original!$G$2:$G$1345, W5)/$X$7</f>
        <v>0.33333333333333331</v>
      </c>
      <c r="Y5" s="22">
        <f xml:space="preserve"> COUNTIF(Subsets!$D$3:$D$502,$W5)/$C$9</f>
        <v>0.29799999999999999</v>
      </c>
      <c r="Z5" s="22">
        <f xml:space="preserve"> COUNTIF(Subsets!$K$3:$K$746,$W5)/$D$9</f>
        <v>0.36021505376344087</v>
      </c>
      <c r="AA5" s="22">
        <f xml:space="preserve"> COUNTIF(Subsets!$R$3:$R$102,$W5) / $E$9</f>
        <v>0.31</v>
      </c>
      <c r="AB5" s="22">
        <f xml:space="preserve"> COUNTIF(Subsets!$Y$3:$Y$252,$W5)/$F$9</f>
        <v>0.26400000000000001</v>
      </c>
      <c r="AC5" s="22">
        <f xml:space="preserve"> COUNTIF(Subsets!$AF$3:$AF$996,$W5)/$G$9</f>
        <v>0.34909456740442657</v>
      </c>
      <c r="AD5" s="22">
        <f xml:space="preserve"> COUNTIF(Subsets!$AM$3:$AM$102,$W5)/$H$9</f>
        <v>0.35</v>
      </c>
      <c r="AE5" s="22">
        <f xml:space="preserve"> COUNTIF(Subsets!$AT$3:$AT$102,$W5)/$I$9</f>
        <v>0.24</v>
      </c>
      <c r="AF5" s="22">
        <f xml:space="preserve"> COUNTIF(Subsets!$BA$3:$BA$1146, $W5)/$J$9</f>
        <v>0.34003496503496505</v>
      </c>
      <c r="AG5" s="22">
        <f xml:space="preserve"> COUNTIF(Subsets!$BH$3:$BH$102, $W5)/$K$9</f>
        <v>0.35</v>
      </c>
      <c r="AH5" s="15">
        <v>2</v>
      </c>
      <c r="AI5" s="22">
        <f>COUNTIF(Original!$H$2:$H$1345, AH5)/1344</f>
        <v>1.7857142857142856E-2</v>
      </c>
      <c r="AJ5" s="22">
        <f xml:space="preserve"> COUNTIF(Subsets!$E$3:$E$502,$AH5)/$C$9</f>
        <v>1.6E-2</v>
      </c>
      <c r="AK5" s="22">
        <f xml:space="preserve"> COUNTIF(Subsets!$L$3:$L$746,$AH5)/$D$9</f>
        <v>1.8817204301075269E-2</v>
      </c>
      <c r="AL5" s="22">
        <f xml:space="preserve"> COUNTIF(Subsets!$S$3:$S$102,$AH5) / $E$9</f>
        <v>0.02</v>
      </c>
      <c r="AM5" s="22">
        <f xml:space="preserve"> COUNTIF(Subsets!$Z$3:$Z$252,$AH5)/$F$9</f>
        <v>1.6E-2</v>
      </c>
      <c r="AN5" s="22">
        <f xml:space="preserve"> COUNTIF(Subsets!$AG$3:$AG$996,$AH5)/$G$9</f>
        <v>2.0120724346076459E-2</v>
      </c>
      <c r="AO5" s="22">
        <f xml:space="preserve"> COUNTIF(Subsets!$AN$3:$AN$102,$AH5)/$H$9</f>
        <v>0</v>
      </c>
      <c r="AP5" s="22">
        <f xml:space="preserve"> COUNTIF(Subsets!$AU$3:$AU$102,$AH5)/$I$9</f>
        <v>0.05</v>
      </c>
      <c r="AQ5" s="22">
        <f xml:space="preserve"> COUNTIF(Subsets!$BB$3:$BB$1146, $AH5)/$J$9</f>
        <v>1.6608391608391608E-2</v>
      </c>
      <c r="AR5" s="22">
        <f xml:space="preserve"> COUNTIF(Subsets!$BI$3:$BI$102, $AH5)/$K$9</f>
        <v>0</v>
      </c>
    </row>
    <row r="6" spans="1:48" ht="15" thickBot="1" x14ac:dyDescent="0.4">
      <c r="A6" s="15">
        <v>1000</v>
      </c>
      <c r="B6" s="22">
        <f xml:space="preserve"> COUNTIF(Original!$E$2:$E$1345,A6)/$B$9</f>
        <v>0.1875</v>
      </c>
      <c r="C6" s="22">
        <f xml:space="preserve"> COUNTIF(Subsets!$B$3:$B$502,$A6)/$C$9</f>
        <v>0.248</v>
      </c>
      <c r="D6" s="22">
        <f xml:space="preserve"> COUNTIF(Subsets!$I$3:$I$746,$A6)/$D$9</f>
        <v>0.15456989247311828</v>
      </c>
      <c r="E6" s="22">
        <f xml:space="preserve"> COUNTIF(Subsets!$P$3:$P$102,$A6) / $E$9</f>
        <v>0.13</v>
      </c>
      <c r="F6" s="22">
        <f xml:space="preserve"> COUNTIF(Subsets!$W$3:$W$252,$A6)/$F$9</f>
        <v>0.184</v>
      </c>
      <c r="G6" s="22">
        <f xml:space="preserve"> COUNTIF(Subsets!$AD$3:$AD$996,$A6)/$G$9</f>
        <v>0.19315895372233399</v>
      </c>
      <c r="H6" s="22">
        <f xml:space="preserve"> COUNTIF(Subsets!$AK$3:$AK$102,$A6)/$H$9</f>
        <v>0.14000000000000001</v>
      </c>
      <c r="I6" s="22">
        <f xml:space="preserve"> COUNTIF(Subsets!$AR$3:$AR$102,$A6)/$I$9</f>
        <v>0.18</v>
      </c>
      <c r="J6" s="22">
        <f xml:space="preserve"> COUNTIF(Subsets!$AY$3:$AY$1146, $A6)/$J$9</f>
        <v>0.19055944055944055</v>
      </c>
      <c r="K6" s="22">
        <f xml:space="preserve"> COUNTIF(Subsets!$BF$3:$BF$102, $A6)/$K$9</f>
        <v>0.16</v>
      </c>
      <c r="L6" s="15">
        <v>353.25</v>
      </c>
      <c r="M6" s="22">
        <f>COUNTIF(Original!$F$2:$F$1345, L6)/$M$32</f>
        <v>3.5714285714285712E-2</v>
      </c>
      <c r="N6" s="22">
        <f xml:space="preserve"> COUNTIF(Subsets!$C$3:$C$502,$L6)/$C$9</f>
        <v>6.6000000000000003E-2</v>
      </c>
      <c r="O6" s="22">
        <f xml:space="preserve"> COUNTIF(Subsets!$J$3:$J$746,$L6)/$D$9</f>
        <v>1.6129032258064516E-2</v>
      </c>
      <c r="P6" s="22">
        <f xml:space="preserve"> COUNTIF(Subsets!$Q$3:$Q$102,$L6) / $E$9</f>
        <v>0.03</v>
      </c>
      <c r="Q6" s="22">
        <f xml:space="preserve"> COUNTIF(Subsets!$X$3:$X$252,$L6)/$F$9</f>
        <v>0.04</v>
      </c>
      <c r="R6" s="22">
        <f xml:space="preserve"> COUNTIF(Subsets!$AE$3:$AE$996,$L6)/$G$9</f>
        <v>3.3199195171026159E-2</v>
      </c>
      <c r="S6" s="22">
        <f xml:space="preserve"> COUNTIF(Subsets!$AL$3:$AL$102,$L6)/$H$9</f>
        <v>0.05</v>
      </c>
      <c r="T6" s="22">
        <f xml:space="preserve"> COUNTIF(Subsets!$AS$3:$AS$102,$L6)/$I$9</f>
        <v>0.03</v>
      </c>
      <c r="U6" s="22">
        <f xml:space="preserve"> COUNTIF(Subsets!$AZ$3:$AZ$1146, $L6)/$J$9</f>
        <v>3.8461538461538464E-2</v>
      </c>
      <c r="V6" s="22">
        <f xml:space="preserve"> COUNTIF(Subsets!$BG$3:$BG$102, $L6)/$K$9</f>
        <v>0.01</v>
      </c>
      <c r="W6" s="15">
        <v>130</v>
      </c>
      <c r="X6" s="22">
        <f>COUNTIF(Original!$G$2:$G$1345, W6)/$X$7</f>
        <v>0.33333333333333331</v>
      </c>
      <c r="Y6" s="22">
        <f xml:space="preserve"> COUNTIF(Subsets!$D$3:$D$502,$W6)/$C$9</f>
        <v>0.26400000000000001</v>
      </c>
      <c r="Z6" s="22">
        <f xml:space="preserve"> COUNTIF(Subsets!$K$3:$K$746,$W6)/$D$9</f>
        <v>0.36827956989247312</v>
      </c>
      <c r="AA6" s="22">
        <f xml:space="preserve"> COUNTIF(Subsets!$R$3:$R$102,$W6) / $E$9</f>
        <v>0.42</v>
      </c>
      <c r="AB6" s="22">
        <f xml:space="preserve"> COUNTIF(Subsets!$Y$3:$Y$252,$W6)/$F$9</f>
        <v>0.192</v>
      </c>
      <c r="AC6" s="22">
        <f xml:space="preserve"> COUNTIF(Subsets!$AF$3:$AF$996,$W6)/$G$9</f>
        <v>0.3641851106639839</v>
      </c>
      <c r="AD6" s="22">
        <f xml:space="preserve"> COUNTIF(Subsets!$AM$3:$AM$102,$W6)/$H$9</f>
        <v>0.38</v>
      </c>
      <c r="AE6" s="22">
        <f xml:space="preserve"> COUNTIF(Subsets!$AT$3:$AT$102,$W6)/$I$9</f>
        <v>0.19</v>
      </c>
      <c r="AF6" s="22">
        <f xml:space="preserve"> COUNTIF(Subsets!$BA$3:$BA$1146, $W6)/$J$9</f>
        <v>0.34178321678321677</v>
      </c>
      <c r="AG6" s="22">
        <f xml:space="preserve"> COUNTIF(Subsets!$BH$3:$BH$102, $W6)/$K$9</f>
        <v>0.38</v>
      </c>
      <c r="AH6" s="15">
        <v>3</v>
      </c>
      <c r="AI6" s="22">
        <f>COUNTIF(Original!$H$2:$H$1345, AH6)/1344</f>
        <v>1.7857142857142856E-2</v>
      </c>
      <c r="AJ6" s="22">
        <f xml:space="preserve"> COUNTIF(Subsets!$E$3:$E$502,$AH6)/$C$9</f>
        <v>1.7999999999999999E-2</v>
      </c>
      <c r="AK6" s="22">
        <f xml:space="preserve"> COUNTIF(Subsets!$L$3:$L$746,$AH6)/$D$9</f>
        <v>2.0161290322580645E-2</v>
      </c>
      <c r="AL6" s="22">
        <f xml:space="preserve"> COUNTIF(Subsets!$S$3:$S$102,$AH6) / $E$9</f>
        <v>0</v>
      </c>
      <c r="AM6" s="22">
        <f xml:space="preserve"> COUNTIF(Subsets!$Z$3:$Z$252,$AH6)/$F$9</f>
        <v>3.2000000000000001E-2</v>
      </c>
      <c r="AN6" s="22">
        <f xml:space="preserve"> COUNTIF(Subsets!$AG$3:$AG$996,$AH6)/$G$9</f>
        <v>1.3078470824949699E-2</v>
      </c>
      <c r="AO6" s="22">
        <f xml:space="preserve"> COUNTIF(Subsets!$AN$3:$AN$102,$AH6)/$H$9</f>
        <v>0.03</v>
      </c>
      <c r="AP6" s="22">
        <f xml:space="preserve"> COUNTIF(Subsets!$AU$3:$AU$102,$AH6)/$I$9</f>
        <v>0.03</v>
      </c>
      <c r="AQ6" s="22">
        <f xml:space="preserve"> COUNTIF(Subsets!$BB$3:$BB$1146, $AH6)/$J$9</f>
        <v>1.7482517482517484E-2</v>
      </c>
      <c r="AR6" s="22">
        <f xml:space="preserve"> COUNTIF(Subsets!$BI$3:$BI$102, $AH6)/$K$9</f>
        <v>0.01</v>
      </c>
    </row>
    <row r="7" spans="1:48" x14ac:dyDescent="0.35">
      <c r="A7" s="15">
        <v>2000</v>
      </c>
      <c r="B7" s="22">
        <f xml:space="preserve"> COUNTIF(Original!$E$2:$E$1345,A7)/$B$9</f>
        <v>0.3125</v>
      </c>
      <c r="C7" s="22">
        <f xml:space="preserve"> COUNTIF(Subsets!$B$3:$B$502,$A7)/$C$9</f>
        <v>0.312</v>
      </c>
      <c r="D7" s="22">
        <f xml:space="preserve"> COUNTIF(Subsets!$I$3:$I$746,$A7)/$D$9</f>
        <v>0.31989247311827956</v>
      </c>
      <c r="E7" s="22">
        <f xml:space="preserve"> COUNTIF(Subsets!$P$3:$P$102,$A7) / $E$9</f>
        <v>0.26</v>
      </c>
      <c r="F7" s="22">
        <f xml:space="preserve"> COUNTIF(Subsets!$W$3:$W$252,$A7)/$F$9</f>
        <v>0.28799999999999998</v>
      </c>
      <c r="G7" s="22">
        <f xml:space="preserve"> COUNTIF(Subsets!$AD$3:$AD$996,$A7)/$G$9</f>
        <v>0.30784708249496984</v>
      </c>
      <c r="H7" s="22">
        <f xml:space="preserve"> COUNTIF(Subsets!$AK$3:$AK$102,$A7)/$H$9</f>
        <v>0.42</v>
      </c>
      <c r="I7" s="22">
        <f xml:space="preserve"> COUNTIF(Subsets!$AR$3:$AR$102,$A7)/$I$9</f>
        <v>0.25</v>
      </c>
      <c r="J7" s="22">
        <f xml:space="preserve"> COUNTIF(Subsets!$AY$3:$AY$1146, $A7)/$J$9</f>
        <v>0.31555944055944057</v>
      </c>
      <c r="K7" s="22">
        <f xml:space="preserve"> COUNTIF(Subsets!$BF$3:$BF$102, $A7)/$K$9</f>
        <v>0.34</v>
      </c>
      <c r="L7" s="15">
        <v>529.87</v>
      </c>
      <c r="M7" s="22">
        <f>COUNTIF(Original!$F$2:$F$1345, L7)/$M$32</f>
        <v>3.5714285714285712E-2</v>
      </c>
      <c r="N7" s="22">
        <f xml:space="preserve"> COUNTIF(Subsets!$C$3:$C$502,$L7)/$C$9</f>
        <v>0.05</v>
      </c>
      <c r="O7" s="22">
        <f xml:space="preserve"> COUNTIF(Subsets!$J$3:$J$746,$L7)/$D$9</f>
        <v>2.5537634408602152E-2</v>
      </c>
      <c r="P7" s="22">
        <f xml:space="preserve"> COUNTIF(Subsets!$Q$3:$Q$102,$L7) / $E$9</f>
        <v>0.04</v>
      </c>
      <c r="Q7" s="22">
        <f xml:space="preserve"> COUNTIF(Subsets!$X$3:$X$252,$L7)/$F$9</f>
        <v>3.2000000000000001E-2</v>
      </c>
      <c r="R7" s="22">
        <f xml:space="preserve"> COUNTIF(Subsets!$AE$3:$AE$996,$L7)/$G$9</f>
        <v>3.9235412474849095E-2</v>
      </c>
      <c r="S7" s="22">
        <f xml:space="preserve"> COUNTIF(Subsets!$AL$3:$AL$102,$L7)/$H$9</f>
        <v>0.01</v>
      </c>
      <c r="T7" s="22">
        <f xml:space="preserve"> COUNTIF(Subsets!$AS$3:$AS$102,$L7)/$I$9</f>
        <v>0.02</v>
      </c>
      <c r="U7" s="22">
        <f xml:space="preserve"> COUNTIF(Subsets!$AZ$3:$AZ$1146, $L7)/$J$9</f>
        <v>3.8461538461538464E-2</v>
      </c>
      <c r="V7" s="22">
        <f xml:space="preserve"> COUNTIF(Subsets!$BG$3:$BG$102, $L7)/$K$9</f>
        <v>0.02</v>
      </c>
      <c r="W7" s="16">
        <f>COUNT(W4:W6)</f>
        <v>3</v>
      </c>
      <c r="X7" s="17">
        <v>1344</v>
      </c>
      <c r="Y7" s="17">
        <v>500</v>
      </c>
      <c r="Z7" s="17">
        <f>1344-Y7-AA7</f>
        <v>744</v>
      </c>
      <c r="AA7" s="17">
        <v>100</v>
      </c>
      <c r="AB7" s="17">
        <v>250</v>
      </c>
      <c r="AC7" s="17">
        <f>1344-AB7-AD7</f>
        <v>994</v>
      </c>
      <c r="AD7" s="17">
        <v>100</v>
      </c>
      <c r="AE7" s="17">
        <v>100</v>
      </c>
      <c r="AF7" s="17">
        <f>1344-AE7-AG7</f>
        <v>1144</v>
      </c>
      <c r="AG7" s="17">
        <v>100</v>
      </c>
      <c r="AH7" s="15">
        <v>4</v>
      </c>
      <c r="AI7" s="22">
        <f>COUNTIF(Original!$H$2:$H$1345, AH7)/1344</f>
        <v>1.7857142857142856E-2</v>
      </c>
      <c r="AJ7" s="22">
        <f xml:space="preserve"> COUNTIF(Subsets!$E$3:$E$502,$AH7)/$C$9</f>
        <v>0.02</v>
      </c>
      <c r="AK7" s="22">
        <f xml:space="preserve"> COUNTIF(Subsets!$L$3:$L$746,$AH7)/$D$9</f>
        <v>1.6129032258064516E-2</v>
      </c>
      <c r="AL7" s="22">
        <f xml:space="preserve"> COUNTIF(Subsets!$S$3:$S$102,$AH7) / $E$9</f>
        <v>0.02</v>
      </c>
      <c r="AM7" s="22">
        <f xml:space="preserve"> COUNTIF(Subsets!$Z$3:$Z$252,$AH7)/$F$9</f>
        <v>1.6E-2</v>
      </c>
      <c r="AN7" s="22">
        <f xml:space="preserve"> COUNTIF(Subsets!$AG$3:$AG$996,$AH7)/$G$9</f>
        <v>2.0120724346076459E-2</v>
      </c>
      <c r="AO7" s="22">
        <f xml:space="preserve"> COUNTIF(Subsets!$AN$3:$AN$102,$AH7)/$H$9</f>
        <v>0</v>
      </c>
      <c r="AP7" s="22">
        <f xml:space="preserve"> COUNTIF(Subsets!$AU$3:$AU$102,$AH7)/$I$9</f>
        <v>0</v>
      </c>
      <c r="AQ7" s="22">
        <f xml:space="preserve"> COUNTIF(Subsets!$BB$3:$BB$1146, $AH7)/$J$9</f>
        <v>2.0104895104895104E-2</v>
      </c>
      <c r="AR7" s="22">
        <f xml:space="preserve"> COUNTIF(Subsets!$BI$3:$BI$102, $AH7)/$K$9</f>
        <v>0.01</v>
      </c>
    </row>
    <row r="8" spans="1:48" ht="15" thickBot="1" x14ac:dyDescent="0.4">
      <c r="A8" s="15">
        <v>3000</v>
      </c>
      <c r="B8" s="22">
        <f xml:space="preserve"> COUNTIF(Original!$E$2:$E$1345,A8)/$B$9</f>
        <v>0.375</v>
      </c>
      <c r="C8" s="22">
        <f xml:space="preserve"> COUNTIF(Subsets!$B$3:$B$502,$A8)/$C$9</f>
        <v>0.31</v>
      </c>
      <c r="D8" s="22">
        <f xml:space="preserve"> COUNTIF(Subsets!$I$3:$I$746,$A8)/$D$9</f>
        <v>0.40860215053763443</v>
      </c>
      <c r="E8" s="22">
        <f xml:space="preserve"> COUNTIF(Subsets!$P$3:$P$102,$A8) / $E$9</f>
        <v>0.45</v>
      </c>
      <c r="F8" s="22">
        <f xml:space="preserve"> COUNTIF(Subsets!$W$3:$W$252,$A8)/$F$9</f>
        <v>0.38800000000000001</v>
      </c>
      <c r="G8" s="22">
        <f xml:space="preserve"> COUNTIF(Subsets!$AD$3:$AD$996,$A8)/$G$9</f>
        <v>0.3762575452716298</v>
      </c>
      <c r="H8" s="22">
        <f xml:space="preserve"> COUNTIF(Subsets!$AK$3:$AK$102,$A8)/$H$9</f>
        <v>0.33</v>
      </c>
      <c r="I8" s="22">
        <f xml:space="preserve"> COUNTIF(Subsets!$AR$3:$AR$102,$A8)/$I$9</f>
        <v>0.34</v>
      </c>
      <c r="J8" s="22">
        <f xml:space="preserve"> COUNTIF(Subsets!$AY$3:$AY$1146, $A8)/$J$9</f>
        <v>0.375</v>
      </c>
      <c r="K8" s="22">
        <f xml:space="preserve"> COUNTIF(Subsets!$BF$3:$BF$102, $A8)/$K$9</f>
        <v>0.41</v>
      </c>
      <c r="L8" s="15">
        <v>706.5</v>
      </c>
      <c r="M8" s="22">
        <f>COUNTIF(Original!$F$2:$F$1345, L8)/$M$32</f>
        <v>3.5714285714285712E-2</v>
      </c>
      <c r="N8" s="22">
        <f xml:space="preserve"> COUNTIF(Subsets!$C$3:$C$502,$L8)/$C$9</f>
        <v>1.7999999999999999E-2</v>
      </c>
      <c r="O8" s="22">
        <f xml:space="preserve"> COUNTIF(Subsets!$J$3:$J$746,$L8)/$D$9</f>
        <v>4.8387096774193547E-2</v>
      </c>
      <c r="P8" s="22">
        <f xml:space="preserve"> COUNTIF(Subsets!$Q$3:$Q$102,$L8) / $E$9</f>
        <v>0.03</v>
      </c>
      <c r="Q8" s="22">
        <f xml:space="preserve"> COUNTIF(Subsets!$X$3:$X$252,$L8)/$F$9</f>
        <v>2.8000000000000001E-2</v>
      </c>
      <c r="R8" s="22">
        <f xml:space="preserve"> COUNTIF(Subsets!$AE$3:$AE$996,$L8)/$G$9</f>
        <v>3.722334004024145E-2</v>
      </c>
      <c r="S8" s="22">
        <f xml:space="preserve"> COUNTIF(Subsets!$AL$3:$AL$102,$L8)/$H$9</f>
        <v>0.04</v>
      </c>
      <c r="T8" s="22">
        <f xml:space="preserve"> COUNTIF(Subsets!$AS$3:$AS$102,$L8)/$I$9</f>
        <v>0.01</v>
      </c>
      <c r="U8" s="22">
        <f xml:space="preserve"> COUNTIF(Subsets!$AZ$3:$AZ$1146, $L8)/$J$9</f>
        <v>3.583916083916084E-2</v>
      </c>
      <c r="V8" s="22">
        <f xml:space="preserve"> COUNTIF(Subsets!$BG$3:$BG$102, $L8)/$K$9</f>
        <v>0.06</v>
      </c>
      <c r="W8" s="15"/>
      <c r="X8" s="23">
        <f>SUM(X4:X6)</f>
        <v>1</v>
      </c>
      <c r="Y8" s="23">
        <f t="shared" ref="Y8:AG8" si="0">SUM(Y4:Y6)</f>
        <v>1</v>
      </c>
      <c r="Z8" s="23">
        <f t="shared" si="0"/>
        <v>1</v>
      </c>
      <c r="AA8" s="23">
        <f t="shared" si="0"/>
        <v>1</v>
      </c>
      <c r="AB8" s="23">
        <f t="shared" si="0"/>
        <v>1</v>
      </c>
      <c r="AC8" s="23">
        <f t="shared" si="0"/>
        <v>1</v>
      </c>
      <c r="AD8" s="23">
        <f t="shared" si="0"/>
        <v>1</v>
      </c>
      <c r="AE8" s="23">
        <f t="shared" si="0"/>
        <v>1</v>
      </c>
      <c r="AF8" s="23">
        <f>SUM(AF4:AF6)</f>
        <v>1</v>
      </c>
      <c r="AG8" s="23">
        <f t="shared" si="0"/>
        <v>1</v>
      </c>
      <c r="AH8" s="15">
        <v>5</v>
      </c>
      <c r="AI8" s="22">
        <f>COUNTIF(Original!$H$2:$H$1345, AH8)/1344</f>
        <v>1.7857142857142856E-2</v>
      </c>
      <c r="AJ8" s="22">
        <f xml:space="preserve"> COUNTIF(Subsets!$E$3:$E$502,$AH8)/$C$9</f>
        <v>1.2E-2</v>
      </c>
      <c r="AK8" s="22">
        <f xml:space="preserve"> COUNTIF(Subsets!$L$3:$L$746,$AH8)/$D$9</f>
        <v>2.2849462365591398E-2</v>
      </c>
      <c r="AL8" s="22">
        <f xml:space="preserve"> COUNTIF(Subsets!$S$3:$S$102,$AH8) / $E$9</f>
        <v>0.01</v>
      </c>
      <c r="AM8" s="22">
        <f xml:space="preserve"> COUNTIF(Subsets!$Z$3:$Z$252,$AH8)/$F$9</f>
        <v>1.6E-2</v>
      </c>
      <c r="AN8" s="22">
        <f xml:space="preserve"> COUNTIF(Subsets!$AG$3:$AG$996,$AH8)/$G$9</f>
        <v>2.0120724346076459E-2</v>
      </c>
      <c r="AO8" s="22">
        <f xml:space="preserve"> COUNTIF(Subsets!$AN$3:$AN$102,$AH8)/$H$9</f>
        <v>0</v>
      </c>
      <c r="AP8" s="22">
        <f xml:space="preserve"> COUNTIF(Subsets!$AU$3:$AU$102,$AH8)/$I$9</f>
        <v>0.03</v>
      </c>
      <c r="AQ8" s="22">
        <f xml:space="preserve"> COUNTIF(Subsets!$BB$3:$BB$1146, $AH8)/$J$9</f>
        <v>1.8356643356643356E-2</v>
      </c>
      <c r="AR8" s="22">
        <f xml:space="preserve"> COUNTIF(Subsets!$BI$3:$BI$102, $AH8)/$K$9</f>
        <v>0</v>
      </c>
    </row>
    <row r="9" spans="1:48" x14ac:dyDescent="0.35">
      <c r="A9" s="16">
        <f>COUNT(A4:A8)</f>
        <v>5</v>
      </c>
      <c r="B9" s="17">
        <v>1344</v>
      </c>
      <c r="C9" s="17">
        <v>500</v>
      </c>
      <c r="D9" s="17">
        <f>1344-C9-E9</f>
        <v>744</v>
      </c>
      <c r="E9" s="17">
        <v>100</v>
      </c>
      <c r="F9" s="17">
        <v>250</v>
      </c>
      <c r="G9" s="17">
        <f>1344-F9-H9</f>
        <v>994</v>
      </c>
      <c r="H9" s="17">
        <v>100</v>
      </c>
      <c r="I9" s="17">
        <v>100</v>
      </c>
      <c r="J9" s="17">
        <f>1344-I9-K9</f>
        <v>1144</v>
      </c>
      <c r="K9" s="17">
        <v>100</v>
      </c>
      <c r="L9" s="15">
        <v>883.12</v>
      </c>
      <c r="M9" s="22">
        <f>COUNTIF(Original!$F$2:$F$1345, L9)/$M$32</f>
        <v>3.5714285714285712E-2</v>
      </c>
      <c r="N9" s="22">
        <f xml:space="preserve"> COUNTIF(Subsets!$C$3:$C$502,$L9)/$C$9</f>
        <v>2.4E-2</v>
      </c>
      <c r="O9" s="22">
        <f xml:space="preserve"> COUNTIF(Subsets!$J$3:$J$746,$L9)/$D$9</f>
        <v>4.5698924731182797E-2</v>
      </c>
      <c r="P9" s="22">
        <f xml:space="preserve"> COUNTIF(Subsets!$Q$3:$Q$102,$L9) / $E$9</f>
        <v>0.02</v>
      </c>
      <c r="Q9" s="22">
        <f xml:space="preserve"> COUNTIF(Subsets!$X$3:$X$252,$L9)/$F$9</f>
        <v>0.02</v>
      </c>
      <c r="R9" s="22">
        <f xml:space="preserve"> COUNTIF(Subsets!$AE$3:$AE$996,$L9)/$G$9</f>
        <v>4.124748490945674E-2</v>
      </c>
      <c r="S9" s="22">
        <f xml:space="preserve"> COUNTIF(Subsets!$AL$3:$AL$102,$L9)/$H$9</f>
        <v>0.02</v>
      </c>
      <c r="T9" s="22">
        <f xml:space="preserve"> COUNTIF(Subsets!$AS$3:$AS$102,$L9)/$I$9</f>
        <v>0.02</v>
      </c>
      <c r="U9" s="22">
        <f xml:space="preserve"> COUNTIF(Subsets!$AZ$3:$AZ$1146, $L9)/$J$9</f>
        <v>3.583916083916084E-2</v>
      </c>
      <c r="V9" s="22">
        <f xml:space="preserve"> COUNTIF(Subsets!$BG$3:$BG$102, $L9)/$K$9</f>
        <v>0.05</v>
      </c>
      <c r="W9" s="15"/>
      <c r="AC9" s="14"/>
      <c r="AD9" s="14"/>
      <c r="AH9" s="15">
        <v>6</v>
      </c>
      <c r="AI9" s="22">
        <f>COUNTIF(Original!$H$2:$H$1345, AH9)/1344</f>
        <v>1.7857142857142856E-2</v>
      </c>
      <c r="AJ9" s="22">
        <f xml:space="preserve"> COUNTIF(Subsets!$E$3:$E$502,$AH9)/$C$9</f>
        <v>2.4E-2</v>
      </c>
      <c r="AK9" s="22">
        <f xml:space="preserve"> COUNTIF(Subsets!$L$3:$L$746,$AH9)/$D$9</f>
        <v>1.3440860215053764E-2</v>
      </c>
      <c r="AL9" s="22">
        <f xml:space="preserve"> COUNTIF(Subsets!$S$3:$S$102,$AH9) / $E$9</f>
        <v>0.02</v>
      </c>
      <c r="AM9" s="22">
        <f xml:space="preserve"> COUNTIF(Subsets!$Z$3:$Z$252,$AH9)/$F$9</f>
        <v>2.4E-2</v>
      </c>
      <c r="AN9" s="22">
        <f xml:space="preserve"> COUNTIF(Subsets!$AG$3:$AG$996,$AH9)/$G$9</f>
        <v>1.6096579476861168E-2</v>
      </c>
      <c r="AO9" s="22">
        <f xml:space="preserve"> COUNTIF(Subsets!$AN$3:$AN$102,$AH9)/$H$9</f>
        <v>0.02</v>
      </c>
      <c r="AP9" s="22">
        <f xml:space="preserve"> COUNTIF(Subsets!$AU$3:$AU$102,$AH9)/$I$9</f>
        <v>0.06</v>
      </c>
      <c r="AQ9" s="22">
        <f xml:space="preserve"> COUNTIF(Subsets!$BB$3:$BB$1146, $AH9)/$J$9</f>
        <v>1.486013986013986E-2</v>
      </c>
      <c r="AR9" s="22">
        <f xml:space="preserve"> COUNTIF(Subsets!$BI$3:$BI$102, $AH9)/$K$9</f>
        <v>0.01</v>
      </c>
    </row>
    <row r="10" spans="1:48" x14ac:dyDescent="0.35">
      <c r="B10" s="12">
        <f t="shared" ref="B10:D10" si="1">SUM(B4:B8)</f>
        <v>1</v>
      </c>
      <c r="C10" s="12">
        <f t="shared" si="1"/>
        <v>1</v>
      </c>
      <c r="D10" s="12">
        <f t="shared" si="1"/>
        <v>1</v>
      </c>
      <c r="E10" s="12">
        <f>SUM(E4:E8)</f>
        <v>1</v>
      </c>
      <c r="F10" s="12">
        <f t="shared" ref="F10:K10" si="2">SUM(F4:F8)</f>
        <v>1</v>
      </c>
      <c r="G10" s="12">
        <f t="shared" si="2"/>
        <v>1</v>
      </c>
      <c r="H10" s="12">
        <f t="shared" si="2"/>
        <v>1</v>
      </c>
      <c r="I10" s="12">
        <f t="shared" si="2"/>
        <v>1</v>
      </c>
      <c r="J10" s="12">
        <f t="shared" si="2"/>
        <v>1</v>
      </c>
      <c r="K10" s="12">
        <f t="shared" si="2"/>
        <v>1</v>
      </c>
      <c r="L10" s="15">
        <v>1059.7</v>
      </c>
      <c r="M10" s="22">
        <f>COUNTIF(Original!$F$2:$F$1345, L10)/$M$32</f>
        <v>3.5714285714285712E-2</v>
      </c>
      <c r="N10" s="22">
        <f xml:space="preserve"> COUNTIF(Subsets!$C$3:$C$502,$L10)/$C$9</f>
        <v>1.7999999999999999E-2</v>
      </c>
      <c r="O10" s="22">
        <f xml:space="preserve"> COUNTIF(Subsets!$J$3:$J$746,$L10)/$D$9</f>
        <v>4.3010752688172046E-2</v>
      </c>
      <c r="P10" s="22">
        <f xml:space="preserve"> COUNTIF(Subsets!$Q$3:$Q$102,$L10) / $E$9</f>
        <v>7.0000000000000007E-2</v>
      </c>
      <c r="Q10" s="22">
        <f xml:space="preserve"> COUNTIF(Subsets!$X$3:$X$252,$L10)/$F$9</f>
        <v>3.5999999999999997E-2</v>
      </c>
      <c r="R10" s="22">
        <f xml:space="preserve"> COUNTIF(Subsets!$AE$3:$AE$996,$L10)/$G$9</f>
        <v>3.9235412474849095E-2</v>
      </c>
      <c r="S10" s="22">
        <f xml:space="preserve"> COUNTIF(Subsets!$AL$3:$AL$102,$L10)/$H$9</f>
        <v>0</v>
      </c>
      <c r="T10" s="22">
        <f xml:space="preserve"> COUNTIF(Subsets!$AS$3:$AS$102,$L10)/$I$9</f>
        <v>0.03</v>
      </c>
      <c r="U10" s="22">
        <f xml:space="preserve"> COUNTIF(Subsets!$AZ$3:$AZ$1146, $L10)/$J$9</f>
        <v>3.6713286713286712E-2</v>
      </c>
      <c r="V10" s="22">
        <f xml:space="preserve"> COUNTIF(Subsets!$BG$3:$BG$102, $L10)/$K$9</f>
        <v>0.03</v>
      </c>
      <c r="W10" s="15"/>
      <c r="AC10" s="14"/>
      <c r="AD10" s="14"/>
      <c r="AH10" s="15">
        <v>7</v>
      </c>
      <c r="AI10" s="22">
        <f>COUNTIF(Original!$H$2:$H$1345, AH10)/1344</f>
        <v>1.7857142857142856E-2</v>
      </c>
      <c r="AJ10" s="22">
        <f xml:space="preserve"> COUNTIF(Subsets!$E$3:$E$502,$AH10)/$C$9</f>
        <v>2.5999999999999999E-2</v>
      </c>
      <c r="AK10" s="22">
        <f xml:space="preserve"> COUNTIF(Subsets!$L$3:$L$746,$AH10)/$D$9</f>
        <v>1.4784946236559141E-2</v>
      </c>
      <c r="AL10" s="22">
        <f xml:space="preserve"> COUNTIF(Subsets!$S$3:$S$102,$AH10) / $E$9</f>
        <v>0</v>
      </c>
      <c r="AM10" s="22">
        <f xml:space="preserve"> COUNTIF(Subsets!$Z$3:$Z$252,$AH10)/$F$9</f>
        <v>0.02</v>
      </c>
      <c r="AN10" s="22">
        <f xml:space="preserve"> COUNTIF(Subsets!$AG$3:$AG$996,$AH10)/$G$9</f>
        <v>1.7102615694164991E-2</v>
      </c>
      <c r="AO10" s="22">
        <f xml:space="preserve"> COUNTIF(Subsets!$AN$3:$AN$102,$AH10)/$H$9</f>
        <v>0.02</v>
      </c>
      <c r="AP10" s="22">
        <f xml:space="preserve"> COUNTIF(Subsets!$AU$3:$AU$102,$AH10)/$I$9</f>
        <v>0.03</v>
      </c>
      <c r="AQ10" s="22">
        <f xml:space="preserve"> COUNTIF(Subsets!$BB$3:$BB$1146, $AH10)/$J$9</f>
        <v>1.7482517482517484E-2</v>
      </c>
      <c r="AR10" s="22">
        <f xml:space="preserve"> COUNTIF(Subsets!$BI$3:$BI$102, $AH10)/$K$9</f>
        <v>0.01</v>
      </c>
    </row>
    <row r="11" spans="1:48" x14ac:dyDescent="0.35">
      <c r="L11" s="15">
        <v>1236.4000000000001</v>
      </c>
      <c r="M11" s="22">
        <f>COUNTIF(Original!$F$2:$F$1345, L11)/$M$32</f>
        <v>3.5714285714285712E-2</v>
      </c>
      <c r="N11" s="22">
        <f xml:space="preserve"> COUNTIF(Subsets!$C$3:$C$502,$L11)/$C$9</f>
        <v>2.5999999999999999E-2</v>
      </c>
      <c r="O11" s="22">
        <f xml:space="preserve"> COUNTIF(Subsets!$J$3:$J$746,$L11)/$D$9</f>
        <v>4.4354838709677422E-2</v>
      </c>
      <c r="P11" s="22">
        <f xml:space="preserve"> COUNTIF(Subsets!$Q$3:$Q$102,$L11) / $E$9</f>
        <v>0.02</v>
      </c>
      <c r="Q11" s="22">
        <f xml:space="preserve"> COUNTIF(Subsets!$X$3:$X$252,$L11)/$F$9</f>
        <v>0.02</v>
      </c>
      <c r="R11" s="22">
        <f xml:space="preserve"> COUNTIF(Subsets!$AE$3:$AE$996,$L11)/$G$9</f>
        <v>3.9235412474849095E-2</v>
      </c>
      <c r="S11" s="22">
        <f xml:space="preserve"> COUNTIF(Subsets!$AL$3:$AL$102,$L11)/$H$9</f>
        <v>0.04</v>
      </c>
      <c r="T11" s="22">
        <f xml:space="preserve"> COUNTIF(Subsets!$AS$3:$AS$102,$L11)/$I$9</f>
        <v>0.03</v>
      </c>
      <c r="U11" s="22">
        <f xml:space="preserve"> COUNTIF(Subsets!$AZ$3:$AZ$1146, $L11)/$J$9</f>
        <v>3.4965034965034968E-2</v>
      </c>
      <c r="V11" s="22">
        <f xml:space="preserve"> COUNTIF(Subsets!$BG$3:$BG$102, $L11)/$K$9</f>
        <v>0.05</v>
      </c>
      <c r="W11" s="15"/>
      <c r="AC11" s="14"/>
      <c r="AD11" s="14"/>
      <c r="AH11" s="15">
        <v>8</v>
      </c>
      <c r="AI11" s="22">
        <f>COUNTIF(Original!$H$2:$H$1345, AH11)/1344</f>
        <v>8.9285714285714281E-3</v>
      </c>
      <c r="AJ11" s="22">
        <f xml:space="preserve"> COUNTIF(Subsets!$E$3:$E$502,$AH11)/$C$9</f>
        <v>0.01</v>
      </c>
      <c r="AK11" s="22">
        <f xml:space="preserve"> COUNTIF(Subsets!$L$3:$L$746,$AH11)/$D$9</f>
        <v>9.4086021505376347E-3</v>
      </c>
      <c r="AL11" s="22">
        <f xml:space="preserve"> COUNTIF(Subsets!$S$3:$S$102,$AH11) / $E$9</f>
        <v>0</v>
      </c>
      <c r="AM11" s="22">
        <f xml:space="preserve"> COUNTIF(Subsets!$Z$3:$Z$252,$AH11)/$F$9</f>
        <v>1.2E-2</v>
      </c>
      <c r="AN11" s="22">
        <f xml:space="preserve"> COUNTIF(Subsets!$AG$3:$AG$996,$AH11)/$G$9</f>
        <v>7.0422535211267607E-3</v>
      </c>
      <c r="AO11" s="22">
        <f xml:space="preserve"> COUNTIF(Subsets!$AN$3:$AN$102,$AH11)/$H$9</f>
        <v>0.02</v>
      </c>
      <c r="AP11" s="22">
        <f xml:space="preserve"> COUNTIF(Subsets!$AU$3:$AU$102,$AH11)/$I$9</f>
        <v>0.01</v>
      </c>
      <c r="AQ11" s="22">
        <f xml:space="preserve"> COUNTIF(Subsets!$BB$3:$BB$1146, $AH11)/$J$9</f>
        <v>8.7412587412587419E-3</v>
      </c>
      <c r="AR11" s="22">
        <f xml:space="preserve"> COUNTIF(Subsets!$BI$3:$BI$102, $AH11)/$K$9</f>
        <v>0.01</v>
      </c>
      <c r="AV11" s="12" t="s">
        <v>31</v>
      </c>
    </row>
    <row r="12" spans="1:48" x14ac:dyDescent="0.35">
      <c r="L12" s="15">
        <v>1413</v>
      </c>
      <c r="M12" s="22">
        <f>COUNTIF(Original!$F$2:$F$1345, L12)/$M$32</f>
        <v>3.5714285714285712E-2</v>
      </c>
      <c r="N12" s="22">
        <f xml:space="preserve"> COUNTIF(Subsets!$C$3:$C$502,$L12)/$C$9</f>
        <v>3.2000000000000001E-2</v>
      </c>
      <c r="O12" s="22">
        <f xml:space="preserve"> COUNTIF(Subsets!$J$3:$J$746,$L12)/$D$9</f>
        <v>3.8978494623655914E-2</v>
      </c>
      <c r="P12" s="22">
        <f xml:space="preserve"> COUNTIF(Subsets!$Q$3:$Q$102,$L12) / $E$9</f>
        <v>0.03</v>
      </c>
      <c r="Q12" s="22">
        <f xml:space="preserve"> COUNTIF(Subsets!$X$3:$X$252,$L12)/$F$9</f>
        <v>2.4E-2</v>
      </c>
      <c r="R12" s="22">
        <f xml:space="preserve"> COUNTIF(Subsets!$AE$3:$AE$996,$L12)/$G$9</f>
        <v>4.2253521126760563E-2</v>
      </c>
      <c r="S12" s="22">
        <f xml:space="preserve"> COUNTIF(Subsets!$AL$3:$AL$102,$L12)/$H$9</f>
        <v>0</v>
      </c>
      <c r="T12" s="22">
        <f xml:space="preserve"> COUNTIF(Subsets!$AS$3:$AS$102,$L12)/$I$9</f>
        <v>0.03</v>
      </c>
      <c r="U12" s="22">
        <f xml:space="preserve"> COUNTIF(Subsets!$AZ$3:$AZ$1146, $L12)/$J$9</f>
        <v>3.3216783216783216E-2</v>
      </c>
      <c r="V12" s="22">
        <f xml:space="preserve"> COUNTIF(Subsets!$BG$3:$BG$102, $L12)/$K$9</f>
        <v>7.0000000000000007E-2</v>
      </c>
      <c r="W12" s="15"/>
      <c r="AC12" s="14"/>
      <c r="AD12" s="14"/>
      <c r="AH12" s="15">
        <v>9</v>
      </c>
      <c r="AI12" s="22">
        <f>COUNTIF(Original!$H$2:$H$1345, AH12)/1344</f>
        <v>8.9285714285714281E-3</v>
      </c>
      <c r="AJ12" s="22">
        <f xml:space="preserve"> COUNTIF(Subsets!$E$3:$E$502,$AH12)/$C$9</f>
        <v>6.0000000000000001E-3</v>
      </c>
      <c r="AK12" s="22">
        <f xml:space="preserve"> COUNTIF(Subsets!$L$3:$L$746,$AH12)/$D$9</f>
        <v>1.2096774193548387E-2</v>
      </c>
      <c r="AL12" s="22">
        <f xml:space="preserve"> COUNTIF(Subsets!$S$3:$S$102,$AH12) / $E$9</f>
        <v>0</v>
      </c>
      <c r="AM12" s="22">
        <f xml:space="preserve"> COUNTIF(Subsets!$Z$3:$Z$252,$AH12)/$F$9</f>
        <v>4.0000000000000001E-3</v>
      </c>
      <c r="AN12" s="22">
        <f xml:space="preserve"> COUNTIF(Subsets!$AG$3:$AG$996,$AH12)/$G$9</f>
        <v>9.0543259557344068E-3</v>
      </c>
      <c r="AO12" s="22">
        <f xml:space="preserve"> COUNTIF(Subsets!$AN$3:$AN$102,$AH12)/$H$9</f>
        <v>0.02</v>
      </c>
      <c r="AP12" s="22">
        <f xml:space="preserve"> COUNTIF(Subsets!$AU$3:$AU$102,$AH12)/$I$9</f>
        <v>0.01</v>
      </c>
      <c r="AQ12" s="22">
        <f xml:space="preserve"> COUNTIF(Subsets!$BB$3:$BB$1146, $AH12)/$J$9</f>
        <v>9.6153846153846159E-3</v>
      </c>
      <c r="AR12" s="22">
        <f xml:space="preserve"> COUNTIF(Subsets!$BI$3:$BI$102, $AH12)/$K$9</f>
        <v>0</v>
      </c>
    </row>
    <row r="13" spans="1:48" x14ac:dyDescent="0.35">
      <c r="L13" s="15">
        <v>1589.6</v>
      </c>
      <c r="M13" s="22">
        <f>COUNTIF(Original!$F$2:$F$1345, L13)/$M$32</f>
        <v>3.5714285714285712E-2</v>
      </c>
      <c r="N13" s="22">
        <f xml:space="preserve"> COUNTIF(Subsets!$C$3:$C$502,$L13)/$C$9</f>
        <v>3.2000000000000001E-2</v>
      </c>
      <c r="O13" s="22">
        <f xml:space="preserve"> COUNTIF(Subsets!$J$3:$J$746,$L13)/$D$9</f>
        <v>3.7634408602150539E-2</v>
      </c>
      <c r="P13" s="22">
        <f xml:space="preserve"> COUNTIF(Subsets!$Q$3:$Q$102,$L13) / $E$9</f>
        <v>0.04</v>
      </c>
      <c r="Q13" s="22">
        <f xml:space="preserve"> COUNTIF(Subsets!$X$3:$X$252,$L13)/$F$9</f>
        <v>4.3999999999999997E-2</v>
      </c>
      <c r="R13" s="22">
        <f xml:space="preserve"> COUNTIF(Subsets!$AE$3:$AE$996,$L13)/$G$9</f>
        <v>3.4205231388329982E-2</v>
      </c>
      <c r="S13" s="22">
        <f xml:space="preserve"> COUNTIF(Subsets!$AL$3:$AL$102,$L13)/$H$9</f>
        <v>0.03</v>
      </c>
      <c r="T13" s="22">
        <f xml:space="preserve"> COUNTIF(Subsets!$AS$3:$AS$102,$L13)/$I$9</f>
        <v>0.04</v>
      </c>
      <c r="U13" s="22">
        <f xml:space="preserve"> COUNTIF(Subsets!$AZ$3:$AZ$1146, $L13)/$J$9</f>
        <v>3.6713286713286712E-2</v>
      </c>
      <c r="V13" s="22">
        <f xml:space="preserve"> COUNTIF(Subsets!$BG$3:$BG$102, $L13)/$K$9</f>
        <v>0.02</v>
      </c>
      <c r="W13" s="15"/>
      <c r="AC13" s="14"/>
      <c r="AD13" s="14"/>
      <c r="AH13" s="15">
        <v>10</v>
      </c>
      <c r="AI13" s="22">
        <f>COUNTIF(Original!$H$2:$H$1345, AH13)/1344</f>
        <v>8.9285714285714281E-3</v>
      </c>
      <c r="AJ13" s="22">
        <f xml:space="preserve"> COUNTIF(Subsets!$E$3:$E$502,$AH13)/$C$9</f>
        <v>8.0000000000000002E-3</v>
      </c>
      <c r="AK13" s="22">
        <f xml:space="preserve"> COUNTIF(Subsets!$L$3:$L$746,$AH13)/$D$9</f>
        <v>9.4086021505376347E-3</v>
      </c>
      <c r="AL13" s="22">
        <f xml:space="preserve"> COUNTIF(Subsets!$S$3:$S$102,$AH13) / $E$9</f>
        <v>0.01</v>
      </c>
      <c r="AM13" s="22">
        <f xml:space="preserve"> COUNTIF(Subsets!$Z$3:$Z$252,$AH13)/$F$9</f>
        <v>1.2E-2</v>
      </c>
      <c r="AN13" s="22">
        <f xml:space="preserve"> COUNTIF(Subsets!$AG$3:$AG$996,$AH13)/$G$9</f>
        <v>8.0482897384305842E-3</v>
      </c>
      <c r="AO13" s="22">
        <f xml:space="preserve"> COUNTIF(Subsets!$AN$3:$AN$102,$AH13)/$H$9</f>
        <v>0.01</v>
      </c>
      <c r="AP13" s="22">
        <f xml:space="preserve"> COUNTIF(Subsets!$AU$3:$AU$102,$AH13)/$I$9</f>
        <v>0.01</v>
      </c>
      <c r="AQ13" s="22">
        <f xml:space="preserve"> COUNTIF(Subsets!$BB$3:$BB$1146, $AH13)/$J$9</f>
        <v>7.8671328671328679E-3</v>
      </c>
      <c r="AR13" s="22">
        <f xml:space="preserve"> COUNTIF(Subsets!$BI$3:$BI$102, $AH13)/$K$9</f>
        <v>0.02</v>
      </c>
    </row>
    <row r="14" spans="1:48" x14ac:dyDescent="0.35">
      <c r="L14" s="15">
        <v>1766.2</v>
      </c>
      <c r="M14" s="22">
        <f>COUNTIF(Original!$F$2:$F$1345, L14)/$M$32</f>
        <v>3.5714285714285712E-2</v>
      </c>
      <c r="N14" s="22">
        <f xml:space="preserve"> COUNTIF(Subsets!$C$3:$C$502,$L14)/$C$9</f>
        <v>3.2000000000000001E-2</v>
      </c>
      <c r="O14" s="22">
        <f xml:space="preserve"> COUNTIF(Subsets!$J$3:$J$746,$L14)/$D$9</f>
        <v>3.8978494623655914E-2</v>
      </c>
      <c r="P14" s="22">
        <f xml:space="preserve"> COUNTIF(Subsets!$Q$3:$Q$102,$L14) / $E$9</f>
        <v>0.03</v>
      </c>
      <c r="Q14" s="22">
        <f xml:space="preserve"> COUNTIF(Subsets!$X$3:$X$252,$L14)/$F$9</f>
        <v>3.5999999999999997E-2</v>
      </c>
      <c r="R14" s="22">
        <f xml:space="preserve"> COUNTIF(Subsets!$AE$3:$AE$996,$L14)/$G$9</f>
        <v>3.722334004024145E-2</v>
      </c>
      <c r="S14" s="22">
        <f xml:space="preserve"> COUNTIF(Subsets!$AL$3:$AL$102,$L14)/$H$9</f>
        <v>0.02</v>
      </c>
      <c r="T14" s="22">
        <f xml:space="preserve"> COUNTIF(Subsets!$AS$3:$AS$102,$L14)/$I$9</f>
        <v>0.04</v>
      </c>
      <c r="U14" s="22">
        <f xml:space="preserve"> COUNTIF(Subsets!$AZ$3:$AZ$1146, $L14)/$J$9</f>
        <v>3.4965034965034968E-2</v>
      </c>
      <c r="V14" s="22">
        <f xml:space="preserve"> COUNTIF(Subsets!$BG$3:$BG$102, $L14)/$K$9</f>
        <v>0.04</v>
      </c>
      <c r="W14" s="15"/>
      <c r="AC14" s="14"/>
      <c r="AD14" s="14"/>
      <c r="AH14" s="15">
        <v>11</v>
      </c>
      <c r="AI14" s="22">
        <f>COUNTIF(Original!$H$2:$H$1345, AH14)/1344</f>
        <v>8.9285714285714281E-3</v>
      </c>
      <c r="AJ14" s="22">
        <f xml:space="preserve"> COUNTIF(Subsets!$E$3:$E$502,$AH14)/$C$9</f>
        <v>0.01</v>
      </c>
      <c r="AK14" s="22">
        <f xml:space="preserve"> COUNTIF(Subsets!$L$3:$L$746,$AH14)/$D$9</f>
        <v>9.4086021505376347E-3</v>
      </c>
      <c r="AL14" s="22">
        <f xml:space="preserve"> COUNTIF(Subsets!$S$3:$S$102,$AH14) / $E$9</f>
        <v>0</v>
      </c>
      <c r="AM14" s="22">
        <f xml:space="preserve"> COUNTIF(Subsets!$Z$3:$Z$252,$AH14)/$F$9</f>
        <v>1.6E-2</v>
      </c>
      <c r="AN14" s="22">
        <f xml:space="preserve"> COUNTIF(Subsets!$AG$3:$AG$996,$AH14)/$G$9</f>
        <v>8.0482897384305842E-3</v>
      </c>
      <c r="AO14" s="22">
        <f xml:space="preserve"> COUNTIF(Subsets!$AN$3:$AN$102,$AH14)/$H$9</f>
        <v>0</v>
      </c>
      <c r="AP14" s="22">
        <f xml:space="preserve"> COUNTIF(Subsets!$AU$3:$AU$102,$AH14)/$I$9</f>
        <v>0.01</v>
      </c>
      <c r="AQ14" s="22">
        <f xml:space="preserve"> COUNTIF(Subsets!$BB$3:$BB$1146, $AH14)/$J$9</f>
        <v>8.7412587412587419E-3</v>
      </c>
      <c r="AR14" s="22">
        <f xml:space="preserve"> COUNTIF(Subsets!$BI$3:$BI$102, $AH14)/$K$9</f>
        <v>0.01</v>
      </c>
    </row>
    <row r="15" spans="1:48" x14ac:dyDescent="0.35">
      <c r="L15" s="15">
        <v>1942.9</v>
      </c>
      <c r="M15" s="22">
        <f>COUNTIF(Original!$F$2:$F$1345, L15)/$M$32</f>
        <v>3.5714285714285712E-2</v>
      </c>
      <c r="N15" s="22">
        <f xml:space="preserve"> COUNTIF(Subsets!$C$3:$C$502,$L15)/$C$9</f>
        <v>0.02</v>
      </c>
      <c r="O15" s="22">
        <f xml:space="preserve"> COUNTIF(Subsets!$J$3:$J$746,$L15)/$D$9</f>
        <v>4.8387096774193547E-2</v>
      </c>
      <c r="P15" s="22">
        <f xml:space="preserve"> COUNTIF(Subsets!$Q$3:$Q$102,$L15) / $E$9</f>
        <v>0.02</v>
      </c>
      <c r="Q15" s="22">
        <f xml:space="preserve"> COUNTIF(Subsets!$X$3:$X$252,$L15)/$F$9</f>
        <v>2.4E-2</v>
      </c>
      <c r="R15" s="22">
        <f xml:space="preserve"> COUNTIF(Subsets!$AE$3:$AE$996,$L15)/$G$9</f>
        <v>3.5211267605633804E-2</v>
      </c>
      <c r="S15" s="22">
        <f xml:space="preserve"> COUNTIF(Subsets!$AL$3:$AL$102,$L15)/$H$9</f>
        <v>7.0000000000000007E-2</v>
      </c>
      <c r="T15" s="22">
        <f xml:space="preserve"> COUNTIF(Subsets!$AS$3:$AS$102,$L15)/$I$9</f>
        <v>0.02</v>
      </c>
      <c r="U15" s="22">
        <f xml:space="preserve"> COUNTIF(Subsets!$AZ$3:$AZ$1146, $L15)/$J$9</f>
        <v>3.6713286713286712E-2</v>
      </c>
      <c r="V15" s="22">
        <f xml:space="preserve"> COUNTIF(Subsets!$BG$3:$BG$102, $L15)/$K$9</f>
        <v>0.04</v>
      </c>
      <c r="W15" s="15"/>
      <c r="AC15" s="14"/>
      <c r="AD15" s="14"/>
      <c r="AH15" s="15">
        <v>12</v>
      </c>
      <c r="AI15" s="22">
        <f>COUNTIF(Original!$H$2:$H$1345, AH15)/1344</f>
        <v>8.9285714285714281E-3</v>
      </c>
      <c r="AJ15" s="22">
        <f xml:space="preserve"> COUNTIF(Subsets!$E$3:$E$502,$AH15)/$C$9</f>
        <v>2E-3</v>
      </c>
      <c r="AK15" s="22">
        <f xml:space="preserve"> COUNTIF(Subsets!$L$3:$L$746,$AH15)/$D$9</f>
        <v>1.2096774193548387E-2</v>
      </c>
      <c r="AL15" s="22">
        <f xml:space="preserve"> COUNTIF(Subsets!$S$3:$S$102,$AH15) / $E$9</f>
        <v>0.02</v>
      </c>
      <c r="AM15" s="22">
        <f xml:space="preserve"> COUNTIF(Subsets!$Z$3:$Z$252,$AH15)/$F$9</f>
        <v>4.0000000000000001E-3</v>
      </c>
      <c r="AN15" s="22">
        <f xml:space="preserve"> COUNTIF(Subsets!$AG$3:$AG$996,$AH15)/$G$9</f>
        <v>9.0543259557344068E-3</v>
      </c>
      <c r="AO15" s="22">
        <f xml:space="preserve"> COUNTIF(Subsets!$AN$3:$AN$102,$AH15)/$H$9</f>
        <v>0.02</v>
      </c>
      <c r="AP15" s="22">
        <f xml:space="preserve"> COUNTIF(Subsets!$AU$3:$AU$102,$AH15)/$I$9</f>
        <v>0</v>
      </c>
      <c r="AQ15" s="22">
        <f xml:space="preserve"> COUNTIF(Subsets!$BB$3:$BB$1146, $AH15)/$J$9</f>
        <v>1.048951048951049E-2</v>
      </c>
      <c r="AR15" s="22">
        <f xml:space="preserve"> COUNTIF(Subsets!$BI$3:$BI$102, $AH15)/$K$9</f>
        <v>0</v>
      </c>
    </row>
    <row r="16" spans="1:48" x14ac:dyDescent="0.35">
      <c r="L16" s="15">
        <v>2119.5</v>
      </c>
      <c r="M16" s="22">
        <f>COUNTIF(Original!$F$2:$F$1345, L16)/$M$32</f>
        <v>3.5714285714285712E-2</v>
      </c>
      <c r="N16" s="22">
        <f xml:space="preserve"> COUNTIF(Subsets!$C$3:$C$502,$L16)/$C$9</f>
        <v>3.4000000000000002E-2</v>
      </c>
      <c r="O16" s="22">
        <f xml:space="preserve"> COUNTIF(Subsets!$J$3:$J$746,$L16)/$D$9</f>
        <v>3.8978494623655914E-2</v>
      </c>
      <c r="P16" s="22">
        <f xml:space="preserve"> COUNTIF(Subsets!$Q$3:$Q$102,$L16) / $E$9</f>
        <v>0.02</v>
      </c>
      <c r="Q16" s="22">
        <f xml:space="preserve"> COUNTIF(Subsets!$X$3:$X$252,$L16)/$F$9</f>
        <v>3.2000000000000001E-2</v>
      </c>
      <c r="R16" s="22">
        <f xml:space="preserve"> COUNTIF(Subsets!$AE$3:$AE$996,$L16)/$G$9</f>
        <v>3.6217303822937627E-2</v>
      </c>
      <c r="S16" s="22">
        <f xml:space="preserve"> COUNTIF(Subsets!$AL$3:$AL$102,$L16)/$H$9</f>
        <v>0.04</v>
      </c>
      <c r="T16" s="22">
        <f xml:space="preserve"> COUNTIF(Subsets!$AS$3:$AS$102,$L16)/$I$9</f>
        <v>0.03</v>
      </c>
      <c r="U16" s="22">
        <f xml:space="preserve"> COUNTIF(Subsets!$AZ$3:$AZ$1146, $L16)/$J$9</f>
        <v>3.8461538461538464E-2</v>
      </c>
      <c r="V16" s="22">
        <f xml:space="preserve"> COUNTIF(Subsets!$BG$3:$BG$102, $L16)/$K$9</f>
        <v>0.01</v>
      </c>
      <c r="W16" s="15"/>
      <c r="AC16" s="14"/>
      <c r="AD16" s="14"/>
      <c r="AH16" s="15">
        <v>13</v>
      </c>
      <c r="AI16" s="22">
        <f>COUNTIF(Original!$H$2:$H$1345, AH16)/1344</f>
        <v>8.9285714285714281E-3</v>
      </c>
      <c r="AJ16" s="22">
        <f xml:space="preserve"> COUNTIF(Subsets!$E$3:$E$502,$AH16)/$C$9</f>
        <v>2E-3</v>
      </c>
      <c r="AK16" s="22">
        <f xml:space="preserve"> COUNTIF(Subsets!$L$3:$L$746,$AH16)/$D$9</f>
        <v>1.2096774193548387E-2</v>
      </c>
      <c r="AL16" s="22">
        <f xml:space="preserve"> COUNTIF(Subsets!$S$3:$S$102,$AH16) / $E$9</f>
        <v>0.02</v>
      </c>
      <c r="AM16" s="22">
        <f xml:space="preserve"> COUNTIF(Subsets!$Z$3:$Z$252,$AH16)/$F$9</f>
        <v>4.0000000000000001E-3</v>
      </c>
      <c r="AN16" s="22">
        <f xml:space="preserve"> COUNTIF(Subsets!$AG$3:$AG$996,$AH16)/$G$9</f>
        <v>1.0060362173038229E-2</v>
      </c>
      <c r="AO16" s="22">
        <f xml:space="preserve"> COUNTIF(Subsets!$AN$3:$AN$102,$AH16)/$H$9</f>
        <v>0.01</v>
      </c>
      <c r="AP16" s="22">
        <f xml:space="preserve"> COUNTIF(Subsets!$AU$3:$AU$102,$AH16)/$I$9</f>
        <v>0</v>
      </c>
      <c r="AQ16" s="22">
        <f xml:space="preserve"> COUNTIF(Subsets!$BB$3:$BB$1146, $AH16)/$J$9</f>
        <v>1.048951048951049E-2</v>
      </c>
      <c r="AR16" s="22">
        <f xml:space="preserve"> COUNTIF(Subsets!$BI$3:$BI$102, $AH16)/$K$9</f>
        <v>0</v>
      </c>
    </row>
    <row r="17" spans="12:44" x14ac:dyDescent="0.35">
      <c r="L17" s="15">
        <v>2296.1</v>
      </c>
      <c r="M17" s="22">
        <f>COUNTIF(Original!$F$2:$F$1345, L17)/$M$32</f>
        <v>3.5714285714285712E-2</v>
      </c>
      <c r="N17" s="22">
        <f xml:space="preserve"> COUNTIF(Subsets!$C$3:$C$502,$L17)/$C$9</f>
        <v>3.5999999999999997E-2</v>
      </c>
      <c r="O17" s="22">
        <f xml:space="preserve"> COUNTIF(Subsets!$J$3:$J$746,$L17)/$D$9</f>
        <v>3.6290322580645164E-2</v>
      </c>
      <c r="P17" s="22">
        <f xml:space="preserve"> COUNTIF(Subsets!$Q$3:$Q$102,$L17) / $E$9</f>
        <v>0.03</v>
      </c>
      <c r="Q17" s="22">
        <f xml:space="preserve"> COUNTIF(Subsets!$X$3:$X$252,$L17)/$F$9</f>
        <v>3.2000000000000001E-2</v>
      </c>
      <c r="R17" s="22">
        <f xml:space="preserve"> COUNTIF(Subsets!$AE$3:$AE$996,$L17)/$G$9</f>
        <v>3.5211267605633804E-2</v>
      </c>
      <c r="S17" s="22">
        <f xml:space="preserve"> COUNTIF(Subsets!$AL$3:$AL$102,$L17)/$H$9</f>
        <v>0.05</v>
      </c>
      <c r="T17" s="22">
        <f xml:space="preserve"> COUNTIF(Subsets!$AS$3:$AS$102,$L17)/$I$9</f>
        <v>0.03</v>
      </c>
      <c r="U17" s="22">
        <f xml:space="preserve"> COUNTIF(Subsets!$AZ$3:$AZ$1146, $L17)/$J$9</f>
        <v>3.6713286713286712E-2</v>
      </c>
      <c r="V17" s="22">
        <f xml:space="preserve"> COUNTIF(Subsets!$BG$3:$BG$102, $L17)/$K$9</f>
        <v>0.03</v>
      </c>
      <c r="W17" s="15"/>
      <c r="AC17" s="14"/>
      <c r="AD17" s="14"/>
      <c r="AH17" s="15">
        <v>14</v>
      </c>
      <c r="AI17" s="22">
        <f>COUNTIF(Original!$H$2:$H$1345, AH17)/1344</f>
        <v>8.9285714285714281E-3</v>
      </c>
      <c r="AJ17" s="22">
        <f xml:space="preserve"> COUNTIF(Subsets!$E$3:$E$502,$AH17)/$C$9</f>
        <v>0.01</v>
      </c>
      <c r="AK17" s="22">
        <f xml:space="preserve"> COUNTIF(Subsets!$L$3:$L$746,$AH17)/$D$9</f>
        <v>6.7204301075268818E-3</v>
      </c>
      <c r="AL17" s="22">
        <f xml:space="preserve"> COUNTIF(Subsets!$S$3:$S$102,$AH17) / $E$9</f>
        <v>0.02</v>
      </c>
      <c r="AM17" s="22">
        <f xml:space="preserve"> COUNTIF(Subsets!$Z$3:$Z$252,$AH17)/$F$9</f>
        <v>8.0000000000000002E-3</v>
      </c>
      <c r="AN17" s="22">
        <f xml:space="preserve"> COUNTIF(Subsets!$AG$3:$AG$996,$AH17)/$G$9</f>
        <v>1.0060362173038229E-2</v>
      </c>
      <c r="AO17" s="22">
        <f xml:space="preserve"> COUNTIF(Subsets!$AN$3:$AN$102,$AH17)/$H$9</f>
        <v>0</v>
      </c>
      <c r="AP17" s="22">
        <f xml:space="preserve"> COUNTIF(Subsets!$AU$3:$AU$102,$AH17)/$I$9</f>
        <v>0.01</v>
      </c>
      <c r="AQ17" s="22">
        <f xml:space="preserve"> COUNTIF(Subsets!$BB$3:$BB$1146, $AH17)/$J$9</f>
        <v>7.8671328671328679E-3</v>
      </c>
      <c r="AR17" s="22">
        <f xml:space="preserve"> COUNTIF(Subsets!$BI$3:$BI$102, $AH17)/$K$9</f>
        <v>0.02</v>
      </c>
    </row>
    <row r="18" spans="12:44" x14ac:dyDescent="0.35">
      <c r="L18" s="15">
        <v>2472.6999999999998</v>
      </c>
      <c r="M18" s="22">
        <f>COUNTIF(Original!$F$2:$F$1345, L18)/$M$32</f>
        <v>3.5714285714285712E-2</v>
      </c>
      <c r="N18" s="22">
        <f xml:space="preserve"> COUNTIF(Subsets!$C$3:$C$502,$L18)/$C$9</f>
        <v>3.5999999999999997E-2</v>
      </c>
      <c r="O18" s="22">
        <f xml:space="preserve"> COUNTIF(Subsets!$J$3:$J$746,$L18)/$D$9</f>
        <v>3.3602150537634407E-2</v>
      </c>
      <c r="P18" s="22">
        <f xml:space="preserve"> COUNTIF(Subsets!$Q$3:$Q$102,$L18) / $E$9</f>
        <v>0.05</v>
      </c>
      <c r="Q18" s="22">
        <f xml:space="preserve"> COUNTIF(Subsets!$X$3:$X$252,$L18)/$F$9</f>
        <v>0.02</v>
      </c>
      <c r="R18" s="22">
        <f xml:space="preserve"> COUNTIF(Subsets!$AE$3:$AE$996,$L18)/$G$9</f>
        <v>3.8229376257545272E-2</v>
      </c>
      <c r="S18" s="22">
        <f xml:space="preserve"> COUNTIF(Subsets!$AL$3:$AL$102,$L18)/$H$9</f>
        <v>0.05</v>
      </c>
      <c r="T18" s="22">
        <f xml:space="preserve"> COUNTIF(Subsets!$AS$3:$AS$102,$L18)/$I$9</f>
        <v>0.01</v>
      </c>
      <c r="U18" s="22">
        <f xml:space="preserve"> COUNTIF(Subsets!$AZ$3:$AZ$1146, $L18)/$J$9</f>
        <v>4.0209790209790208E-2</v>
      </c>
      <c r="V18" s="22">
        <f xml:space="preserve"> COUNTIF(Subsets!$BG$3:$BG$102, $L18)/$K$9</f>
        <v>0.01</v>
      </c>
      <c r="W18" s="15"/>
      <c r="AC18" s="14"/>
      <c r="AD18" s="14"/>
      <c r="AH18" s="15">
        <v>15</v>
      </c>
      <c r="AI18" s="22">
        <f>COUNTIF(Original!$H$2:$H$1345, AH18)/1344</f>
        <v>8.9285714285714281E-3</v>
      </c>
      <c r="AJ18" s="22">
        <f xml:space="preserve"> COUNTIF(Subsets!$E$3:$E$502,$AH18)/$C$9</f>
        <v>6.0000000000000001E-3</v>
      </c>
      <c r="AK18" s="22">
        <f xml:space="preserve"> COUNTIF(Subsets!$L$3:$L$746,$AH18)/$D$9</f>
        <v>1.0752688172043012E-2</v>
      </c>
      <c r="AL18" s="22">
        <f xml:space="preserve"> COUNTIF(Subsets!$S$3:$S$102,$AH18) / $E$9</f>
        <v>0.01</v>
      </c>
      <c r="AM18" s="22">
        <f xml:space="preserve"> COUNTIF(Subsets!$Z$3:$Z$252,$AH18)/$F$9</f>
        <v>1.2E-2</v>
      </c>
      <c r="AN18" s="22">
        <f xml:space="preserve"> COUNTIF(Subsets!$AG$3:$AG$996,$AH18)/$G$9</f>
        <v>9.0543259557344068E-3</v>
      </c>
      <c r="AO18" s="22">
        <f xml:space="preserve"> COUNTIF(Subsets!$AN$3:$AN$102,$AH18)/$H$9</f>
        <v>0</v>
      </c>
      <c r="AP18" s="22">
        <f xml:space="preserve"> COUNTIF(Subsets!$AU$3:$AU$102,$AH18)/$I$9</f>
        <v>0</v>
      </c>
      <c r="AQ18" s="22">
        <f xml:space="preserve"> COUNTIF(Subsets!$BB$3:$BB$1146, $AH18)/$J$9</f>
        <v>8.7412587412587419E-3</v>
      </c>
      <c r="AR18" s="22">
        <f xml:space="preserve"> COUNTIF(Subsets!$BI$3:$BI$102, $AH18)/$K$9</f>
        <v>0.02</v>
      </c>
    </row>
    <row r="19" spans="12:44" x14ac:dyDescent="0.35">
      <c r="L19" s="15">
        <v>2649.4</v>
      </c>
      <c r="M19" s="22">
        <f>COUNTIF(Original!$F$2:$F$1345, L19)/$M$32</f>
        <v>3.5714285714285712E-2</v>
      </c>
      <c r="N19" s="22">
        <f xml:space="preserve"> COUNTIF(Subsets!$C$3:$C$502,$L19)/$C$9</f>
        <v>4.8000000000000001E-2</v>
      </c>
      <c r="O19" s="22">
        <f xml:space="preserve"> COUNTIF(Subsets!$J$3:$J$746,$L19)/$D$9</f>
        <v>3.0913978494623656E-2</v>
      </c>
      <c r="P19" s="22">
        <f xml:space="preserve"> COUNTIF(Subsets!$Q$3:$Q$102,$L19) / $E$9</f>
        <v>0.01</v>
      </c>
      <c r="Q19" s="22">
        <f xml:space="preserve"> COUNTIF(Subsets!$X$3:$X$252,$L19)/$F$9</f>
        <v>3.5999999999999997E-2</v>
      </c>
      <c r="R19" s="22">
        <f xml:space="preserve"> COUNTIF(Subsets!$AE$3:$AE$996,$L19)/$G$9</f>
        <v>3.3199195171026159E-2</v>
      </c>
      <c r="S19" s="22">
        <f xml:space="preserve"> COUNTIF(Subsets!$AL$3:$AL$102,$L19)/$H$9</f>
        <v>0.06</v>
      </c>
      <c r="T19" s="22">
        <f xml:space="preserve"> COUNTIF(Subsets!$AS$3:$AS$102,$L19)/$I$9</f>
        <v>0.04</v>
      </c>
      <c r="U19" s="22">
        <f xml:space="preserve"> COUNTIF(Subsets!$AZ$3:$AZ$1146, $L19)/$J$9</f>
        <v>3.583916083916084E-2</v>
      </c>
      <c r="V19" s="22">
        <f xml:space="preserve"> COUNTIF(Subsets!$BG$3:$BG$102, $L19)/$K$9</f>
        <v>0.03</v>
      </c>
      <c r="W19" s="15"/>
      <c r="AC19" s="14"/>
      <c r="AD19" s="14"/>
      <c r="AH19" s="15">
        <v>16</v>
      </c>
      <c r="AI19" s="22">
        <f>COUNTIF(Original!$H$2:$H$1345, AH19)/1344</f>
        <v>8.9285714285714281E-3</v>
      </c>
      <c r="AJ19" s="22">
        <f xml:space="preserve"> COUNTIF(Subsets!$E$3:$E$502,$AH19)/$C$9</f>
        <v>8.0000000000000002E-3</v>
      </c>
      <c r="AK19" s="22">
        <f xml:space="preserve"> COUNTIF(Subsets!$L$3:$L$746,$AH19)/$D$9</f>
        <v>6.7204301075268818E-3</v>
      </c>
      <c r="AL19" s="22">
        <f xml:space="preserve"> COUNTIF(Subsets!$S$3:$S$102,$AH19) / $E$9</f>
        <v>0.03</v>
      </c>
      <c r="AM19" s="22">
        <f xml:space="preserve"> COUNTIF(Subsets!$Z$3:$Z$252,$AH19)/$F$9</f>
        <v>1.6E-2</v>
      </c>
      <c r="AN19" s="22">
        <f xml:space="preserve"> COUNTIF(Subsets!$AG$3:$AG$996,$AH19)/$G$9</f>
        <v>5.0301810865191147E-3</v>
      </c>
      <c r="AO19" s="22">
        <f xml:space="preserve"> COUNTIF(Subsets!$AN$3:$AN$102,$AH19)/$H$9</f>
        <v>0.03</v>
      </c>
      <c r="AP19" s="22">
        <f xml:space="preserve"> COUNTIF(Subsets!$AU$3:$AU$102,$AH19)/$I$9</f>
        <v>0</v>
      </c>
      <c r="AQ19" s="22">
        <f xml:space="preserve"> COUNTIF(Subsets!$BB$3:$BB$1146, $AH19)/$J$9</f>
        <v>8.7412587412587419E-3</v>
      </c>
      <c r="AR19" s="22">
        <f xml:space="preserve"> COUNTIF(Subsets!$BI$3:$BI$102, $AH19)/$K$9</f>
        <v>0.02</v>
      </c>
    </row>
    <row r="20" spans="12:44" x14ac:dyDescent="0.35">
      <c r="L20" s="15">
        <v>2826</v>
      </c>
      <c r="M20" s="22">
        <f>COUNTIF(Original!$F$2:$F$1345, L20)/$M$32</f>
        <v>3.5714285714285712E-2</v>
      </c>
      <c r="N20" s="22">
        <f xml:space="preserve"> COUNTIF(Subsets!$C$3:$C$502,$L20)/$C$9</f>
        <v>0.03</v>
      </c>
      <c r="O20" s="22">
        <f xml:space="preserve"> COUNTIF(Subsets!$J$3:$J$746,$L20)/$D$9</f>
        <v>3.6290322580645164E-2</v>
      </c>
      <c r="P20" s="22">
        <f xml:space="preserve"> COUNTIF(Subsets!$Q$3:$Q$102,$L20) / $E$9</f>
        <v>0.06</v>
      </c>
      <c r="Q20" s="22">
        <f xml:space="preserve"> COUNTIF(Subsets!$X$3:$X$252,$L20)/$F$9</f>
        <v>4.8000000000000001E-2</v>
      </c>
      <c r="R20" s="22">
        <f xml:space="preserve"> COUNTIF(Subsets!$AE$3:$AE$996,$L20)/$G$9</f>
        <v>3.1187122736418511E-2</v>
      </c>
      <c r="S20" s="22">
        <f xml:space="preserve"> COUNTIF(Subsets!$AL$3:$AL$102,$L20)/$H$9</f>
        <v>0.05</v>
      </c>
      <c r="T20" s="22">
        <f xml:space="preserve"> COUNTIF(Subsets!$AS$3:$AS$102,$L20)/$I$9</f>
        <v>0.03</v>
      </c>
      <c r="U20" s="22">
        <f xml:space="preserve"> COUNTIF(Subsets!$AZ$3:$AZ$1146, $L20)/$J$9</f>
        <v>3.9335664335664336E-2</v>
      </c>
      <c r="V20" s="22">
        <f xml:space="preserve"> COUNTIF(Subsets!$BG$3:$BG$102, $L20)/$K$9</f>
        <v>0</v>
      </c>
      <c r="W20" s="15"/>
      <c r="AC20" s="14"/>
      <c r="AD20" s="14"/>
      <c r="AH20" s="15">
        <v>17</v>
      </c>
      <c r="AI20" s="22">
        <f>COUNTIF(Original!$H$2:$H$1345, AH20)/1344</f>
        <v>8.9285714285714281E-3</v>
      </c>
      <c r="AJ20" s="22">
        <f xml:space="preserve"> COUNTIF(Subsets!$E$3:$E$502,$AH20)/$C$9</f>
        <v>8.0000000000000002E-3</v>
      </c>
      <c r="AK20" s="22">
        <f xml:space="preserve"> COUNTIF(Subsets!$L$3:$L$746,$AH20)/$D$9</f>
        <v>8.0645161290322578E-3</v>
      </c>
      <c r="AL20" s="22">
        <f xml:space="preserve"> COUNTIF(Subsets!$S$3:$S$102,$AH20) / $E$9</f>
        <v>0.02</v>
      </c>
      <c r="AM20" s="22">
        <f xml:space="preserve"> COUNTIF(Subsets!$Z$3:$Z$252,$AH20)/$F$9</f>
        <v>1.2E-2</v>
      </c>
      <c r="AN20" s="22">
        <f xml:space="preserve"> COUNTIF(Subsets!$AG$3:$AG$996,$AH20)/$G$9</f>
        <v>9.0543259557344068E-3</v>
      </c>
      <c r="AO20" s="22">
        <f xml:space="preserve"> COUNTIF(Subsets!$AN$3:$AN$102,$AH20)/$H$9</f>
        <v>0</v>
      </c>
      <c r="AP20" s="22">
        <f xml:space="preserve"> COUNTIF(Subsets!$AU$3:$AU$102,$AH20)/$I$9</f>
        <v>0</v>
      </c>
      <c r="AQ20" s="22">
        <f xml:space="preserve"> COUNTIF(Subsets!$BB$3:$BB$1146, $AH20)/$J$9</f>
        <v>9.6153846153846159E-3</v>
      </c>
      <c r="AR20" s="22">
        <f xml:space="preserve"> COUNTIF(Subsets!$BI$3:$BI$102, $AH20)/$K$9</f>
        <v>0.01</v>
      </c>
    </row>
    <row r="21" spans="12:44" x14ac:dyDescent="0.35">
      <c r="L21" s="15">
        <v>3002.6</v>
      </c>
      <c r="M21" s="22">
        <f>COUNTIF(Original!$F$2:$F$1345, L21)/$M$32</f>
        <v>3.5714285714285712E-2</v>
      </c>
      <c r="N21" s="22">
        <f xml:space="preserve"> COUNTIF(Subsets!$C$3:$C$502,$L21)/$C$9</f>
        <v>3.2000000000000001E-2</v>
      </c>
      <c r="O21" s="22">
        <f xml:space="preserve"> COUNTIF(Subsets!$J$3:$J$746,$L21)/$D$9</f>
        <v>4.1666666666666664E-2</v>
      </c>
      <c r="P21" s="22">
        <f xml:space="preserve"> COUNTIF(Subsets!$Q$3:$Q$102,$L21) / $E$9</f>
        <v>0.01</v>
      </c>
      <c r="Q21" s="22">
        <f xml:space="preserve"> COUNTIF(Subsets!$X$3:$X$252,$L21)/$F$9</f>
        <v>4.3999999999999997E-2</v>
      </c>
      <c r="R21" s="22">
        <f xml:space="preserve"> COUNTIF(Subsets!$AE$3:$AE$996,$L21)/$G$9</f>
        <v>3.6217303822937627E-2</v>
      </c>
      <c r="S21" s="22">
        <f xml:space="preserve"> COUNTIF(Subsets!$AL$3:$AL$102,$L21)/$H$9</f>
        <v>0.01</v>
      </c>
      <c r="T21" s="22">
        <f xml:space="preserve"> COUNTIF(Subsets!$AS$3:$AS$102,$L21)/$I$9</f>
        <v>0.04</v>
      </c>
      <c r="U21" s="22">
        <f xml:space="preserve"> COUNTIF(Subsets!$AZ$3:$AZ$1146, $L21)/$J$9</f>
        <v>3.4090909090909088E-2</v>
      </c>
      <c r="V21" s="22">
        <f xml:space="preserve"> COUNTIF(Subsets!$BG$3:$BG$102, $L21)/$K$9</f>
        <v>0.05</v>
      </c>
      <c r="W21" s="15"/>
      <c r="AC21" s="14"/>
      <c r="AD21" s="14"/>
      <c r="AH21" s="15">
        <v>18</v>
      </c>
      <c r="AI21" s="22">
        <f>COUNTIF(Original!$H$2:$H$1345, AH21)/1344</f>
        <v>8.9285714285714281E-3</v>
      </c>
      <c r="AJ21" s="22">
        <f xml:space="preserve"> COUNTIF(Subsets!$E$3:$E$502,$AH21)/$C$9</f>
        <v>4.0000000000000001E-3</v>
      </c>
      <c r="AK21" s="22">
        <f xml:space="preserve"> COUNTIF(Subsets!$L$3:$L$746,$AH21)/$D$9</f>
        <v>1.2096774193548387E-2</v>
      </c>
      <c r="AL21" s="22">
        <f xml:space="preserve"> COUNTIF(Subsets!$S$3:$S$102,$AH21) / $E$9</f>
        <v>0.01</v>
      </c>
      <c r="AM21" s="22">
        <f xml:space="preserve"> COUNTIF(Subsets!$Z$3:$Z$252,$AH21)/$F$9</f>
        <v>8.0000000000000002E-3</v>
      </c>
      <c r="AN21" s="22">
        <f xml:space="preserve"> COUNTIF(Subsets!$AG$3:$AG$996,$AH21)/$G$9</f>
        <v>8.0482897384305842E-3</v>
      </c>
      <c r="AO21" s="22">
        <f xml:space="preserve"> COUNTIF(Subsets!$AN$3:$AN$102,$AH21)/$H$9</f>
        <v>0.02</v>
      </c>
      <c r="AP21" s="22">
        <f xml:space="preserve"> COUNTIF(Subsets!$AU$3:$AU$102,$AH21)/$I$9</f>
        <v>0</v>
      </c>
      <c r="AQ21" s="22">
        <f xml:space="preserve"> COUNTIF(Subsets!$BB$3:$BB$1146, $AH21)/$J$9</f>
        <v>1.048951048951049E-2</v>
      </c>
      <c r="AR21" s="22">
        <f xml:space="preserve"> COUNTIF(Subsets!$BI$3:$BI$102, $AH21)/$K$9</f>
        <v>0</v>
      </c>
    </row>
    <row r="22" spans="12:44" x14ac:dyDescent="0.35">
      <c r="L22" s="15">
        <v>3179.2</v>
      </c>
      <c r="M22" s="22">
        <f>COUNTIF(Original!$F$2:$F$1345, L22)/$M$32</f>
        <v>3.5714285714285712E-2</v>
      </c>
      <c r="N22" s="22">
        <f xml:space="preserve"> COUNTIF(Subsets!$C$3:$C$502,$L22)/$C$9</f>
        <v>3.4000000000000002E-2</v>
      </c>
      <c r="O22" s="22">
        <f xml:space="preserve"> COUNTIF(Subsets!$J$3:$J$746,$L22)/$D$9</f>
        <v>3.4946236559139782E-2</v>
      </c>
      <c r="P22" s="22">
        <f xml:space="preserve"> COUNTIF(Subsets!$Q$3:$Q$102,$L22) / $E$9</f>
        <v>0.05</v>
      </c>
      <c r="Q22" s="22">
        <f xml:space="preserve"> COUNTIF(Subsets!$X$3:$X$252,$L22)/$F$9</f>
        <v>2.8000000000000001E-2</v>
      </c>
      <c r="R22" s="22">
        <f xml:space="preserve"> COUNTIF(Subsets!$AE$3:$AE$996,$L22)/$G$9</f>
        <v>3.8229376257545272E-2</v>
      </c>
      <c r="S22" s="22">
        <f xml:space="preserve"> COUNTIF(Subsets!$AL$3:$AL$102,$L22)/$H$9</f>
        <v>0.03</v>
      </c>
      <c r="T22" s="22">
        <f xml:space="preserve"> COUNTIF(Subsets!$AS$3:$AS$102,$L22)/$I$9</f>
        <v>0.06</v>
      </c>
      <c r="U22" s="22">
        <f xml:space="preserve"> COUNTIF(Subsets!$AZ$3:$AZ$1146, $L22)/$J$9</f>
        <v>3.1468531468531472E-2</v>
      </c>
      <c r="V22" s="22">
        <f xml:space="preserve"> COUNTIF(Subsets!$BG$3:$BG$102, $L22)/$K$9</f>
        <v>0.06</v>
      </c>
      <c r="W22" s="15"/>
      <c r="AC22" s="14"/>
      <c r="AD22" s="14"/>
      <c r="AH22" s="15">
        <v>19</v>
      </c>
      <c r="AI22" s="22">
        <f>COUNTIF(Original!$H$2:$H$1345, AH22)/1344</f>
        <v>8.9285714285714281E-3</v>
      </c>
      <c r="AJ22" s="22">
        <f xml:space="preserve"> COUNTIF(Subsets!$E$3:$E$502,$AH22)/$C$9</f>
        <v>2E-3</v>
      </c>
      <c r="AK22" s="22">
        <f xml:space="preserve"> COUNTIF(Subsets!$L$3:$L$746,$AH22)/$D$9</f>
        <v>1.2096774193548387E-2</v>
      </c>
      <c r="AL22" s="22">
        <f xml:space="preserve"> COUNTIF(Subsets!$S$3:$S$102,$AH22) / $E$9</f>
        <v>0.02</v>
      </c>
      <c r="AM22" s="22">
        <f xml:space="preserve"> COUNTIF(Subsets!$Z$3:$Z$252,$AH22)/$F$9</f>
        <v>0.02</v>
      </c>
      <c r="AN22" s="22">
        <f xml:space="preserve"> COUNTIF(Subsets!$AG$3:$AG$996,$AH22)/$G$9</f>
        <v>7.0422535211267607E-3</v>
      </c>
      <c r="AO22" s="22">
        <f xml:space="preserve"> COUNTIF(Subsets!$AN$3:$AN$102,$AH22)/$H$9</f>
        <v>0</v>
      </c>
      <c r="AP22" s="22">
        <f xml:space="preserve"> COUNTIF(Subsets!$AU$3:$AU$102,$AH22)/$I$9</f>
        <v>0.01</v>
      </c>
      <c r="AQ22" s="22">
        <f xml:space="preserve"> COUNTIF(Subsets!$BB$3:$BB$1146, $AH22)/$J$9</f>
        <v>7.8671328671328679E-3</v>
      </c>
      <c r="AR22" s="22">
        <f xml:space="preserve"> COUNTIF(Subsets!$BI$3:$BI$102, $AH22)/$K$9</f>
        <v>0.02</v>
      </c>
    </row>
    <row r="23" spans="12:44" x14ac:dyDescent="0.35">
      <c r="L23" s="15">
        <v>3355.9</v>
      </c>
      <c r="M23" s="22">
        <f>COUNTIF(Original!$F$2:$F$1345, L23)/$M$32</f>
        <v>3.5714285714285712E-2</v>
      </c>
      <c r="N23" s="22">
        <f xml:space="preserve"> COUNTIF(Subsets!$C$3:$C$502,$L23)/$C$9</f>
        <v>3.7999999999999999E-2</v>
      </c>
      <c r="O23" s="22">
        <f xml:space="preserve"> COUNTIF(Subsets!$J$3:$J$746,$L23)/$D$9</f>
        <v>3.3602150537634407E-2</v>
      </c>
      <c r="P23" s="22">
        <f xml:space="preserve"> COUNTIF(Subsets!$Q$3:$Q$102,$L23) / $E$9</f>
        <v>0.04</v>
      </c>
      <c r="Q23" s="22">
        <f xml:space="preserve"> COUNTIF(Subsets!$X$3:$X$252,$L23)/$F$9</f>
        <v>3.5999999999999997E-2</v>
      </c>
      <c r="R23" s="22">
        <f xml:space="preserve"> COUNTIF(Subsets!$AE$3:$AE$996,$L23)/$G$9</f>
        <v>3.4205231388329982E-2</v>
      </c>
      <c r="S23" s="22">
        <f xml:space="preserve"> COUNTIF(Subsets!$AL$3:$AL$102,$L23)/$H$9</f>
        <v>0.05</v>
      </c>
      <c r="T23" s="22">
        <f xml:space="preserve"> COUNTIF(Subsets!$AS$3:$AS$102,$L23)/$I$9</f>
        <v>0.02</v>
      </c>
      <c r="U23" s="22">
        <f xml:space="preserve"> COUNTIF(Subsets!$AZ$3:$AZ$1146, $L23)/$J$9</f>
        <v>3.7587412587412584E-2</v>
      </c>
      <c r="V23" s="22">
        <f xml:space="preserve"> COUNTIF(Subsets!$BG$3:$BG$102, $L23)/$K$9</f>
        <v>0.03</v>
      </c>
      <c r="W23" s="15"/>
      <c r="AC23" s="14"/>
      <c r="AD23" s="14"/>
      <c r="AH23" s="15">
        <v>20</v>
      </c>
      <c r="AI23" s="22">
        <f>COUNTIF(Original!$H$2:$H$1345, AH23)/1344</f>
        <v>8.9285714285714281E-3</v>
      </c>
      <c r="AJ23" s="22">
        <f xml:space="preserve"> COUNTIF(Subsets!$E$3:$E$502,$AH23)/$C$9</f>
        <v>2E-3</v>
      </c>
      <c r="AK23" s="22">
        <f xml:space="preserve"> COUNTIF(Subsets!$L$3:$L$746,$AH23)/$D$9</f>
        <v>1.4784946236559141E-2</v>
      </c>
      <c r="AL23" s="22">
        <f xml:space="preserve"> COUNTIF(Subsets!$S$3:$S$102,$AH23) / $E$9</f>
        <v>0</v>
      </c>
      <c r="AM23" s="22">
        <f xml:space="preserve"> COUNTIF(Subsets!$Z$3:$Z$252,$AH23)/$F$9</f>
        <v>0</v>
      </c>
      <c r="AN23" s="22">
        <f xml:space="preserve"> COUNTIF(Subsets!$AG$3:$AG$996,$AH23)/$G$9</f>
        <v>1.0060362173038229E-2</v>
      </c>
      <c r="AO23" s="22">
        <f xml:space="preserve"> COUNTIF(Subsets!$AN$3:$AN$102,$AH23)/$H$9</f>
        <v>0.02</v>
      </c>
      <c r="AP23" s="22">
        <f xml:space="preserve"> COUNTIF(Subsets!$AU$3:$AU$102,$AH23)/$I$9</f>
        <v>0</v>
      </c>
      <c r="AQ23" s="22">
        <f xml:space="preserve"> COUNTIF(Subsets!$BB$3:$BB$1146, $AH23)/$J$9</f>
        <v>9.6153846153846159E-3</v>
      </c>
      <c r="AR23" s="22">
        <f xml:space="preserve"> COUNTIF(Subsets!$BI$3:$BI$102, $AH23)/$K$9</f>
        <v>0.01</v>
      </c>
    </row>
    <row r="24" spans="12:44" x14ac:dyDescent="0.35">
      <c r="L24" s="15">
        <v>3532.5</v>
      </c>
      <c r="M24" s="22">
        <f>COUNTIF(Original!$F$2:$F$1345, L24)/$M$32</f>
        <v>3.5714285714285712E-2</v>
      </c>
      <c r="N24" s="22">
        <f xml:space="preserve"> COUNTIF(Subsets!$C$3:$C$502,$L24)/$C$9</f>
        <v>4.8000000000000001E-2</v>
      </c>
      <c r="O24" s="22">
        <f xml:space="preserve"> COUNTIF(Subsets!$J$3:$J$746,$L24)/$D$9</f>
        <v>2.8225806451612902E-2</v>
      </c>
      <c r="P24" s="22">
        <f xml:space="preserve"> COUNTIF(Subsets!$Q$3:$Q$102,$L24) / $E$9</f>
        <v>0.03</v>
      </c>
      <c r="Q24" s="22">
        <f xml:space="preserve"> COUNTIF(Subsets!$X$3:$X$252,$L24)/$F$9</f>
        <v>0.06</v>
      </c>
      <c r="R24" s="22">
        <f xml:space="preserve"> COUNTIF(Subsets!$AE$3:$AE$996,$L24)/$G$9</f>
        <v>3.0181086519114688E-2</v>
      </c>
      <c r="S24" s="22">
        <f xml:space="preserve"> COUNTIF(Subsets!$AL$3:$AL$102,$L24)/$H$9</f>
        <v>0.03</v>
      </c>
      <c r="T24" s="22">
        <f xml:space="preserve"> COUNTIF(Subsets!$AS$3:$AS$102,$L24)/$I$9</f>
        <v>0.04</v>
      </c>
      <c r="U24" s="22">
        <f xml:space="preserve"> COUNTIF(Subsets!$AZ$3:$AZ$1146, $L24)/$J$9</f>
        <v>3.4965034965034968E-2</v>
      </c>
      <c r="V24" s="22">
        <f xml:space="preserve"> COUNTIF(Subsets!$BG$3:$BG$102, $L24)/$K$9</f>
        <v>0.04</v>
      </c>
      <c r="W24" s="15"/>
      <c r="AC24" s="14"/>
      <c r="AD24" s="14"/>
      <c r="AH24" s="15">
        <v>21</v>
      </c>
      <c r="AI24" s="22">
        <f>COUNTIF(Original!$H$2:$H$1345, AH24)/1344</f>
        <v>8.9285714285714281E-3</v>
      </c>
      <c r="AJ24" s="22">
        <f xml:space="preserve"> COUNTIF(Subsets!$E$3:$E$502,$AH24)/$C$9</f>
        <v>0.01</v>
      </c>
      <c r="AK24" s="22">
        <f xml:space="preserve"> COUNTIF(Subsets!$L$3:$L$746,$AH24)/$D$9</f>
        <v>9.4086021505376347E-3</v>
      </c>
      <c r="AL24" s="22">
        <f xml:space="preserve"> COUNTIF(Subsets!$S$3:$S$102,$AH24) / $E$9</f>
        <v>0</v>
      </c>
      <c r="AM24" s="22">
        <f xml:space="preserve"> COUNTIF(Subsets!$Z$3:$Z$252,$AH24)/$F$9</f>
        <v>1.2E-2</v>
      </c>
      <c r="AN24" s="22">
        <f xml:space="preserve"> COUNTIF(Subsets!$AG$3:$AG$996,$AH24)/$G$9</f>
        <v>9.0543259557344068E-3</v>
      </c>
      <c r="AO24" s="22">
        <f xml:space="preserve"> COUNTIF(Subsets!$AN$3:$AN$102,$AH24)/$H$9</f>
        <v>0</v>
      </c>
      <c r="AP24" s="22">
        <f xml:space="preserve"> COUNTIF(Subsets!$AU$3:$AU$102,$AH24)/$I$9</f>
        <v>0.01</v>
      </c>
      <c r="AQ24" s="22">
        <f xml:space="preserve"> COUNTIF(Subsets!$BB$3:$BB$1146, $AH24)/$J$9</f>
        <v>9.6153846153846159E-3</v>
      </c>
      <c r="AR24" s="22">
        <f xml:space="preserve"> COUNTIF(Subsets!$BI$3:$BI$102, $AH24)/$K$9</f>
        <v>0</v>
      </c>
    </row>
    <row r="25" spans="12:44" x14ac:dyDescent="0.35">
      <c r="L25" s="15">
        <v>3709.1</v>
      </c>
      <c r="M25" s="22">
        <f>COUNTIF(Original!$F$2:$F$1345, L25)/$M$32</f>
        <v>3.5714285714285712E-2</v>
      </c>
      <c r="N25" s="22">
        <f xml:space="preserve"> COUNTIF(Subsets!$C$3:$C$502,$L25)/$C$9</f>
        <v>0.03</v>
      </c>
      <c r="O25" s="22">
        <f xml:space="preserve"> COUNTIF(Subsets!$J$3:$J$746,$L25)/$D$9</f>
        <v>3.3602150537634407E-2</v>
      </c>
      <c r="P25" s="22">
        <f xml:space="preserve"> COUNTIF(Subsets!$Q$3:$Q$102,$L25) / $E$9</f>
        <v>0.08</v>
      </c>
      <c r="Q25" s="22">
        <f xml:space="preserve"> COUNTIF(Subsets!$X$3:$X$252,$L25)/$F$9</f>
        <v>2.4E-2</v>
      </c>
      <c r="R25" s="22">
        <f xml:space="preserve"> COUNTIF(Subsets!$AE$3:$AE$996,$L25)/$G$9</f>
        <v>3.8229376257545272E-2</v>
      </c>
      <c r="S25" s="22">
        <f xml:space="preserve"> COUNTIF(Subsets!$AL$3:$AL$102,$L25)/$H$9</f>
        <v>0.04</v>
      </c>
      <c r="T25" s="22">
        <f xml:space="preserve"> COUNTIF(Subsets!$AS$3:$AS$102,$L25)/$I$9</f>
        <v>0.03</v>
      </c>
      <c r="U25" s="22">
        <f xml:space="preserve"> COUNTIF(Subsets!$AZ$3:$AZ$1146, $L25)/$J$9</f>
        <v>3.3216783216783216E-2</v>
      </c>
      <c r="V25" s="22">
        <f xml:space="preserve"> COUNTIF(Subsets!$BG$3:$BG$102, $L25)/$K$9</f>
        <v>7.0000000000000007E-2</v>
      </c>
      <c r="W25" s="15"/>
      <c r="AC25" s="14"/>
      <c r="AD25" s="14"/>
      <c r="AH25" s="15">
        <v>22</v>
      </c>
      <c r="AI25" s="22">
        <f>COUNTIF(Original!$H$2:$H$1345, AH25)/1344</f>
        <v>8.9285714285714281E-3</v>
      </c>
      <c r="AJ25" s="22">
        <f xml:space="preserve"> COUNTIF(Subsets!$E$3:$E$502,$AH25)/$C$9</f>
        <v>6.0000000000000001E-3</v>
      </c>
      <c r="AK25" s="22">
        <f xml:space="preserve"> COUNTIF(Subsets!$L$3:$L$746,$AH25)/$D$9</f>
        <v>1.0752688172043012E-2</v>
      </c>
      <c r="AL25" s="22">
        <f xml:space="preserve"> COUNTIF(Subsets!$S$3:$S$102,$AH25) / $E$9</f>
        <v>0.01</v>
      </c>
      <c r="AM25" s="22">
        <f xml:space="preserve"> COUNTIF(Subsets!$Z$3:$Z$252,$AH25)/$F$9</f>
        <v>8.0000000000000002E-3</v>
      </c>
      <c r="AN25" s="22">
        <f xml:space="preserve"> COUNTIF(Subsets!$AG$3:$AG$996,$AH25)/$G$9</f>
        <v>8.0482897384305842E-3</v>
      </c>
      <c r="AO25" s="22">
        <f xml:space="preserve"> COUNTIF(Subsets!$AN$3:$AN$102,$AH25)/$H$9</f>
        <v>0.02</v>
      </c>
      <c r="AP25" s="22">
        <f xml:space="preserve"> COUNTIF(Subsets!$AU$3:$AU$102,$AH25)/$I$9</f>
        <v>0.02</v>
      </c>
      <c r="AQ25" s="22">
        <f xml:space="preserve"> COUNTIF(Subsets!$BB$3:$BB$1146, $AH25)/$J$9</f>
        <v>7.8671328671328679E-3</v>
      </c>
      <c r="AR25" s="22">
        <f xml:space="preserve"> COUNTIF(Subsets!$BI$3:$BI$102, $AH25)/$K$9</f>
        <v>0.01</v>
      </c>
    </row>
    <row r="26" spans="12:44" x14ac:dyDescent="0.35">
      <c r="L26" s="15">
        <v>3885.7</v>
      </c>
      <c r="M26" s="22">
        <f>COUNTIF(Original!$F$2:$F$1345, L26)/$M$32</f>
        <v>3.5714285714285712E-2</v>
      </c>
      <c r="N26" s="22">
        <f xml:space="preserve"> COUNTIF(Subsets!$C$3:$C$502,$L26)/$C$9</f>
        <v>2.4E-2</v>
      </c>
      <c r="O26" s="22">
        <f xml:space="preserve"> COUNTIF(Subsets!$J$3:$J$746,$L26)/$D$9</f>
        <v>4.0322580645161289E-2</v>
      </c>
      <c r="P26" s="22">
        <f xml:space="preserve"> COUNTIF(Subsets!$Q$3:$Q$102,$L26) / $E$9</f>
        <v>0.06</v>
      </c>
      <c r="Q26" s="22">
        <f xml:space="preserve"> COUNTIF(Subsets!$X$3:$X$252,$L26)/$F$9</f>
        <v>3.5999999999999997E-2</v>
      </c>
      <c r="R26" s="22">
        <f xml:space="preserve"> COUNTIF(Subsets!$AE$3:$AE$996,$L26)/$G$9</f>
        <v>3.722334004024145E-2</v>
      </c>
      <c r="S26" s="22">
        <f xml:space="preserve"> COUNTIF(Subsets!$AL$3:$AL$102,$L26)/$H$9</f>
        <v>0.02</v>
      </c>
      <c r="T26" s="22">
        <f xml:space="preserve"> COUNTIF(Subsets!$AS$3:$AS$102,$L26)/$I$9</f>
        <v>0.01</v>
      </c>
      <c r="U26" s="22">
        <f xml:space="preserve"> COUNTIF(Subsets!$AZ$3:$AZ$1146, $L26)/$J$9</f>
        <v>3.8461538461538464E-2</v>
      </c>
      <c r="V26" s="22">
        <f xml:space="preserve"> COUNTIF(Subsets!$BG$3:$BG$102, $L26)/$K$9</f>
        <v>0.03</v>
      </c>
      <c r="W26" s="15"/>
      <c r="AC26" s="14"/>
      <c r="AD26" s="14"/>
      <c r="AH26" s="15">
        <v>23</v>
      </c>
      <c r="AI26" s="22">
        <f>COUNTIF(Original!$H$2:$H$1345, AH26)/1344</f>
        <v>8.9285714285714281E-3</v>
      </c>
      <c r="AJ26" s="22">
        <f xml:space="preserve"> COUNTIF(Subsets!$E$3:$E$502,$AH26)/$C$9</f>
        <v>2E-3</v>
      </c>
      <c r="AK26" s="22">
        <f xml:space="preserve"> COUNTIF(Subsets!$L$3:$L$746,$AH26)/$D$9</f>
        <v>1.3440860215053764E-2</v>
      </c>
      <c r="AL26" s="22">
        <f xml:space="preserve"> COUNTIF(Subsets!$S$3:$S$102,$AH26) / $E$9</f>
        <v>0.01</v>
      </c>
      <c r="AM26" s="22">
        <f xml:space="preserve"> COUNTIF(Subsets!$Z$3:$Z$252,$AH26)/$F$9</f>
        <v>0</v>
      </c>
      <c r="AN26" s="22">
        <f xml:space="preserve"> COUNTIF(Subsets!$AG$3:$AG$996,$AH26)/$G$9</f>
        <v>1.1066398390342052E-2</v>
      </c>
      <c r="AO26" s="22">
        <f xml:space="preserve"> COUNTIF(Subsets!$AN$3:$AN$102,$AH26)/$H$9</f>
        <v>0.01</v>
      </c>
      <c r="AP26" s="22">
        <f xml:space="preserve"> COUNTIF(Subsets!$AU$3:$AU$102,$AH26)/$I$9</f>
        <v>0.01</v>
      </c>
      <c r="AQ26" s="22">
        <f xml:space="preserve"> COUNTIF(Subsets!$BB$3:$BB$1146, $AH26)/$J$9</f>
        <v>7.8671328671328679E-3</v>
      </c>
      <c r="AR26" s="22">
        <f xml:space="preserve"> COUNTIF(Subsets!$BI$3:$BI$102, $AH26)/$K$9</f>
        <v>0.02</v>
      </c>
    </row>
    <row r="27" spans="12:44" x14ac:dyDescent="0.35">
      <c r="L27" s="15">
        <v>4062.4</v>
      </c>
      <c r="M27" s="22">
        <f>COUNTIF(Original!$F$2:$F$1345, L27)/$M$32</f>
        <v>3.5714285714285712E-2</v>
      </c>
      <c r="N27" s="22">
        <f xml:space="preserve"> COUNTIF(Subsets!$C$3:$C$502,$L27)/$C$9</f>
        <v>3.7999999999999999E-2</v>
      </c>
      <c r="O27" s="22">
        <f xml:space="preserve"> COUNTIF(Subsets!$J$3:$J$746,$L27)/$D$9</f>
        <v>3.4946236559139782E-2</v>
      </c>
      <c r="P27" s="22">
        <f xml:space="preserve"> COUNTIF(Subsets!$Q$3:$Q$102,$L27) / $E$9</f>
        <v>0.03</v>
      </c>
      <c r="Q27" s="22">
        <f xml:space="preserve"> COUNTIF(Subsets!$X$3:$X$252,$L27)/$F$9</f>
        <v>5.6000000000000001E-2</v>
      </c>
      <c r="R27" s="22">
        <f xml:space="preserve"> COUNTIF(Subsets!$AE$3:$AE$996,$L27)/$G$9</f>
        <v>2.9175050301810865E-2</v>
      </c>
      <c r="S27" s="22">
        <f xml:space="preserve"> COUNTIF(Subsets!$AL$3:$AL$102,$L27)/$H$9</f>
        <v>0.05</v>
      </c>
      <c r="T27" s="22">
        <f xml:space="preserve"> COUNTIF(Subsets!$AS$3:$AS$102,$L27)/$I$9</f>
        <v>0.06</v>
      </c>
      <c r="U27" s="22">
        <f xml:space="preserve"> COUNTIF(Subsets!$AZ$3:$AZ$1146, $L27)/$J$9</f>
        <v>3.2342657342657344E-2</v>
      </c>
      <c r="V27" s="22">
        <f xml:space="preserve"> COUNTIF(Subsets!$BG$3:$BG$102, $L27)/$K$9</f>
        <v>0.05</v>
      </c>
      <c r="W27" s="15"/>
      <c r="AC27" s="14"/>
      <c r="AD27" s="14"/>
      <c r="AH27" s="15">
        <v>24</v>
      </c>
      <c r="AI27" s="22">
        <f>COUNTIF(Original!$H$2:$H$1345, AH27)/1344</f>
        <v>8.9285714285714281E-3</v>
      </c>
      <c r="AJ27" s="22">
        <f xml:space="preserve"> COUNTIF(Subsets!$E$3:$E$502,$AH27)/$C$9</f>
        <v>8.0000000000000002E-3</v>
      </c>
      <c r="AK27" s="22">
        <f xml:space="preserve"> COUNTIF(Subsets!$L$3:$L$746,$AH27)/$D$9</f>
        <v>9.4086021505376347E-3</v>
      </c>
      <c r="AL27" s="22">
        <f xml:space="preserve"> COUNTIF(Subsets!$S$3:$S$102,$AH27) / $E$9</f>
        <v>0.01</v>
      </c>
      <c r="AM27" s="22">
        <f xml:space="preserve"> COUNTIF(Subsets!$Z$3:$Z$252,$AH27)/$F$9</f>
        <v>8.0000000000000002E-3</v>
      </c>
      <c r="AN27" s="22">
        <f xml:space="preserve"> COUNTIF(Subsets!$AG$3:$AG$996,$AH27)/$G$9</f>
        <v>9.0543259557344068E-3</v>
      </c>
      <c r="AO27" s="22">
        <f xml:space="preserve"> COUNTIF(Subsets!$AN$3:$AN$102,$AH27)/$H$9</f>
        <v>0.01</v>
      </c>
      <c r="AP27" s="22">
        <f xml:space="preserve"> COUNTIF(Subsets!$AU$3:$AU$102,$AH27)/$I$9</f>
        <v>0.01</v>
      </c>
      <c r="AQ27" s="22">
        <f xml:space="preserve"> COUNTIF(Subsets!$BB$3:$BB$1146, $AH27)/$J$9</f>
        <v>8.7412587412587419E-3</v>
      </c>
      <c r="AR27" s="22">
        <f xml:space="preserve"> COUNTIF(Subsets!$BI$3:$BI$102, $AH27)/$K$9</f>
        <v>0.01</v>
      </c>
    </row>
    <row r="28" spans="12:44" x14ac:dyDescent="0.35">
      <c r="L28" s="15">
        <v>4239</v>
      </c>
      <c r="M28" s="22">
        <f>COUNTIF(Original!$F$2:$F$1345, L28)/$M$32</f>
        <v>3.5714285714285712E-2</v>
      </c>
      <c r="N28" s="22">
        <f xml:space="preserve"> COUNTIF(Subsets!$C$3:$C$502,$L28)/$C$9</f>
        <v>0.03</v>
      </c>
      <c r="O28" s="22">
        <f xml:space="preserve"> COUNTIF(Subsets!$J$3:$J$746,$L28)/$D$9</f>
        <v>4.1666666666666664E-2</v>
      </c>
      <c r="P28" s="22">
        <f xml:space="preserve"> COUNTIF(Subsets!$Q$3:$Q$102,$L28) / $E$9</f>
        <v>0.02</v>
      </c>
      <c r="Q28" s="22">
        <f xml:space="preserve"> COUNTIF(Subsets!$X$3:$X$252,$L28)/$F$9</f>
        <v>2.8000000000000001E-2</v>
      </c>
      <c r="R28" s="22">
        <f xml:space="preserve"> COUNTIF(Subsets!$AE$3:$AE$996,$L28)/$G$9</f>
        <v>3.5211267605633804E-2</v>
      </c>
      <c r="S28" s="22">
        <f xml:space="preserve"> COUNTIF(Subsets!$AL$3:$AL$102,$L28)/$H$9</f>
        <v>0.06</v>
      </c>
      <c r="T28" s="22">
        <f xml:space="preserve"> COUNTIF(Subsets!$AS$3:$AS$102,$L28)/$I$9</f>
        <v>0.06</v>
      </c>
      <c r="U28" s="22">
        <f xml:space="preserve"> COUNTIF(Subsets!$AZ$3:$AZ$1146, $L28)/$J$9</f>
        <v>3.4965034965034968E-2</v>
      </c>
      <c r="V28" s="22">
        <f xml:space="preserve"> COUNTIF(Subsets!$BG$3:$BG$102, $L28)/$K$9</f>
        <v>0.02</v>
      </c>
      <c r="W28" s="15"/>
      <c r="AC28" s="14"/>
      <c r="AD28" s="14"/>
      <c r="AH28" s="15">
        <v>25</v>
      </c>
      <c r="AI28" s="22">
        <f>COUNTIF(Original!$H$2:$H$1345, AH28)/1344</f>
        <v>8.9285714285714281E-3</v>
      </c>
      <c r="AJ28" s="22">
        <f xml:space="preserve"> COUNTIF(Subsets!$E$3:$E$502,$AH28)/$C$9</f>
        <v>8.0000000000000002E-3</v>
      </c>
      <c r="AK28" s="22">
        <f xml:space="preserve"> COUNTIF(Subsets!$L$3:$L$746,$AH28)/$D$9</f>
        <v>9.4086021505376347E-3</v>
      </c>
      <c r="AL28" s="22">
        <f xml:space="preserve"> COUNTIF(Subsets!$S$3:$S$102,$AH28) / $E$9</f>
        <v>0.01</v>
      </c>
      <c r="AM28" s="22">
        <f xml:space="preserve"> COUNTIF(Subsets!$Z$3:$Z$252,$AH28)/$F$9</f>
        <v>1.6E-2</v>
      </c>
      <c r="AN28" s="22">
        <f xml:space="preserve"> COUNTIF(Subsets!$AG$3:$AG$996,$AH28)/$G$9</f>
        <v>7.0422535211267607E-3</v>
      </c>
      <c r="AO28" s="22">
        <f xml:space="preserve"> COUNTIF(Subsets!$AN$3:$AN$102,$AH28)/$H$9</f>
        <v>0.01</v>
      </c>
      <c r="AP28" s="22">
        <f xml:space="preserve"> COUNTIF(Subsets!$AU$3:$AU$102,$AH28)/$I$9</f>
        <v>0.01</v>
      </c>
      <c r="AQ28" s="22">
        <f xml:space="preserve"> COUNTIF(Subsets!$BB$3:$BB$1146, $AH28)/$J$9</f>
        <v>7.8671328671328679E-3</v>
      </c>
      <c r="AR28" s="22">
        <f xml:space="preserve"> COUNTIF(Subsets!$BI$3:$BI$102, $AH28)/$K$9</f>
        <v>0.02</v>
      </c>
    </row>
    <row r="29" spans="12:44" x14ac:dyDescent="0.35">
      <c r="L29" s="15">
        <v>4415.6000000000004</v>
      </c>
      <c r="M29" s="22">
        <f>COUNTIF(Original!$F$2:$F$1345, L29)/$M$32</f>
        <v>3.5714285714285712E-2</v>
      </c>
      <c r="N29" s="22">
        <f xml:space="preserve"> COUNTIF(Subsets!$C$3:$C$502,$L29)/$C$9</f>
        <v>3.7999999999999999E-2</v>
      </c>
      <c r="O29" s="22">
        <f xml:space="preserve"> COUNTIF(Subsets!$J$3:$J$746,$L29)/$D$9</f>
        <v>3.3602150537634407E-2</v>
      </c>
      <c r="P29" s="22">
        <f xml:space="preserve"> COUNTIF(Subsets!$Q$3:$Q$102,$L29) / $E$9</f>
        <v>0.04</v>
      </c>
      <c r="Q29" s="22">
        <f xml:space="preserve"> COUNTIF(Subsets!$X$3:$X$252,$L29)/$F$9</f>
        <v>0.04</v>
      </c>
      <c r="R29" s="22">
        <f xml:space="preserve"> COUNTIF(Subsets!$AE$3:$AE$996,$L29)/$G$9</f>
        <v>3.4205231388329982E-2</v>
      </c>
      <c r="S29" s="22">
        <f xml:space="preserve"> COUNTIF(Subsets!$AL$3:$AL$102,$L29)/$H$9</f>
        <v>0.04</v>
      </c>
      <c r="T29" s="22">
        <f xml:space="preserve"> COUNTIF(Subsets!$AS$3:$AS$102,$L29)/$I$9</f>
        <v>0.06</v>
      </c>
      <c r="U29" s="22">
        <f xml:space="preserve"> COUNTIF(Subsets!$AZ$3:$AZ$1146, $L29)/$J$9</f>
        <v>3.3216783216783216E-2</v>
      </c>
      <c r="V29" s="22">
        <f xml:space="preserve"> COUNTIF(Subsets!$BG$3:$BG$102, $L29)/$K$9</f>
        <v>0.04</v>
      </c>
      <c r="W29" s="15"/>
      <c r="AC29" s="14"/>
      <c r="AD29" s="14"/>
      <c r="AH29" s="15">
        <v>26</v>
      </c>
      <c r="AI29" s="22">
        <f>COUNTIF(Original!$H$2:$H$1345, AH29)/1344</f>
        <v>8.9285714285714281E-3</v>
      </c>
      <c r="AJ29" s="22">
        <f xml:space="preserve"> COUNTIF(Subsets!$E$3:$E$502,$AH29)/$C$9</f>
        <v>0.01</v>
      </c>
      <c r="AK29" s="22">
        <f xml:space="preserve"> COUNTIF(Subsets!$L$3:$L$746,$AH29)/$D$9</f>
        <v>9.4086021505376347E-3</v>
      </c>
      <c r="AL29" s="22">
        <f xml:space="preserve"> COUNTIF(Subsets!$S$3:$S$102,$AH29) / $E$9</f>
        <v>0</v>
      </c>
      <c r="AM29" s="22">
        <f xml:space="preserve"> COUNTIF(Subsets!$Z$3:$Z$252,$AH29)/$F$9</f>
        <v>1.2E-2</v>
      </c>
      <c r="AN29" s="22">
        <f xml:space="preserve"> COUNTIF(Subsets!$AG$3:$AG$996,$AH29)/$G$9</f>
        <v>8.0482897384305842E-3</v>
      </c>
      <c r="AO29" s="22">
        <f xml:space="preserve"> COUNTIF(Subsets!$AN$3:$AN$102,$AH29)/$H$9</f>
        <v>0.01</v>
      </c>
      <c r="AP29" s="22">
        <f xml:space="preserve"> COUNTIF(Subsets!$AU$3:$AU$102,$AH29)/$I$9</f>
        <v>0</v>
      </c>
      <c r="AQ29" s="22">
        <f xml:space="preserve"> COUNTIF(Subsets!$BB$3:$BB$1146, $AH29)/$J$9</f>
        <v>1.048951048951049E-2</v>
      </c>
      <c r="AR29" s="22">
        <f xml:space="preserve"> COUNTIF(Subsets!$BI$3:$BI$102, $AH29)/$K$9</f>
        <v>0</v>
      </c>
    </row>
    <row r="30" spans="12:44" x14ac:dyDescent="0.35">
      <c r="L30" s="15">
        <v>4673.8</v>
      </c>
      <c r="M30" s="22">
        <f>COUNTIF(Original!$F$2:$F$1345, L30)/$M$32</f>
        <v>3.5714285714285712E-2</v>
      </c>
      <c r="N30" s="22">
        <f xml:space="preserve"> COUNTIF(Subsets!$C$3:$C$502,$L30)/$C$9</f>
        <v>3.2000000000000001E-2</v>
      </c>
      <c r="O30" s="22">
        <f xml:space="preserve"> COUNTIF(Subsets!$J$3:$J$746,$L30)/$D$9</f>
        <v>3.4946236559139782E-2</v>
      </c>
      <c r="P30" s="22">
        <f xml:space="preserve"> COUNTIF(Subsets!$Q$3:$Q$102,$L30) / $E$9</f>
        <v>0.06</v>
      </c>
      <c r="Q30" s="22">
        <f xml:space="preserve"> COUNTIF(Subsets!$X$3:$X$252,$L30)/$F$9</f>
        <v>5.1999999999999998E-2</v>
      </c>
      <c r="R30" s="22">
        <f xml:space="preserve"> COUNTIF(Subsets!$AE$3:$AE$996,$L30)/$G$9</f>
        <v>3.1187122736418511E-2</v>
      </c>
      <c r="S30" s="22">
        <f xml:space="preserve"> COUNTIF(Subsets!$AL$3:$AL$102,$L30)/$H$9</f>
        <v>0.04</v>
      </c>
      <c r="T30" s="22">
        <f xml:space="preserve"> COUNTIF(Subsets!$AS$3:$AS$102,$L30)/$I$9</f>
        <v>0.09</v>
      </c>
      <c r="U30" s="22">
        <f xml:space="preserve"> COUNTIF(Subsets!$AZ$3:$AZ$1146, $L30)/$J$9</f>
        <v>3.0594405594405596E-2</v>
      </c>
      <c r="V30" s="22">
        <f xml:space="preserve"> COUNTIF(Subsets!$BG$3:$BG$102, $L30)/$K$9</f>
        <v>0.04</v>
      </c>
      <c r="W30" s="15"/>
      <c r="AC30" s="14"/>
      <c r="AD30" s="14"/>
      <c r="AH30" s="15">
        <v>27</v>
      </c>
      <c r="AI30" s="22">
        <f>COUNTIF(Original!$H$2:$H$1345, AH30)/1344</f>
        <v>8.9285714285714281E-3</v>
      </c>
      <c r="AJ30" s="22">
        <f xml:space="preserve"> COUNTIF(Subsets!$E$3:$E$502,$AH30)/$C$9</f>
        <v>8.0000000000000002E-3</v>
      </c>
      <c r="AK30" s="22">
        <f xml:space="preserve"> COUNTIF(Subsets!$L$3:$L$746,$AH30)/$D$9</f>
        <v>9.4086021505376347E-3</v>
      </c>
      <c r="AL30" s="22">
        <f xml:space="preserve"> COUNTIF(Subsets!$S$3:$S$102,$AH30) / $E$9</f>
        <v>0.01</v>
      </c>
      <c r="AM30" s="22">
        <f xml:space="preserve"> COUNTIF(Subsets!$Z$3:$Z$252,$AH30)/$F$9</f>
        <v>1.2E-2</v>
      </c>
      <c r="AN30" s="22">
        <f xml:space="preserve"> COUNTIF(Subsets!$AG$3:$AG$996,$AH30)/$G$9</f>
        <v>7.0422535211267607E-3</v>
      </c>
      <c r="AO30" s="22">
        <f xml:space="preserve"> COUNTIF(Subsets!$AN$3:$AN$102,$AH30)/$H$9</f>
        <v>0.02</v>
      </c>
      <c r="AP30" s="22">
        <f xml:space="preserve"> COUNTIF(Subsets!$AU$3:$AU$102,$AH30)/$I$9</f>
        <v>0.01</v>
      </c>
      <c r="AQ30" s="22">
        <f xml:space="preserve"> COUNTIF(Subsets!$BB$3:$BB$1146, $AH30)/$J$9</f>
        <v>8.7412587412587419E-3</v>
      </c>
      <c r="AR30" s="22">
        <f xml:space="preserve"> COUNTIF(Subsets!$BI$3:$BI$102, $AH30)/$K$9</f>
        <v>0.01</v>
      </c>
    </row>
    <row r="31" spans="12:44" ht="15" thickBot="1" x14ac:dyDescent="0.4">
      <c r="L31" s="15">
        <v>7322.7</v>
      </c>
      <c r="M31" s="22">
        <f>COUNTIF(Original!$F$2:$F$1345, L31)/$M$32</f>
        <v>3.5714285714285712E-2</v>
      </c>
      <c r="N31" s="22">
        <f xml:space="preserve"> COUNTIF(Subsets!$C$3:$C$502,$L31)/$C$9</f>
        <v>3.4000000000000002E-2</v>
      </c>
      <c r="O31" s="22">
        <f xml:space="preserve"> COUNTIF(Subsets!$J$3:$J$746,$L31)/$D$9</f>
        <v>3.6290322580645164E-2</v>
      </c>
      <c r="P31" s="22">
        <f xml:space="preserve"> COUNTIF(Subsets!$Q$3:$Q$102,$L31) / $E$9</f>
        <v>0.04</v>
      </c>
      <c r="Q31" s="22">
        <f xml:space="preserve"> COUNTIF(Subsets!$X$3:$X$252,$L31)/$F$9</f>
        <v>3.5999999999999997E-2</v>
      </c>
      <c r="R31" s="22">
        <f xml:space="preserve"> COUNTIF(Subsets!$AE$3:$AE$996,$L31)/$G$9</f>
        <v>3.6217303822937627E-2</v>
      </c>
      <c r="S31" s="22">
        <f xml:space="preserve"> COUNTIF(Subsets!$AL$3:$AL$102,$L31)/$H$9</f>
        <v>0.03</v>
      </c>
      <c r="T31" s="22">
        <f xml:space="preserve"> COUNTIF(Subsets!$AS$3:$AS$102,$L31)/$I$9</f>
        <v>0.04</v>
      </c>
      <c r="U31" s="22">
        <f xml:space="preserve"> COUNTIF(Subsets!$AZ$3:$AZ$1146, $L31)/$J$9</f>
        <v>3.4965034965034968E-2</v>
      </c>
      <c r="V31" s="22">
        <f xml:space="preserve"> COUNTIF(Subsets!$BG$3:$BG$102, $L31)/$K$9</f>
        <v>0.04</v>
      </c>
      <c r="W31" s="15"/>
      <c r="AC31" s="14"/>
      <c r="AD31" s="14"/>
      <c r="AH31" s="15">
        <v>28</v>
      </c>
      <c r="AI31" s="22">
        <f>COUNTIF(Original!$H$2:$H$1345, AH31)/1344</f>
        <v>8.9285714285714281E-3</v>
      </c>
      <c r="AJ31" s="22">
        <f xml:space="preserve"> COUNTIF(Subsets!$E$3:$E$502,$AH31)/$C$9</f>
        <v>1.2E-2</v>
      </c>
      <c r="AK31" s="22">
        <f xml:space="preserve"> COUNTIF(Subsets!$L$3:$L$746,$AH31)/$D$9</f>
        <v>8.0645161290322578E-3</v>
      </c>
      <c r="AL31" s="22">
        <f xml:space="preserve"> COUNTIF(Subsets!$S$3:$S$102,$AH31) / $E$9</f>
        <v>0</v>
      </c>
      <c r="AM31" s="22">
        <f xml:space="preserve"> COUNTIF(Subsets!$Z$3:$Z$252,$AH31)/$F$9</f>
        <v>8.0000000000000002E-3</v>
      </c>
      <c r="AN31" s="22">
        <f xml:space="preserve"> COUNTIF(Subsets!$AG$3:$AG$996,$AH31)/$G$9</f>
        <v>1.0060362173038229E-2</v>
      </c>
      <c r="AO31" s="22">
        <f xml:space="preserve"> COUNTIF(Subsets!$AN$3:$AN$102,$AH31)/$H$9</f>
        <v>0</v>
      </c>
      <c r="AP31" s="22">
        <f xml:space="preserve"> COUNTIF(Subsets!$AU$3:$AU$102,$AH31)/$I$9</f>
        <v>0.01</v>
      </c>
      <c r="AQ31" s="22">
        <f xml:space="preserve"> COUNTIF(Subsets!$BB$3:$BB$1146, $AH31)/$J$9</f>
        <v>9.6153846153846159E-3</v>
      </c>
      <c r="AR31" s="22">
        <f xml:space="preserve"> COUNTIF(Subsets!$BI$3:$BI$102, $AH31)/$K$9</f>
        <v>0</v>
      </c>
    </row>
    <row r="32" spans="12:44" x14ac:dyDescent="0.35">
      <c r="L32" s="16">
        <f>COUNT(L4:L31)</f>
        <v>28</v>
      </c>
      <c r="M32" s="17">
        <v>1344</v>
      </c>
      <c r="N32" s="17">
        <v>500</v>
      </c>
      <c r="O32" s="17">
        <f>1344-N32-P32</f>
        <v>744</v>
      </c>
      <c r="P32" s="17">
        <v>100</v>
      </c>
      <c r="Q32" s="17">
        <v>250</v>
      </c>
      <c r="R32" s="17">
        <f>1344-Q32-S32</f>
        <v>994</v>
      </c>
      <c r="S32" s="17">
        <v>100</v>
      </c>
      <c r="T32" s="17">
        <v>100</v>
      </c>
      <c r="U32" s="17">
        <f>1344-T32-V32</f>
        <v>1144</v>
      </c>
      <c r="V32" s="17">
        <v>100</v>
      </c>
      <c r="W32" s="15"/>
      <c r="AC32" s="14"/>
      <c r="AD32" s="14"/>
      <c r="AH32" s="15">
        <v>29</v>
      </c>
      <c r="AI32" s="22">
        <f>COUNTIF(Original!$H$2:$H$1345, AH32)/1344</f>
        <v>8.9285714285714281E-3</v>
      </c>
      <c r="AJ32" s="22">
        <f xml:space="preserve"> COUNTIF(Subsets!$E$3:$E$502,$AH32)/$C$9</f>
        <v>4.0000000000000001E-3</v>
      </c>
      <c r="AK32" s="22">
        <f xml:space="preserve"> COUNTIF(Subsets!$L$3:$L$746,$AH32)/$D$9</f>
        <v>1.2096774193548387E-2</v>
      </c>
      <c r="AL32" s="22">
        <f xml:space="preserve"> COUNTIF(Subsets!$S$3:$S$102,$AH32) / $E$9</f>
        <v>0.01</v>
      </c>
      <c r="AM32" s="22">
        <f xml:space="preserve"> COUNTIF(Subsets!$Z$3:$Z$252,$AH32)/$F$9</f>
        <v>8.0000000000000002E-3</v>
      </c>
      <c r="AN32" s="22">
        <f xml:space="preserve"> COUNTIF(Subsets!$AG$3:$AG$996,$AH32)/$G$9</f>
        <v>1.0060362173038229E-2</v>
      </c>
      <c r="AO32" s="22">
        <f xml:space="preserve"> COUNTIF(Subsets!$AN$3:$AN$102,$AH32)/$H$9</f>
        <v>0</v>
      </c>
      <c r="AP32" s="22">
        <f xml:space="preserve"> COUNTIF(Subsets!$AU$3:$AU$102,$AH32)/$I$9</f>
        <v>0.01</v>
      </c>
      <c r="AQ32" s="22">
        <f xml:space="preserve"> COUNTIF(Subsets!$BB$3:$BB$1146, $AH32)/$J$9</f>
        <v>7.8671328671328679E-3</v>
      </c>
      <c r="AR32" s="22">
        <f xml:space="preserve"> COUNTIF(Subsets!$BI$3:$BI$102, $AH32)/$K$9</f>
        <v>0.02</v>
      </c>
    </row>
    <row r="33" spans="13:44" x14ac:dyDescent="0.35">
      <c r="M33" s="12">
        <f>SUM(M4:M31)</f>
        <v>0.99999999999999967</v>
      </c>
      <c r="N33" s="12">
        <f t="shared" ref="N33:V33" si="3">SUM(N4:N31)</f>
        <v>1.0000000000000007</v>
      </c>
      <c r="O33" s="12">
        <f t="shared" si="3"/>
        <v>0.99999999999999967</v>
      </c>
      <c r="P33" s="12">
        <f t="shared" si="3"/>
        <v>1.0000000000000002</v>
      </c>
      <c r="Q33" s="12">
        <f t="shared" si="3"/>
        <v>1.0000000000000004</v>
      </c>
      <c r="R33" s="12">
        <f t="shared" si="3"/>
        <v>1</v>
      </c>
      <c r="S33" s="12">
        <f t="shared" si="3"/>
        <v>1.0000000000000004</v>
      </c>
      <c r="T33" s="12">
        <f t="shared" si="3"/>
        <v>1.0000000000000002</v>
      </c>
      <c r="U33" s="12">
        <f t="shared" si="3"/>
        <v>1</v>
      </c>
      <c r="V33" s="12">
        <f t="shared" si="3"/>
        <v>1.0000000000000004</v>
      </c>
      <c r="AC33" s="14"/>
      <c r="AD33" s="14"/>
      <c r="AH33" s="15">
        <v>30</v>
      </c>
      <c r="AI33" s="22">
        <f>COUNTIF(Original!$H$2:$H$1345, AH33)/1344</f>
        <v>8.9285714285714281E-3</v>
      </c>
      <c r="AJ33" s="22">
        <f xml:space="preserve"> COUNTIF(Subsets!$E$3:$E$502,$AH33)/$C$9</f>
        <v>6.0000000000000001E-3</v>
      </c>
      <c r="AK33" s="22">
        <f xml:space="preserve"> COUNTIF(Subsets!$L$3:$L$746,$AH33)/$D$9</f>
        <v>1.0752688172043012E-2</v>
      </c>
      <c r="AL33" s="22">
        <f xml:space="preserve"> COUNTIF(Subsets!$S$3:$S$102,$AH33) / $E$9</f>
        <v>0.01</v>
      </c>
      <c r="AM33" s="22">
        <f xml:space="preserve"> COUNTIF(Subsets!$Z$3:$Z$252,$AH33)/$F$9</f>
        <v>8.0000000000000002E-3</v>
      </c>
      <c r="AN33" s="22">
        <f xml:space="preserve"> COUNTIF(Subsets!$AG$3:$AG$996,$AH33)/$G$9</f>
        <v>9.0543259557344068E-3</v>
      </c>
      <c r="AO33" s="22">
        <f xml:space="preserve"> COUNTIF(Subsets!$AN$3:$AN$102,$AH33)/$H$9</f>
        <v>0.01</v>
      </c>
      <c r="AP33" s="22">
        <f xml:space="preserve"> COUNTIF(Subsets!$AU$3:$AU$102,$AH33)/$I$9</f>
        <v>0.02</v>
      </c>
      <c r="AQ33" s="22">
        <f xml:space="preserve"> COUNTIF(Subsets!$BB$3:$BB$1146, $AH33)/$J$9</f>
        <v>8.7412587412587419E-3</v>
      </c>
      <c r="AR33" s="22">
        <f xml:space="preserve"> COUNTIF(Subsets!$BI$3:$BI$102, $AH33)/$K$9</f>
        <v>0</v>
      </c>
    </row>
    <row r="34" spans="13:44" x14ac:dyDescent="0.35">
      <c r="AC34" s="14"/>
      <c r="AD34" s="14"/>
      <c r="AH34" s="15">
        <v>31</v>
      </c>
      <c r="AI34" s="22">
        <f>COUNTIF(Original!$H$2:$H$1345, AH34)/1344</f>
        <v>8.9285714285714281E-3</v>
      </c>
      <c r="AJ34" s="22">
        <f xml:space="preserve"> COUNTIF(Subsets!$E$3:$E$502,$AH34)/$C$9</f>
        <v>8.0000000000000002E-3</v>
      </c>
      <c r="AK34" s="22">
        <f xml:space="preserve"> COUNTIF(Subsets!$L$3:$L$746,$AH34)/$D$9</f>
        <v>8.0645161290322578E-3</v>
      </c>
      <c r="AL34" s="22">
        <f xml:space="preserve"> COUNTIF(Subsets!$S$3:$S$102,$AH34) / $E$9</f>
        <v>0.02</v>
      </c>
      <c r="AM34" s="22">
        <f xml:space="preserve"> COUNTIF(Subsets!$Z$3:$Z$252,$AH34)/$F$9</f>
        <v>1.2E-2</v>
      </c>
      <c r="AN34" s="22">
        <f xml:space="preserve"> COUNTIF(Subsets!$AG$3:$AG$996,$AH34)/$G$9</f>
        <v>9.0543259557344068E-3</v>
      </c>
      <c r="AO34" s="22">
        <f xml:space="preserve"> COUNTIF(Subsets!$AN$3:$AN$102,$AH34)/$H$9</f>
        <v>0</v>
      </c>
      <c r="AP34" s="22">
        <f xml:space="preserve"> COUNTIF(Subsets!$AU$3:$AU$102,$AH34)/$I$9</f>
        <v>0.02</v>
      </c>
      <c r="AQ34" s="22">
        <f xml:space="preserve"> COUNTIF(Subsets!$BB$3:$BB$1146, $AH34)/$J$9</f>
        <v>7.8671328671328679E-3</v>
      </c>
      <c r="AR34" s="22">
        <f xml:space="preserve"> COUNTIF(Subsets!$BI$3:$BI$102, $AH34)/$K$9</f>
        <v>0.01</v>
      </c>
    </row>
    <row r="35" spans="13:44" x14ac:dyDescent="0.35">
      <c r="AC35" s="14"/>
      <c r="AD35" s="14"/>
      <c r="AH35" s="15">
        <v>32</v>
      </c>
      <c r="AI35" s="22">
        <f>COUNTIF(Original!$H$2:$H$1345, AH35)/1344</f>
        <v>8.9285714285714281E-3</v>
      </c>
      <c r="AJ35" s="22">
        <f xml:space="preserve"> COUNTIF(Subsets!$E$3:$E$502,$AH35)/$C$9</f>
        <v>8.0000000000000002E-3</v>
      </c>
      <c r="AK35" s="22">
        <f xml:space="preserve"> COUNTIF(Subsets!$L$3:$L$746,$AH35)/$D$9</f>
        <v>6.7204301075268818E-3</v>
      </c>
      <c r="AL35" s="22">
        <f xml:space="preserve"> COUNTIF(Subsets!$S$3:$S$102,$AH35) / $E$9</f>
        <v>0.03</v>
      </c>
      <c r="AM35" s="22">
        <f xml:space="preserve"> COUNTIF(Subsets!$Z$3:$Z$252,$AH35)/$F$9</f>
        <v>4.0000000000000001E-3</v>
      </c>
      <c r="AN35" s="22">
        <f xml:space="preserve"> COUNTIF(Subsets!$AG$3:$AG$996,$AH35)/$G$9</f>
        <v>9.0543259557344068E-3</v>
      </c>
      <c r="AO35" s="22">
        <f xml:space="preserve"> COUNTIF(Subsets!$AN$3:$AN$102,$AH35)/$H$9</f>
        <v>0.02</v>
      </c>
      <c r="AP35" s="22">
        <f xml:space="preserve"> COUNTIF(Subsets!$AU$3:$AU$102,$AH35)/$I$9</f>
        <v>0</v>
      </c>
      <c r="AQ35" s="22">
        <f xml:space="preserve"> COUNTIF(Subsets!$BB$3:$BB$1146, $AH35)/$J$9</f>
        <v>1.048951048951049E-2</v>
      </c>
      <c r="AR35" s="22">
        <f xml:space="preserve"> COUNTIF(Subsets!$BI$3:$BI$102, $AH35)/$K$9</f>
        <v>0</v>
      </c>
    </row>
    <row r="36" spans="13:44" x14ac:dyDescent="0.35">
      <c r="AC36" s="14"/>
      <c r="AD36" s="14"/>
      <c r="AH36" s="15">
        <v>33</v>
      </c>
      <c r="AI36" s="22">
        <f>COUNTIF(Original!$H$2:$H$1345, AH36)/1344</f>
        <v>8.9285714285714281E-3</v>
      </c>
      <c r="AJ36" s="22">
        <f xml:space="preserve"> COUNTIF(Subsets!$E$3:$E$502,$AH36)/$C$9</f>
        <v>8.0000000000000002E-3</v>
      </c>
      <c r="AK36" s="22">
        <f xml:space="preserve"> COUNTIF(Subsets!$L$3:$L$746,$AH36)/$D$9</f>
        <v>8.0645161290322578E-3</v>
      </c>
      <c r="AL36" s="22">
        <f xml:space="preserve"> COUNTIF(Subsets!$S$3:$S$102,$AH36) / $E$9</f>
        <v>0.02</v>
      </c>
      <c r="AM36" s="22">
        <f xml:space="preserve"> COUNTIF(Subsets!$Z$3:$Z$252,$AH36)/$F$9</f>
        <v>0</v>
      </c>
      <c r="AN36" s="22">
        <f xml:space="preserve"> COUNTIF(Subsets!$AG$3:$AG$996,$AH36)/$G$9</f>
        <v>1.1066398390342052E-2</v>
      </c>
      <c r="AO36" s="22">
        <f xml:space="preserve"> COUNTIF(Subsets!$AN$3:$AN$102,$AH36)/$H$9</f>
        <v>0.01</v>
      </c>
      <c r="AP36" s="22">
        <f xml:space="preserve"> COUNTIF(Subsets!$AU$3:$AU$102,$AH36)/$I$9</f>
        <v>0.01</v>
      </c>
      <c r="AQ36" s="22">
        <f xml:space="preserve"> COUNTIF(Subsets!$BB$3:$BB$1146, $AH36)/$J$9</f>
        <v>8.7412587412587419E-3</v>
      </c>
      <c r="AR36" s="22">
        <f xml:space="preserve"> COUNTIF(Subsets!$BI$3:$BI$102, $AH36)/$K$9</f>
        <v>0.01</v>
      </c>
    </row>
    <row r="37" spans="13:44" x14ac:dyDescent="0.35">
      <c r="AC37" s="14"/>
      <c r="AD37" s="14"/>
      <c r="AH37" s="15">
        <v>34</v>
      </c>
      <c r="AI37" s="22">
        <f>COUNTIF(Original!$H$2:$H$1345, AH37)/1344</f>
        <v>8.9285714285714281E-3</v>
      </c>
      <c r="AJ37" s="22">
        <f xml:space="preserve"> COUNTIF(Subsets!$E$3:$E$502,$AH37)/$C$9</f>
        <v>0.01</v>
      </c>
      <c r="AK37" s="22">
        <f xml:space="preserve"> COUNTIF(Subsets!$L$3:$L$746,$AH37)/$D$9</f>
        <v>9.4086021505376347E-3</v>
      </c>
      <c r="AL37" s="22">
        <f xml:space="preserve"> COUNTIF(Subsets!$S$3:$S$102,$AH37) / $E$9</f>
        <v>0</v>
      </c>
      <c r="AM37" s="22">
        <f xml:space="preserve"> COUNTIF(Subsets!$Z$3:$Z$252,$AH37)/$F$9</f>
        <v>8.0000000000000002E-3</v>
      </c>
      <c r="AN37" s="22">
        <f xml:space="preserve"> COUNTIF(Subsets!$AG$3:$AG$996,$AH37)/$G$9</f>
        <v>8.0482897384305842E-3</v>
      </c>
      <c r="AO37" s="22">
        <f xml:space="preserve"> COUNTIF(Subsets!$AN$3:$AN$102,$AH37)/$H$9</f>
        <v>0.02</v>
      </c>
      <c r="AP37" s="22">
        <f xml:space="preserve"> COUNTIF(Subsets!$AU$3:$AU$102,$AH37)/$I$9</f>
        <v>0</v>
      </c>
      <c r="AQ37" s="22">
        <f xml:space="preserve"> COUNTIF(Subsets!$BB$3:$BB$1146, $AH37)/$J$9</f>
        <v>8.7412587412587419E-3</v>
      </c>
      <c r="AR37" s="22">
        <f xml:space="preserve"> COUNTIF(Subsets!$BI$3:$BI$102, $AH37)/$K$9</f>
        <v>0.02</v>
      </c>
    </row>
    <row r="38" spans="13:44" x14ac:dyDescent="0.35">
      <c r="AC38" s="14"/>
      <c r="AD38" s="14"/>
      <c r="AH38" s="15">
        <v>35</v>
      </c>
      <c r="AI38" s="22">
        <f>COUNTIF(Original!$H$2:$H$1345, AH38)/1344</f>
        <v>8.9285714285714281E-3</v>
      </c>
      <c r="AJ38" s="22">
        <f xml:space="preserve"> COUNTIF(Subsets!$E$3:$E$502,$AH38)/$C$9</f>
        <v>6.0000000000000001E-3</v>
      </c>
      <c r="AK38" s="22">
        <f xml:space="preserve"> COUNTIF(Subsets!$L$3:$L$746,$AH38)/$D$9</f>
        <v>9.4086021505376347E-3</v>
      </c>
      <c r="AL38" s="22">
        <f xml:space="preserve"> COUNTIF(Subsets!$S$3:$S$102,$AH38) / $E$9</f>
        <v>0.02</v>
      </c>
      <c r="AM38" s="22">
        <f xml:space="preserve"> COUNTIF(Subsets!$Z$3:$Z$252,$AH38)/$F$9</f>
        <v>1.2E-2</v>
      </c>
      <c r="AN38" s="22">
        <f xml:space="preserve"> COUNTIF(Subsets!$AG$3:$AG$996,$AH38)/$G$9</f>
        <v>8.0482897384305842E-3</v>
      </c>
      <c r="AO38" s="22">
        <f xml:space="preserve"> COUNTIF(Subsets!$AN$3:$AN$102,$AH38)/$H$9</f>
        <v>0.01</v>
      </c>
      <c r="AP38" s="22">
        <f xml:space="preserve"> COUNTIF(Subsets!$AU$3:$AU$102,$AH38)/$I$9</f>
        <v>0</v>
      </c>
      <c r="AQ38" s="22">
        <f xml:space="preserve"> COUNTIF(Subsets!$BB$3:$BB$1146, $AH38)/$J$9</f>
        <v>1.048951048951049E-2</v>
      </c>
      <c r="AR38" s="22">
        <f xml:space="preserve"> COUNTIF(Subsets!$BI$3:$BI$102, $AH38)/$K$9</f>
        <v>0</v>
      </c>
    </row>
    <row r="39" spans="13:44" x14ac:dyDescent="0.35">
      <c r="AC39" s="14"/>
      <c r="AD39" s="14"/>
      <c r="AH39" s="15">
        <v>36</v>
      </c>
      <c r="AI39" s="22">
        <f>COUNTIF(Original!$H$2:$H$1345, AH39)/1344</f>
        <v>8.9285714285714281E-3</v>
      </c>
      <c r="AJ39" s="22">
        <f xml:space="preserve"> COUNTIF(Subsets!$E$3:$E$502,$AH39)/$C$9</f>
        <v>1.6E-2</v>
      </c>
      <c r="AK39" s="22">
        <f xml:space="preserve"> COUNTIF(Subsets!$L$3:$L$746,$AH39)/$D$9</f>
        <v>4.0322580645161289E-3</v>
      </c>
      <c r="AL39" s="22">
        <f xml:space="preserve"> COUNTIF(Subsets!$S$3:$S$102,$AH39) / $E$9</f>
        <v>0.01</v>
      </c>
      <c r="AM39" s="22">
        <f xml:space="preserve"> COUNTIF(Subsets!$Z$3:$Z$252,$AH39)/$F$9</f>
        <v>1.6E-2</v>
      </c>
      <c r="AN39" s="22">
        <f xml:space="preserve"> COUNTIF(Subsets!$AG$3:$AG$996,$AH39)/$G$9</f>
        <v>8.0482897384305842E-3</v>
      </c>
      <c r="AO39" s="22">
        <f xml:space="preserve"> COUNTIF(Subsets!$AN$3:$AN$102,$AH39)/$H$9</f>
        <v>0</v>
      </c>
      <c r="AP39" s="22">
        <f xml:space="preserve"> COUNTIF(Subsets!$AU$3:$AU$102,$AH39)/$I$9</f>
        <v>0.01</v>
      </c>
      <c r="AQ39" s="22">
        <f xml:space="preserve"> COUNTIF(Subsets!$BB$3:$BB$1146, $AH39)/$J$9</f>
        <v>7.8671328671328679E-3</v>
      </c>
      <c r="AR39" s="22">
        <f xml:space="preserve"> COUNTIF(Subsets!$BI$3:$BI$102, $AH39)/$K$9</f>
        <v>0.02</v>
      </c>
    </row>
    <row r="40" spans="13:44" x14ac:dyDescent="0.35">
      <c r="AC40" s="14"/>
      <c r="AD40" s="14"/>
      <c r="AH40" s="15">
        <v>37</v>
      </c>
      <c r="AI40" s="22">
        <f>COUNTIF(Original!$H$2:$H$1345, AH40)/1344</f>
        <v>8.9285714285714281E-3</v>
      </c>
      <c r="AJ40" s="22">
        <f xml:space="preserve"> COUNTIF(Subsets!$E$3:$E$502,$AH40)/$C$9</f>
        <v>0.01</v>
      </c>
      <c r="AK40" s="22">
        <f xml:space="preserve"> COUNTIF(Subsets!$L$3:$L$746,$AH40)/$D$9</f>
        <v>9.4086021505376347E-3</v>
      </c>
      <c r="AL40" s="22">
        <f xml:space="preserve"> COUNTIF(Subsets!$S$3:$S$102,$AH40) / $E$9</f>
        <v>0</v>
      </c>
      <c r="AM40" s="22">
        <f xml:space="preserve"> COUNTIF(Subsets!$Z$3:$Z$252,$AH40)/$F$9</f>
        <v>8.0000000000000002E-3</v>
      </c>
      <c r="AN40" s="22">
        <f xml:space="preserve"> COUNTIF(Subsets!$AG$3:$AG$996,$AH40)/$G$9</f>
        <v>8.0482897384305842E-3</v>
      </c>
      <c r="AO40" s="22">
        <f xml:space="preserve"> COUNTIF(Subsets!$AN$3:$AN$102,$AH40)/$H$9</f>
        <v>0.02</v>
      </c>
      <c r="AP40" s="22">
        <f xml:space="preserve"> COUNTIF(Subsets!$AU$3:$AU$102,$AH40)/$I$9</f>
        <v>0.01</v>
      </c>
      <c r="AQ40" s="22">
        <f xml:space="preserve"> COUNTIF(Subsets!$BB$3:$BB$1146, $AH40)/$J$9</f>
        <v>8.7412587412587419E-3</v>
      </c>
      <c r="AR40" s="22">
        <f xml:space="preserve"> COUNTIF(Subsets!$BI$3:$BI$102, $AH40)/$K$9</f>
        <v>0.01</v>
      </c>
    </row>
    <row r="41" spans="13:44" x14ac:dyDescent="0.35">
      <c r="AC41" s="14"/>
      <c r="AD41" s="14"/>
      <c r="AH41" s="15">
        <v>38</v>
      </c>
      <c r="AI41" s="22">
        <f>COUNTIF(Original!$H$2:$H$1345, AH41)/1344</f>
        <v>8.9285714285714281E-3</v>
      </c>
      <c r="AJ41" s="22">
        <f xml:space="preserve"> COUNTIF(Subsets!$E$3:$E$502,$AH41)/$C$9</f>
        <v>0.01</v>
      </c>
      <c r="AK41" s="22">
        <f xml:space="preserve"> COUNTIF(Subsets!$L$3:$L$746,$AH41)/$D$9</f>
        <v>6.7204301075268818E-3</v>
      </c>
      <c r="AL41" s="22">
        <f xml:space="preserve"> COUNTIF(Subsets!$S$3:$S$102,$AH41) / $E$9</f>
        <v>0.02</v>
      </c>
      <c r="AM41" s="22">
        <f xml:space="preserve"> COUNTIF(Subsets!$Z$3:$Z$252,$AH41)/$F$9</f>
        <v>8.0000000000000002E-3</v>
      </c>
      <c r="AN41" s="22">
        <f xml:space="preserve"> COUNTIF(Subsets!$AG$3:$AG$996,$AH41)/$G$9</f>
        <v>1.0060362173038229E-2</v>
      </c>
      <c r="AO41" s="22">
        <f xml:space="preserve"> COUNTIF(Subsets!$AN$3:$AN$102,$AH41)/$H$9</f>
        <v>0</v>
      </c>
      <c r="AP41" s="22">
        <f xml:space="preserve"> COUNTIF(Subsets!$AU$3:$AU$102,$AH41)/$I$9</f>
        <v>0.01</v>
      </c>
      <c r="AQ41" s="22">
        <f xml:space="preserve"> COUNTIF(Subsets!$BB$3:$BB$1146, $AH41)/$J$9</f>
        <v>7.8671328671328679E-3</v>
      </c>
      <c r="AR41" s="22">
        <f xml:space="preserve"> COUNTIF(Subsets!$BI$3:$BI$102, $AH41)/$K$9</f>
        <v>0.02</v>
      </c>
    </row>
    <row r="42" spans="13:44" x14ac:dyDescent="0.35">
      <c r="AC42" s="14"/>
      <c r="AD42" s="14"/>
      <c r="AH42" s="15">
        <v>39</v>
      </c>
      <c r="AI42" s="22">
        <f>COUNTIF(Original!$H$2:$H$1345, AH42)/1344</f>
        <v>8.9285714285714281E-3</v>
      </c>
      <c r="AJ42" s="22">
        <f xml:space="preserve"> COUNTIF(Subsets!$E$3:$E$502,$AH42)/$C$9</f>
        <v>1.2E-2</v>
      </c>
      <c r="AK42" s="22">
        <f xml:space="preserve"> COUNTIF(Subsets!$L$3:$L$746,$AH42)/$D$9</f>
        <v>6.7204301075268818E-3</v>
      </c>
      <c r="AL42" s="22">
        <f xml:space="preserve"> COUNTIF(Subsets!$S$3:$S$102,$AH42) / $E$9</f>
        <v>0.01</v>
      </c>
      <c r="AM42" s="22">
        <f xml:space="preserve"> COUNTIF(Subsets!$Z$3:$Z$252,$AH42)/$F$9</f>
        <v>1.2E-2</v>
      </c>
      <c r="AN42" s="22">
        <f xml:space="preserve"> COUNTIF(Subsets!$AG$3:$AG$996,$AH42)/$G$9</f>
        <v>8.0482897384305842E-3</v>
      </c>
      <c r="AO42" s="22">
        <f xml:space="preserve"> COUNTIF(Subsets!$AN$3:$AN$102,$AH42)/$H$9</f>
        <v>0.01</v>
      </c>
      <c r="AP42" s="22">
        <f xml:space="preserve"> COUNTIF(Subsets!$AU$3:$AU$102,$AH42)/$I$9</f>
        <v>0.02</v>
      </c>
      <c r="AQ42" s="22">
        <f xml:space="preserve"> COUNTIF(Subsets!$BB$3:$BB$1146, $AH42)/$J$9</f>
        <v>7.8671328671328679E-3</v>
      </c>
      <c r="AR42" s="22">
        <f xml:space="preserve"> COUNTIF(Subsets!$BI$3:$BI$102, $AH42)/$K$9</f>
        <v>0.01</v>
      </c>
    </row>
    <row r="43" spans="13:44" x14ac:dyDescent="0.35">
      <c r="AC43" s="14"/>
      <c r="AD43" s="14"/>
      <c r="AH43" s="15">
        <v>40</v>
      </c>
      <c r="AI43" s="22">
        <f>COUNTIF(Original!$H$2:$H$1345, AH43)/1344</f>
        <v>8.9285714285714281E-3</v>
      </c>
      <c r="AJ43" s="22">
        <f xml:space="preserve"> COUNTIF(Subsets!$E$3:$E$502,$AH43)/$C$9</f>
        <v>8.0000000000000002E-3</v>
      </c>
      <c r="AK43" s="22">
        <f xml:space="preserve"> COUNTIF(Subsets!$L$3:$L$746,$AH43)/$D$9</f>
        <v>1.0752688172043012E-2</v>
      </c>
      <c r="AL43" s="22">
        <f xml:space="preserve"> COUNTIF(Subsets!$S$3:$S$102,$AH43) / $E$9</f>
        <v>0</v>
      </c>
      <c r="AM43" s="22">
        <f xml:space="preserve"> COUNTIF(Subsets!$Z$3:$Z$252,$AH43)/$F$9</f>
        <v>4.0000000000000001E-3</v>
      </c>
      <c r="AN43" s="22">
        <f xml:space="preserve"> COUNTIF(Subsets!$AG$3:$AG$996,$AH43)/$G$9</f>
        <v>8.0482897384305842E-3</v>
      </c>
      <c r="AO43" s="22">
        <f xml:space="preserve"> COUNTIF(Subsets!$AN$3:$AN$102,$AH43)/$H$9</f>
        <v>0.03</v>
      </c>
      <c r="AP43" s="22">
        <f xml:space="preserve"> COUNTIF(Subsets!$AU$3:$AU$102,$AH43)/$I$9</f>
        <v>0.01</v>
      </c>
      <c r="AQ43" s="22">
        <f xml:space="preserve"> COUNTIF(Subsets!$BB$3:$BB$1146, $AH43)/$J$9</f>
        <v>9.6153846153846159E-3</v>
      </c>
      <c r="AR43" s="22">
        <f xml:space="preserve"> COUNTIF(Subsets!$BI$3:$BI$102, $AH43)/$K$9</f>
        <v>0</v>
      </c>
    </row>
    <row r="44" spans="13:44" x14ac:dyDescent="0.35">
      <c r="AC44" s="14"/>
      <c r="AD44" s="14"/>
      <c r="AH44" s="15">
        <v>41</v>
      </c>
      <c r="AI44" s="22">
        <f>COUNTIF(Original!$H$2:$H$1345, AH44)/1344</f>
        <v>8.9285714285714281E-3</v>
      </c>
      <c r="AJ44" s="22">
        <f xml:space="preserve"> COUNTIF(Subsets!$E$3:$E$502,$AH44)/$C$9</f>
        <v>8.0000000000000002E-3</v>
      </c>
      <c r="AK44" s="22">
        <f xml:space="preserve"> COUNTIF(Subsets!$L$3:$L$746,$AH44)/$D$9</f>
        <v>9.4086021505376347E-3</v>
      </c>
      <c r="AL44" s="22">
        <f xml:space="preserve"> COUNTIF(Subsets!$S$3:$S$102,$AH44) / $E$9</f>
        <v>0.01</v>
      </c>
      <c r="AM44" s="22">
        <f xml:space="preserve"> COUNTIF(Subsets!$Z$3:$Z$252,$AH44)/$F$9</f>
        <v>0</v>
      </c>
      <c r="AN44" s="22">
        <f xml:space="preserve"> COUNTIF(Subsets!$AG$3:$AG$996,$AH44)/$G$9</f>
        <v>1.0060362173038229E-2</v>
      </c>
      <c r="AO44" s="22">
        <f xml:space="preserve"> COUNTIF(Subsets!$AN$3:$AN$102,$AH44)/$H$9</f>
        <v>0.02</v>
      </c>
      <c r="AP44" s="22">
        <f xml:space="preserve"> COUNTIF(Subsets!$AU$3:$AU$102,$AH44)/$I$9</f>
        <v>0.01</v>
      </c>
      <c r="AQ44" s="22">
        <f xml:space="preserve"> COUNTIF(Subsets!$BB$3:$BB$1146, $AH44)/$J$9</f>
        <v>7.8671328671328679E-3</v>
      </c>
      <c r="AR44" s="22">
        <f xml:space="preserve"> COUNTIF(Subsets!$BI$3:$BI$102, $AH44)/$K$9</f>
        <v>0.02</v>
      </c>
    </row>
    <row r="45" spans="13:44" x14ac:dyDescent="0.35">
      <c r="AC45" s="14"/>
      <c r="AD45" s="14"/>
      <c r="AH45" s="15">
        <v>42</v>
      </c>
      <c r="AI45" s="22">
        <f>COUNTIF(Original!$H$2:$H$1345, AH45)/1344</f>
        <v>8.9285714285714281E-3</v>
      </c>
      <c r="AJ45" s="22">
        <f xml:space="preserve"> COUNTIF(Subsets!$E$3:$E$502,$AH45)/$C$9</f>
        <v>4.0000000000000001E-3</v>
      </c>
      <c r="AK45" s="22">
        <f xml:space="preserve"> COUNTIF(Subsets!$L$3:$L$746,$AH45)/$D$9</f>
        <v>1.2096774193548387E-2</v>
      </c>
      <c r="AL45" s="22">
        <f xml:space="preserve"> COUNTIF(Subsets!$S$3:$S$102,$AH45) / $E$9</f>
        <v>0.01</v>
      </c>
      <c r="AM45" s="22">
        <f xml:space="preserve"> COUNTIF(Subsets!$Z$3:$Z$252,$AH45)/$F$9</f>
        <v>1.2E-2</v>
      </c>
      <c r="AN45" s="22">
        <f xml:space="preserve"> COUNTIF(Subsets!$AG$3:$AG$996,$AH45)/$G$9</f>
        <v>9.0543259557344068E-3</v>
      </c>
      <c r="AO45" s="22">
        <f xml:space="preserve"> COUNTIF(Subsets!$AN$3:$AN$102,$AH45)/$H$9</f>
        <v>0</v>
      </c>
      <c r="AP45" s="22">
        <f xml:space="preserve"> COUNTIF(Subsets!$AU$3:$AU$102,$AH45)/$I$9</f>
        <v>0</v>
      </c>
      <c r="AQ45" s="22">
        <f xml:space="preserve"> COUNTIF(Subsets!$BB$3:$BB$1146, $AH45)/$J$9</f>
        <v>1.048951048951049E-2</v>
      </c>
      <c r="AR45" s="22">
        <f xml:space="preserve"> COUNTIF(Subsets!$BI$3:$BI$102, $AH45)/$K$9</f>
        <v>0</v>
      </c>
    </row>
    <row r="46" spans="13:44" x14ac:dyDescent="0.35">
      <c r="AC46" s="14"/>
      <c r="AD46" s="14"/>
      <c r="AH46" s="15">
        <v>43</v>
      </c>
      <c r="AI46" s="22">
        <f>COUNTIF(Original!$H$2:$H$1345, AH46)/1344</f>
        <v>8.9285714285714281E-3</v>
      </c>
      <c r="AJ46" s="22">
        <f xml:space="preserve"> COUNTIF(Subsets!$E$3:$E$502,$AH46)/$C$9</f>
        <v>1.6E-2</v>
      </c>
      <c r="AK46" s="22">
        <f xml:space="preserve"> COUNTIF(Subsets!$L$3:$L$746,$AH46)/$D$9</f>
        <v>4.0322580645161289E-3</v>
      </c>
      <c r="AL46" s="22">
        <f xml:space="preserve"> COUNTIF(Subsets!$S$3:$S$102,$AH46) / $E$9</f>
        <v>0.01</v>
      </c>
      <c r="AM46" s="22">
        <f xml:space="preserve"> COUNTIF(Subsets!$Z$3:$Z$252,$AH46)/$F$9</f>
        <v>1.6E-2</v>
      </c>
      <c r="AN46" s="22">
        <f xml:space="preserve"> COUNTIF(Subsets!$AG$3:$AG$996,$AH46)/$G$9</f>
        <v>8.0482897384305842E-3</v>
      </c>
      <c r="AO46" s="22">
        <f xml:space="preserve"> COUNTIF(Subsets!$AN$3:$AN$102,$AH46)/$H$9</f>
        <v>0</v>
      </c>
      <c r="AP46" s="22">
        <f xml:space="preserve"> COUNTIF(Subsets!$AU$3:$AU$102,$AH46)/$I$9</f>
        <v>0.01</v>
      </c>
      <c r="AQ46" s="22">
        <f xml:space="preserve"> COUNTIF(Subsets!$BB$3:$BB$1146, $AH46)/$J$9</f>
        <v>8.7412587412587419E-3</v>
      </c>
      <c r="AR46" s="22">
        <f xml:space="preserve"> COUNTIF(Subsets!$BI$3:$BI$102, $AH46)/$K$9</f>
        <v>0.01</v>
      </c>
    </row>
    <row r="47" spans="13:44" x14ac:dyDescent="0.35">
      <c r="AC47" s="14"/>
      <c r="AD47" s="14"/>
      <c r="AH47" s="15">
        <v>44</v>
      </c>
      <c r="AI47" s="22">
        <f>COUNTIF(Original!$H$2:$H$1345, AH47)/1344</f>
        <v>8.9285714285714281E-3</v>
      </c>
      <c r="AJ47" s="22">
        <f xml:space="preserve"> COUNTIF(Subsets!$E$3:$E$502,$AH47)/$C$9</f>
        <v>8.0000000000000002E-3</v>
      </c>
      <c r="AK47" s="22">
        <f xml:space="preserve"> COUNTIF(Subsets!$L$3:$L$746,$AH47)/$D$9</f>
        <v>9.4086021505376347E-3</v>
      </c>
      <c r="AL47" s="22">
        <f xml:space="preserve"> COUNTIF(Subsets!$S$3:$S$102,$AH47) / $E$9</f>
        <v>0.01</v>
      </c>
      <c r="AM47" s="22">
        <f xml:space="preserve"> COUNTIF(Subsets!$Z$3:$Z$252,$AH47)/$F$9</f>
        <v>8.0000000000000002E-3</v>
      </c>
      <c r="AN47" s="22">
        <f xml:space="preserve"> COUNTIF(Subsets!$AG$3:$AG$996,$AH47)/$G$9</f>
        <v>8.0482897384305842E-3</v>
      </c>
      <c r="AO47" s="22">
        <f xml:space="preserve"> COUNTIF(Subsets!$AN$3:$AN$102,$AH47)/$H$9</f>
        <v>0.02</v>
      </c>
      <c r="AP47" s="22">
        <f xml:space="preserve"> COUNTIF(Subsets!$AU$3:$AU$102,$AH47)/$I$9</f>
        <v>0</v>
      </c>
      <c r="AQ47" s="22">
        <f xml:space="preserve"> COUNTIF(Subsets!$BB$3:$BB$1146, $AH47)/$J$9</f>
        <v>9.6153846153846159E-3</v>
      </c>
      <c r="AR47" s="22">
        <f xml:space="preserve"> COUNTIF(Subsets!$BI$3:$BI$102, $AH47)/$K$9</f>
        <v>0.01</v>
      </c>
    </row>
    <row r="48" spans="13:44" x14ac:dyDescent="0.35">
      <c r="AC48" s="14"/>
      <c r="AD48" s="14"/>
      <c r="AH48" s="15">
        <v>45</v>
      </c>
      <c r="AI48" s="22">
        <f>COUNTIF(Original!$H$2:$H$1345, AH48)/1344</f>
        <v>8.9285714285714281E-3</v>
      </c>
      <c r="AJ48" s="22">
        <f xml:space="preserve"> COUNTIF(Subsets!$E$3:$E$502,$AH48)/$C$9</f>
        <v>0.01</v>
      </c>
      <c r="AK48" s="22">
        <f xml:space="preserve"> COUNTIF(Subsets!$L$3:$L$746,$AH48)/$D$9</f>
        <v>9.4086021505376347E-3</v>
      </c>
      <c r="AL48" s="22">
        <f xml:space="preserve"> COUNTIF(Subsets!$S$3:$S$102,$AH48) / $E$9</f>
        <v>0</v>
      </c>
      <c r="AM48" s="22">
        <f xml:space="preserve"> COUNTIF(Subsets!$Z$3:$Z$252,$AH48)/$F$9</f>
        <v>1.2E-2</v>
      </c>
      <c r="AN48" s="22">
        <f xml:space="preserve"> COUNTIF(Subsets!$AG$3:$AG$996,$AH48)/$G$9</f>
        <v>8.0482897384305842E-3</v>
      </c>
      <c r="AO48" s="22">
        <f xml:space="preserve"> COUNTIF(Subsets!$AN$3:$AN$102,$AH48)/$H$9</f>
        <v>0.01</v>
      </c>
      <c r="AP48" s="22">
        <f xml:space="preserve"> COUNTIF(Subsets!$AU$3:$AU$102,$AH48)/$I$9</f>
        <v>0</v>
      </c>
      <c r="AQ48" s="22">
        <f xml:space="preserve"> COUNTIF(Subsets!$BB$3:$BB$1146, $AH48)/$J$9</f>
        <v>8.7412587412587419E-3</v>
      </c>
      <c r="AR48" s="22">
        <f xml:space="preserve"> COUNTIF(Subsets!$BI$3:$BI$102, $AH48)/$K$9</f>
        <v>0.02</v>
      </c>
    </row>
    <row r="49" spans="29:44" x14ac:dyDescent="0.35">
      <c r="AC49" s="14"/>
      <c r="AD49" s="14"/>
      <c r="AH49" s="15">
        <v>46</v>
      </c>
      <c r="AI49" s="22">
        <f>COUNTIF(Original!$H$2:$H$1345, AH49)/1344</f>
        <v>8.9285714285714281E-3</v>
      </c>
      <c r="AJ49" s="22">
        <f xml:space="preserve"> COUNTIF(Subsets!$E$3:$E$502,$AH49)/$C$9</f>
        <v>0.01</v>
      </c>
      <c r="AK49" s="22">
        <f xml:space="preserve"> COUNTIF(Subsets!$L$3:$L$746,$AH49)/$D$9</f>
        <v>5.3763440860215058E-3</v>
      </c>
      <c r="AL49" s="22">
        <f xml:space="preserve"> COUNTIF(Subsets!$S$3:$S$102,$AH49) / $E$9</f>
        <v>0.03</v>
      </c>
      <c r="AM49" s="22">
        <f xml:space="preserve"> COUNTIF(Subsets!$Z$3:$Z$252,$AH49)/$F$9</f>
        <v>1.2E-2</v>
      </c>
      <c r="AN49" s="22">
        <f xml:space="preserve"> COUNTIF(Subsets!$AG$3:$AG$996,$AH49)/$G$9</f>
        <v>7.0422535211267607E-3</v>
      </c>
      <c r="AO49" s="22">
        <f xml:space="preserve"> COUNTIF(Subsets!$AN$3:$AN$102,$AH49)/$H$9</f>
        <v>0.02</v>
      </c>
      <c r="AP49" s="22">
        <f xml:space="preserve"> COUNTIF(Subsets!$AU$3:$AU$102,$AH49)/$I$9</f>
        <v>0.01</v>
      </c>
      <c r="AQ49" s="22">
        <f xml:space="preserve"> COUNTIF(Subsets!$BB$3:$BB$1146, $AH49)/$J$9</f>
        <v>9.6153846153846159E-3</v>
      </c>
      <c r="AR49" s="22">
        <f xml:space="preserve"> COUNTIF(Subsets!$BI$3:$BI$102, $AH49)/$K$9</f>
        <v>0</v>
      </c>
    </row>
    <row r="50" spans="29:44" x14ac:dyDescent="0.35">
      <c r="AC50" s="14"/>
      <c r="AD50" s="14"/>
      <c r="AH50" s="15">
        <v>47</v>
      </c>
      <c r="AI50" s="22">
        <f>COUNTIF(Original!$H$2:$H$1345, AH50)/1344</f>
        <v>8.9285714285714281E-3</v>
      </c>
      <c r="AJ50" s="22">
        <f xml:space="preserve"> COUNTIF(Subsets!$E$3:$E$502,$AH50)/$C$9</f>
        <v>0.01</v>
      </c>
      <c r="AK50" s="22">
        <f xml:space="preserve"> COUNTIF(Subsets!$L$3:$L$746,$AH50)/$D$9</f>
        <v>9.4086021505376347E-3</v>
      </c>
      <c r="AL50" s="22">
        <f xml:space="preserve"> COUNTIF(Subsets!$S$3:$S$102,$AH50) / $E$9</f>
        <v>0</v>
      </c>
      <c r="AM50" s="22">
        <f xml:space="preserve"> COUNTIF(Subsets!$Z$3:$Z$252,$AH50)/$F$9</f>
        <v>4.0000000000000001E-3</v>
      </c>
      <c r="AN50" s="22">
        <f xml:space="preserve"> COUNTIF(Subsets!$AG$3:$AG$996,$AH50)/$G$9</f>
        <v>1.1066398390342052E-2</v>
      </c>
      <c r="AO50" s="22">
        <f xml:space="preserve"> COUNTIF(Subsets!$AN$3:$AN$102,$AH50)/$H$9</f>
        <v>0</v>
      </c>
      <c r="AP50" s="22">
        <f xml:space="preserve"> COUNTIF(Subsets!$AU$3:$AU$102,$AH50)/$I$9</f>
        <v>0</v>
      </c>
      <c r="AQ50" s="22">
        <f xml:space="preserve"> COUNTIF(Subsets!$BB$3:$BB$1146, $AH50)/$J$9</f>
        <v>9.6153846153846159E-3</v>
      </c>
      <c r="AR50" s="22">
        <f xml:space="preserve"> COUNTIF(Subsets!$BI$3:$BI$102, $AH50)/$K$9</f>
        <v>0.01</v>
      </c>
    </row>
    <row r="51" spans="29:44" x14ac:dyDescent="0.35">
      <c r="AC51" s="14"/>
      <c r="AD51" s="14"/>
      <c r="AH51" s="15">
        <v>48</v>
      </c>
      <c r="AI51" s="22">
        <f>COUNTIF(Original!$H$2:$H$1345, AH51)/1344</f>
        <v>8.9285714285714281E-3</v>
      </c>
      <c r="AJ51" s="22">
        <f xml:space="preserve"> COUNTIF(Subsets!$E$3:$E$502,$AH51)/$C$9</f>
        <v>0.01</v>
      </c>
      <c r="AK51" s="22">
        <f xml:space="preserve"> COUNTIF(Subsets!$L$3:$L$746,$AH51)/$D$9</f>
        <v>8.0645161290322578E-3</v>
      </c>
      <c r="AL51" s="22">
        <f xml:space="preserve"> COUNTIF(Subsets!$S$3:$S$102,$AH51) / $E$9</f>
        <v>0.01</v>
      </c>
      <c r="AM51" s="22">
        <f xml:space="preserve"> COUNTIF(Subsets!$Z$3:$Z$252,$AH51)/$F$9</f>
        <v>1.6E-2</v>
      </c>
      <c r="AN51" s="22">
        <f xml:space="preserve"> COUNTIF(Subsets!$AG$3:$AG$996,$AH51)/$G$9</f>
        <v>7.0422535211267607E-3</v>
      </c>
      <c r="AO51" s="22">
        <f xml:space="preserve"> COUNTIF(Subsets!$AN$3:$AN$102,$AH51)/$H$9</f>
        <v>0.01</v>
      </c>
      <c r="AP51" s="22">
        <f xml:space="preserve"> COUNTIF(Subsets!$AU$3:$AU$102,$AH51)/$I$9</f>
        <v>0</v>
      </c>
      <c r="AQ51" s="22">
        <f xml:space="preserve"> COUNTIF(Subsets!$BB$3:$BB$1146, $AH51)/$J$9</f>
        <v>1.048951048951049E-2</v>
      </c>
      <c r="AR51" s="22">
        <f xml:space="preserve"> COUNTIF(Subsets!$BI$3:$BI$102, $AH51)/$K$9</f>
        <v>0</v>
      </c>
    </row>
    <row r="52" spans="29:44" x14ac:dyDescent="0.35">
      <c r="AC52" s="14"/>
      <c r="AD52" s="14"/>
      <c r="AH52" s="15">
        <v>49</v>
      </c>
      <c r="AI52" s="22">
        <f>COUNTIF(Original!$H$2:$H$1345, AH52)/1344</f>
        <v>8.9285714285714281E-3</v>
      </c>
      <c r="AJ52" s="22">
        <f xml:space="preserve"> COUNTIF(Subsets!$E$3:$E$502,$AH52)/$C$9</f>
        <v>6.0000000000000001E-3</v>
      </c>
      <c r="AK52" s="22">
        <f xml:space="preserve"> COUNTIF(Subsets!$L$3:$L$746,$AH52)/$D$9</f>
        <v>1.2096774193548387E-2</v>
      </c>
      <c r="AL52" s="22">
        <f xml:space="preserve"> COUNTIF(Subsets!$S$3:$S$102,$AH52) / $E$9</f>
        <v>0</v>
      </c>
      <c r="AM52" s="22">
        <f xml:space="preserve"> COUNTIF(Subsets!$Z$3:$Z$252,$AH52)/$F$9</f>
        <v>1.2E-2</v>
      </c>
      <c r="AN52" s="22">
        <f xml:space="preserve"> COUNTIF(Subsets!$AG$3:$AG$996,$AH52)/$G$9</f>
        <v>9.0543259557344068E-3</v>
      </c>
      <c r="AO52" s="22">
        <f xml:space="preserve"> COUNTIF(Subsets!$AN$3:$AN$102,$AH52)/$H$9</f>
        <v>0</v>
      </c>
      <c r="AP52" s="22">
        <f xml:space="preserve"> COUNTIF(Subsets!$AU$3:$AU$102,$AH52)/$I$9</f>
        <v>0.01</v>
      </c>
      <c r="AQ52" s="22">
        <f xml:space="preserve"> COUNTIF(Subsets!$BB$3:$BB$1146, $AH52)/$J$9</f>
        <v>6.993006993006993E-3</v>
      </c>
      <c r="AR52" s="22">
        <f xml:space="preserve"> COUNTIF(Subsets!$BI$3:$BI$102, $AH52)/$K$9</f>
        <v>0.03</v>
      </c>
    </row>
    <row r="53" spans="29:44" x14ac:dyDescent="0.35">
      <c r="AC53" s="14"/>
      <c r="AD53" s="14"/>
      <c r="AH53" s="15">
        <v>50</v>
      </c>
      <c r="AI53" s="22">
        <f>COUNTIF(Original!$H$2:$H$1345, AH53)/1344</f>
        <v>8.9285714285714281E-3</v>
      </c>
      <c r="AJ53" s="22">
        <f xml:space="preserve"> COUNTIF(Subsets!$E$3:$E$502,$AH53)/$C$9</f>
        <v>6.0000000000000001E-3</v>
      </c>
      <c r="AK53" s="22">
        <f xml:space="preserve"> COUNTIF(Subsets!$L$3:$L$746,$AH53)/$D$9</f>
        <v>1.2096774193548387E-2</v>
      </c>
      <c r="AL53" s="22">
        <f xml:space="preserve"> COUNTIF(Subsets!$S$3:$S$102,$AH53) / $E$9</f>
        <v>0</v>
      </c>
      <c r="AM53" s="22">
        <f xml:space="preserve"> COUNTIF(Subsets!$Z$3:$Z$252,$AH53)/$F$9</f>
        <v>1.6E-2</v>
      </c>
      <c r="AN53" s="22">
        <f xml:space="preserve"> COUNTIF(Subsets!$AG$3:$AG$996,$AH53)/$G$9</f>
        <v>8.0482897384305842E-3</v>
      </c>
      <c r="AO53" s="22">
        <f xml:space="preserve"> COUNTIF(Subsets!$AN$3:$AN$102,$AH53)/$H$9</f>
        <v>0</v>
      </c>
      <c r="AP53" s="22">
        <f xml:space="preserve"> COUNTIF(Subsets!$AU$3:$AU$102,$AH53)/$I$9</f>
        <v>0</v>
      </c>
      <c r="AQ53" s="22">
        <f xml:space="preserve"> COUNTIF(Subsets!$BB$3:$BB$1146, $AH53)/$J$9</f>
        <v>8.7412587412587419E-3</v>
      </c>
      <c r="AR53" s="22">
        <f xml:space="preserve"> COUNTIF(Subsets!$BI$3:$BI$102, $AH53)/$K$9</f>
        <v>0.02</v>
      </c>
    </row>
    <row r="54" spans="29:44" x14ac:dyDescent="0.35">
      <c r="AC54" s="14"/>
      <c r="AD54" s="14"/>
      <c r="AH54" s="15">
        <v>51</v>
      </c>
      <c r="AI54" s="22">
        <f>COUNTIF(Original!$H$2:$H$1345, AH54)/1344</f>
        <v>8.9285714285714281E-3</v>
      </c>
      <c r="AJ54" s="22">
        <f xml:space="preserve"> COUNTIF(Subsets!$E$3:$E$502,$AH54)/$C$9</f>
        <v>8.0000000000000002E-3</v>
      </c>
      <c r="AK54" s="22">
        <f xml:space="preserve"> COUNTIF(Subsets!$L$3:$L$746,$AH54)/$D$9</f>
        <v>8.0645161290322578E-3</v>
      </c>
      <c r="AL54" s="22">
        <f xml:space="preserve"> COUNTIF(Subsets!$S$3:$S$102,$AH54) / $E$9</f>
        <v>0.02</v>
      </c>
      <c r="AM54" s="22">
        <f xml:space="preserve"> COUNTIF(Subsets!$Z$3:$Z$252,$AH54)/$F$9</f>
        <v>8.0000000000000002E-3</v>
      </c>
      <c r="AN54" s="22">
        <f xml:space="preserve"> COUNTIF(Subsets!$AG$3:$AG$996,$AH54)/$G$9</f>
        <v>7.0422535211267607E-3</v>
      </c>
      <c r="AO54" s="22">
        <f xml:space="preserve"> COUNTIF(Subsets!$AN$3:$AN$102,$AH54)/$H$9</f>
        <v>0.03</v>
      </c>
      <c r="AP54" s="22">
        <f xml:space="preserve"> COUNTIF(Subsets!$AU$3:$AU$102,$AH54)/$I$9</f>
        <v>0</v>
      </c>
      <c r="AQ54" s="22">
        <f xml:space="preserve"> COUNTIF(Subsets!$BB$3:$BB$1146, $AH54)/$J$9</f>
        <v>1.048951048951049E-2</v>
      </c>
      <c r="AR54" s="22">
        <f xml:space="preserve"> COUNTIF(Subsets!$BI$3:$BI$102, $AH54)/$K$9</f>
        <v>0</v>
      </c>
    </row>
    <row r="55" spans="29:44" x14ac:dyDescent="0.35">
      <c r="AC55" s="14"/>
      <c r="AD55" s="14"/>
      <c r="AH55" s="15">
        <v>52</v>
      </c>
      <c r="AI55" s="22">
        <f>COUNTIF(Original!$H$2:$H$1345, AH55)/1344</f>
        <v>8.9285714285714281E-3</v>
      </c>
      <c r="AJ55" s="22">
        <f xml:space="preserve"> COUNTIF(Subsets!$E$3:$E$502,$AH55)/$C$9</f>
        <v>8.0000000000000002E-3</v>
      </c>
      <c r="AK55" s="22">
        <f xml:space="preserve"> COUNTIF(Subsets!$L$3:$L$746,$AH55)/$D$9</f>
        <v>9.4086021505376347E-3</v>
      </c>
      <c r="AL55" s="22">
        <f xml:space="preserve"> COUNTIF(Subsets!$S$3:$S$102,$AH55) / $E$9</f>
        <v>0.01</v>
      </c>
      <c r="AM55" s="22">
        <f xml:space="preserve"> COUNTIF(Subsets!$Z$3:$Z$252,$AH55)/$F$9</f>
        <v>0.02</v>
      </c>
      <c r="AN55" s="22">
        <f xml:space="preserve"> COUNTIF(Subsets!$AG$3:$AG$996,$AH55)/$G$9</f>
        <v>7.0422535211267607E-3</v>
      </c>
      <c r="AO55" s="22">
        <f xml:space="preserve"> COUNTIF(Subsets!$AN$3:$AN$102,$AH55)/$H$9</f>
        <v>0</v>
      </c>
      <c r="AP55" s="22">
        <f xml:space="preserve"> COUNTIF(Subsets!$AU$3:$AU$102,$AH55)/$I$9</f>
        <v>0.02</v>
      </c>
      <c r="AQ55" s="22">
        <f xml:space="preserve"> COUNTIF(Subsets!$BB$3:$BB$1146, $AH55)/$J$9</f>
        <v>6.993006993006993E-3</v>
      </c>
      <c r="AR55" s="22">
        <f xml:space="preserve"> COUNTIF(Subsets!$BI$3:$BI$102, $AH55)/$K$9</f>
        <v>0.02</v>
      </c>
    </row>
    <row r="56" spans="29:44" x14ac:dyDescent="0.35">
      <c r="AC56" s="14"/>
      <c r="AD56" s="14"/>
      <c r="AH56" s="15">
        <v>53</v>
      </c>
      <c r="AI56" s="22">
        <f>COUNTIF(Original!$H$2:$H$1345, AH56)/1344</f>
        <v>8.9285714285714281E-3</v>
      </c>
      <c r="AJ56" s="22">
        <f xml:space="preserve"> COUNTIF(Subsets!$E$3:$E$502,$AH56)/$C$9</f>
        <v>1.2E-2</v>
      </c>
      <c r="AK56" s="22">
        <f xml:space="preserve"> COUNTIF(Subsets!$L$3:$L$746,$AH56)/$D$9</f>
        <v>6.7204301075268818E-3</v>
      </c>
      <c r="AL56" s="22">
        <f xml:space="preserve"> COUNTIF(Subsets!$S$3:$S$102,$AH56) / $E$9</f>
        <v>0.01</v>
      </c>
      <c r="AM56" s="22">
        <f xml:space="preserve"> COUNTIF(Subsets!$Z$3:$Z$252,$AH56)/$F$9</f>
        <v>0</v>
      </c>
      <c r="AN56" s="22">
        <f xml:space="preserve"> COUNTIF(Subsets!$AG$3:$AG$996,$AH56)/$G$9</f>
        <v>1.1066398390342052E-2</v>
      </c>
      <c r="AO56" s="22">
        <f xml:space="preserve"> COUNTIF(Subsets!$AN$3:$AN$102,$AH56)/$H$9</f>
        <v>0.01</v>
      </c>
      <c r="AP56" s="22">
        <f xml:space="preserve"> COUNTIF(Subsets!$AU$3:$AU$102,$AH56)/$I$9</f>
        <v>0</v>
      </c>
      <c r="AQ56" s="22">
        <f xml:space="preserve"> COUNTIF(Subsets!$BB$3:$BB$1146, $AH56)/$J$9</f>
        <v>1.048951048951049E-2</v>
      </c>
      <c r="AR56" s="22">
        <f xml:space="preserve"> COUNTIF(Subsets!$BI$3:$BI$102, $AH56)/$K$9</f>
        <v>0</v>
      </c>
    </row>
    <row r="57" spans="29:44" x14ac:dyDescent="0.35">
      <c r="AC57" s="14"/>
      <c r="AD57" s="14"/>
      <c r="AH57" s="15">
        <v>54</v>
      </c>
      <c r="AI57" s="22">
        <f>COUNTIF(Original!$H$2:$H$1345, AH57)/1344</f>
        <v>8.9285714285714281E-3</v>
      </c>
      <c r="AJ57" s="22">
        <f xml:space="preserve"> COUNTIF(Subsets!$E$3:$E$502,$AH57)/$C$9</f>
        <v>4.0000000000000001E-3</v>
      </c>
      <c r="AK57" s="22">
        <f xml:space="preserve"> COUNTIF(Subsets!$L$3:$L$746,$AH57)/$D$9</f>
        <v>1.2096774193548387E-2</v>
      </c>
      <c r="AL57" s="22">
        <f xml:space="preserve"> COUNTIF(Subsets!$S$3:$S$102,$AH57) / $E$9</f>
        <v>0.01</v>
      </c>
      <c r="AM57" s="22">
        <f xml:space="preserve"> COUNTIF(Subsets!$Z$3:$Z$252,$AH57)/$F$9</f>
        <v>4.0000000000000001E-3</v>
      </c>
      <c r="AN57" s="22">
        <f xml:space="preserve"> COUNTIF(Subsets!$AG$3:$AG$996,$AH57)/$G$9</f>
        <v>1.1066398390342052E-2</v>
      </c>
      <c r="AO57" s="22">
        <f xml:space="preserve"> COUNTIF(Subsets!$AN$3:$AN$102,$AH57)/$H$9</f>
        <v>0</v>
      </c>
      <c r="AP57" s="22">
        <f xml:space="preserve"> COUNTIF(Subsets!$AU$3:$AU$102,$AH57)/$I$9</f>
        <v>0.01</v>
      </c>
      <c r="AQ57" s="22">
        <f xml:space="preserve"> COUNTIF(Subsets!$BB$3:$BB$1146, $AH57)/$J$9</f>
        <v>9.6153846153846159E-3</v>
      </c>
      <c r="AR57" s="22">
        <f xml:space="preserve"> COUNTIF(Subsets!$BI$3:$BI$102, $AH57)/$K$9</f>
        <v>0</v>
      </c>
    </row>
    <row r="58" spans="29:44" x14ac:dyDescent="0.35">
      <c r="AC58" s="14"/>
      <c r="AD58" s="14"/>
      <c r="AH58" s="15">
        <v>55</v>
      </c>
      <c r="AI58" s="22">
        <f>COUNTIF(Original!$H$2:$H$1345, AH58)/1344</f>
        <v>8.9285714285714281E-3</v>
      </c>
      <c r="AJ58" s="22">
        <f xml:space="preserve"> COUNTIF(Subsets!$E$3:$E$502,$AH58)/$C$9</f>
        <v>4.0000000000000001E-3</v>
      </c>
      <c r="AK58" s="22">
        <f xml:space="preserve"> COUNTIF(Subsets!$L$3:$L$746,$AH58)/$D$9</f>
        <v>1.0752688172043012E-2</v>
      </c>
      <c r="AL58" s="22">
        <f xml:space="preserve"> COUNTIF(Subsets!$S$3:$S$102,$AH58) / $E$9</f>
        <v>0.02</v>
      </c>
      <c r="AM58" s="22">
        <f xml:space="preserve"> COUNTIF(Subsets!$Z$3:$Z$252,$AH58)/$F$9</f>
        <v>4.0000000000000001E-3</v>
      </c>
      <c r="AN58" s="22">
        <f xml:space="preserve"> COUNTIF(Subsets!$AG$3:$AG$996,$AH58)/$G$9</f>
        <v>1.1066398390342052E-2</v>
      </c>
      <c r="AO58" s="22">
        <f xml:space="preserve"> COUNTIF(Subsets!$AN$3:$AN$102,$AH58)/$H$9</f>
        <v>0</v>
      </c>
      <c r="AP58" s="22">
        <f xml:space="preserve"> COUNTIF(Subsets!$AU$3:$AU$102,$AH58)/$I$9</f>
        <v>0</v>
      </c>
      <c r="AQ58" s="22">
        <f xml:space="preserve"> COUNTIF(Subsets!$BB$3:$BB$1146, $AH58)/$J$9</f>
        <v>8.7412587412587419E-3</v>
      </c>
      <c r="AR58" s="22">
        <f xml:space="preserve"> COUNTIF(Subsets!$BI$3:$BI$102, $AH58)/$K$9</f>
        <v>0.02</v>
      </c>
    </row>
    <row r="59" spans="29:44" x14ac:dyDescent="0.35">
      <c r="AC59" s="14"/>
      <c r="AD59" s="14"/>
      <c r="AH59" s="15">
        <v>56</v>
      </c>
      <c r="AI59" s="22">
        <f>COUNTIF(Original!$H$2:$H$1345, AH59)/1344</f>
        <v>8.9285714285714281E-3</v>
      </c>
      <c r="AJ59" s="22">
        <f xml:space="preserve"> COUNTIF(Subsets!$E$3:$E$502,$AH59)/$C$9</f>
        <v>6.0000000000000001E-3</v>
      </c>
      <c r="AK59" s="22">
        <f xml:space="preserve"> COUNTIF(Subsets!$L$3:$L$746,$AH59)/$D$9</f>
        <v>1.0752688172043012E-2</v>
      </c>
      <c r="AL59" s="22">
        <f xml:space="preserve"> COUNTIF(Subsets!$S$3:$S$102,$AH59) / $E$9</f>
        <v>0.01</v>
      </c>
      <c r="AM59" s="22">
        <f xml:space="preserve"> COUNTIF(Subsets!$Z$3:$Z$252,$AH59)/$F$9</f>
        <v>0</v>
      </c>
      <c r="AN59" s="22">
        <f xml:space="preserve"> COUNTIF(Subsets!$AG$3:$AG$996,$AH59)/$G$9</f>
        <v>1.0060362173038229E-2</v>
      </c>
      <c r="AO59" s="22">
        <f xml:space="preserve"> COUNTIF(Subsets!$AN$3:$AN$102,$AH59)/$H$9</f>
        <v>0.02</v>
      </c>
      <c r="AP59" s="22">
        <f xml:space="preserve"> COUNTIF(Subsets!$AU$3:$AU$102,$AH59)/$I$9</f>
        <v>0.01</v>
      </c>
      <c r="AQ59" s="22">
        <f xml:space="preserve"> COUNTIF(Subsets!$BB$3:$BB$1146, $AH59)/$J$9</f>
        <v>7.8671328671328679E-3</v>
      </c>
      <c r="AR59" s="22">
        <f xml:space="preserve"> COUNTIF(Subsets!$BI$3:$BI$102, $AH59)/$K$9</f>
        <v>0.02</v>
      </c>
    </row>
    <row r="60" spans="29:44" x14ac:dyDescent="0.35">
      <c r="AC60" s="14"/>
      <c r="AD60" s="14"/>
      <c r="AH60" s="15">
        <v>57</v>
      </c>
      <c r="AI60" s="22">
        <f>COUNTIF(Original!$H$2:$H$1345, AH60)/1344</f>
        <v>8.9285714285714281E-3</v>
      </c>
      <c r="AJ60" s="22">
        <f xml:space="preserve"> COUNTIF(Subsets!$E$3:$E$502,$AH60)/$C$9</f>
        <v>0.01</v>
      </c>
      <c r="AK60" s="22">
        <f xml:space="preserve"> COUNTIF(Subsets!$L$3:$L$746,$AH60)/$D$9</f>
        <v>9.4086021505376347E-3</v>
      </c>
      <c r="AL60" s="22">
        <f xml:space="preserve"> COUNTIF(Subsets!$S$3:$S$102,$AH60) / $E$9</f>
        <v>0</v>
      </c>
      <c r="AM60" s="22">
        <f xml:space="preserve"> COUNTIF(Subsets!$Z$3:$Z$252,$AH60)/$F$9</f>
        <v>4.0000000000000001E-3</v>
      </c>
      <c r="AN60" s="22">
        <f xml:space="preserve"> COUNTIF(Subsets!$AG$3:$AG$996,$AH60)/$G$9</f>
        <v>1.1066398390342052E-2</v>
      </c>
      <c r="AO60" s="22">
        <f xml:space="preserve"> COUNTIF(Subsets!$AN$3:$AN$102,$AH60)/$H$9</f>
        <v>0</v>
      </c>
      <c r="AP60" s="22">
        <f xml:space="preserve"> COUNTIF(Subsets!$AU$3:$AU$102,$AH60)/$I$9</f>
        <v>0</v>
      </c>
      <c r="AQ60" s="22">
        <f xml:space="preserve"> COUNTIF(Subsets!$BB$3:$BB$1146, $AH60)/$J$9</f>
        <v>1.048951048951049E-2</v>
      </c>
      <c r="AR60" s="22">
        <f xml:space="preserve"> COUNTIF(Subsets!$BI$3:$BI$102, $AH60)/$K$9</f>
        <v>0</v>
      </c>
    </row>
    <row r="61" spans="29:44" x14ac:dyDescent="0.35">
      <c r="AC61" s="14"/>
      <c r="AD61" s="14"/>
      <c r="AH61" s="15">
        <v>58</v>
      </c>
      <c r="AI61" s="22">
        <f>COUNTIF(Original!$H$2:$H$1345, AH61)/1344</f>
        <v>8.9285714285714281E-3</v>
      </c>
      <c r="AJ61" s="22">
        <f xml:space="preserve"> COUNTIF(Subsets!$E$3:$E$502,$AH61)/$C$9</f>
        <v>0.01</v>
      </c>
      <c r="AK61" s="22">
        <f xml:space="preserve"> COUNTIF(Subsets!$L$3:$L$746,$AH61)/$D$9</f>
        <v>5.3763440860215058E-3</v>
      </c>
      <c r="AL61" s="22">
        <f xml:space="preserve"> COUNTIF(Subsets!$S$3:$S$102,$AH61) / $E$9</f>
        <v>0.03</v>
      </c>
      <c r="AM61" s="22">
        <f xml:space="preserve"> COUNTIF(Subsets!$Z$3:$Z$252,$AH61)/$F$9</f>
        <v>1.2E-2</v>
      </c>
      <c r="AN61" s="22">
        <f xml:space="preserve"> COUNTIF(Subsets!$AG$3:$AG$996,$AH61)/$G$9</f>
        <v>9.0543259557344068E-3</v>
      </c>
      <c r="AO61" s="22">
        <f xml:space="preserve"> COUNTIF(Subsets!$AN$3:$AN$102,$AH61)/$H$9</f>
        <v>0</v>
      </c>
      <c r="AP61" s="22">
        <f xml:space="preserve"> COUNTIF(Subsets!$AU$3:$AU$102,$AH61)/$I$9</f>
        <v>0</v>
      </c>
      <c r="AQ61" s="22">
        <f xml:space="preserve"> COUNTIF(Subsets!$BB$3:$BB$1146, $AH61)/$J$9</f>
        <v>8.7412587412587419E-3</v>
      </c>
      <c r="AR61" s="22">
        <f xml:space="preserve"> COUNTIF(Subsets!$BI$3:$BI$102, $AH61)/$K$9</f>
        <v>0.02</v>
      </c>
    </row>
    <row r="62" spans="29:44" x14ac:dyDescent="0.35">
      <c r="AC62" s="14"/>
      <c r="AD62" s="14"/>
      <c r="AH62" s="15">
        <v>59</v>
      </c>
      <c r="AI62" s="22">
        <f>COUNTIF(Original!$H$2:$H$1345, AH62)/1344</f>
        <v>8.9285714285714281E-3</v>
      </c>
      <c r="AJ62" s="22">
        <f xml:space="preserve"> COUNTIF(Subsets!$E$3:$E$502,$AH62)/$C$9</f>
        <v>8.0000000000000002E-3</v>
      </c>
      <c r="AK62" s="22">
        <f xml:space="preserve"> COUNTIF(Subsets!$L$3:$L$746,$AH62)/$D$9</f>
        <v>9.4086021505376347E-3</v>
      </c>
      <c r="AL62" s="22">
        <f xml:space="preserve"> COUNTIF(Subsets!$S$3:$S$102,$AH62) / $E$9</f>
        <v>0.01</v>
      </c>
      <c r="AM62" s="22">
        <f xml:space="preserve"> COUNTIF(Subsets!$Z$3:$Z$252,$AH62)/$F$9</f>
        <v>4.0000000000000001E-3</v>
      </c>
      <c r="AN62" s="22">
        <f xml:space="preserve"> COUNTIF(Subsets!$AG$3:$AG$996,$AH62)/$G$9</f>
        <v>1.0060362173038229E-2</v>
      </c>
      <c r="AO62" s="22">
        <f xml:space="preserve"> COUNTIF(Subsets!$AN$3:$AN$102,$AH62)/$H$9</f>
        <v>0.01</v>
      </c>
      <c r="AP62" s="22">
        <f xml:space="preserve"> COUNTIF(Subsets!$AU$3:$AU$102,$AH62)/$I$9</f>
        <v>0.01</v>
      </c>
      <c r="AQ62" s="22">
        <f xml:space="preserve"> COUNTIF(Subsets!$BB$3:$BB$1146, $AH62)/$J$9</f>
        <v>7.8671328671328679E-3</v>
      </c>
      <c r="AR62" s="22">
        <f xml:space="preserve"> COUNTIF(Subsets!$BI$3:$BI$102, $AH62)/$K$9</f>
        <v>0.02</v>
      </c>
    </row>
    <row r="63" spans="29:44" x14ac:dyDescent="0.35">
      <c r="AC63" s="14"/>
      <c r="AD63" s="14"/>
      <c r="AH63" s="15">
        <v>60</v>
      </c>
      <c r="AI63" s="22">
        <f>COUNTIF(Original!$H$2:$H$1345, AH63)/1344</f>
        <v>8.9285714285714281E-3</v>
      </c>
      <c r="AJ63" s="22">
        <f xml:space="preserve"> COUNTIF(Subsets!$E$3:$E$502,$AH63)/$C$9</f>
        <v>1.2E-2</v>
      </c>
      <c r="AK63" s="22">
        <f xml:space="preserve"> COUNTIF(Subsets!$L$3:$L$746,$AH63)/$D$9</f>
        <v>8.0645161290322578E-3</v>
      </c>
      <c r="AL63" s="22">
        <f xml:space="preserve"> COUNTIF(Subsets!$S$3:$S$102,$AH63) / $E$9</f>
        <v>0</v>
      </c>
      <c r="AM63" s="22">
        <f xml:space="preserve"> COUNTIF(Subsets!$Z$3:$Z$252,$AH63)/$F$9</f>
        <v>8.0000000000000002E-3</v>
      </c>
      <c r="AN63" s="22">
        <f xml:space="preserve"> COUNTIF(Subsets!$AG$3:$AG$996,$AH63)/$G$9</f>
        <v>9.0543259557344068E-3</v>
      </c>
      <c r="AO63" s="22">
        <f xml:space="preserve"> COUNTIF(Subsets!$AN$3:$AN$102,$AH63)/$H$9</f>
        <v>0.01</v>
      </c>
      <c r="AP63" s="22">
        <f xml:space="preserve"> COUNTIF(Subsets!$AU$3:$AU$102,$AH63)/$I$9</f>
        <v>0.01</v>
      </c>
      <c r="AQ63" s="22">
        <f xml:space="preserve"> COUNTIF(Subsets!$BB$3:$BB$1146, $AH63)/$J$9</f>
        <v>9.6153846153846159E-3</v>
      </c>
      <c r="AR63" s="22">
        <f xml:space="preserve"> COUNTIF(Subsets!$BI$3:$BI$102, $AH63)/$K$9</f>
        <v>0</v>
      </c>
    </row>
    <row r="64" spans="29:44" x14ac:dyDescent="0.35">
      <c r="AC64" s="14"/>
      <c r="AD64" s="14"/>
      <c r="AH64" s="15">
        <v>61</v>
      </c>
      <c r="AI64" s="22">
        <f>COUNTIF(Original!$H$2:$H$1345, AH64)/1344</f>
        <v>8.9285714285714281E-3</v>
      </c>
      <c r="AJ64" s="22">
        <f xml:space="preserve"> COUNTIF(Subsets!$E$3:$E$502,$AH64)/$C$9</f>
        <v>8.0000000000000002E-3</v>
      </c>
      <c r="AK64" s="22">
        <f xml:space="preserve"> COUNTIF(Subsets!$L$3:$L$746,$AH64)/$D$9</f>
        <v>1.0752688172043012E-2</v>
      </c>
      <c r="AL64" s="22">
        <f xml:space="preserve"> COUNTIF(Subsets!$S$3:$S$102,$AH64) / $E$9</f>
        <v>0</v>
      </c>
      <c r="AM64" s="22">
        <f xml:space="preserve"> COUNTIF(Subsets!$Z$3:$Z$252,$AH64)/$F$9</f>
        <v>8.0000000000000002E-3</v>
      </c>
      <c r="AN64" s="22">
        <f xml:space="preserve"> COUNTIF(Subsets!$AG$3:$AG$996,$AH64)/$G$9</f>
        <v>8.0482897384305842E-3</v>
      </c>
      <c r="AO64" s="22">
        <f xml:space="preserve"> COUNTIF(Subsets!$AN$3:$AN$102,$AH64)/$H$9</f>
        <v>0.02</v>
      </c>
      <c r="AP64" s="22">
        <f xml:space="preserve"> COUNTIF(Subsets!$AU$3:$AU$102,$AH64)/$I$9</f>
        <v>0.02</v>
      </c>
      <c r="AQ64" s="22">
        <f xml:space="preserve"> COUNTIF(Subsets!$BB$3:$BB$1146, $AH64)/$J$9</f>
        <v>6.993006993006993E-3</v>
      </c>
      <c r="AR64" s="22">
        <f xml:space="preserve"> COUNTIF(Subsets!$BI$3:$BI$102, $AH64)/$K$9</f>
        <v>0.02</v>
      </c>
    </row>
    <row r="65" spans="29:44" x14ac:dyDescent="0.35">
      <c r="AC65" s="14"/>
      <c r="AD65" s="14"/>
      <c r="AH65" s="15">
        <v>62</v>
      </c>
      <c r="AI65" s="22">
        <f>COUNTIF(Original!$H$2:$H$1345, AH65)/1344</f>
        <v>8.9285714285714281E-3</v>
      </c>
      <c r="AJ65" s="22">
        <f xml:space="preserve"> COUNTIF(Subsets!$E$3:$E$502,$AH65)/$C$9</f>
        <v>0.01</v>
      </c>
      <c r="AK65" s="22">
        <f xml:space="preserve"> COUNTIF(Subsets!$L$3:$L$746,$AH65)/$D$9</f>
        <v>8.0645161290322578E-3</v>
      </c>
      <c r="AL65" s="22">
        <f xml:space="preserve"> COUNTIF(Subsets!$S$3:$S$102,$AH65) / $E$9</f>
        <v>0.01</v>
      </c>
      <c r="AM65" s="22">
        <f xml:space="preserve"> COUNTIF(Subsets!$Z$3:$Z$252,$AH65)/$F$9</f>
        <v>1.2E-2</v>
      </c>
      <c r="AN65" s="22">
        <f xml:space="preserve"> COUNTIF(Subsets!$AG$3:$AG$996,$AH65)/$G$9</f>
        <v>8.0482897384305842E-3</v>
      </c>
      <c r="AO65" s="22">
        <f xml:space="preserve"> COUNTIF(Subsets!$AN$3:$AN$102,$AH65)/$H$9</f>
        <v>0.01</v>
      </c>
      <c r="AP65" s="22">
        <f xml:space="preserve"> COUNTIF(Subsets!$AU$3:$AU$102,$AH65)/$I$9</f>
        <v>0.01</v>
      </c>
      <c r="AQ65" s="22">
        <f xml:space="preserve"> COUNTIF(Subsets!$BB$3:$BB$1146, $AH65)/$J$9</f>
        <v>9.6153846153846159E-3</v>
      </c>
      <c r="AR65" s="22">
        <f xml:space="preserve"> COUNTIF(Subsets!$BI$3:$BI$102, $AH65)/$K$9</f>
        <v>0</v>
      </c>
    </row>
    <row r="66" spans="29:44" x14ac:dyDescent="0.35">
      <c r="AC66" s="14"/>
      <c r="AD66" s="14"/>
      <c r="AH66" s="15">
        <v>63</v>
      </c>
      <c r="AI66" s="22">
        <f>COUNTIF(Original!$H$2:$H$1345, AH66)/1344</f>
        <v>8.9285714285714281E-3</v>
      </c>
      <c r="AJ66" s="22">
        <f xml:space="preserve"> COUNTIF(Subsets!$E$3:$E$502,$AH66)/$C$9</f>
        <v>0.01</v>
      </c>
      <c r="AK66" s="22">
        <f xml:space="preserve"> COUNTIF(Subsets!$L$3:$L$746,$AH66)/$D$9</f>
        <v>9.4086021505376347E-3</v>
      </c>
      <c r="AL66" s="22">
        <f xml:space="preserve"> COUNTIF(Subsets!$S$3:$S$102,$AH66) / $E$9</f>
        <v>0</v>
      </c>
      <c r="AM66" s="22">
        <f xml:space="preserve"> COUNTIF(Subsets!$Z$3:$Z$252,$AH66)/$F$9</f>
        <v>8.0000000000000002E-3</v>
      </c>
      <c r="AN66" s="22">
        <f xml:space="preserve"> COUNTIF(Subsets!$AG$3:$AG$996,$AH66)/$G$9</f>
        <v>1.0060362173038229E-2</v>
      </c>
      <c r="AO66" s="22">
        <f xml:space="preserve"> COUNTIF(Subsets!$AN$3:$AN$102,$AH66)/$H$9</f>
        <v>0</v>
      </c>
      <c r="AP66" s="22">
        <f xml:space="preserve"> COUNTIF(Subsets!$AU$3:$AU$102,$AH66)/$I$9</f>
        <v>0.02</v>
      </c>
      <c r="AQ66" s="22">
        <f xml:space="preserve"> COUNTIF(Subsets!$BB$3:$BB$1146, $AH66)/$J$9</f>
        <v>8.7412587412587419E-3</v>
      </c>
      <c r="AR66" s="22">
        <f xml:space="preserve"> COUNTIF(Subsets!$BI$3:$BI$102, $AH66)/$K$9</f>
        <v>0</v>
      </c>
    </row>
    <row r="67" spans="29:44" x14ac:dyDescent="0.35">
      <c r="AC67" s="14"/>
      <c r="AD67" s="14"/>
      <c r="AH67" s="15">
        <v>64</v>
      </c>
      <c r="AI67" s="22">
        <f>COUNTIF(Original!$H$2:$H$1345, AH67)/1344</f>
        <v>8.9285714285714281E-3</v>
      </c>
      <c r="AJ67" s="22">
        <f xml:space="preserve"> COUNTIF(Subsets!$E$3:$E$502,$AH67)/$C$9</f>
        <v>1.6E-2</v>
      </c>
      <c r="AK67" s="22">
        <f xml:space="preserve"> COUNTIF(Subsets!$L$3:$L$746,$AH67)/$D$9</f>
        <v>5.3763440860215058E-3</v>
      </c>
      <c r="AL67" s="22">
        <f xml:space="preserve"> COUNTIF(Subsets!$S$3:$S$102,$AH67) / $E$9</f>
        <v>0</v>
      </c>
      <c r="AM67" s="22">
        <f xml:space="preserve"> COUNTIF(Subsets!$Z$3:$Z$252,$AH67)/$F$9</f>
        <v>0.02</v>
      </c>
      <c r="AN67" s="22">
        <f xml:space="preserve"> COUNTIF(Subsets!$AG$3:$AG$996,$AH67)/$G$9</f>
        <v>6.0362173038229373E-3</v>
      </c>
      <c r="AO67" s="22">
        <f xml:space="preserve"> COUNTIF(Subsets!$AN$3:$AN$102,$AH67)/$H$9</f>
        <v>0.01</v>
      </c>
      <c r="AP67" s="22">
        <f xml:space="preserve"> COUNTIF(Subsets!$AU$3:$AU$102,$AH67)/$I$9</f>
        <v>0</v>
      </c>
      <c r="AQ67" s="22">
        <f xml:space="preserve"> COUNTIF(Subsets!$BB$3:$BB$1146, $AH67)/$J$9</f>
        <v>9.6153846153846159E-3</v>
      </c>
      <c r="AR67" s="22">
        <f xml:space="preserve"> COUNTIF(Subsets!$BI$3:$BI$102, $AH67)/$K$9</f>
        <v>0.01</v>
      </c>
    </row>
    <row r="68" spans="29:44" x14ac:dyDescent="0.35">
      <c r="AC68" s="14"/>
      <c r="AD68" s="14"/>
      <c r="AH68" s="15">
        <v>65</v>
      </c>
      <c r="AI68" s="22">
        <f>COUNTIF(Original!$H$2:$H$1345, AH68)/1344</f>
        <v>8.9285714285714281E-3</v>
      </c>
      <c r="AJ68" s="22">
        <f xml:space="preserve"> COUNTIF(Subsets!$E$3:$E$502,$AH68)/$C$9</f>
        <v>1.2E-2</v>
      </c>
      <c r="AK68" s="22">
        <f xml:space="preserve"> COUNTIF(Subsets!$L$3:$L$746,$AH68)/$D$9</f>
        <v>6.7204301075268818E-3</v>
      </c>
      <c r="AL68" s="22">
        <f xml:space="preserve"> COUNTIF(Subsets!$S$3:$S$102,$AH68) / $E$9</f>
        <v>0.01</v>
      </c>
      <c r="AM68" s="22">
        <f xml:space="preserve"> COUNTIF(Subsets!$Z$3:$Z$252,$AH68)/$F$9</f>
        <v>0.02</v>
      </c>
      <c r="AN68" s="22">
        <f xml:space="preserve"> COUNTIF(Subsets!$AG$3:$AG$996,$AH68)/$G$9</f>
        <v>7.0422535211267607E-3</v>
      </c>
      <c r="AO68" s="22">
        <f xml:space="preserve"> COUNTIF(Subsets!$AN$3:$AN$102,$AH68)/$H$9</f>
        <v>0</v>
      </c>
      <c r="AP68" s="22">
        <f xml:space="preserve"> COUNTIF(Subsets!$AU$3:$AU$102,$AH68)/$I$9</f>
        <v>0.01</v>
      </c>
      <c r="AQ68" s="22">
        <f xml:space="preserve"> COUNTIF(Subsets!$BB$3:$BB$1146, $AH68)/$J$9</f>
        <v>8.7412587412587419E-3</v>
      </c>
      <c r="AR68" s="22">
        <f xml:space="preserve"> COUNTIF(Subsets!$BI$3:$BI$102, $AH68)/$K$9</f>
        <v>0.01</v>
      </c>
    </row>
    <row r="69" spans="29:44" x14ac:dyDescent="0.35">
      <c r="AC69" s="14"/>
      <c r="AD69" s="14"/>
      <c r="AH69" s="15">
        <v>66</v>
      </c>
      <c r="AI69" s="22">
        <f>COUNTIF(Original!$H$2:$H$1345, AH69)/1344</f>
        <v>8.9285714285714281E-3</v>
      </c>
      <c r="AJ69" s="22">
        <f xml:space="preserve"> COUNTIF(Subsets!$E$3:$E$502,$AH69)/$C$9</f>
        <v>4.0000000000000001E-3</v>
      </c>
      <c r="AK69" s="22">
        <f xml:space="preserve"> COUNTIF(Subsets!$L$3:$L$746,$AH69)/$D$9</f>
        <v>1.2096774193548387E-2</v>
      </c>
      <c r="AL69" s="22">
        <f xml:space="preserve"> COUNTIF(Subsets!$S$3:$S$102,$AH69) / $E$9</f>
        <v>0.01</v>
      </c>
      <c r="AM69" s="22">
        <f xml:space="preserve"> COUNTIF(Subsets!$Z$3:$Z$252,$AH69)/$F$9</f>
        <v>8.0000000000000002E-3</v>
      </c>
      <c r="AN69" s="22">
        <f xml:space="preserve"> COUNTIF(Subsets!$AG$3:$AG$996,$AH69)/$G$9</f>
        <v>1.0060362173038229E-2</v>
      </c>
      <c r="AO69" s="22">
        <f xml:space="preserve"> COUNTIF(Subsets!$AN$3:$AN$102,$AH69)/$H$9</f>
        <v>0</v>
      </c>
      <c r="AP69" s="22">
        <f xml:space="preserve"> COUNTIF(Subsets!$AU$3:$AU$102,$AH69)/$I$9</f>
        <v>0.02</v>
      </c>
      <c r="AQ69" s="22">
        <f xml:space="preserve"> COUNTIF(Subsets!$BB$3:$BB$1146, $AH69)/$J$9</f>
        <v>8.7412587412587419E-3</v>
      </c>
      <c r="AR69" s="22">
        <f xml:space="preserve"> COUNTIF(Subsets!$BI$3:$BI$102, $AH69)/$K$9</f>
        <v>0</v>
      </c>
    </row>
    <row r="70" spans="29:44" x14ac:dyDescent="0.35">
      <c r="AC70" s="14"/>
      <c r="AD70" s="14"/>
      <c r="AH70" s="15">
        <v>67</v>
      </c>
      <c r="AI70" s="22">
        <f>COUNTIF(Original!$H$2:$H$1345, AH70)/1344</f>
        <v>8.9285714285714281E-3</v>
      </c>
      <c r="AJ70" s="22">
        <f xml:space="preserve"> COUNTIF(Subsets!$E$3:$E$502,$AH70)/$C$9</f>
        <v>8.0000000000000002E-3</v>
      </c>
      <c r="AK70" s="22">
        <f xml:space="preserve"> COUNTIF(Subsets!$L$3:$L$746,$AH70)/$D$9</f>
        <v>1.0752688172043012E-2</v>
      </c>
      <c r="AL70" s="22">
        <f xml:space="preserve"> COUNTIF(Subsets!$S$3:$S$102,$AH70) / $E$9</f>
        <v>0</v>
      </c>
      <c r="AM70" s="22">
        <f xml:space="preserve"> COUNTIF(Subsets!$Z$3:$Z$252,$AH70)/$F$9</f>
        <v>1.6E-2</v>
      </c>
      <c r="AN70" s="22">
        <f xml:space="preserve"> COUNTIF(Subsets!$AG$3:$AG$996,$AH70)/$G$9</f>
        <v>8.0482897384305842E-3</v>
      </c>
      <c r="AO70" s="22">
        <f xml:space="preserve"> COUNTIF(Subsets!$AN$3:$AN$102,$AH70)/$H$9</f>
        <v>0</v>
      </c>
      <c r="AP70" s="22">
        <f xml:space="preserve"> COUNTIF(Subsets!$AU$3:$AU$102,$AH70)/$I$9</f>
        <v>0.01</v>
      </c>
      <c r="AQ70" s="22">
        <f xml:space="preserve"> COUNTIF(Subsets!$BB$3:$BB$1146, $AH70)/$J$9</f>
        <v>9.6153846153846159E-3</v>
      </c>
      <c r="AR70" s="22">
        <f xml:space="preserve"> COUNTIF(Subsets!$BI$3:$BI$102, $AH70)/$K$9</f>
        <v>0</v>
      </c>
    </row>
    <row r="71" spans="29:44" x14ac:dyDescent="0.35">
      <c r="AC71" s="14"/>
      <c r="AD71" s="14"/>
      <c r="AH71" s="15">
        <v>68</v>
      </c>
      <c r="AI71" s="22">
        <f>COUNTIF(Original!$H$2:$H$1345, AH71)/1344</f>
        <v>8.9285714285714281E-3</v>
      </c>
      <c r="AJ71" s="22">
        <f xml:space="preserve"> COUNTIF(Subsets!$E$3:$E$502,$AH71)/$C$9</f>
        <v>0.01</v>
      </c>
      <c r="AK71" s="22">
        <f xml:space="preserve"> COUNTIF(Subsets!$L$3:$L$746,$AH71)/$D$9</f>
        <v>6.7204301075268818E-3</v>
      </c>
      <c r="AL71" s="22">
        <f xml:space="preserve"> COUNTIF(Subsets!$S$3:$S$102,$AH71) / $E$9</f>
        <v>0.02</v>
      </c>
      <c r="AM71" s="22">
        <f xml:space="preserve"> COUNTIF(Subsets!$Z$3:$Z$252,$AH71)/$F$9</f>
        <v>8.0000000000000002E-3</v>
      </c>
      <c r="AN71" s="22">
        <f xml:space="preserve"> COUNTIF(Subsets!$AG$3:$AG$996,$AH71)/$G$9</f>
        <v>9.0543259557344068E-3</v>
      </c>
      <c r="AO71" s="22">
        <f xml:space="preserve"> COUNTIF(Subsets!$AN$3:$AN$102,$AH71)/$H$9</f>
        <v>0.01</v>
      </c>
      <c r="AP71" s="22">
        <f xml:space="preserve"> COUNTIF(Subsets!$AU$3:$AU$102,$AH71)/$I$9</f>
        <v>0.02</v>
      </c>
      <c r="AQ71" s="22">
        <f xml:space="preserve"> COUNTIF(Subsets!$BB$3:$BB$1146, $AH71)/$J$9</f>
        <v>8.7412587412587419E-3</v>
      </c>
      <c r="AR71" s="22">
        <f xml:space="preserve"> COUNTIF(Subsets!$BI$3:$BI$102, $AH71)/$K$9</f>
        <v>0</v>
      </c>
    </row>
    <row r="72" spans="29:44" x14ac:dyDescent="0.35">
      <c r="AC72" s="14"/>
      <c r="AD72" s="14"/>
      <c r="AH72" s="15">
        <v>69</v>
      </c>
      <c r="AI72" s="22">
        <f>COUNTIF(Original!$H$2:$H$1345, AH72)/1344</f>
        <v>8.9285714285714281E-3</v>
      </c>
      <c r="AJ72" s="22">
        <f xml:space="preserve"> COUNTIF(Subsets!$E$3:$E$502,$AH72)/$C$9</f>
        <v>8.0000000000000002E-3</v>
      </c>
      <c r="AK72" s="22">
        <f xml:space="preserve"> COUNTIF(Subsets!$L$3:$L$746,$AH72)/$D$9</f>
        <v>1.0752688172043012E-2</v>
      </c>
      <c r="AL72" s="22">
        <f xml:space="preserve"> COUNTIF(Subsets!$S$3:$S$102,$AH72) / $E$9</f>
        <v>0</v>
      </c>
      <c r="AM72" s="22">
        <f xml:space="preserve"> COUNTIF(Subsets!$Z$3:$Z$252,$AH72)/$F$9</f>
        <v>8.0000000000000002E-3</v>
      </c>
      <c r="AN72" s="22">
        <f xml:space="preserve"> COUNTIF(Subsets!$AG$3:$AG$996,$AH72)/$G$9</f>
        <v>9.0543259557344068E-3</v>
      </c>
      <c r="AO72" s="22">
        <f xml:space="preserve"> COUNTIF(Subsets!$AN$3:$AN$102,$AH72)/$H$9</f>
        <v>0.01</v>
      </c>
      <c r="AP72" s="22">
        <f xml:space="preserve"> COUNTIF(Subsets!$AU$3:$AU$102,$AH72)/$I$9</f>
        <v>0</v>
      </c>
      <c r="AQ72" s="22">
        <f xml:space="preserve"> COUNTIF(Subsets!$BB$3:$BB$1146, $AH72)/$J$9</f>
        <v>8.7412587412587419E-3</v>
      </c>
      <c r="AR72" s="22">
        <f xml:space="preserve"> COUNTIF(Subsets!$BI$3:$BI$102, $AH72)/$K$9</f>
        <v>0.02</v>
      </c>
    </row>
    <row r="73" spans="29:44" x14ac:dyDescent="0.35">
      <c r="AC73" s="14"/>
      <c r="AD73" s="14"/>
      <c r="AH73" s="15">
        <v>70</v>
      </c>
      <c r="AI73" s="22">
        <f>COUNTIF(Original!$H$2:$H$1345, AH73)/1344</f>
        <v>8.9285714285714281E-3</v>
      </c>
      <c r="AJ73" s="22">
        <f xml:space="preserve"> COUNTIF(Subsets!$E$3:$E$502,$AH73)/$C$9</f>
        <v>4.0000000000000001E-3</v>
      </c>
      <c r="AK73" s="22">
        <f xml:space="preserve"> COUNTIF(Subsets!$L$3:$L$746,$AH73)/$D$9</f>
        <v>9.4086021505376347E-3</v>
      </c>
      <c r="AL73" s="22">
        <f xml:space="preserve"> COUNTIF(Subsets!$S$3:$S$102,$AH73) / $E$9</f>
        <v>0.03</v>
      </c>
      <c r="AM73" s="22">
        <f xml:space="preserve"> COUNTIF(Subsets!$Z$3:$Z$252,$AH73)/$F$9</f>
        <v>8.0000000000000002E-3</v>
      </c>
      <c r="AN73" s="22">
        <f xml:space="preserve"> COUNTIF(Subsets!$AG$3:$AG$996,$AH73)/$G$9</f>
        <v>9.0543259557344068E-3</v>
      </c>
      <c r="AO73" s="22">
        <f xml:space="preserve"> COUNTIF(Subsets!$AN$3:$AN$102,$AH73)/$H$9</f>
        <v>0.01</v>
      </c>
      <c r="AP73" s="22">
        <f xml:space="preserve"> COUNTIF(Subsets!$AU$3:$AU$102,$AH73)/$I$9</f>
        <v>0</v>
      </c>
      <c r="AQ73" s="22">
        <f xml:space="preserve"> COUNTIF(Subsets!$BB$3:$BB$1146, $AH73)/$J$9</f>
        <v>8.7412587412587419E-3</v>
      </c>
      <c r="AR73" s="22">
        <f xml:space="preserve"> COUNTIF(Subsets!$BI$3:$BI$102, $AH73)/$K$9</f>
        <v>0.02</v>
      </c>
    </row>
    <row r="74" spans="29:44" x14ac:dyDescent="0.35">
      <c r="AC74" s="14"/>
      <c r="AD74" s="14"/>
      <c r="AH74" s="15">
        <v>71</v>
      </c>
      <c r="AI74" s="22">
        <f>COUNTIF(Original!$H$2:$H$1345, AH74)/1344</f>
        <v>8.9285714285714281E-3</v>
      </c>
      <c r="AJ74" s="22">
        <f xml:space="preserve"> COUNTIF(Subsets!$E$3:$E$502,$AH74)/$C$9</f>
        <v>8.0000000000000002E-3</v>
      </c>
      <c r="AK74" s="22">
        <f xml:space="preserve"> COUNTIF(Subsets!$L$3:$L$746,$AH74)/$D$9</f>
        <v>1.0752688172043012E-2</v>
      </c>
      <c r="AL74" s="22">
        <f xml:space="preserve"> COUNTIF(Subsets!$S$3:$S$102,$AH74) / $E$9</f>
        <v>0</v>
      </c>
      <c r="AM74" s="22">
        <f xml:space="preserve"> COUNTIF(Subsets!$Z$3:$Z$252,$AH74)/$F$9</f>
        <v>8.0000000000000002E-3</v>
      </c>
      <c r="AN74" s="22">
        <f xml:space="preserve"> COUNTIF(Subsets!$AG$3:$AG$996,$AH74)/$G$9</f>
        <v>1.0060362173038229E-2</v>
      </c>
      <c r="AO74" s="22">
        <f xml:space="preserve"> COUNTIF(Subsets!$AN$3:$AN$102,$AH74)/$H$9</f>
        <v>0</v>
      </c>
      <c r="AP74" s="22">
        <f xml:space="preserve"> COUNTIF(Subsets!$AU$3:$AU$102,$AH74)/$I$9</f>
        <v>0</v>
      </c>
      <c r="AQ74" s="22">
        <f xml:space="preserve"> COUNTIF(Subsets!$BB$3:$BB$1146, $AH74)/$J$9</f>
        <v>9.6153846153846159E-3</v>
      </c>
      <c r="AR74" s="22">
        <f xml:space="preserve"> COUNTIF(Subsets!$BI$3:$BI$102, $AH74)/$K$9</f>
        <v>0.01</v>
      </c>
    </row>
    <row r="75" spans="29:44" x14ac:dyDescent="0.35">
      <c r="AC75" s="14"/>
      <c r="AD75" s="14"/>
      <c r="AH75" s="15">
        <v>72</v>
      </c>
      <c r="AI75" s="22">
        <f>COUNTIF(Original!$H$2:$H$1345, AH75)/1344</f>
        <v>8.9285714285714281E-3</v>
      </c>
      <c r="AJ75" s="22">
        <f xml:space="preserve"> COUNTIF(Subsets!$E$3:$E$502,$AH75)/$C$9</f>
        <v>6.0000000000000001E-3</v>
      </c>
      <c r="AK75" s="22">
        <f xml:space="preserve"> COUNTIF(Subsets!$L$3:$L$746,$AH75)/$D$9</f>
        <v>1.2096774193548387E-2</v>
      </c>
      <c r="AL75" s="22">
        <f xml:space="preserve"> COUNTIF(Subsets!$S$3:$S$102,$AH75) / $E$9</f>
        <v>0</v>
      </c>
      <c r="AM75" s="22">
        <f xml:space="preserve"> COUNTIF(Subsets!$Z$3:$Z$252,$AH75)/$F$9</f>
        <v>1.2E-2</v>
      </c>
      <c r="AN75" s="22">
        <f xml:space="preserve"> COUNTIF(Subsets!$AG$3:$AG$996,$AH75)/$G$9</f>
        <v>8.0482897384305842E-3</v>
      </c>
      <c r="AO75" s="22">
        <f xml:space="preserve"> COUNTIF(Subsets!$AN$3:$AN$102,$AH75)/$H$9</f>
        <v>0.01</v>
      </c>
      <c r="AP75" s="22">
        <f xml:space="preserve"> COUNTIF(Subsets!$AU$3:$AU$102,$AH75)/$I$9</f>
        <v>0.01</v>
      </c>
      <c r="AQ75" s="22">
        <f xml:space="preserve"> COUNTIF(Subsets!$BB$3:$BB$1146, $AH75)/$J$9</f>
        <v>6.993006993006993E-3</v>
      </c>
      <c r="AR75" s="22">
        <f xml:space="preserve"> COUNTIF(Subsets!$BI$3:$BI$102, $AH75)/$K$9</f>
        <v>0.03</v>
      </c>
    </row>
    <row r="76" spans="29:44" x14ac:dyDescent="0.35">
      <c r="AC76" s="14"/>
      <c r="AD76" s="14"/>
      <c r="AH76" s="15">
        <v>73</v>
      </c>
      <c r="AI76" s="22">
        <f>COUNTIF(Original!$H$2:$H$1345, AH76)/1344</f>
        <v>8.9285714285714281E-3</v>
      </c>
      <c r="AJ76" s="22">
        <f xml:space="preserve"> COUNTIF(Subsets!$E$3:$E$502,$AH76)/$C$9</f>
        <v>1.2E-2</v>
      </c>
      <c r="AK76" s="22">
        <f xml:space="preserve"> COUNTIF(Subsets!$L$3:$L$746,$AH76)/$D$9</f>
        <v>8.0645161290322578E-3</v>
      </c>
      <c r="AL76" s="22">
        <f xml:space="preserve"> COUNTIF(Subsets!$S$3:$S$102,$AH76) / $E$9</f>
        <v>0</v>
      </c>
      <c r="AM76" s="22">
        <f xml:space="preserve"> COUNTIF(Subsets!$Z$3:$Z$252,$AH76)/$F$9</f>
        <v>0</v>
      </c>
      <c r="AN76" s="22">
        <f xml:space="preserve"> COUNTIF(Subsets!$AG$3:$AG$996,$AH76)/$G$9</f>
        <v>1.1066398390342052E-2</v>
      </c>
      <c r="AO76" s="22">
        <f xml:space="preserve"> COUNTIF(Subsets!$AN$3:$AN$102,$AH76)/$H$9</f>
        <v>0.01</v>
      </c>
      <c r="AP76" s="22">
        <f xml:space="preserve"> COUNTIF(Subsets!$AU$3:$AU$102,$AH76)/$I$9</f>
        <v>0</v>
      </c>
      <c r="AQ76" s="22">
        <f xml:space="preserve"> COUNTIF(Subsets!$BB$3:$BB$1146, $AH76)/$J$9</f>
        <v>8.7412587412587419E-3</v>
      </c>
      <c r="AR76" s="22">
        <f xml:space="preserve"> COUNTIF(Subsets!$BI$3:$BI$102, $AH76)/$K$9</f>
        <v>0.02</v>
      </c>
    </row>
    <row r="77" spans="29:44" x14ac:dyDescent="0.35">
      <c r="AC77" s="14"/>
      <c r="AD77" s="14"/>
      <c r="AH77" s="15">
        <v>74</v>
      </c>
      <c r="AI77" s="22">
        <f>COUNTIF(Original!$H$2:$H$1345, AH77)/1344</f>
        <v>8.9285714285714281E-3</v>
      </c>
      <c r="AJ77" s="22">
        <f xml:space="preserve"> COUNTIF(Subsets!$E$3:$E$502,$AH77)/$C$9</f>
        <v>4.0000000000000001E-3</v>
      </c>
      <c r="AK77" s="22">
        <f xml:space="preserve"> COUNTIF(Subsets!$L$3:$L$746,$AH77)/$D$9</f>
        <v>9.4086021505376347E-3</v>
      </c>
      <c r="AL77" s="22">
        <f xml:space="preserve"> COUNTIF(Subsets!$S$3:$S$102,$AH77) / $E$9</f>
        <v>0.03</v>
      </c>
      <c r="AM77" s="22">
        <f xml:space="preserve"> COUNTIF(Subsets!$Z$3:$Z$252,$AH77)/$F$9</f>
        <v>4.0000000000000001E-3</v>
      </c>
      <c r="AN77" s="22">
        <f xml:space="preserve"> COUNTIF(Subsets!$AG$3:$AG$996,$AH77)/$G$9</f>
        <v>1.0060362173038229E-2</v>
      </c>
      <c r="AO77" s="22">
        <f xml:space="preserve"> COUNTIF(Subsets!$AN$3:$AN$102,$AH77)/$H$9</f>
        <v>0.01</v>
      </c>
      <c r="AP77" s="22">
        <f xml:space="preserve"> COUNTIF(Subsets!$AU$3:$AU$102,$AH77)/$I$9</f>
        <v>0</v>
      </c>
      <c r="AQ77" s="22">
        <f xml:space="preserve"> COUNTIF(Subsets!$BB$3:$BB$1146, $AH77)/$J$9</f>
        <v>9.6153846153846159E-3</v>
      </c>
      <c r="AR77" s="22">
        <f xml:space="preserve"> COUNTIF(Subsets!$BI$3:$BI$102, $AH77)/$K$9</f>
        <v>0.01</v>
      </c>
    </row>
    <row r="78" spans="29:44" x14ac:dyDescent="0.35">
      <c r="AC78" s="14"/>
      <c r="AD78" s="14"/>
      <c r="AH78" s="15">
        <v>75</v>
      </c>
      <c r="AI78" s="22">
        <f>COUNTIF(Original!$H$2:$H$1345, AH78)/1344</f>
        <v>8.9285714285714281E-3</v>
      </c>
      <c r="AJ78" s="22">
        <f xml:space="preserve"> COUNTIF(Subsets!$E$3:$E$502,$AH78)/$C$9</f>
        <v>0.02</v>
      </c>
      <c r="AK78" s="22">
        <f xml:space="preserve"> COUNTIF(Subsets!$L$3:$L$746,$AH78)/$D$9</f>
        <v>2.6881720430107529E-3</v>
      </c>
      <c r="AL78" s="22">
        <f xml:space="preserve"> COUNTIF(Subsets!$S$3:$S$102,$AH78) / $E$9</f>
        <v>0</v>
      </c>
      <c r="AM78" s="22">
        <f xml:space="preserve"> COUNTIF(Subsets!$Z$3:$Z$252,$AH78)/$F$9</f>
        <v>8.0000000000000002E-3</v>
      </c>
      <c r="AN78" s="22">
        <f xml:space="preserve"> COUNTIF(Subsets!$AG$3:$AG$996,$AH78)/$G$9</f>
        <v>1.0060362173038229E-2</v>
      </c>
      <c r="AO78" s="22">
        <f xml:space="preserve"> COUNTIF(Subsets!$AN$3:$AN$102,$AH78)/$H$9</f>
        <v>0</v>
      </c>
      <c r="AP78" s="22">
        <f xml:space="preserve"> COUNTIF(Subsets!$AU$3:$AU$102,$AH78)/$I$9</f>
        <v>0.01</v>
      </c>
      <c r="AQ78" s="22">
        <f xml:space="preserve"> COUNTIF(Subsets!$BB$3:$BB$1146, $AH78)/$J$9</f>
        <v>9.6153846153846159E-3</v>
      </c>
      <c r="AR78" s="22">
        <f xml:space="preserve"> COUNTIF(Subsets!$BI$3:$BI$102, $AH78)/$K$9</f>
        <v>0</v>
      </c>
    </row>
    <row r="79" spans="29:44" x14ac:dyDescent="0.35">
      <c r="AC79" s="14"/>
      <c r="AD79" s="14"/>
      <c r="AH79" s="15">
        <v>76</v>
      </c>
      <c r="AI79" s="22">
        <f>COUNTIF(Original!$H$2:$H$1345, AH79)/1344</f>
        <v>8.9285714285714281E-3</v>
      </c>
      <c r="AJ79" s="22">
        <f xml:space="preserve"> COUNTIF(Subsets!$E$3:$E$502,$AH79)/$C$9</f>
        <v>8.0000000000000002E-3</v>
      </c>
      <c r="AK79" s="22">
        <f xml:space="preserve"> COUNTIF(Subsets!$L$3:$L$746,$AH79)/$D$9</f>
        <v>9.4086021505376347E-3</v>
      </c>
      <c r="AL79" s="22">
        <f xml:space="preserve"> COUNTIF(Subsets!$S$3:$S$102,$AH79) / $E$9</f>
        <v>0.01</v>
      </c>
      <c r="AM79" s="22">
        <f xml:space="preserve"> COUNTIF(Subsets!$Z$3:$Z$252,$AH79)/$F$9</f>
        <v>8.0000000000000002E-3</v>
      </c>
      <c r="AN79" s="22">
        <f xml:space="preserve"> COUNTIF(Subsets!$AG$3:$AG$996,$AH79)/$G$9</f>
        <v>1.0060362173038229E-2</v>
      </c>
      <c r="AO79" s="22">
        <f xml:space="preserve"> COUNTIF(Subsets!$AN$3:$AN$102,$AH79)/$H$9</f>
        <v>0</v>
      </c>
      <c r="AP79" s="22">
        <f xml:space="preserve"> COUNTIF(Subsets!$AU$3:$AU$102,$AH79)/$I$9</f>
        <v>0</v>
      </c>
      <c r="AQ79" s="22">
        <f xml:space="preserve"> COUNTIF(Subsets!$BB$3:$BB$1146, $AH79)/$J$9</f>
        <v>9.6153846153846159E-3</v>
      </c>
      <c r="AR79" s="22">
        <f xml:space="preserve"> COUNTIF(Subsets!$BI$3:$BI$102, $AH79)/$K$9</f>
        <v>0.01</v>
      </c>
    </row>
    <row r="80" spans="29:44" x14ac:dyDescent="0.35">
      <c r="AC80" s="14"/>
      <c r="AD80" s="14"/>
      <c r="AH80" s="15">
        <v>77</v>
      </c>
      <c r="AI80" s="22">
        <f>COUNTIF(Original!$H$2:$H$1345, AH80)/1344</f>
        <v>8.9285714285714281E-3</v>
      </c>
      <c r="AJ80" s="22">
        <f xml:space="preserve"> COUNTIF(Subsets!$E$3:$E$502,$AH80)/$C$9</f>
        <v>6.0000000000000001E-3</v>
      </c>
      <c r="AK80" s="22">
        <f xml:space="preserve"> COUNTIF(Subsets!$L$3:$L$746,$AH80)/$D$9</f>
        <v>1.0752688172043012E-2</v>
      </c>
      <c r="AL80" s="22">
        <f xml:space="preserve"> COUNTIF(Subsets!$S$3:$S$102,$AH80) / $E$9</f>
        <v>0.01</v>
      </c>
      <c r="AM80" s="22">
        <f xml:space="preserve"> COUNTIF(Subsets!$Z$3:$Z$252,$AH80)/$F$9</f>
        <v>0</v>
      </c>
      <c r="AN80" s="22">
        <f xml:space="preserve"> COUNTIF(Subsets!$AG$3:$AG$996,$AH80)/$G$9</f>
        <v>1.1066398390342052E-2</v>
      </c>
      <c r="AO80" s="22">
        <f xml:space="preserve"> COUNTIF(Subsets!$AN$3:$AN$102,$AH80)/$H$9</f>
        <v>0.01</v>
      </c>
      <c r="AP80" s="22">
        <f xml:space="preserve"> COUNTIF(Subsets!$AU$3:$AU$102,$AH80)/$I$9</f>
        <v>0.01</v>
      </c>
      <c r="AQ80" s="22">
        <f xml:space="preserve"> COUNTIF(Subsets!$BB$3:$BB$1146, $AH80)/$J$9</f>
        <v>9.6153846153846159E-3</v>
      </c>
      <c r="AR80" s="22">
        <f xml:space="preserve"> COUNTIF(Subsets!$BI$3:$BI$102, $AH80)/$K$9</f>
        <v>0</v>
      </c>
    </row>
    <row r="81" spans="29:44" x14ac:dyDescent="0.35">
      <c r="AC81" s="14"/>
      <c r="AD81" s="14"/>
      <c r="AH81" s="15">
        <v>78</v>
      </c>
      <c r="AI81" s="22">
        <f>COUNTIF(Original!$H$2:$H$1345, AH81)/1344</f>
        <v>8.9285714285714281E-3</v>
      </c>
      <c r="AJ81" s="22">
        <f xml:space="preserve"> COUNTIF(Subsets!$E$3:$E$502,$AH81)/$C$9</f>
        <v>1.2E-2</v>
      </c>
      <c r="AK81" s="22">
        <f xml:space="preserve"> COUNTIF(Subsets!$L$3:$L$746,$AH81)/$D$9</f>
        <v>8.0645161290322578E-3</v>
      </c>
      <c r="AL81" s="22">
        <f xml:space="preserve"> COUNTIF(Subsets!$S$3:$S$102,$AH81) / $E$9</f>
        <v>0</v>
      </c>
      <c r="AM81" s="22">
        <f xml:space="preserve"> COUNTIF(Subsets!$Z$3:$Z$252,$AH81)/$F$9</f>
        <v>1.2E-2</v>
      </c>
      <c r="AN81" s="22">
        <f xml:space="preserve"> COUNTIF(Subsets!$AG$3:$AG$996,$AH81)/$G$9</f>
        <v>9.0543259557344068E-3</v>
      </c>
      <c r="AO81" s="22">
        <f xml:space="preserve"> COUNTIF(Subsets!$AN$3:$AN$102,$AH81)/$H$9</f>
        <v>0</v>
      </c>
      <c r="AP81" s="22">
        <f xml:space="preserve"> COUNTIF(Subsets!$AU$3:$AU$102,$AH81)/$I$9</f>
        <v>0.01</v>
      </c>
      <c r="AQ81" s="22">
        <f xml:space="preserve"> COUNTIF(Subsets!$BB$3:$BB$1146, $AH81)/$J$9</f>
        <v>9.6153846153846159E-3</v>
      </c>
      <c r="AR81" s="22">
        <f xml:space="preserve"> COUNTIF(Subsets!$BI$3:$BI$102, $AH81)/$K$9</f>
        <v>0</v>
      </c>
    </row>
    <row r="82" spans="29:44" x14ac:dyDescent="0.35">
      <c r="AC82" s="14"/>
      <c r="AD82" s="14"/>
      <c r="AH82" s="15">
        <v>79</v>
      </c>
      <c r="AI82" s="22">
        <f>COUNTIF(Original!$H$2:$H$1345, AH82)/1344</f>
        <v>8.9285714285714281E-3</v>
      </c>
      <c r="AJ82" s="22">
        <f xml:space="preserve"> COUNTIF(Subsets!$E$3:$E$502,$AH82)/$C$9</f>
        <v>4.0000000000000001E-3</v>
      </c>
      <c r="AK82" s="22">
        <f xml:space="preserve"> COUNTIF(Subsets!$L$3:$L$746,$AH82)/$D$9</f>
        <v>1.3440860215053764E-2</v>
      </c>
      <c r="AL82" s="22">
        <f xml:space="preserve"> COUNTIF(Subsets!$S$3:$S$102,$AH82) / $E$9</f>
        <v>0</v>
      </c>
      <c r="AM82" s="22">
        <f xml:space="preserve"> COUNTIF(Subsets!$Z$3:$Z$252,$AH82)/$F$9</f>
        <v>1.2E-2</v>
      </c>
      <c r="AN82" s="22">
        <f xml:space="preserve"> COUNTIF(Subsets!$AG$3:$AG$996,$AH82)/$G$9</f>
        <v>7.0422535211267607E-3</v>
      </c>
      <c r="AO82" s="22">
        <f xml:space="preserve"> COUNTIF(Subsets!$AN$3:$AN$102,$AH82)/$H$9</f>
        <v>0.02</v>
      </c>
      <c r="AP82" s="22">
        <f xml:space="preserve"> COUNTIF(Subsets!$AU$3:$AU$102,$AH82)/$I$9</f>
        <v>0.02</v>
      </c>
      <c r="AQ82" s="22">
        <f xml:space="preserve"> COUNTIF(Subsets!$BB$3:$BB$1146, $AH82)/$J$9</f>
        <v>6.118881118881119E-3</v>
      </c>
      <c r="AR82" s="22">
        <f xml:space="preserve"> COUNTIF(Subsets!$BI$3:$BI$102, $AH82)/$K$9</f>
        <v>0.03</v>
      </c>
    </row>
    <row r="83" spans="29:44" x14ac:dyDescent="0.35">
      <c r="AC83" s="14"/>
      <c r="AD83" s="14"/>
      <c r="AH83" s="15">
        <v>80</v>
      </c>
      <c r="AI83" s="22">
        <f>COUNTIF(Original!$H$2:$H$1345, AH83)/1344</f>
        <v>8.9285714285714281E-3</v>
      </c>
      <c r="AJ83" s="22">
        <f xml:space="preserve"> COUNTIF(Subsets!$E$3:$E$502,$AH83)/$C$9</f>
        <v>0.01</v>
      </c>
      <c r="AK83" s="22">
        <f xml:space="preserve"> COUNTIF(Subsets!$L$3:$L$746,$AH83)/$D$9</f>
        <v>8.0645161290322578E-3</v>
      </c>
      <c r="AL83" s="22">
        <f xml:space="preserve"> COUNTIF(Subsets!$S$3:$S$102,$AH83) / $E$9</f>
        <v>0.01</v>
      </c>
      <c r="AM83" s="22">
        <f xml:space="preserve"> COUNTIF(Subsets!$Z$3:$Z$252,$AH83)/$F$9</f>
        <v>1.6E-2</v>
      </c>
      <c r="AN83" s="22">
        <f xml:space="preserve"> COUNTIF(Subsets!$AG$3:$AG$996,$AH83)/$G$9</f>
        <v>8.0482897384305842E-3</v>
      </c>
      <c r="AO83" s="22">
        <f xml:space="preserve"> COUNTIF(Subsets!$AN$3:$AN$102,$AH83)/$H$9</f>
        <v>0</v>
      </c>
      <c r="AP83" s="22">
        <f xml:space="preserve"> COUNTIF(Subsets!$AU$3:$AU$102,$AH83)/$I$9</f>
        <v>0.02</v>
      </c>
      <c r="AQ83" s="22">
        <f xml:space="preserve"> COUNTIF(Subsets!$BB$3:$BB$1146, $AH83)/$J$9</f>
        <v>7.8671328671328679E-3</v>
      </c>
      <c r="AR83" s="22">
        <f xml:space="preserve"> COUNTIF(Subsets!$BI$3:$BI$102, $AH83)/$K$9</f>
        <v>0.01</v>
      </c>
    </row>
    <row r="84" spans="29:44" x14ac:dyDescent="0.35">
      <c r="AC84" s="14"/>
      <c r="AD84" s="14"/>
      <c r="AH84" s="15">
        <v>81</v>
      </c>
      <c r="AI84" s="22">
        <f>COUNTIF(Original!$H$2:$H$1345, AH84)/1344</f>
        <v>8.9285714285714281E-3</v>
      </c>
      <c r="AJ84" s="22">
        <f xml:space="preserve"> COUNTIF(Subsets!$E$3:$E$502,$AH84)/$C$9</f>
        <v>1.2E-2</v>
      </c>
      <c r="AK84" s="22">
        <f xml:space="preserve"> COUNTIF(Subsets!$L$3:$L$746,$AH84)/$D$9</f>
        <v>8.0645161290322578E-3</v>
      </c>
      <c r="AL84" s="22">
        <f xml:space="preserve"> COUNTIF(Subsets!$S$3:$S$102,$AH84) / $E$9</f>
        <v>0</v>
      </c>
      <c r="AM84" s="22">
        <f xml:space="preserve"> COUNTIF(Subsets!$Z$3:$Z$252,$AH84)/$F$9</f>
        <v>4.0000000000000001E-3</v>
      </c>
      <c r="AN84" s="22">
        <f xml:space="preserve"> COUNTIF(Subsets!$AG$3:$AG$996,$AH84)/$G$9</f>
        <v>8.0482897384305842E-3</v>
      </c>
      <c r="AO84" s="22">
        <f xml:space="preserve"> COUNTIF(Subsets!$AN$3:$AN$102,$AH84)/$H$9</f>
        <v>0.03</v>
      </c>
      <c r="AP84" s="22">
        <f xml:space="preserve"> COUNTIF(Subsets!$AU$3:$AU$102,$AH84)/$I$9</f>
        <v>0</v>
      </c>
      <c r="AQ84" s="22">
        <f xml:space="preserve"> COUNTIF(Subsets!$BB$3:$BB$1146, $AH84)/$J$9</f>
        <v>9.6153846153846159E-3</v>
      </c>
      <c r="AR84" s="22">
        <f xml:space="preserve"> COUNTIF(Subsets!$BI$3:$BI$102, $AH84)/$K$9</f>
        <v>0.01</v>
      </c>
    </row>
    <row r="85" spans="29:44" x14ac:dyDescent="0.35">
      <c r="AC85" s="14"/>
      <c r="AD85" s="14"/>
      <c r="AH85" s="15">
        <v>82</v>
      </c>
      <c r="AI85" s="22">
        <f>COUNTIF(Original!$H$2:$H$1345, AH85)/1344</f>
        <v>8.9285714285714281E-3</v>
      </c>
      <c r="AJ85" s="22">
        <f xml:space="preserve"> COUNTIF(Subsets!$E$3:$E$502,$AH85)/$C$9</f>
        <v>1.4E-2</v>
      </c>
      <c r="AK85" s="22">
        <f xml:space="preserve"> COUNTIF(Subsets!$L$3:$L$746,$AH85)/$D$9</f>
        <v>6.7204301075268818E-3</v>
      </c>
      <c r="AL85" s="22">
        <f xml:space="preserve"> COUNTIF(Subsets!$S$3:$S$102,$AH85) / $E$9</f>
        <v>0</v>
      </c>
      <c r="AM85" s="22">
        <f xml:space="preserve"> COUNTIF(Subsets!$Z$3:$Z$252,$AH85)/$F$9</f>
        <v>0.02</v>
      </c>
      <c r="AN85" s="22">
        <f xml:space="preserve"> COUNTIF(Subsets!$AG$3:$AG$996,$AH85)/$G$9</f>
        <v>7.0422535211267607E-3</v>
      </c>
      <c r="AO85" s="22">
        <f xml:space="preserve"> COUNTIF(Subsets!$AN$3:$AN$102,$AH85)/$H$9</f>
        <v>0</v>
      </c>
      <c r="AP85" s="22">
        <f xml:space="preserve"> COUNTIF(Subsets!$AU$3:$AU$102,$AH85)/$I$9</f>
        <v>0</v>
      </c>
      <c r="AQ85" s="22">
        <f xml:space="preserve"> COUNTIF(Subsets!$BB$3:$BB$1146, $AH85)/$J$9</f>
        <v>9.6153846153846159E-3</v>
      </c>
      <c r="AR85" s="22">
        <f xml:space="preserve"> COUNTIF(Subsets!$BI$3:$BI$102, $AH85)/$K$9</f>
        <v>0.01</v>
      </c>
    </row>
    <row r="86" spans="29:44" x14ac:dyDescent="0.35">
      <c r="AC86" s="14"/>
      <c r="AD86" s="14"/>
      <c r="AH86" s="15">
        <v>83</v>
      </c>
      <c r="AI86" s="22">
        <f>COUNTIF(Original!$H$2:$H$1345, AH86)/1344</f>
        <v>8.9285714285714281E-3</v>
      </c>
      <c r="AJ86" s="22">
        <f xml:space="preserve"> COUNTIF(Subsets!$E$3:$E$502,$AH86)/$C$9</f>
        <v>0.01</v>
      </c>
      <c r="AK86" s="22">
        <f xml:space="preserve"> COUNTIF(Subsets!$L$3:$L$746,$AH86)/$D$9</f>
        <v>9.4086021505376347E-3</v>
      </c>
      <c r="AL86" s="22">
        <f xml:space="preserve"> COUNTIF(Subsets!$S$3:$S$102,$AH86) / $E$9</f>
        <v>0</v>
      </c>
      <c r="AM86" s="22">
        <f xml:space="preserve"> COUNTIF(Subsets!$Z$3:$Z$252,$AH86)/$F$9</f>
        <v>8.0000000000000002E-3</v>
      </c>
      <c r="AN86" s="22">
        <f xml:space="preserve"> COUNTIF(Subsets!$AG$3:$AG$996,$AH86)/$G$9</f>
        <v>1.0060362173038229E-2</v>
      </c>
      <c r="AO86" s="22">
        <f xml:space="preserve"> COUNTIF(Subsets!$AN$3:$AN$102,$AH86)/$H$9</f>
        <v>0</v>
      </c>
      <c r="AP86" s="22">
        <f xml:space="preserve"> COUNTIF(Subsets!$AU$3:$AU$102,$AH86)/$I$9</f>
        <v>0.02</v>
      </c>
      <c r="AQ86" s="22">
        <f xml:space="preserve"> COUNTIF(Subsets!$BB$3:$BB$1146, $AH86)/$J$9</f>
        <v>8.7412587412587419E-3</v>
      </c>
      <c r="AR86" s="22">
        <f xml:space="preserve"> COUNTIF(Subsets!$BI$3:$BI$102, $AH86)/$K$9</f>
        <v>0</v>
      </c>
    </row>
    <row r="87" spans="29:44" x14ac:dyDescent="0.35">
      <c r="AC87" s="14"/>
      <c r="AD87" s="14"/>
      <c r="AH87" s="15">
        <v>84</v>
      </c>
      <c r="AI87" s="22">
        <f>COUNTIF(Original!$H$2:$H$1345, AH87)/1344</f>
        <v>8.9285714285714281E-3</v>
      </c>
      <c r="AJ87" s="22">
        <f xml:space="preserve"> COUNTIF(Subsets!$E$3:$E$502,$AH87)/$C$9</f>
        <v>6.0000000000000001E-3</v>
      </c>
      <c r="AK87" s="22">
        <f xml:space="preserve"> COUNTIF(Subsets!$L$3:$L$746,$AH87)/$D$9</f>
        <v>1.0752688172043012E-2</v>
      </c>
      <c r="AL87" s="22">
        <f xml:space="preserve"> COUNTIF(Subsets!$S$3:$S$102,$AH87) / $E$9</f>
        <v>0.01</v>
      </c>
      <c r="AM87" s="22">
        <f xml:space="preserve"> COUNTIF(Subsets!$Z$3:$Z$252,$AH87)/$F$9</f>
        <v>4.0000000000000001E-3</v>
      </c>
      <c r="AN87" s="22">
        <f xml:space="preserve"> COUNTIF(Subsets!$AG$3:$AG$996,$AH87)/$G$9</f>
        <v>1.1066398390342052E-2</v>
      </c>
      <c r="AO87" s="22">
        <f xml:space="preserve"> COUNTIF(Subsets!$AN$3:$AN$102,$AH87)/$H$9</f>
        <v>0</v>
      </c>
      <c r="AP87" s="22">
        <f xml:space="preserve"> COUNTIF(Subsets!$AU$3:$AU$102,$AH87)/$I$9</f>
        <v>0.02</v>
      </c>
      <c r="AQ87" s="22">
        <f xml:space="preserve"> COUNTIF(Subsets!$BB$3:$BB$1146, $AH87)/$J$9</f>
        <v>6.993006993006993E-3</v>
      </c>
      <c r="AR87" s="22">
        <f xml:space="preserve"> COUNTIF(Subsets!$BI$3:$BI$102, $AH87)/$K$9</f>
        <v>0.02</v>
      </c>
    </row>
    <row r="88" spans="29:44" x14ac:dyDescent="0.35">
      <c r="AC88" s="14"/>
      <c r="AD88" s="14"/>
      <c r="AH88" s="15">
        <v>85</v>
      </c>
      <c r="AI88" s="22">
        <f>COUNTIF(Original!$H$2:$H$1345, AH88)/1344</f>
        <v>8.9285714285714281E-3</v>
      </c>
      <c r="AJ88" s="22">
        <f xml:space="preserve"> COUNTIF(Subsets!$E$3:$E$502,$AH88)/$C$9</f>
        <v>0.01</v>
      </c>
      <c r="AK88" s="22">
        <f xml:space="preserve"> COUNTIF(Subsets!$L$3:$L$746,$AH88)/$D$9</f>
        <v>9.4086021505376347E-3</v>
      </c>
      <c r="AL88" s="22">
        <f xml:space="preserve"> COUNTIF(Subsets!$S$3:$S$102,$AH88) / $E$9</f>
        <v>0</v>
      </c>
      <c r="AM88" s="22">
        <f xml:space="preserve"> COUNTIF(Subsets!$Z$3:$Z$252,$AH88)/$F$9</f>
        <v>8.0000000000000002E-3</v>
      </c>
      <c r="AN88" s="22">
        <f xml:space="preserve"> COUNTIF(Subsets!$AG$3:$AG$996,$AH88)/$G$9</f>
        <v>1.0060362173038229E-2</v>
      </c>
      <c r="AO88" s="22">
        <f xml:space="preserve"> COUNTIF(Subsets!$AN$3:$AN$102,$AH88)/$H$9</f>
        <v>0</v>
      </c>
      <c r="AP88" s="22">
        <f xml:space="preserve"> COUNTIF(Subsets!$AU$3:$AU$102,$AH88)/$I$9</f>
        <v>0.01</v>
      </c>
      <c r="AQ88" s="22">
        <f xml:space="preserve"> COUNTIF(Subsets!$BB$3:$BB$1146, $AH88)/$J$9</f>
        <v>7.8671328671328679E-3</v>
      </c>
      <c r="AR88" s="22">
        <f xml:space="preserve"> COUNTIF(Subsets!$BI$3:$BI$102, $AH88)/$K$9</f>
        <v>0.02</v>
      </c>
    </row>
    <row r="89" spans="29:44" x14ac:dyDescent="0.35">
      <c r="AC89" s="14"/>
      <c r="AD89" s="14"/>
      <c r="AH89" s="15">
        <v>86</v>
      </c>
      <c r="AI89" s="22">
        <f>COUNTIF(Original!$H$2:$H$1345, AH89)/1344</f>
        <v>8.9285714285714281E-3</v>
      </c>
      <c r="AJ89" s="22">
        <f xml:space="preserve"> COUNTIF(Subsets!$E$3:$E$502,$AH89)/$C$9</f>
        <v>0.01</v>
      </c>
      <c r="AK89" s="22">
        <f xml:space="preserve"> COUNTIF(Subsets!$L$3:$L$746,$AH89)/$D$9</f>
        <v>9.4086021505376347E-3</v>
      </c>
      <c r="AL89" s="22">
        <f xml:space="preserve"> COUNTIF(Subsets!$S$3:$S$102,$AH89) / $E$9</f>
        <v>0</v>
      </c>
      <c r="AM89" s="22">
        <f xml:space="preserve"> COUNTIF(Subsets!$Z$3:$Z$252,$AH89)/$F$9</f>
        <v>8.0000000000000002E-3</v>
      </c>
      <c r="AN89" s="22">
        <f xml:space="preserve"> COUNTIF(Subsets!$AG$3:$AG$996,$AH89)/$G$9</f>
        <v>6.0362173038229373E-3</v>
      </c>
      <c r="AO89" s="22">
        <f xml:space="preserve"> COUNTIF(Subsets!$AN$3:$AN$102,$AH89)/$H$9</f>
        <v>0.04</v>
      </c>
      <c r="AP89" s="22">
        <f xml:space="preserve"> COUNTIF(Subsets!$AU$3:$AU$102,$AH89)/$I$9</f>
        <v>0</v>
      </c>
      <c r="AQ89" s="22">
        <f xml:space="preserve"> COUNTIF(Subsets!$BB$3:$BB$1146, $AH89)/$J$9</f>
        <v>1.048951048951049E-2</v>
      </c>
      <c r="AR89" s="22">
        <f xml:space="preserve"> COUNTIF(Subsets!$BI$3:$BI$102, $AH89)/$K$9</f>
        <v>0</v>
      </c>
    </row>
    <row r="90" spans="29:44" x14ac:dyDescent="0.35">
      <c r="AC90" s="14"/>
      <c r="AD90" s="14"/>
      <c r="AH90" s="15">
        <v>87</v>
      </c>
      <c r="AI90" s="22">
        <f>COUNTIF(Original!$H$2:$H$1345, AH90)/1344</f>
        <v>8.9285714285714281E-3</v>
      </c>
      <c r="AJ90" s="22">
        <f xml:space="preserve"> COUNTIF(Subsets!$E$3:$E$502,$AH90)/$C$9</f>
        <v>6.0000000000000001E-3</v>
      </c>
      <c r="AK90" s="22">
        <f xml:space="preserve"> COUNTIF(Subsets!$L$3:$L$746,$AH90)/$D$9</f>
        <v>1.0752688172043012E-2</v>
      </c>
      <c r="AL90" s="22">
        <f xml:space="preserve"> COUNTIF(Subsets!$S$3:$S$102,$AH90) / $E$9</f>
        <v>0.01</v>
      </c>
      <c r="AM90" s="22">
        <f xml:space="preserve"> COUNTIF(Subsets!$Z$3:$Z$252,$AH90)/$F$9</f>
        <v>1.2E-2</v>
      </c>
      <c r="AN90" s="22">
        <f xml:space="preserve"> COUNTIF(Subsets!$AG$3:$AG$996,$AH90)/$G$9</f>
        <v>8.0482897384305842E-3</v>
      </c>
      <c r="AO90" s="22">
        <f xml:space="preserve"> COUNTIF(Subsets!$AN$3:$AN$102,$AH90)/$H$9</f>
        <v>0.01</v>
      </c>
      <c r="AP90" s="22">
        <f xml:space="preserve"> COUNTIF(Subsets!$AU$3:$AU$102,$AH90)/$I$9</f>
        <v>0.01</v>
      </c>
      <c r="AQ90" s="22">
        <f xml:space="preserve"> COUNTIF(Subsets!$BB$3:$BB$1146, $AH90)/$J$9</f>
        <v>7.8671328671328679E-3</v>
      </c>
      <c r="AR90" s="22">
        <f xml:space="preserve"> COUNTIF(Subsets!$BI$3:$BI$102, $AH90)/$K$9</f>
        <v>0.02</v>
      </c>
    </row>
    <row r="91" spans="29:44" x14ac:dyDescent="0.35">
      <c r="AC91" s="14"/>
      <c r="AD91" s="14"/>
      <c r="AH91" s="15">
        <v>88</v>
      </c>
      <c r="AI91" s="22">
        <f>COUNTIF(Original!$H$2:$H$1345, AH91)/1344</f>
        <v>8.9285714285714281E-3</v>
      </c>
      <c r="AJ91" s="22">
        <f xml:space="preserve"> COUNTIF(Subsets!$E$3:$E$502,$AH91)/$C$9</f>
        <v>1.6E-2</v>
      </c>
      <c r="AK91" s="22">
        <f xml:space="preserve"> COUNTIF(Subsets!$L$3:$L$746,$AH91)/$D$9</f>
        <v>4.0322580645161289E-3</v>
      </c>
      <c r="AL91" s="22">
        <f xml:space="preserve"> COUNTIF(Subsets!$S$3:$S$102,$AH91) / $E$9</f>
        <v>0.01</v>
      </c>
      <c r="AM91" s="22">
        <f xml:space="preserve"> COUNTIF(Subsets!$Z$3:$Z$252,$AH91)/$F$9</f>
        <v>1.2E-2</v>
      </c>
      <c r="AN91" s="22">
        <f xml:space="preserve"> COUNTIF(Subsets!$AG$3:$AG$996,$AH91)/$G$9</f>
        <v>9.0543259557344068E-3</v>
      </c>
      <c r="AO91" s="22">
        <f xml:space="preserve"> COUNTIF(Subsets!$AN$3:$AN$102,$AH91)/$H$9</f>
        <v>0</v>
      </c>
      <c r="AP91" s="22">
        <f xml:space="preserve"> COUNTIF(Subsets!$AU$3:$AU$102,$AH91)/$I$9</f>
        <v>0.01</v>
      </c>
      <c r="AQ91" s="22">
        <f xml:space="preserve"> COUNTIF(Subsets!$BB$3:$BB$1146, $AH91)/$J$9</f>
        <v>7.8671328671328679E-3</v>
      </c>
      <c r="AR91" s="22">
        <f xml:space="preserve"> COUNTIF(Subsets!$BI$3:$BI$102, $AH91)/$K$9</f>
        <v>0.02</v>
      </c>
    </row>
    <row r="92" spans="29:44" x14ac:dyDescent="0.35">
      <c r="AC92" s="14"/>
      <c r="AD92" s="14"/>
      <c r="AH92" s="15">
        <v>89</v>
      </c>
      <c r="AI92" s="22">
        <f>COUNTIF(Original!$H$2:$H$1345, AH92)/1344</f>
        <v>8.9285714285714281E-3</v>
      </c>
      <c r="AJ92" s="22">
        <f xml:space="preserve"> COUNTIF(Subsets!$E$3:$E$502,$AH92)/$C$9</f>
        <v>8.0000000000000002E-3</v>
      </c>
      <c r="AK92" s="22">
        <f xml:space="preserve"> COUNTIF(Subsets!$L$3:$L$746,$AH92)/$D$9</f>
        <v>1.0752688172043012E-2</v>
      </c>
      <c r="AL92" s="22">
        <f xml:space="preserve"> COUNTIF(Subsets!$S$3:$S$102,$AH92) / $E$9</f>
        <v>0</v>
      </c>
      <c r="AM92" s="22">
        <f xml:space="preserve"> COUNTIF(Subsets!$Z$3:$Z$252,$AH92)/$F$9</f>
        <v>4.0000000000000001E-3</v>
      </c>
      <c r="AN92" s="22">
        <f xml:space="preserve"> COUNTIF(Subsets!$AG$3:$AG$996,$AH92)/$G$9</f>
        <v>9.0543259557344068E-3</v>
      </c>
      <c r="AO92" s="22">
        <f xml:space="preserve"> COUNTIF(Subsets!$AN$3:$AN$102,$AH92)/$H$9</f>
        <v>0.02</v>
      </c>
      <c r="AP92" s="22">
        <f xml:space="preserve"> COUNTIF(Subsets!$AU$3:$AU$102,$AH92)/$I$9</f>
        <v>0.01</v>
      </c>
      <c r="AQ92" s="22">
        <f xml:space="preserve"> COUNTIF(Subsets!$BB$3:$BB$1146, $AH92)/$J$9</f>
        <v>9.6153846153846159E-3</v>
      </c>
      <c r="AR92" s="22">
        <f xml:space="preserve"> COUNTIF(Subsets!$BI$3:$BI$102, $AH92)/$K$9</f>
        <v>0</v>
      </c>
    </row>
    <row r="93" spans="29:44" x14ac:dyDescent="0.35">
      <c r="AC93" s="14"/>
      <c r="AD93" s="14"/>
      <c r="AH93" s="15">
        <v>90</v>
      </c>
      <c r="AI93" s="22">
        <f>COUNTIF(Original!$H$2:$H$1345, AH93)/1344</f>
        <v>8.9285714285714281E-3</v>
      </c>
      <c r="AJ93" s="22">
        <f xml:space="preserve"> COUNTIF(Subsets!$E$3:$E$502,$AH93)/$C$9</f>
        <v>8.0000000000000002E-3</v>
      </c>
      <c r="AK93" s="22">
        <f xml:space="preserve"> COUNTIF(Subsets!$L$3:$L$746,$AH93)/$D$9</f>
        <v>1.0752688172043012E-2</v>
      </c>
      <c r="AL93" s="22">
        <f xml:space="preserve"> COUNTIF(Subsets!$S$3:$S$102,$AH93) / $E$9</f>
        <v>0</v>
      </c>
      <c r="AM93" s="22">
        <f xml:space="preserve"> COUNTIF(Subsets!$Z$3:$Z$252,$AH93)/$F$9</f>
        <v>8.0000000000000002E-3</v>
      </c>
      <c r="AN93" s="22">
        <f xml:space="preserve"> COUNTIF(Subsets!$AG$3:$AG$996,$AH93)/$G$9</f>
        <v>8.0482897384305842E-3</v>
      </c>
      <c r="AO93" s="22">
        <f xml:space="preserve"> COUNTIF(Subsets!$AN$3:$AN$102,$AH93)/$H$9</f>
        <v>0.02</v>
      </c>
      <c r="AP93" s="22">
        <f xml:space="preserve"> COUNTIF(Subsets!$AU$3:$AU$102,$AH93)/$I$9</f>
        <v>0.01</v>
      </c>
      <c r="AQ93" s="22">
        <f xml:space="preserve"> COUNTIF(Subsets!$BB$3:$BB$1146, $AH93)/$J$9</f>
        <v>9.6153846153846159E-3</v>
      </c>
      <c r="AR93" s="22">
        <f xml:space="preserve"> COUNTIF(Subsets!$BI$3:$BI$102, $AH93)/$K$9</f>
        <v>0</v>
      </c>
    </row>
    <row r="94" spans="29:44" x14ac:dyDescent="0.35">
      <c r="AC94" s="14"/>
      <c r="AD94" s="14"/>
      <c r="AH94" s="15">
        <v>91</v>
      </c>
      <c r="AI94" s="22">
        <f>COUNTIF(Original!$H$2:$H$1345, AH94)/1344</f>
        <v>8.9285714285714281E-3</v>
      </c>
      <c r="AJ94" s="22">
        <f xml:space="preserve"> COUNTIF(Subsets!$E$3:$E$502,$AH94)/$C$9</f>
        <v>4.0000000000000001E-3</v>
      </c>
      <c r="AK94" s="22">
        <f xml:space="preserve"> COUNTIF(Subsets!$L$3:$L$746,$AH94)/$D$9</f>
        <v>1.2096774193548387E-2</v>
      </c>
      <c r="AL94" s="22">
        <f xml:space="preserve"> COUNTIF(Subsets!$S$3:$S$102,$AH94) / $E$9</f>
        <v>0.01</v>
      </c>
      <c r="AM94" s="22">
        <f xml:space="preserve"> COUNTIF(Subsets!$Z$3:$Z$252,$AH94)/$F$9</f>
        <v>4.0000000000000001E-3</v>
      </c>
      <c r="AN94" s="22">
        <f xml:space="preserve"> COUNTIF(Subsets!$AG$3:$AG$996,$AH94)/$G$9</f>
        <v>1.1066398390342052E-2</v>
      </c>
      <c r="AO94" s="22">
        <f xml:space="preserve"> COUNTIF(Subsets!$AN$3:$AN$102,$AH94)/$H$9</f>
        <v>0</v>
      </c>
      <c r="AP94" s="22">
        <f xml:space="preserve"> COUNTIF(Subsets!$AU$3:$AU$102,$AH94)/$I$9</f>
        <v>0.01</v>
      </c>
      <c r="AQ94" s="22">
        <f xml:space="preserve"> COUNTIF(Subsets!$BB$3:$BB$1146, $AH94)/$J$9</f>
        <v>8.7412587412587419E-3</v>
      </c>
      <c r="AR94" s="22">
        <f xml:space="preserve"> COUNTIF(Subsets!$BI$3:$BI$102, $AH94)/$K$9</f>
        <v>0.01</v>
      </c>
    </row>
    <row r="95" spans="29:44" x14ac:dyDescent="0.35">
      <c r="AC95" s="14"/>
      <c r="AD95" s="14"/>
      <c r="AH95" s="15">
        <v>92</v>
      </c>
      <c r="AI95" s="22">
        <f>COUNTIF(Original!$H$2:$H$1345, AH95)/1344</f>
        <v>8.9285714285714281E-3</v>
      </c>
      <c r="AJ95" s="22">
        <f xml:space="preserve"> COUNTIF(Subsets!$E$3:$E$502,$AH95)/$C$9</f>
        <v>0.01</v>
      </c>
      <c r="AK95" s="22">
        <f xml:space="preserve"> COUNTIF(Subsets!$L$3:$L$746,$AH95)/$D$9</f>
        <v>9.4086021505376347E-3</v>
      </c>
      <c r="AL95" s="22">
        <f xml:space="preserve"> COUNTIF(Subsets!$S$3:$S$102,$AH95) / $E$9</f>
        <v>0</v>
      </c>
      <c r="AM95" s="22">
        <f xml:space="preserve"> COUNTIF(Subsets!$Z$3:$Z$252,$AH95)/$F$9</f>
        <v>8.0000000000000002E-3</v>
      </c>
      <c r="AN95" s="22">
        <f xml:space="preserve"> COUNTIF(Subsets!$AG$3:$AG$996,$AH95)/$G$9</f>
        <v>1.0060362173038229E-2</v>
      </c>
      <c r="AO95" s="22">
        <f xml:space="preserve"> COUNTIF(Subsets!$AN$3:$AN$102,$AH95)/$H$9</f>
        <v>0</v>
      </c>
      <c r="AP95" s="22">
        <f xml:space="preserve"> COUNTIF(Subsets!$AU$3:$AU$102,$AH95)/$I$9</f>
        <v>0.01</v>
      </c>
      <c r="AQ95" s="22">
        <f xml:space="preserve"> COUNTIF(Subsets!$BB$3:$BB$1146, $AH95)/$J$9</f>
        <v>9.6153846153846159E-3</v>
      </c>
      <c r="AR95" s="22">
        <f xml:space="preserve"> COUNTIF(Subsets!$BI$3:$BI$102, $AH95)/$K$9</f>
        <v>0</v>
      </c>
    </row>
    <row r="96" spans="29:44" x14ac:dyDescent="0.35">
      <c r="AC96" s="14"/>
      <c r="AD96" s="14"/>
      <c r="AH96" s="15">
        <v>93</v>
      </c>
      <c r="AI96" s="22">
        <f>COUNTIF(Original!$H$2:$H$1345, AH96)/1344</f>
        <v>8.9285714285714281E-3</v>
      </c>
      <c r="AJ96" s="22">
        <f xml:space="preserve"> COUNTIF(Subsets!$E$3:$E$502,$AH96)/$C$9</f>
        <v>1.2E-2</v>
      </c>
      <c r="AK96" s="22">
        <f xml:space="preserve"> COUNTIF(Subsets!$L$3:$L$746,$AH96)/$D$9</f>
        <v>6.7204301075268818E-3</v>
      </c>
      <c r="AL96" s="22">
        <f xml:space="preserve"> COUNTIF(Subsets!$S$3:$S$102,$AH96) / $E$9</f>
        <v>0.01</v>
      </c>
      <c r="AM96" s="22">
        <f xml:space="preserve"> COUNTIF(Subsets!$Z$3:$Z$252,$AH96)/$F$9</f>
        <v>8.0000000000000002E-3</v>
      </c>
      <c r="AN96" s="22">
        <f xml:space="preserve"> COUNTIF(Subsets!$AG$3:$AG$996,$AH96)/$G$9</f>
        <v>9.0543259557344068E-3</v>
      </c>
      <c r="AO96" s="22">
        <f xml:space="preserve"> COUNTIF(Subsets!$AN$3:$AN$102,$AH96)/$H$9</f>
        <v>0.01</v>
      </c>
      <c r="AP96" s="22">
        <f xml:space="preserve"> COUNTIF(Subsets!$AU$3:$AU$102,$AH96)/$I$9</f>
        <v>0</v>
      </c>
      <c r="AQ96" s="22">
        <f xml:space="preserve"> COUNTIF(Subsets!$BB$3:$BB$1146, $AH96)/$J$9</f>
        <v>1.048951048951049E-2</v>
      </c>
      <c r="AR96" s="22">
        <f xml:space="preserve"> COUNTIF(Subsets!$BI$3:$BI$102, $AH96)/$K$9</f>
        <v>0</v>
      </c>
    </row>
    <row r="97" spans="1:44" x14ac:dyDescent="0.35">
      <c r="AC97" s="14"/>
      <c r="AD97" s="14"/>
      <c r="AH97" s="15">
        <v>94</v>
      </c>
      <c r="AI97" s="22">
        <f>COUNTIF(Original!$H$2:$H$1345, AH97)/1344</f>
        <v>8.9285714285714281E-3</v>
      </c>
      <c r="AJ97" s="22">
        <f xml:space="preserve"> COUNTIF(Subsets!$E$3:$E$502,$AH97)/$C$9</f>
        <v>6.0000000000000001E-3</v>
      </c>
      <c r="AK97" s="22">
        <f xml:space="preserve"> COUNTIF(Subsets!$L$3:$L$746,$AH97)/$D$9</f>
        <v>9.4086021505376347E-3</v>
      </c>
      <c r="AL97" s="22">
        <f xml:space="preserve"> COUNTIF(Subsets!$S$3:$S$102,$AH97) / $E$9</f>
        <v>0.02</v>
      </c>
      <c r="AM97" s="22">
        <f xml:space="preserve"> COUNTIF(Subsets!$Z$3:$Z$252,$AH97)/$F$9</f>
        <v>0</v>
      </c>
      <c r="AN97" s="22">
        <f xml:space="preserve"> COUNTIF(Subsets!$AG$3:$AG$996,$AH97)/$G$9</f>
        <v>1.1066398390342052E-2</v>
      </c>
      <c r="AO97" s="22">
        <f xml:space="preserve"> COUNTIF(Subsets!$AN$3:$AN$102,$AH97)/$H$9</f>
        <v>0.01</v>
      </c>
      <c r="AP97" s="22">
        <f xml:space="preserve"> COUNTIF(Subsets!$AU$3:$AU$102,$AH97)/$I$9</f>
        <v>0.01</v>
      </c>
      <c r="AQ97" s="22">
        <f xml:space="preserve"> COUNTIF(Subsets!$BB$3:$BB$1146, $AH97)/$J$9</f>
        <v>8.7412587412587419E-3</v>
      </c>
      <c r="AR97" s="22">
        <f xml:space="preserve"> COUNTIF(Subsets!$BI$3:$BI$102, $AH97)/$K$9</f>
        <v>0.01</v>
      </c>
    </row>
    <row r="98" spans="1:44" x14ac:dyDescent="0.35">
      <c r="AC98" s="14"/>
      <c r="AD98" s="14"/>
      <c r="AH98" s="15">
        <v>95</v>
      </c>
      <c r="AI98" s="22">
        <f>COUNTIF(Original!$H$2:$H$1345, AH98)/1344</f>
        <v>8.9285714285714281E-3</v>
      </c>
      <c r="AJ98" s="22">
        <f xml:space="preserve"> COUNTIF(Subsets!$E$3:$E$502,$AH98)/$C$9</f>
        <v>0.01</v>
      </c>
      <c r="AK98" s="22">
        <f xml:space="preserve"> COUNTIF(Subsets!$L$3:$L$746,$AH98)/$D$9</f>
        <v>8.0645161290322578E-3</v>
      </c>
      <c r="AL98" s="22">
        <f xml:space="preserve"> COUNTIF(Subsets!$S$3:$S$102,$AH98) / $E$9</f>
        <v>0.01</v>
      </c>
      <c r="AM98" s="22">
        <f xml:space="preserve"> COUNTIF(Subsets!$Z$3:$Z$252,$AH98)/$F$9</f>
        <v>1.2E-2</v>
      </c>
      <c r="AN98" s="22">
        <f xml:space="preserve"> COUNTIF(Subsets!$AG$3:$AG$996,$AH98)/$G$9</f>
        <v>8.0482897384305842E-3</v>
      </c>
      <c r="AO98" s="22">
        <f xml:space="preserve"> COUNTIF(Subsets!$AN$3:$AN$102,$AH98)/$H$9</f>
        <v>0.01</v>
      </c>
      <c r="AP98" s="22">
        <f xml:space="preserve"> COUNTIF(Subsets!$AU$3:$AU$102,$AH98)/$I$9</f>
        <v>0.01</v>
      </c>
      <c r="AQ98" s="22">
        <f xml:space="preserve"> COUNTIF(Subsets!$BB$3:$BB$1146, $AH98)/$J$9</f>
        <v>9.6153846153846159E-3</v>
      </c>
      <c r="AR98" s="22">
        <f xml:space="preserve"> COUNTIF(Subsets!$BI$3:$BI$102, $AH98)/$K$9</f>
        <v>0</v>
      </c>
    </row>
    <row r="99" spans="1:44" x14ac:dyDescent="0.35">
      <c r="AC99" s="14"/>
      <c r="AD99" s="14"/>
      <c r="AH99" s="15">
        <v>96</v>
      </c>
      <c r="AI99" s="22">
        <f>COUNTIF(Original!$H$2:$H$1345, AH99)/1344</f>
        <v>8.9285714285714281E-3</v>
      </c>
      <c r="AJ99" s="22">
        <f xml:space="preserve"> COUNTIF(Subsets!$E$3:$E$502,$AH99)/$C$9</f>
        <v>0.01</v>
      </c>
      <c r="AK99" s="22">
        <f xml:space="preserve"> COUNTIF(Subsets!$L$3:$L$746,$AH99)/$D$9</f>
        <v>8.0645161290322578E-3</v>
      </c>
      <c r="AL99" s="22">
        <f xml:space="preserve"> COUNTIF(Subsets!$S$3:$S$102,$AH99) / $E$9</f>
        <v>0.01</v>
      </c>
      <c r="AM99" s="22">
        <f xml:space="preserve"> COUNTIF(Subsets!$Z$3:$Z$252,$AH99)/$F$9</f>
        <v>4.0000000000000001E-3</v>
      </c>
      <c r="AN99" s="22">
        <f xml:space="preserve"> COUNTIF(Subsets!$AG$3:$AG$996,$AH99)/$G$9</f>
        <v>1.0060362173038229E-2</v>
      </c>
      <c r="AO99" s="22">
        <f xml:space="preserve"> COUNTIF(Subsets!$AN$3:$AN$102,$AH99)/$H$9</f>
        <v>0.01</v>
      </c>
      <c r="AP99" s="22">
        <f xml:space="preserve"> COUNTIF(Subsets!$AU$3:$AU$102,$AH99)/$I$9</f>
        <v>0</v>
      </c>
      <c r="AQ99" s="22">
        <f xml:space="preserve"> COUNTIF(Subsets!$BB$3:$BB$1146, $AH99)/$J$9</f>
        <v>9.6153846153846159E-3</v>
      </c>
      <c r="AR99" s="22">
        <f xml:space="preserve"> COUNTIF(Subsets!$BI$3:$BI$102, $AH99)/$K$9</f>
        <v>0.01</v>
      </c>
    </row>
    <row r="100" spans="1:44" x14ac:dyDescent="0.35">
      <c r="AC100" s="14"/>
      <c r="AD100" s="14"/>
      <c r="AH100" s="15">
        <v>97</v>
      </c>
      <c r="AI100" s="22">
        <f>COUNTIF(Original!$H$2:$H$1345, AH100)/1344</f>
        <v>8.9285714285714281E-3</v>
      </c>
      <c r="AJ100" s="22">
        <f xml:space="preserve"> COUNTIF(Subsets!$E$3:$E$502,$AH100)/$C$9</f>
        <v>1.6E-2</v>
      </c>
      <c r="AK100" s="22">
        <f xml:space="preserve"> COUNTIF(Subsets!$L$3:$L$746,$AH100)/$D$9</f>
        <v>4.0322580645161289E-3</v>
      </c>
      <c r="AL100" s="22">
        <f xml:space="preserve"> COUNTIF(Subsets!$S$3:$S$102,$AH100) / $E$9</f>
        <v>0.01</v>
      </c>
      <c r="AM100" s="22">
        <f xml:space="preserve"> COUNTIF(Subsets!$Z$3:$Z$252,$AH100)/$F$9</f>
        <v>0</v>
      </c>
      <c r="AN100" s="22">
        <f xml:space="preserve"> COUNTIF(Subsets!$AG$3:$AG$996,$AH100)/$G$9</f>
        <v>1.1066398390342052E-2</v>
      </c>
      <c r="AO100" s="22">
        <f xml:space="preserve"> COUNTIF(Subsets!$AN$3:$AN$102,$AH100)/$H$9</f>
        <v>0.01</v>
      </c>
      <c r="AP100" s="22">
        <f xml:space="preserve"> COUNTIF(Subsets!$AU$3:$AU$102,$AH100)/$I$9</f>
        <v>0.01</v>
      </c>
      <c r="AQ100" s="22">
        <f xml:space="preserve"> COUNTIF(Subsets!$BB$3:$BB$1146, $AH100)/$J$9</f>
        <v>7.8671328671328679E-3</v>
      </c>
      <c r="AR100" s="22">
        <f xml:space="preserve"> COUNTIF(Subsets!$BI$3:$BI$102, $AH100)/$K$9</f>
        <v>0.02</v>
      </c>
    </row>
    <row r="101" spans="1:44" x14ac:dyDescent="0.35">
      <c r="AC101" s="14"/>
      <c r="AD101" s="14"/>
      <c r="AH101" s="15">
        <v>98</v>
      </c>
      <c r="AI101" s="22">
        <f>COUNTIF(Original!$H$2:$H$1345, AH101)/1344</f>
        <v>8.9285714285714281E-3</v>
      </c>
      <c r="AJ101" s="22">
        <f xml:space="preserve"> COUNTIF(Subsets!$E$3:$E$502,$AH101)/$C$9</f>
        <v>0.01</v>
      </c>
      <c r="AK101" s="22">
        <f xml:space="preserve"> COUNTIF(Subsets!$L$3:$L$746,$AH101)/$D$9</f>
        <v>6.7204301075268818E-3</v>
      </c>
      <c r="AL101" s="22">
        <f xml:space="preserve"> COUNTIF(Subsets!$S$3:$S$102,$AH101) / $E$9</f>
        <v>0.02</v>
      </c>
      <c r="AM101" s="22">
        <f xml:space="preserve"> COUNTIF(Subsets!$Z$3:$Z$252,$AH101)/$F$9</f>
        <v>1.2E-2</v>
      </c>
      <c r="AN101" s="22">
        <f xml:space="preserve"> COUNTIF(Subsets!$AG$3:$AG$996,$AH101)/$G$9</f>
        <v>8.0482897384305842E-3</v>
      </c>
      <c r="AO101" s="22">
        <f xml:space="preserve"> COUNTIF(Subsets!$AN$3:$AN$102,$AH101)/$H$9</f>
        <v>0.01</v>
      </c>
      <c r="AP101" s="22">
        <f xml:space="preserve"> COUNTIF(Subsets!$AU$3:$AU$102,$AH101)/$I$9</f>
        <v>0.02</v>
      </c>
      <c r="AQ101" s="22">
        <f xml:space="preserve"> COUNTIF(Subsets!$BB$3:$BB$1146, $AH101)/$J$9</f>
        <v>8.7412587412587419E-3</v>
      </c>
      <c r="AR101" s="22">
        <f xml:space="preserve"> COUNTIF(Subsets!$BI$3:$BI$102, $AH101)/$K$9</f>
        <v>0</v>
      </c>
    </row>
    <row r="102" spans="1:44" x14ac:dyDescent="0.35">
      <c r="AC102" s="14"/>
      <c r="AD102" s="14"/>
      <c r="AH102" s="15">
        <v>99</v>
      </c>
      <c r="AI102" s="22">
        <f>COUNTIF(Original!$H$2:$H$1345, AH102)/1344</f>
        <v>8.9285714285714281E-3</v>
      </c>
      <c r="AJ102" s="22">
        <f xml:space="preserve"> COUNTIF(Subsets!$E$3:$E$502,$AH102)/$C$9</f>
        <v>1.4E-2</v>
      </c>
      <c r="AK102" s="22">
        <f xml:space="preserve"> COUNTIF(Subsets!$L$3:$L$746,$AH102)/$D$9</f>
        <v>5.3763440860215058E-3</v>
      </c>
      <c r="AL102" s="22">
        <f xml:space="preserve"> COUNTIF(Subsets!$S$3:$S$102,$AH102) / $E$9</f>
        <v>0.01</v>
      </c>
      <c r="AM102" s="22">
        <f xml:space="preserve"> COUNTIF(Subsets!$Z$3:$Z$252,$AH102)/$F$9</f>
        <v>1.2E-2</v>
      </c>
      <c r="AN102" s="22">
        <f xml:space="preserve"> COUNTIF(Subsets!$AG$3:$AG$996,$AH102)/$G$9</f>
        <v>7.0422535211267607E-3</v>
      </c>
      <c r="AO102" s="22">
        <f xml:space="preserve"> COUNTIF(Subsets!$AN$3:$AN$102,$AH102)/$H$9</f>
        <v>0.02</v>
      </c>
      <c r="AP102" s="22">
        <f xml:space="preserve"> COUNTIF(Subsets!$AU$3:$AU$102,$AH102)/$I$9</f>
        <v>0.01</v>
      </c>
      <c r="AQ102" s="22">
        <f xml:space="preserve"> COUNTIF(Subsets!$BB$3:$BB$1146, $AH102)/$J$9</f>
        <v>9.6153846153846159E-3</v>
      </c>
      <c r="AR102" s="22">
        <f xml:space="preserve"> COUNTIF(Subsets!$BI$3:$BI$102, $AH102)/$K$9</f>
        <v>0</v>
      </c>
    </row>
    <row r="103" spans="1:44" x14ac:dyDescent="0.35">
      <c r="AC103" s="14"/>
      <c r="AD103" s="14"/>
      <c r="AH103" s="15">
        <v>100</v>
      </c>
      <c r="AI103" s="22">
        <f>COUNTIF(Original!$H$2:$H$1345, AH103)/1344</f>
        <v>8.9285714285714281E-3</v>
      </c>
      <c r="AJ103" s="22">
        <f xml:space="preserve"> COUNTIF(Subsets!$E$3:$E$502,$AH103)/$C$9</f>
        <v>8.0000000000000002E-3</v>
      </c>
      <c r="AK103" s="22">
        <f xml:space="preserve"> COUNTIF(Subsets!$L$3:$L$746,$AH103)/$D$9</f>
        <v>8.0645161290322578E-3</v>
      </c>
      <c r="AL103" s="22">
        <f xml:space="preserve"> COUNTIF(Subsets!$S$3:$S$102,$AH103) / $E$9</f>
        <v>0.02</v>
      </c>
      <c r="AM103" s="22">
        <f xml:space="preserve"> COUNTIF(Subsets!$Z$3:$Z$252,$AH103)/$F$9</f>
        <v>0</v>
      </c>
      <c r="AN103" s="22">
        <f xml:space="preserve"> COUNTIF(Subsets!$AG$3:$AG$996,$AH103)/$G$9</f>
        <v>1.2072434607645875E-2</v>
      </c>
      <c r="AO103" s="22">
        <f xml:space="preserve"> COUNTIF(Subsets!$AN$3:$AN$102,$AH103)/$H$9</f>
        <v>0</v>
      </c>
      <c r="AP103" s="22">
        <f xml:space="preserve"> COUNTIF(Subsets!$AU$3:$AU$102,$AH103)/$I$9</f>
        <v>0</v>
      </c>
      <c r="AQ103" s="22">
        <f xml:space="preserve"> COUNTIF(Subsets!$BB$3:$BB$1146, $AH103)/$J$9</f>
        <v>9.6153846153846159E-3</v>
      </c>
      <c r="AR103" s="22">
        <f xml:space="preserve"> COUNTIF(Subsets!$BI$3:$BI$102, $AH103)/$K$9</f>
        <v>0.01</v>
      </c>
    </row>
    <row r="104" spans="1:44" x14ac:dyDescent="0.35">
      <c r="AC104" s="14"/>
      <c r="AD104" s="14"/>
      <c r="AH104" s="15">
        <v>101</v>
      </c>
      <c r="AI104" s="22">
        <f>COUNTIF(Original!$H$2:$H$1345, AH104)/1344</f>
        <v>8.9285714285714281E-3</v>
      </c>
      <c r="AJ104" s="22">
        <f xml:space="preserve"> COUNTIF(Subsets!$E$3:$E$502,$AH104)/$C$9</f>
        <v>1.4E-2</v>
      </c>
      <c r="AK104" s="22">
        <f xml:space="preserve"> COUNTIF(Subsets!$L$3:$L$746,$AH104)/$D$9</f>
        <v>6.7204301075268818E-3</v>
      </c>
      <c r="AL104" s="22">
        <f xml:space="preserve"> COUNTIF(Subsets!$S$3:$S$102,$AH104) / $E$9</f>
        <v>0</v>
      </c>
      <c r="AM104" s="22">
        <f xml:space="preserve"> COUNTIF(Subsets!$Z$3:$Z$252,$AH104)/$F$9</f>
        <v>1.2E-2</v>
      </c>
      <c r="AN104" s="22">
        <f xml:space="preserve"> COUNTIF(Subsets!$AG$3:$AG$996,$AH104)/$G$9</f>
        <v>9.0543259557344068E-3</v>
      </c>
      <c r="AO104" s="22">
        <f xml:space="preserve"> COUNTIF(Subsets!$AN$3:$AN$102,$AH104)/$H$9</f>
        <v>0</v>
      </c>
      <c r="AP104" s="22">
        <f xml:space="preserve"> COUNTIF(Subsets!$AU$3:$AU$102,$AH104)/$I$9</f>
        <v>0.01</v>
      </c>
      <c r="AQ104" s="22">
        <f xml:space="preserve"> COUNTIF(Subsets!$BB$3:$BB$1146, $AH104)/$J$9</f>
        <v>9.6153846153846159E-3</v>
      </c>
      <c r="AR104" s="22">
        <f xml:space="preserve"> COUNTIF(Subsets!$BI$3:$BI$102, $AH104)/$K$9</f>
        <v>0</v>
      </c>
    </row>
    <row r="105" spans="1:44" x14ac:dyDescent="0.35">
      <c r="AC105" s="14"/>
      <c r="AD105" s="14"/>
      <c r="AH105" s="15">
        <v>102</v>
      </c>
      <c r="AI105" s="22">
        <f>COUNTIF(Original!$H$2:$H$1345, AH105)/1344</f>
        <v>8.9285714285714281E-3</v>
      </c>
      <c r="AJ105" s="22">
        <f xml:space="preserve"> COUNTIF(Subsets!$E$3:$E$502,$AH105)/$C$9</f>
        <v>1.4E-2</v>
      </c>
      <c r="AK105" s="22">
        <f xml:space="preserve"> COUNTIF(Subsets!$L$3:$L$746,$AH105)/$D$9</f>
        <v>6.7204301075268818E-3</v>
      </c>
      <c r="AL105" s="22">
        <f xml:space="preserve"> COUNTIF(Subsets!$S$3:$S$102,$AH105) / $E$9</f>
        <v>0</v>
      </c>
      <c r="AM105" s="22">
        <f xml:space="preserve"> COUNTIF(Subsets!$Z$3:$Z$252,$AH105)/$F$9</f>
        <v>8.0000000000000002E-3</v>
      </c>
      <c r="AN105" s="22">
        <f xml:space="preserve"> COUNTIF(Subsets!$AG$3:$AG$996,$AH105)/$G$9</f>
        <v>1.0060362173038229E-2</v>
      </c>
      <c r="AO105" s="22">
        <f xml:space="preserve"> COUNTIF(Subsets!$AN$3:$AN$102,$AH105)/$H$9</f>
        <v>0</v>
      </c>
      <c r="AP105" s="22">
        <f xml:space="preserve"> COUNTIF(Subsets!$AU$3:$AU$102,$AH105)/$I$9</f>
        <v>0.02</v>
      </c>
      <c r="AQ105" s="22">
        <f xml:space="preserve"> COUNTIF(Subsets!$BB$3:$BB$1146, $AH105)/$J$9</f>
        <v>7.8671328671328679E-3</v>
      </c>
      <c r="AR105" s="22">
        <f xml:space="preserve"> COUNTIF(Subsets!$BI$3:$BI$102, $AH105)/$K$9</f>
        <v>0.01</v>
      </c>
    </row>
    <row r="106" spans="1:44" x14ac:dyDescent="0.35">
      <c r="AC106" s="14"/>
      <c r="AD106" s="14"/>
      <c r="AH106" s="15">
        <v>103</v>
      </c>
      <c r="AI106" s="22">
        <f>COUNTIF(Original!$H$2:$H$1345, AH106)/1344</f>
        <v>8.9285714285714281E-3</v>
      </c>
      <c r="AJ106" s="22">
        <f xml:space="preserve"> COUNTIF(Subsets!$E$3:$E$502,$AH106)/$C$9</f>
        <v>0.01</v>
      </c>
      <c r="AK106" s="22">
        <f xml:space="preserve"> COUNTIF(Subsets!$L$3:$L$746,$AH106)/$D$9</f>
        <v>6.7204301075268818E-3</v>
      </c>
      <c r="AL106" s="22">
        <f xml:space="preserve"> COUNTIF(Subsets!$S$3:$S$102,$AH106) / $E$9</f>
        <v>0.02</v>
      </c>
      <c r="AM106" s="22">
        <f xml:space="preserve"> COUNTIF(Subsets!$Z$3:$Z$252,$AH106)/$F$9</f>
        <v>8.0000000000000002E-3</v>
      </c>
      <c r="AN106" s="22">
        <f xml:space="preserve"> COUNTIF(Subsets!$AG$3:$AG$996,$AH106)/$G$9</f>
        <v>7.0422535211267607E-3</v>
      </c>
      <c r="AO106" s="22">
        <f xml:space="preserve"> COUNTIF(Subsets!$AN$3:$AN$102,$AH106)/$H$9</f>
        <v>0.03</v>
      </c>
      <c r="AP106" s="22">
        <f xml:space="preserve"> COUNTIF(Subsets!$AU$3:$AU$102,$AH106)/$I$9</f>
        <v>0.02</v>
      </c>
      <c r="AQ106" s="22">
        <f xml:space="preserve"> COUNTIF(Subsets!$BB$3:$BB$1146, $AH106)/$J$9</f>
        <v>7.8671328671328679E-3</v>
      </c>
      <c r="AR106" s="22">
        <f xml:space="preserve"> COUNTIF(Subsets!$BI$3:$BI$102, $AH106)/$K$9</f>
        <v>0.01</v>
      </c>
    </row>
    <row r="107" spans="1:44" x14ac:dyDescent="0.35">
      <c r="AC107" s="14"/>
      <c r="AD107" s="14"/>
      <c r="AH107" s="15">
        <v>104</v>
      </c>
      <c r="AI107" s="22">
        <f>COUNTIF(Original!$H$2:$H$1345, AH107)/1344</f>
        <v>8.9285714285714281E-3</v>
      </c>
      <c r="AJ107" s="22">
        <f xml:space="preserve"> COUNTIF(Subsets!$E$3:$E$502,$AH107)/$C$9</f>
        <v>1.2E-2</v>
      </c>
      <c r="AK107" s="22">
        <f xml:space="preserve"> COUNTIF(Subsets!$L$3:$L$746,$AH107)/$D$9</f>
        <v>5.3763440860215058E-3</v>
      </c>
      <c r="AL107" s="22">
        <f xml:space="preserve"> COUNTIF(Subsets!$S$3:$S$102,$AH107) / $E$9</f>
        <v>0.02</v>
      </c>
      <c r="AM107" s="22">
        <f xml:space="preserve"> COUNTIF(Subsets!$Z$3:$Z$252,$AH107)/$F$9</f>
        <v>8.0000000000000002E-3</v>
      </c>
      <c r="AN107" s="22">
        <f xml:space="preserve"> COUNTIF(Subsets!$AG$3:$AG$996,$AH107)/$G$9</f>
        <v>8.0482897384305842E-3</v>
      </c>
      <c r="AO107" s="22">
        <f xml:space="preserve"> COUNTIF(Subsets!$AN$3:$AN$102,$AH107)/$H$9</f>
        <v>0.02</v>
      </c>
      <c r="AP107" s="22">
        <f xml:space="preserve"> COUNTIF(Subsets!$AU$3:$AU$102,$AH107)/$I$9</f>
        <v>0.01</v>
      </c>
      <c r="AQ107" s="22">
        <f xml:space="preserve"> COUNTIF(Subsets!$BB$3:$BB$1146, $AH107)/$J$9</f>
        <v>9.6153846153846159E-3</v>
      </c>
      <c r="AR107" s="22">
        <f xml:space="preserve"> COUNTIF(Subsets!$BI$3:$BI$102, $AH107)/$K$9</f>
        <v>0</v>
      </c>
    </row>
    <row r="108" spans="1:44" ht="15" thickBot="1" x14ac:dyDescent="0.4">
      <c r="AC108" s="14"/>
      <c r="AD108" s="14"/>
      <c r="AH108" s="15">
        <v>105</v>
      </c>
      <c r="AI108" s="22">
        <f>COUNTIF(Original!$H$2:$H$1345, AH108)/1344</f>
        <v>8.9285714285714281E-3</v>
      </c>
      <c r="AJ108" s="22">
        <f xml:space="preserve"> COUNTIF(Subsets!$E$3:$E$502,$AH108)/$C$9</f>
        <v>1.6E-2</v>
      </c>
      <c r="AK108" s="22">
        <f xml:space="preserve"> COUNTIF(Subsets!$L$3:$L$746,$AH108)/$D$9</f>
        <v>4.0322580645161289E-3</v>
      </c>
      <c r="AL108" s="22">
        <f xml:space="preserve"> COUNTIF(Subsets!$S$3:$S$102,$AH108) / $E$9</f>
        <v>0.01</v>
      </c>
      <c r="AM108" s="22">
        <f xml:space="preserve"> COUNTIF(Subsets!$Z$3:$Z$252,$AH108)/$F$9</f>
        <v>1.2E-2</v>
      </c>
      <c r="AN108" s="22">
        <f xml:space="preserve"> COUNTIF(Subsets!$AG$3:$AG$996,$AH108)/$G$9</f>
        <v>8.0482897384305842E-3</v>
      </c>
      <c r="AO108" s="22">
        <f xml:space="preserve"> COUNTIF(Subsets!$AN$3:$AN$102,$AH108)/$H$9</f>
        <v>0.01</v>
      </c>
      <c r="AP108" s="22">
        <f xml:space="preserve"> COUNTIF(Subsets!$AU$3:$AU$102,$AH108)/$I$9</f>
        <v>0.01</v>
      </c>
      <c r="AQ108" s="22">
        <f xml:space="preserve"> COUNTIF(Subsets!$BB$3:$BB$1146, $AH108)/$J$9</f>
        <v>8.7412587412587419E-3</v>
      </c>
      <c r="AR108" s="22">
        <f xml:space="preserve"> COUNTIF(Subsets!$BI$3:$BI$102, $AH108)/$K$9</f>
        <v>0.01</v>
      </c>
    </row>
    <row r="109" spans="1:44" x14ac:dyDescent="0.35">
      <c r="AH109" s="16">
        <f>COUNT(AH4:AH108)</f>
        <v>105</v>
      </c>
      <c r="AI109" s="17">
        <v>1344</v>
      </c>
      <c r="AJ109" s="17">
        <v>500</v>
      </c>
      <c r="AK109" s="17">
        <f>1344-AJ109-AL109</f>
        <v>744</v>
      </c>
      <c r="AL109" s="17">
        <v>100</v>
      </c>
      <c r="AM109" s="17">
        <v>250</v>
      </c>
      <c r="AN109" s="17">
        <f>1344-AM109-AO109</f>
        <v>994</v>
      </c>
      <c r="AO109" s="17">
        <v>100</v>
      </c>
      <c r="AP109" s="17">
        <v>100</v>
      </c>
      <c r="AQ109" s="17">
        <f>1344-AP109-AR109</f>
        <v>1144</v>
      </c>
      <c r="AR109" s="17">
        <v>100</v>
      </c>
    </row>
    <row r="110" spans="1:44" x14ac:dyDescent="0.35">
      <c r="A110" s="15">
        <v>0</v>
      </c>
      <c r="B110" s="12">
        <f xml:space="preserve"> COUNTIF(Original!$E$2:$E$1345,A110)</f>
        <v>84</v>
      </c>
      <c r="C110" s="12">
        <f xml:space="preserve"> COUNTIF(Subsets!$B$3:$B$502,$A110)</f>
        <v>25</v>
      </c>
      <c r="D110" s="12">
        <f xml:space="preserve"> COUNTIF(Subsets!$I$3:$I$746,$A110) + C110</f>
        <v>77</v>
      </c>
      <c r="E110" s="12">
        <f xml:space="preserve"> COUNTIF(Subsets!$P$3:$P$102,$A110) + D110</f>
        <v>84</v>
      </c>
      <c r="F110" s="12" cm="1">
        <f t="array" ref="F110:F114">C110:C114/2</f>
        <v>12.5</v>
      </c>
      <c r="G110" s="12">
        <f>C110 + (D110-C110)/2</f>
        <v>51</v>
      </c>
      <c r="H110" s="12">
        <f>D110 + (E110-D110)/2</f>
        <v>80.5</v>
      </c>
      <c r="AI110" s="23">
        <f>SUM(AI4:AI108)</f>
        <v>0.99999999999999878</v>
      </c>
      <c r="AJ110" s="23">
        <f t="shared" ref="AJ110:AR110" si="4">SUM(AJ4:AJ108)</f>
        <v>1.0000000000000007</v>
      </c>
      <c r="AK110" s="23">
        <f t="shared" si="4"/>
        <v>0.99999999999999922</v>
      </c>
      <c r="AL110" s="23">
        <f t="shared" si="4"/>
        <v>1.0000000000000007</v>
      </c>
      <c r="AM110" s="23">
        <f t="shared" si="4"/>
        <v>1.0000000000000007</v>
      </c>
      <c r="AN110" s="23">
        <f t="shared" si="4"/>
        <v>1.0000000000000002</v>
      </c>
      <c r="AO110" s="23">
        <f t="shared" si="4"/>
        <v>1.0000000000000007</v>
      </c>
      <c r="AP110" s="23">
        <f t="shared" si="4"/>
        <v>1.0000000000000007</v>
      </c>
      <c r="AQ110" s="23">
        <f t="shared" si="4"/>
        <v>1</v>
      </c>
      <c r="AR110" s="23">
        <f t="shared" si="4"/>
        <v>1.0000000000000007</v>
      </c>
    </row>
    <row r="111" spans="1:44" x14ac:dyDescent="0.35">
      <c r="A111" s="15">
        <v>500</v>
      </c>
      <c r="B111" s="12">
        <f xml:space="preserve"> COUNTIF(Original!$E$2:$E$1345,A111)</f>
        <v>84</v>
      </c>
      <c r="C111" s="12">
        <f xml:space="preserve"> COUNTIF(Subsets!$B$3:$B$502,$A111)</f>
        <v>40</v>
      </c>
      <c r="D111" s="12">
        <f xml:space="preserve"> COUNTIF(Subsets!$I$3:$I$746,$A111) + C111</f>
        <v>75</v>
      </c>
      <c r="E111" s="12">
        <f xml:space="preserve"> COUNTIF(Subsets!$P$3:$P$102,$A111) + D111</f>
        <v>84</v>
      </c>
      <c r="F111" s="12">
        <v>20</v>
      </c>
      <c r="G111" s="12">
        <f t="shared" ref="G111:G114" si="5">C111 + (D111-C111)/2</f>
        <v>57.5</v>
      </c>
      <c r="H111" s="12">
        <f t="shared" ref="H111:H114" si="6">D111 + (E111-D111)/2</f>
        <v>79.5</v>
      </c>
    </row>
    <row r="112" spans="1:44" x14ac:dyDescent="0.35">
      <c r="A112" s="15">
        <v>1000</v>
      </c>
      <c r="B112" s="12">
        <f xml:space="preserve"> COUNTIF(Original!$E$2:$E$1345,A112)</f>
        <v>252</v>
      </c>
      <c r="C112" s="12">
        <f xml:space="preserve"> COUNTIF(Subsets!$B$3:$B$502,$A112)</f>
        <v>124</v>
      </c>
      <c r="D112" s="12">
        <f xml:space="preserve"> COUNTIF(Subsets!$I$3:$I$746,$A112) + C112</f>
        <v>239</v>
      </c>
      <c r="E112" s="12">
        <f xml:space="preserve"> COUNTIF(Subsets!$P$3:$P$102,$A112) + D112</f>
        <v>252</v>
      </c>
      <c r="F112" s="12">
        <v>62</v>
      </c>
      <c r="G112" s="12">
        <f t="shared" si="5"/>
        <v>181.5</v>
      </c>
      <c r="H112" s="12">
        <f t="shared" si="6"/>
        <v>245.5</v>
      </c>
    </row>
    <row r="113" spans="1:8" x14ac:dyDescent="0.35">
      <c r="A113" s="15">
        <v>2000</v>
      </c>
      <c r="B113" s="12">
        <f xml:space="preserve"> COUNTIF(Original!$E$2:$E$1345,A113)</f>
        <v>420</v>
      </c>
      <c r="C113" s="12">
        <f xml:space="preserve"> COUNTIF(Subsets!$B$3:$B$502,$A113)</f>
        <v>156</v>
      </c>
      <c r="D113" s="12">
        <f xml:space="preserve"> COUNTIF(Subsets!$I$3:$I$746,$A113) + C113</f>
        <v>394</v>
      </c>
      <c r="E113" s="12">
        <f xml:space="preserve"> COUNTIF(Subsets!$P$3:$P$102,$A113) + D113</f>
        <v>420</v>
      </c>
      <c r="F113" s="12">
        <v>78</v>
      </c>
      <c r="G113" s="12">
        <f t="shared" si="5"/>
        <v>275</v>
      </c>
      <c r="H113" s="12">
        <f t="shared" si="6"/>
        <v>407</v>
      </c>
    </row>
    <row r="114" spans="1:8" ht="15" thickBot="1" x14ac:dyDescent="0.4">
      <c r="A114" s="15">
        <v>3000</v>
      </c>
      <c r="B114" s="12">
        <f xml:space="preserve"> COUNTIF(Original!$E$2:$E$1345,A114)</f>
        <v>504</v>
      </c>
      <c r="C114" s="12">
        <f xml:space="preserve"> COUNTIF(Subsets!$B$3:$B$502,$A114)</f>
        <v>155</v>
      </c>
      <c r="D114" s="12">
        <f xml:space="preserve"> COUNTIF(Subsets!$I$3:$I$746,$A114) + C114</f>
        <v>459</v>
      </c>
      <c r="E114" s="12">
        <f xml:space="preserve"> COUNTIF(Subsets!$P$3:$P$102,$A114) + D114</f>
        <v>504</v>
      </c>
      <c r="F114" s="12">
        <v>77.5</v>
      </c>
      <c r="G114" s="12">
        <f t="shared" si="5"/>
        <v>307</v>
      </c>
      <c r="H114" s="12">
        <f t="shared" si="6"/>
        <v>481.5</v>
      </c>
    </row>
    <row r="115" spans="1:8" x14ac:dyDescent="0.35">
      <c r="A115" s="17"/>
      <c r="B115" s="17">
        <v>1344</v>
      </c>
      <c r="C115" s="17">
        <v>500</v>
      </c>
      <c r="D115" s="17">
        <f>1344-C115-E115</f>
        <v>744</v>
      </c>
      <c r="E115" s="17">
        <v>100</v>
      </c>
    </row>
  </sheetData>
  <mergeCells count="24">
    <mergeCell ref="A1:J1"/>
    <mergeCell ref="L1:V1"/>
    <mergeCell ref="W1:AG1"/>
    <mergeCell ref="A2:A3"/>
    <mergeCell ref="B2:B3"/>
    <mergeCell ref="C2:E2"/>
    <mergeCell ref="I2:K2"/>
    <mergeCell ref="F2:H2"/>
    <mergeCell ref="L2:L3"/>
    <mergeCell ref="M2:M3"/>
    <mergeCell ref="N2:P2"/>
    <mergeCell ref="Q2:S2"/>
    <mergeCell ref="T2:V2"/>
    <mergeCell ref="W2:W3"/>
    <mergeCell ref="X2:X3"/>
    <mergeCell ref="Y2:AA2"/>
    <mergeCell ref="AB2:AD2"/>
    <mergeCell ref="AE2:AG2"/>
    <mergeCell ref="AH1:AR1"/>
    <mergeCell ref="AH2:AH3"/>
    <mergeCell ref="AI2:AI3"/>
    <mergeCell ref="AJ2:AL2"/>
    <mergeCell ref="AP2:AR2"/>
    <mergeCell ref="AM2:A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Original</vt:lpstr>
      <vt:lpstr>Euler Angle</vt:lpstr>
      <vt:lpstr>Value Organisation</vt:lpstr>
      <vt:lpstr>Value Distribution</vt:lpstr>
      <vt:lpstr>Normalisation</vt:lpstr>
      <vt:lpstr>Subsets</vt:lpstr>
      <vt:lpstr>Subset Distribution</vt:lpstr>
      <vt:lpstr>'Euler Angle'!Extract</vt:lpstr>
      <vt:lpstr>Original!Extract</vt:lpstr>
      <vt:lpstr>'Euler Angle'!parameters_new</vt:lpstr>
      <vt:lpstr>Original!parameters_new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2023-10-09T21:16:24Z</dcterms:modified>
</cp:coreProperties>
</file>