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Dropbox\In Progress - HESTIA\GitHub\hestia-glossary\Inputs\"/>
    </mc:Choice>
  </mc:AlternateContent>
  <xr:revisionPtr revIDLastSave="0" documentId="13_ncr:1_{44AB0431-1A94-4501-8BB4-640DAF9F2FDF}" xr6:coauthVersionLast="47" xr6:coauthVersionMax="47" xr10:uidLastSave="{00000000-0000-0000-0000-000000000000}"/>
  <bookViews>
    <workbookView xWindow="-93" yWindow="-93" windowWidth="21131" windowHeight="11248" xr2:uid="{00000000-000D-0000-FFFF-FFFF00000000}"/>
  </bookViews>
  <sheets>
    <sheet name="fertiliserBrandName" sheetId="1" r:id="rId1"/>
  </sheets>
  <definedNames>
    <definedName name="_xlnm._FilterDatabase" localSheetId="0" hidden="1">fertiliserBrandName!$A$1:$AG$4</definedName>
    <definedName name="PPIS_API_scrape_cleaned" localSheetId="0">fertiliserBrandName!$G$2:$Y$4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" i="1" l="1"/>
  <c r="AC16" i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R6" i="1"/>
  <c r="BW6" i="1"/>
  <c r="B8" i="1"/>
  <c r="A8" i="1" s="1"/>
  <c r="B7" i="1"/>
  <c r="A7" i="1" s="1"/>
  <c r="BV6" i="1" l="1"/>
  <c r="BU6" i="1"/>
  <c r="BT6" i="1"/>
  <c r="BS6" i="1"/>
  <c r="B6" i="1"/>
  <c r="A6" i="1" s="1"/>
  <c r="B5" i="1"/>
  <c r="A5" i="1" s="1"/>
  <c r="BF3" i="1"/>
  <c r="BW3" i="1"/>
  <c r="BV3" i="1"/>
  <c r="BU3" i="1"/>
  <c r="BT3" i="1"/>
  <c r="BS3" i="1"/>
  <c r="BR3" i="1"/>
  <c r="B4" i="1"/>
  <c r="A4" i="1" s="1"/>
  <c r="B3" i="1"/>
  <c r="A3" i="1" s="1"/>
  <c r="B2" i="1"/>
  <c r="A2" i="1" s="1"/>
  <c r="BC3" i="1" l="1"/>
  <c r="AZ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tc={019D6B74-F7C7-4548-8838-BE708F119DF8}</author>
  </authors>
  <commentList>
    <comment ref="BG14" authorId="0" shapeId="0" xr:uid="{019D6B74-F7C7-4548-8838-BE708F119DF8}">
      <text>
        <t>[Threaded comment]
Your version of Excel allows you to read this threaded comment; however, any edits to it will get removed if the file is opened in a newer version of Excel. Learn more: https://go.microsoft.com/fwlink/?linkid=870924
Comment:
    Nitrogen seems to come from urea based on Trombly and fortier 2019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PIS_API_scrape_cleaned" type="6" refreshedVersion="6" background="1" saveData="1">
    <textPr codePage="1251" sourceFile="C:\Users\gawn\Documents\Gary Work\Oxford\Hestia\Terms\data\PPIS-XML\for_hestia\PPIS_API_scrape_cleaned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<sst xmlns="http://schemas.openxmlformats.org/spreadsheetml/2006/main" count="1107" uniqueCount="130">
  <si>
    <t>-</t>
  </si>
  <si>
    <t>kg</t>
  </si>
  <si>
    <t>term.id</t>
  </si>
  <si>
    <t>term.units</t>
  </si>
  <si>
    <t>term.synonyms</t>
  </si>
  <si>
    <t>term.name</t>
  </si>
  <si>
    <t>lookups.0.name</t>
  </si>
  <si>
    <t>lookups.0.value</t>
  </si>
  <si>
    <t>lookups.1.name</t>
  </si>
  <si>
    <t>lookups.1.value</t>
  </si>
  <si>
    <t>lookups.2.name</t>
  </si>
  <si>
    <t>lookups.2.value</t>
  </si>
  <si>
    <t>skipAggregation</t>
  </si>
  <si>
    <t>lookups.0.dataState</t>
  </si>
  <si>
    <t>lookups.1.dataState</t>
  </si>
  <si>
    <t>lookups.2.dataState</t>
  </si>
  <si>
    <t>not required</t>
  </si>
  <si>
    <t>complete</t>
  </si>
  <si>
    <t>generateImpactAssessment</t>
  </si>
  <si>
    <t>Euronatur P 26 B; Euronatur P26B, Euronature P 26 B</t>
  </si>
  <si>
    <t>nitrogenContent</t>
  </si>
  <si>
    <t>phosphateContentAsP2O5</t>
  </si>
  <si>
    <t>potassiumContentAsK2O</t>
  </si>
  <si>
    <t>sulphurContent</t>
  </si>
  <si>
    <t>calciumOxideContent</t>
  </si>
  <si>
    <t>fclCode</t>
  </si>
  <si>
    <t>missing</t>
  </si>
  <si>
    <t>ecoinventMapping</t>
  </si>
  <si>
    <t>phosphate fertiliser, as P2O5, market for phosphate fertiliser, as P2O5: 1</t>
  </si>
  <si>
    <t>NH3_emissions_factor_acidic</t>
  </si>
  <si>
    <t>NH3_emissions_factor_basic</t>
  </si>
  <si>
    <t>CO2_urea_emissions_factor</t>
  </si>
  <si>
    <t>fertGroupingNitrogen</t>
  </si>
  <si>
    <t>Lyderis 25 + S3</t>
  </si>
  <si>
    <t>https://sezonas.com/pr/lyderis-n25-s3/</t>
  </si>
  <si>
    <t>nitrogen fertiliser, as N, urea ammonium nitrate production: 1</t>
  </si>
  <si>
    <t>UAN_Solu</t>
  </si>
  <si>
    <t>term.wikipedia</t>
  </si>
  <si>
    <t>term.hsCode</t>
  </si>
  <si>
    <t>lookups.0.min</t>
  </si>
  <si>
    <t>lookups.0.max</t>
  </si>
  <si>
    <t>lookups.0.source</t>
  </si>
  <si>
    <t>lookups.1.min</t>
  </si>
  <si>
    <t>lookups.1.max</t>
  </si>
  <si>
    <t>lookups.1.source</t>
  </si>
  <si>
    <t>lookups.2.min</t>
  </si>
  <si>
    <t>lookups.2.max</t>
  </si>
  <si>
    <t>lookups.2.source</t>
  </si>
  <si>
    <t>lookups.3.name</t>
  </si>
  <si>
    <t>lookups.3.value</t>
  </si>
  <si>
    <t>lookups.3.source</t>
  </si>
  <si>
    <t>lookups.3.dataState</t>
  </si>
  <si>
    <t>lookups.4.name</t>
  </si>
  <si>
    <t>lookups.4.value</t>
  </si>
  <si>
    <t>lookups.4.dataState</t>
  </si>
  <si>
    <t>lookups.5.name</t>
  </si>
  <si>
    <t>lookups.5.value</t>
  </si>
  <si>
    <t>lookups.5.dataState</t>
  </si>
  <si>
    <t>lookups.6.name</t>
  </si>
  <si>
    <t>lookups.6.value</t>
  </si>
  <si>
    <t>lookups.6.dataState</t>
  </si>
  <si>
    <t>lookups.7.name</t>
  </si>
  <si>
    <t>lookups.7.value</t>
  </si>
  <si>
    <t>lookups.7.dataState</t>
  </si>
  <si>
    <t>lookups.8.name</t>
  </si>
  <si>
    <t>lookups.8.value</t>
  </si>
  <si>
    <t>lookups.8.dataState</t>
  </si>
  <si>
    <t>lookups.9.name</t>
  </si>
  <si>
    <t>lookups.9.value</t>
  </si>
  <si>
    <t>lookups.9.dataState</t>
  </si>
  <si>
    <t>lookups.10.name</t>
  </si>
  <si>
    <t>lookups.10.value</t>
  </si>
  <si>
    <t>lookups.10.dataState</t>
  </si>
  <si>
    <t>lookups.11.name</t>
  </si>
  <si>
    <t>lookups.11.value</t>
  </si>
  <si>
    <t>lookups.11.dataState</t>
  </si>
  <si>
    <t>lookups.12.name</t>
  </si>
  <si>
    <t>lookups.12.value</t>
  </si>
  <si>
    <t>lookups.12.dataState</t>
  </si>
  <si>
    <t>lookups.13.name</t>
  </si>
  <si>
    <t>lookups.13.value</t>
  </si>
  <si>
    <t>lookups.13.dataState</t>
  </si>
  <si>
    <t>lookups.14.name</t>
  </si>
  <si>
    <t>lookups.14.value</t>
  </si>
  <si>
    <t>lookups.14.dataState</t>
  </si>
  <si>
    <t>K2SO4·MgSO 4; Potassium Sulphate with Sulphur and Magnesium; Sulphate of Potash with Sulphur and Magnesium; Potassium Sulfate with Sulfur and Magnesium; Sulfate of Potash with Sulfur and Magnesium</t>
  </si>
  <si>
    <t>https://nl.wikipedia.org/wiki/Patentkali</t>
  </si>
  <si>
    <t>3104.30</t>
  </si>
  <si>
    <t>potassium fertiliser, as K2O, market for potassium fertiliser, as K2O: 1</t>
  </si>
  <si>
    <t>term.website</t>
  </si>
  <si>
    <t>YaraVita BORTRAC 150</t>
  </si>
  <si>
    <t>https://www.yara.co.uk/crop-nutrition/fertiliser/yaravita-foliar-nutrition/yaravita-bortrac-150/</t>
  </si>
  <si>
    <t>boronContent</t>
  </si>
  <si>
    <t>https://www.antoniotarazona.com/producto/agricultura/nutricionales/inhibicion/enebe/enebe-30-10-10/</t>
  </si>
  <si>
    <t>ENEBE® 30-10-10</t>
  </si>
  <si>
    <t>AN_NP_KN_NPK</t>
  </si>
  <si>
    <t>magnesiumOxideContent</t>
  </si>
  <si>
    <t>Asaase Wura</t>
  </si>
  <si>
    <t>Asaasewura</t>
  </si>
  <si>
    <t>https://www.yara.com.gh/crop-nutrition/fertilisers/yaraliva/yaraliva-nitrabor/</t>
  </si>
  <si>
    <t>https://www.yara.com.gh/crop-nutrition/fertilisers/other-fertilisers/asaase-wura/</t>
  </si>
  <si>
    <t>Cocoa Master</t>
  </si>
  <si>
    <t>https://www.worldcocoafoundation.org/wp-content/uploads/files_mf/1476296665ACIIInputCoverageAssessmentGhanaSeptember2012.pdf (Table 1)</t>
  </si>
  <si>
    <t>lookups.4.source</t>
  </si>
  <si>
    <t>lookups.5.source</t>
  </si>
  <si>
    <t>lookups.6.source</t>
  </si>
  <si>
    <t>Sidalco Balanced</t>
  </si>
  <si>
    <t xml:space="preserve">Sidalco Nitrogen Rich </t>
  </si>
  <si>
    <t>Sidalco Potassium Rich</t>
  </si>
  <si>
    <t>Sidalco 20-2-4; Sidalco 20:2:4</t>
  </si>
  <si>
    <t>Sidalco 6-0-20; Sidalco 6:0:20</t>
  </si>
  <si>
    <t>Sidalco 10-10-10; Sidalco 10:10:10</t>
  </si>
  <si>
    <t>https://agritrop.cirad.fr/554227/</t>
  </si>
  <si>
    <t>lookups.6.notes</t>
  </si>
  <si>
    <t>The product contains 150 g/L of boron (15% w/w assuming density = 1 kg/L).</t>
  </si>
  <si>
    <t>Euronature P26B</t>
  </si>
  <si>
    <t>Lyderis N25 + S3</t>
  </si>
  <si>
    <t>Patentkali</t>
  </si>
  <si>
    <t>https://www.lovelandproducts.com/product/lokomotive</t>
  </si>
  <si>
    <t>requires validation</t>
  </si>
  <si>
    <t>Lokomotive®</t>
  </si>
  <si>
    <t>2-0-25 Potassium Acetate</t>
  </si>
  <si>
    <t>Borosol® 10</t>
  </si>
  <si>
    <t>https://getgrowingwithnutrien.ag/micronutrients/?tab=borosol#Boron</t>
  </si>
  <si>
    <t>YaraLiva™ NITRABOR™</t>
  </si>
  <si>
    <t>Cocofeed 0-30-20</t>
  </si>
  <si>
    <t>Polysulphate®</t>
  </si>
  <si>
    <t>https://www.originfertilisers.co.uk/our-range/efficiency-fertilisers/polysulphate/</t>
  </si>
  <si>
    <t>term.definition</t>
  </si>
  <si>
    <t>A multi-nutrient fertiliser mined in the UK, containing sulphur (S), potassium (K), calcium (Ca) and magnesium (Mg) in water-soluble, plant available forms.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</si>
</sst>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49" fontId="0" fillId="0" borderId="0" xfId="0" applyNumberFormat="1" applyAlignment="1">
      <alignment horizontal="left"/>
    </xf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5" borderId="0" xfId="1" applyFill="1"/>
    <xf numFmtId="0" fontId="3" fillId="0" borderId="0" xfId="1"/>
    <xf numFmtId="0" fontId="3" fillId="5" borderId="0" xfId="1" applyFill="1" applyBorder="1"/>
    <xf numFmtId="0" fontId="0" fillId="8" borderId="0" xfId="0" applyFill="1"/>
    <xf numFmtId="0" fontId="1" fillId="0" borderId="0" xfId="0" applyFont="1" applyFill="1"/>
    <xf numFmtId="0" fontId="1" fillId="9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alentina Caldart" id="{24345276-D9FC-D54E-B821-B7702EC6B144}" userId="S::v.caldart@studenti.unipi.it::32b1a710-d665-4a3b-94a6-4d61ebd0dccb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PIS_API_scrape_cleaned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G14" dT="2023-06-13T09:35:25.42" personId="{24345276-D9FC-D54E-B821-B7702EC6B144}" id="{019D6B74-F7C7-4548-8838-BE708F119DF8}">
    <text>Nitrogen seems to come from urea based on Trombly and fortier 2019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ara.com.gh/crop-nutrition/fertilisers/other-fertilisers/asaase-wura/" TargetMode="External"/><Relationship Id="rId18" Type="http://schemas.openxmlformats.org/officeDocument/2006/relationships/hyperlink" Target="https://www.yara.com.gh/crop-nutrition/fertilisers/other-fertilisers/asaase-wura/" TargetMode="External"/><Relationship Id="rId26" Type="http://schemas.openxmlformats.org/officeDocument/2006/relationships/hyperlink" Target="https://agritrop.cirad.fr/554227/" TargetMode="External"/><Relationship Id="rId39" Type="http://schemas.openxmlformats.org/officeDocument/2006/relationships/hyperlink" Target="https://getgrowingwithnutrien.ag/micronutrients/?tab=borosol" TargetMode="External"/><Relationship Id="rId21" Type="http://schemas.openxmlformats.org/officeDocument/2006/relationships/hyperlink" Target="https://www.worldcocoafoundation.org/wp-content/uploads/files_mf/1476296665ACIIInputCoverageAssessmentGhanaSeptember2012.pdf%20(Table%201)" TargetMode="External"/><Relationship Id="rId34" Type="http://schemas.openxmlformats.org/officeDocument/2006/relationships/hyperlink" Target="https://www.antoniotarazona.com/producto/agricultura/nutricionales/inhibicion/enebe/enebe-30-10-10/" TargetMode="External"/><Relationship Id="rId42" Type="http://schemas.openxmlformats.org/officeDocument/2006/relationships/hyperlink" Target="https://www.originfertilisers.co.uk/our-range/efficiency-fertilisers/polysulphate/" TargetMode="External"/><Relationship Id="rId47" Type="http://schemas.openxmlformats.org/officeDocument/2006/relationships/vmlDrawing" Target="../drawings/vmlDrawing1.vml"/><Relationship Id="rId50" Type="http://schemas.microsoft.com/office/2017/10/relationships/threadedComment" Target="../threadedComments/threadedComment1.xml"/><Relationship Id="rId7" Type="http://schemas.openxmlformats.org/officeDocument/2006/relationships/hyperlink" Target="https://www.worldcocoafoundation.org/wp-content/uploads/files_mf/1476296665ACIIInputCoverageAssessmentGhanaSeptember2012.pdf%20(Table%201)" TargetMode="External"/><Relationship Id="rId2" Type="http://schemas.openxmlformats.org/officeDocument/2006/relationships/hyperlink" Target="https://sezonas.com/pr/lyderis-n25-s3/" TargetMode="External"/><Relationship Id="rId16" Type="http://schemas.openxmlformats.org/officeDocument/2006/relationships/hyperlink" Target="https://www.yara.com.gh/crop-nutrition/fertilisers/other-fertilisers/asaase-wura/" TargetMode="External"/><Relationship Id="rId29" Type="http://schemas.openxmlformats.org/officeDocument/2006/relationships/hyperlink" Target="https://agritrop.cirad.fr/554227/" TargetMode="External"/><Relationship Id="rId11" Type="http://schemas.openxmlformats.org/officeDocument/2006/relationships/hyperlink" Target="https://www.worldcocoafoundation.org/wp-content/uploads/files_mf/1476296665ACIIInputCoverageAssessmentGhanaSeptember2012.pdf%20(Table%201)" TargetMode="External"/><Relationship Id="rId24" Type="http://schemas.openxmlformats.org/officeDocument/2006/relationships/hyperlink" Target="https://agritrop.cirad.fr/554227/" TargetMode="External"/><Relationship Id="rId32" Type="http://schemas.openxmlformats.org/officeDocument/2006/relationships/hyperlink" Target="https://agritrop.cirad.fr/554227/" TargetMode="External"/><Relationship Id="rId37" Type="http://schemas.openxmlformats.org/officeDocument/2006/relationships/hyperlink" Target="https://www.lovelandproducts.com/product/lokomotive" TargetMode="External"/><Relationship Id="rId40" Type="http://schemas.openxmlformats.org/officeDocument/2006/relationships/hyperlink" Target="https://getgrowingwithnutrien.ag/micronutrients/?tab=borosol" TargetMode="External"/><Relationship Id="rId45" Type="http://schemas.openxmlformats.org/officeDocument/2006/relationships/hyperlink" Target="https://www.originfertilisers.co.uk/our-range/efficiency-fertilisers/polysulphate/" TargetMode="External"/><Relationship Id="rId5" Type="http://schemas.openxmlformats.org/officeDocument/2006/relationships/hyperlink" Target="https://www.worldcocoafoundation.org/wp-content/uploads/files_mf/1476296665ACIIInputCoverageAssessmentGhanaSeptember2012.pdf%20(Table%201)" TargetMode="External"/><Relationship Id="rId15" Type="http://schemas.openxmlformats.org/officeDocument/2006/relationships/hyperlink" Target="https://www.yara.com.gh/crop-nutrition/fertilisers/other-fertilisers/asaase-wura/" TargetMode="External"/><Relationship Id="rId23" Type="http://schemas.openxmlformats.org/officeDocument/2006/relationships/hyperlink" Target="https://agritrop.cirad.fr/554227/" TargetMode="External"/><Relationship Id="rId28" Type="http://schemas.openxmlformats.org/officeDocument/2006/relationships/hyperlink" Target="https://agritrop.cirad.fr/554227/" TargetMode="External"/><Relationship Id="rId36" Type="http://schemas.openxmlformats.org/officeDocument/2006/relationships/hyperlink" Target="https://www.lovelandproducts.com/product/lokomotive" TargetMode="External"/><Relationship Id="rId49" Type="http://schemas.openxmlformats.org/officeDocument/2006/relationships/comments" Target="../comments1.xml"/><Relationship Id="rId10" Type="http://schemas.openxmlformats.org/officeDocument/2006/relationships/hyperlink" Target="https://www.worldcocoafoundation.org/wp-content/uploads/files_mf/1476296665ACIIInputCoverageAssessmentGhanaSeptember2012.pdf%20(Table%201)" TargetMode="External"/><Relationship Id="rId19" Type="http://schemas.openxmlformats.org/officeDocument/2006/relationships/hyperlink" Target="https://www.yara.com.gh/crop-nutrition/fertilisers/yaraliva/yaraliva-nitrabor/" TargetMode="External"/><Relationship Id="rId31" Type="http://schemas.openxmlformats.org/officeDocument/2006/relationships/hyperlink" Target="https://agritrop.cirad.fr/554227/" TargetMode="External"/><Relationship Id="rId44" Type="http://schemas.openxmlformats.org/officeDocument/2006/relationships/hyperlink" Target="https://www.originfertilisers.co.uk/our-range/efficiency-fertilisers/polysulphate/" TargetMode="External"/><Relationship Id="rId4" Type="http://schemas.openxmlformats.org/officeDocument/2006/relationships/hyperlink" Target="https://www.yara.com.gh/crop-nutrition/fertilisers/yaraliva/yaraliva-nitrabor/" TargetMode="External"/><Relationship Id="rId9" Type="http://schemas.openxmlformats.org/officeDocument/2006/relationships/hyperlink" Target="https://www.worldcocoafoundation.org/wp-content/uploads/files_mf/1476296665ACIIInputCoverageAssessmentGhanaSeptember2012.pdf%20(Table%201)" TargetMode="External"/><Relationship Id="rId14" Type="http://schemas.openxmlformats.org/officeDocument/2006/relationships/hyperlink" Target="https://www.yara.com.gh/crop-nutrition/fertilisers/other-fertilisers/asaase-wura/" TargetMode="External"/><Relationship Id="rId22" Type="http://schemas.openxmlformats.org/officeDocument/2006/relationships/hyperlink" Target="https://www.yara.com.gh/crop-nutrition/fertilisers/yaraliva/yaraliva-nitrabor/" TargetMode="External"/><Relationship Id="rId27" Type="http://schemas.openxmlformats.org/officeDocument/2006/relationships/hyperlink" Target="https://agritrop.cirad.fr/554227/" TargetMode="External"/><Relationship Id="rId30" Type="http://schemas.openxmlformats.org/officeDocument/2006/relationships/hyperlink" Target="https://agritrop.cirad.fr/554227/" TargetMode="External"/><Relationship Id="rId35" Type="http://schemas.openxmlformats.org/officeDocument/2006/relationships/hyperlink" Target="https://www.yara.co.uk/crop-nutrition/fertiliser/yaravita-foliar-nutrition/yaravita-bortrac-150/" TargetMode="External"/><Relationship Id="rId43" Type="http://schemas.openxmlformats.org/officeDocument/2006/relationships/hyperlink" Target="https://www.originfertilisers.co.uk/our-range/efficiency-fertilisers/polysulphate/" TargetMode="External"/><Relationship Id="rId48" Type="http://schemas.openxmlformats.org/officeDocument/2006/relationships/queryTable" Target="../queryTables/queryTable1.xml"/><Relationship Id="rId8" Type="http://schemas.openxmlformats.org/officeDocument/2006/relationships/hyperlink" Target="https://www.worldcocoafoundation.org/wp-content/uploads/files_mf/1476296665ACIIInputCoverageAssessmentGhanaSeptember2012.pdf%20(Table%201)" TargetMode="External"/><Relationship Id="rId3" Type="http://schemas.openxmlformats.org/officeDocument/2006/relationships/hyperlink" Target="https://nl.wikipedia.org/wiki/Patentkali" TargetMode="External"/><Relationship Id="rId12" Type="http://schemas.openxmlformats.org/officeDocument/2006/relationships/hyperlink" Target="https://www.worldcocoafoundation.org/wp-content/uploads/files_mf/1476296665ACIIInputCoverageAssessmentGhanaSeptember2012.pdf%20(Table%201)" TargetMode="External"/><Relationship Id="rId17" Type="http://schemas.openxmlformats.org/officeDocument/2006/relationships/hyperlink" Target="https://www.yara.com.gh/crop-nutrition/fertilisers/other-fertilisers/asaase-wura/" TargetMode="External"/><Relationship Id="rId25" Type="http://schemas.openxmlformats.org/officeDocument/2006/relationships/hyperlink" Target="https://agritrop.cirad.fr/554227/" TargetMode="External"/><Relationship Id="rId33" Type="http://schemas.openxmlformats.org/officeDocument/2006/relationships/hyperlink" Target="https://www.yara.co.uk/crop-nutrition/fertiliser/yaravita-foliar-nutrition/yaravita-bortrac-150/" TargetMode="External"/><Relationship Id="rId38" Type="http://schemas.openxmlformats.org/officeDocument/2006/relationships/hyperlink" Target="https://www.lovelandproducts.com/product/lokomotive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yara.com.gh/crop-nutrition/fertilisers/yaraliva/yaraliva-nitrabor/" TargetMode="External"/><Relationship Id="rId41" Type="http://schemas.openxmlformats.org/officeDocument/2006/relationships/hyperlink" Target="https://www.originfertilisers.co.uk/our-range/efficiency-fertilisers/polysulphate/" TargetMode="External"/><Relationship Id="rId1" Type="http://schemas.openxmlformats.org/officeDocument/2006/relationships/hyperlink" Target="https://sezonas.com/pr/lyderis-n25-s3/" TargetMode="External"/><Relationship Id="rId6" Type="http://schemas.openxmlformats.org/officeDocument/2006/relationships/hyperlink" Target="https://www.worldcocoafoundation.org/wp-content/uploads/files_mf/1476296665ACIIInputCoverageAssessmentGhanaSeptember2012.pdf%20(Table%201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6"/>
  <sheetViews>
    <sheetView tabSelected="1" zoomScale="85" zoomScaleNormal="85" workbookViewId="0">
      <pane xSplit="4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defaultColWidth="8.84765625" defaultRowHeight="14.2" x14ac:dyDescent="0.6"/>
  <cols>
    <col min="1" max="1" width="15.84765625" customWidth="1"/>
    <col min="2" max="2" width="3.34765625" customWidth="1"/>
    <col min="3" max="3" width="30.6484375" customWidth="1"/>
    <col min="4" max="4" width="5.34765625" customWidth="1"/>
    <col min="5" max="6" width="24" customWidth="1"/>
    <col min="9" max="9" width="16" customWidth="1"/>
    <col min="12" max="12" width="17.34765625" customWidth="1"/>
    <col min="15" max="15" width="15.34765625" customWidth="1"/>
    <col min="69" max="69" width="2.1484375" customWidth="1"/>
    <col min="76" max="76" width="2.1484375" customWidth="1"/>
  </cols>
  <sheetData>
    <row r="1" spans="1:82" x14ac:dyDescent="0.6">
      <c r="A1" s="4" t="s">
        <v>2</v>
      </c>
      <c r="B1" s="2" t="s">
        <v>0</v>
      </c>
      <c r="C1" s="1" t="s">
        <v>5</v>
      </c>
      <c r="D1" s="1" t="s">
        <v>3</v>
      </c>
      <c r="E1" s="1" t="s">
        <v>4</v>
      </c>
      <c r="F1" s="1" t="s">
        <v>128</v>
      </c>
      <c r="G1" s="1" t="s">
        <v>37</v>
      </c>
      <c r="H1" s="1" t="s">
        <v>89</v>
      </c>
      <c r="I1" s="1" t="s">
        <v>38</v>
      </c>
      <c r="J1" s="7" t="s">
        <v>6</v>
      </c>
      <c r="K1" s="7" t="s">
        <v>7</v>
      </c>
      <c r="L1" s="7" t="s">
        <v>39</v>
      </c>
      <c r="M1" s="7" t="s">
        <v>40</v>
      </c>
      <c r="N1" s="7" t="s">
        <v>41</v>
      </c>
      <c r="O1" s="7" t="s">
        <v>13</v>
      </c>
      <c r="P1" s="7" t="s">
        <v>8</v>
      </c>
      <c r="Q1" s="7" t="s">
        <v>9</v>
      </c>
      <c r="R1" s="7" t="s">
        <v>42</v>
      </c>
      <c r="S1" s="7" t="s">
        <v>43</v>
      </c>
      <c r="T1" s="7" t="s">
        <v>44</v>
      </c>
      <c r="U1" s="7" t="s">
        <v>14</v>
      </c>
      <c r="V1" s="7" t="s">
        <v>10</v>
      </c>
      <c r="W1" s="7" t="s">
        <v>11</v>
      </c>
      <c r="X1" s="7" t="s">
        <v>45</v>
      </c>
      <c r="Y1" s="7" t="s">
        <v>46</v>
      </c>
      <c r="Z1" s="7" t="s">
        <v>47</v>
      </c>
      <c r="AA1" s="7" t="s">
        <v>15</v>
      </c>
      <c r="AB1" s="7" t="s">
        <v>48</v>
      </c>
      <c r="AC1" s="7" t="s">
        <v>49</v>
      </c>
      <c r="AD1" s="7" t="s">
        <v>50</v>
      </c>
      <c r="AE1" s="7" t="s">
        <v>51</v>
      </c>
      <c r="AF1" s="7" t="s">
        <v>52</v>
      </c>
      <c r="AG1" s="7" t="s">
        <v>53</v>
      </c>
      <c r="AH1" s="7" t="s">
        <v>103</v>
      </c>
      <c r="AI1" s="7" t="s">
        <v>54</v>
      </c>
      <c r="AJ1" s="7" t="s">
        <v>55</v>
      </c>
      <c r="AK1" s="7" t="s">
        <v>56</v>
      </c>
      <c r="AL1" s="7" t="s">
        <v>104</v>
      </c>
      <c r="AM1" s="7" t="s">
        <v>57</v>
      </c>
      <c r="AN1" s="7" t="s">
        <v>58</v>
      </c>
      <c r="AO1" s="7" t="s">
        <v>59</v>
      </c>
      <c r="AP1" s="7" t="s">
        <v>105</v>
      </c>
      <c r="AQ1" s="7" t="s">
        <v>113</v>
      </c>
      <c r="AR1" s="7" t="s">
        <v>60</v>
      </c>
      <c r="AS1" s="7" t="s">
        <v>61</v>
      </c>
      <c r="AT1" s="7" t="s">
        <v>62</v>
      </c>
      <c r="AU1" s="7" t="s">
        <v>63</v>
      </c>
      <c r="AV1" s="7" t="s">
        <v>64</v>
      </c>
      <c r="AW1" s="7" t="s">
        <v>65</v>
      </c>
      <c r="AX1" s="7" t="s">
        <v>66</v>
      </c>
      <c r="AY1" s="7" t="s">
        <v>67</v>
      </c>
      <c r="AZ1" s="7" t="s">
        <v>68</v>
      </c>
      <c r="BA1" s="7" t="s">
        <v>69</v>
      </c>
      <c r="BB1" s="7" t="s">
        <v>70</v>
      </c>
      <c r="BC1" s="7" t="s">
        <v>71</v>
      </c>
      <c r="BD1" s="7" t="s">
        <v>72</v>
      </c>
      <c r="BE1" s="7" t="s">
        <v>73</v>
      </c>
      <c r="BF1" s="7" t="s">
        <v>74</v>
      </c>
      <c r="BG1" s="7" t="s">
        <v>75</v>
      </c>
      <c r="BH1" s="7" t="s">
        <v>76</v>
      </c>
      <c r="BI1" s="7" t="s">
        <v>77</v>
      </c>
      <c r="BJ1" s="7" t="s">
        <v>78</v>
      </c>
      <c r="BK1" s="7" t="s">
        <v>79</v>
      </c>
      <c r="BL1" s="7" t="s">
        <v>80</v>
      </c>
      <c r="BM1" s="7" t="s">
        <v>81</v>
      </c>
      <c r="BN1" s="7" t="s">
        <v>82</v>
      </c>
      <c r="BO1" s="7" t="s">
        <v>83</v>
      </c>
      <c r="BP1" s="7" t="s">
        <v>84</v>
      </c>
      <c r="BQ1" s="15" t="s">
        <v>0</v>
      </c>
      <c r="BR1" s="16" t="s">
        <v>0</v>
      </c>
      <c r="BS1" s="16" t="s">
        <v>0</v>
      </c>
      <c r="BT1" s="16" t="s">
        <v>0</v>
      </c>
      <c r="BU1" s="16" t="s">
        <v>0</v>
      </c>
      <c r="BV1" s="16" t="s">
        <v>0</v>
      </c>
      <c r="BW1" s="16" t="s">
        <v>0</v>
      </c>
      <c r="BX1" s="15" t="s">
        <v>0</v>
      </c>
      <c r="BY1" s="16" t="s">
        <v>0</v>
      </c>
      <c r="BZ1" s="16" t="s">
        <v>0</v>
      </c>
      <c r="CA1" s="16" t="s">
        <v>0</v>
      </c>
      <c r="CB1" s="16" t="s">
        <v>0</v>
      </c>
      <c r="CC1" s="16" t="s">
        <v>0</v>
      </c>
      <c r="CD1" s="16" t="s">
        <v>0</v>
      </c>
    </row>
    <row r="2" spans="1:82" x14ac:dyDescent="0.6">
      <c r="A2" s="5" t="str">
        <f t="shared" ref="A2:A3" si="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euronatureP26B</v>
      </c>
      <c r="B2" s="3" t="str">
        <f t="shared" ref="B2:B3" si="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euronature P26B</v>
      </c>
      <c r="C2" t="s">
        <v>115</v>
      </c>
      <c r="D2" t="s">
        <v>1</v>
      </c>
      <c r="E2" t="s">
        <v>19</v>
      </c>
      <c r="F2" t="s">
        <v>0</v>
      </c>
      <c r="G2" t="s">
        <v>0</v>
      </c>
      <c r="H2" t="s">
        <v>0</v>
      </c>
      <c r="I2" s="6" t="s">
        <v>0</v>
      </c>
      <c r="J2" s="8" t="s">
        <v>20</v>
      </c>
      <c r="K2" s="8" t="s">
        <v>0</v>
      </c>
      <c r="L2" s="8" t="s">
        <v>0</v>
      </c>
      <c r="M2" s="8" t="s">
        <v>0</v>
      </c>
      <c r="N2" s="8" t="s">
        <v>0</v>
      </c>
      <c r="O2" s="8" t="s">
        <v>16</v>
      </c>
      <c r="P2" s="8" t="s">
        <v>21</v>
      </c>
      <c r="Q2" s="8">
        <v>26</v>
      </c>
      <c r="R2" s="8" t="s">
        <v>0</v>
      </c>
      <c r="S2" s="8" t="s">
        <v>0</v>
      </c>
      <c r="T2" s="8" t="s">
        <v>0</v>
      </c>
      <c r="U2" s="8" t="s">
        <v>17</v>
      </c>
      <c r="V2" s="8" t="s">
        <v>22</v>
      </c>
      <c r="W2" s="8" t="s">
        <v>0</v>
      </c>
      <c r="X2" s="8" t="s">
        <v>0</v>
      </c>
      <c r="Y2" s="8" t="s">
        <v>0</v>
      </c>
      <c r="Z2" s="8" t="s">
        <v>0</v>
      </c>
      <c r="AA2" s="8" t="s">
        <v>16</v>
      </c>
      <c r="AB2" s="8" t="s">
        <v>23</v>
      </c>
      <c r="AC2" s="8" t="s">
        <v>0</v>
      </c>
      <c r="AD2" s="8" t="s">
        <v>0</v>
      </c>
      <c r="AE2" s="8" t="s">
        <v>16</v>
      </c>
      <c r="AF2" s="8" t="s">
        <v>96</v>
      </c>
      <c r="AG2" s="8" t="s">
        <v>0</v>
      </c>
      <c r="AH2" s="8" t="s">
        <v>0</v>
      </c>
      <c r="AI2" s="8" t="s">
        <v>16</v>
      </c>
      <c r="AJ2" s="8" t="s">
        <v>24</v>
      </c>
      <c r="AK2" s="8">
        <v>42</v>
      </c>
      <c r="AL2" s="8" t="s">
        <v>0</v>
      </c>
      <c r="AM2" s="8" t="s">
        <v>17</v>
      </c>
      <c r="AN2" s="8" t="s">
        <v>92</v>
      </c>
      <c r="AO2" s="8" t="s">
        <v>0</v>
      </c>
      <c r="AP2" s="8" t="s">
        <v>0</v>
      </c>
      <c r="AQ2" s="8" t="s">
        <v>0</v>
      </c>
      <c r="AR2" s="8" t="s">
        <v>16</v>
      </c>
      <c r="AS2" s="9" t="s">
        <v>25</v>
      </c>
      <c r="AT2" s="9"/>
      <c r="AU2" s="9" t="s">
        <v>26</v>
      </c>
      <c r="AV2" s="8" t="s">
        <v>27</v>
      </c>
      <c r="AW2" s="8" t="s">
        <v>28</v>
      </c>
      <c r="AX2" s="8" t="s">
        <v>17</v>
      </c>
      <c r="AY2" s="8" t="s">
        <v>29</v>
      </c>
      <c r="AZ2" s="8" t="s">
        <v>0</v>
      </c>
      <c r="BA2" s="8" t="s">
        <v>16</v>
      </c>
      <c r="BB2" s="8" t="s">
        <v>30</v>
      </c>
      <c r="BC2" s="8" t="s">
        <v>0</v>
      </c>
      <c r="BD2" s="8" t="s">
        <v>16</v>
      </c>
      <c r="BE2" s="8" t="s">
        <v>31</v>
      </c>
      <c r="BF2" s="8" t="s">
        <v>0</v>
      </c>
      <c r="BG2" s="8" t="s">
        <v>16</v>
      </c>
      <c r="BH2" s="8" t="s">
        <v>32</v>
      </c>
      <c r="BI2" s="8" t="s">
        <v>0</v>
      </c>
      <c r="BJ2" s="8" t="s">
        <v>16</v>
      </c>
      <c r="BK2" s="8" t="s">
        <v>12</v>
      </c>
      <c r="BL2" s="8" t="b">
        <v>1</v>
      </c>
      <c r="BM2" s="8" t="s">
        <v>17</v>
      </c>
      <c r="BN2" s="8" t="s">
        <v>18</v>
      </c>
      <c r="BO2" s="8" t="b">
        <v>0</v>
      </c>
      <c r="BP2" s="8" t="s">
        <v>17</v>
      </c>
      <c r="BR2" s="10" t="s">
        <v>0</v>
      </c>
      <c r="BS2" s="10" t="s">
        <v>0</v>
      </c>
      <c r="BT2" s="10" t="s">
        <v>0</v>
      </c>
      <c r="BU2" s="10" t="s">
        <v>0</v>
      </c>
      <c r="BV2" s="10" t="s">
        <v>0</v>
      </c>
      <c r="BW2" s="10" t="s">
        <v>0</v>
      </c>
      <c r="BY2" s="10" t="s">
        <v>0</v>
      </c>
      <c r="BZ2" s="10" t="s">
        <v>0</v>
      </c>
      <c r="CA2" s="10" t="s">
        <v>0</v>
      </c>
      <c r="CB2" s="10" t="s">
        <v>0</v>
      </c>
      <c r="CC2" s="10" t="s">
        <v>0</v>
      </c>
      <c r="CD2" s="10" t="s">
        <v>0</v>
      </c>
    </row>
    <row r="3" spans="1:82" x14ac:dyDescent="0.6">
      <c r="A3" s="5" t="str">
        <f t="shared" si="0"/>
        <v>lyderisN25S3</v>
      </c>
      <c r="B3" s="3" t="str">
        <f t="shared" si="1"/>
        <v>lyderis N25 + S3</v>
      </c>
      <c r="C3" t="s">
        <v>116</v>
      </c>
      <c r="D3" t="s">
        <v>1</v>
      </c>
      <c r="E3" t="s">
        <v>33</v>
      </c>
      <c r="F3" t="s">
        <v>0</v>
      </c>
      <c r="G3" t="s">
        <v>0</v>
      </c>
      <c r="H3" t="s">
        <v>0</v>
      </c>
      <c r="I3" s="6" t="s">
        <v>0</v>
      </c>
      <c r="J3" s="8" t="s">
        <v>20</v>
      </c>
      <c r="K3" s="8">
        <v>25</v>
      </c>
      <c r="L3" s="8" t="s">
        <v>0</v>
      </c>
      <c r="M3" s="8" t="s">
        <v>0</v>
      </c>
      <c r="N3" s="11" t="s">
        <v>34</v>
      </c>
      <c r="O3" s="8" t="s">
        <v>17</v>
      </c>
      <c r="P3" s="8" t="s">
        <v>21</v>
      </c>
      <c r="Q3" s="8" t="s">
        <v>0</v>
      </c>
      <c r="R3" s="8" t="s">
        <v>0</v>
      </c>
      <c r="S3" s="8" t="s">
        <v>0</v>
      </c>
      <c r="T3" s="8" t="s">
        <v>0</v>
      </c>
      <c r="U3" s="8" t="s">
        <v>16</v>
      </c>
      <c r="V3" s="8" t="s">
        <v>22</v>
      </c>
      <c r="W3" s="8" t="s">
        <v>0</v>
      </c>
      <c r="X3" s="8" t="s">
        <v>0</v>
      </c>
      <c r="Y3" s="8" t="s">
        <v>0</v>
      </c>
      <c r="Z3" s="8" t="s">
        <v>0</v>
      </c>
      <c r="AA3" s="8" t="s">
        <v>16</v>
      </c>
      <c r="AB3" s="8" t="s">
        <v>23</v>
      </c>
      <c r="AC3" s="8">
        <v>3</v>
      </c>
      <c r="AD3" s="11" t="s">
        <v>34</v>
      </c>
      <c r="AE3" s="8" t="s">
        <v>17</v>
      </c>
      <c r="AF3" s="8" t="s">
        <v>96</v>
      </c>
      <c r="AG3" s="8" t="s">
        <v>0</v>
      </c>
      <c r="AH3" s="8" t="s">
        <v>0</v>
      </c>
      <c r="AI3" s="8" t="s">
        <v>16</v>
      </c>
      <c r="AJ3" s="8" t="s">
        <v>24</v>
      </c>
      <c r="AK3" s="8" t="s">
        <v>0</v>
      </c>
      <c r="AL3" s="8" t="s">
        <v>0</v>
      </c>
      <c r="AM3" s="8" t="s">
        <v>16</v>
      </c>
      <c r="AN3" s="8" t="s">
        <v>92</v>
      </c>
      <c r="AO3" s="8" t="s">
        <v>0</v>
      </c>
      <c r="AP3" s="8" t="s">
        <v>0</v>
      </c>
      <c r="AQ3" s="8" t="s">
        <v>0</v>
      </c>
      <c r="AR3" s="8" t="s">
        <v>16</v>
      </c>
      <c r="AS3" s="9" t="s">
        <v>25</v>
      </c>
      <c r="AT3" s="9"/>
      <c r="AU3" s="9" t="s">
        <v>26</v>
      </c>
      <c r="AV3" s="8" t="s">
        <v>27</v>
      </c>
      <c r="AW3" s="8" t="s">
        <v>35</v>
      </c>
      <c r="AX3" s="8" t="s">
        <v>17</v>
      </c>
      <c r="AY3" s="8" t="s">
        <v>29</v>
      </c>
      <c r="AZ3" s="8" t="str">
        <f t="shared" ref="AZ3" si="2">"cool:"&amp;BR3&amp;";temperate:"&amp;BS3&amp;";warm:"&amp;BT3</f>
        <v>cool:0.0245;temperate:0.025;warm:0.0315</v>
      </c>
      <c r="BA3" s="8" t="s">
        <v>17</v>
      </c>
      <c r="BB3" s="8" t="s">
        <v>30</v>
      </c>
      <c r="BC3" s="8" t="str">
        <f t="shared" ref="BC3" si="3">"cool:"&amp;BU3&amp;";temperate:"&amp;BV3&amp;";warm:"&amp;BW3</f>
        <v>cool:0.02375;temperate:0.02425;warm:0.0305</v>
      </c>
      <c r="BD3" s="8" t="s">
        <v>17</v>
      </c>
      <c r="BE3" s="8" t="s">
        <v>31</v>
      </c>
      <c r="BF3" s="8">
        <f>0.7855*K3/100</f>
        <v>0.19637499999999999</v>
      </c>
      <c r="BG3" s="8" t="s">
        <v>17</v>
      </c>
      <c r="BH3" s="8" t="s">
        <v>32</v>
      </c>
      <c r="BI3" s="8" t="s">
        <v>36</v>
      </c>
      <c r="BJ3" s="8" t="s">
        <v>17</v>
      </c>
      <c r="BK3" s="8" t="s">
        <v>12</v>
      </c>
      <c r="BL3" s="8" t="b">
        <v>1</v>
      </c>
      <c r="BM3" s="8" t="s">
        <v>17</v>
      </c>
      <c r="BN3" s="8" t="s">
        <v>18</v>
      </c>
      <c r="BO3" s="8" t="b">
        <v>0</v>
      </c>
      <c r="BP3" s="8" t="s">
        <v>17</v>
      </c>
      <c r="BR3" s="10">
        <f>BY3*$K3/100</f>
        <v>2.4500000000000001E-2</v>
      </c>
      <c r="BS3" s="10">
        <f t="shared" ref="BS3:BW3" si="4">BZ3*$K3/100</f>
        <v>2.5000000000000001E-2</v>
      </c>
      <c r="BT3" s="10">
        <f t="shared" si="4"/>
        <v>3.15E-2</v>
      </c>
      <c r="BU3" s="10">
        <f t="shared" si="4"/>
        <v>2.375E-2</v>
      </c>
      <c r="BV3" s="10">
        <f t="shared" si="4"/>
        <v>2.4250000000000004E-2</v>
      </c>
      <c r="BW3" s="10">
        <f t="shared" si="4"/>
        <v>3.0499999999999999E-2</v>
      </c>
      <c r="BY3" s="10">
        <v>9.8000000000000004E-2</v>
      </c>
      <c r="BZ3" s="10">
        <v>0.1</v>
      </c>
      <c r="CA3" s="10">
        <v>0.126</v>
      </c>
      <c r="CB3" s="10">
        <v>9.5000000000000001E-2</v>
      </c>
      <c r="CC3" s="10">
        <v>9.7000000000000003E-2</v>
      </c>
      <c r="CD3" s="10">
        <v>0.122</v>
      </c>
    </row>
    <row r="4" spans="1:82" x14ac:dyDescent="0.6">
      <c r="A4" s="5" t="str">
        <f t="shared" ref="A4:A16" si="5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patentkali</v>
      </c>
      <c r="B4" s="3" t="str">
        <f t="shared" ref="B4:B16" si="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4),1,1,LOWER(LEFT(C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patentkali</v>
      </c>
      <c r="C4" t="s">
        <v>117</v>
      </c>
      <c r="D4" t="s">
        <v>1</v>
      </c>
      <c r="E4" t="s">
        <v>85</v>
      </c>
      <c r="F4" t="s">
        <v>0</v>
      </c>
      <c r="G4" s="12" t="s">
        <v>86</v>
      </c>
      <c r="H4" t="s">
        <v>0</v>
      </c>
      <c r="I4" s="6" t="s">
        <v>87</v>
      </c>
      <c r="J4" s="8" t="s">
        <v>20</v>
      </c>
      <c r="K4" s="8" t="s">
        <v>0</v>
      </c>
      <c r="L4" s="8" t="s">
        <v>0</v>
      </c>
      <c r="M4" s="8" t="s">
        <v>0</v>
      </c>
      <c r="N4" s="8" t="s">
        <v>0</v>
      </c>
      <c r="O4" s="8" t="s">
        <v>16</v>
      </c>
      <c r="P4" s="8" t="s">
        <v>21</v>
      </c>
      <c r="Q4" s="8" t="s">
        <v>0</v>
      </c>
      <c r="R4" s="8" t="s">
        <v>0</v>
      </c>
      <c r="S4" s="8" t="s">
        <v>0</v>
      </c>
      <c r="T4" s="8" t="s">
        <v>0</v>
      </c>
      <c r="U4" s="8" t="s">
        <v>16</v>
      </c>
      <c r="V4" s="8" t="s">
        <v>22</v>
      </c>
      <c r="W4" s="8">
        <v>30</v>
      </c>
      <c r="X4" s="8" t="s">
        <v>0</v>
      </c>
      <c r="Y4" s="8" t="s">
        <v>0</v>
      </c>
      <c r="Z4" s="8" t="s">
        <v>0</v>
      </c>
      <c r="AA4" s="8" t="s">
        <v>17</v>
      </c>
      <c r="AB4" s="8" t="s">
        <v>23</v>
      </c>
      <c r="AC4" s="8">
        <v>17</v>
      </c>
      <c r="AD4" s="8" t="s">
        <v>0</v>
      </c>
      <c r="AE4" s="8" t="s">
        <v>17</v>
      </c>
      <c r="AF4" s="8" t="s">
        <v>96</v>
      </c>
      <c r="AG4" s="8">
        <v>10</v>
      </c>
      <c r="AH4" s="8" t="s">
        <v>0</v>
      </c>
      <c r="AI4" s="8" t="s">
        <v>17</v>
      </c>
      <c r="AJ4" s="8" t="s">
        <v>24</v>
      </c>
      <c r="AK4" s="8" t="s">
        <v>0</v>
      </c>
      <c r="AL4" s="8" t="s">
        <v>0</v>
      </c>
      <c r="AM4" s="8" t="s">
        <v>16</v>
      </c>
      <c r="AN4" s="8" t="s">
        <v>92</v>
      </c>
      <c r="AO4" s="8" t="s">
        <v>0</v>
      </c>
      <c r="AP4" s="8" t="s">
        <v>0</v>
      </c>
      <c r="AQ4" s="8" t="s">
        <v>0</v>
      </c>
      <c r="AR4" s="8" t="s">
        <v>16</v>
      </c>
      <c r="AS4" s="9" t="s">
        <v>25</v>
      </c>
      <c r="AT4" s="9"/>
      <c r="AU4" s="9" t="s">
        <v>26</v>
      </c>
      <c r="AV4" s="8" t="s">
        <v>27</v>
      </c>
      <c r="AW4" s="8" t="s">
        <v>88</v>
      </c>
      <c r="AX4" s="8" t="s">
        <v>17</v>
      </c>
      <c r="AY4" s="8" t="s">
        <v>29</v>
      </c>
      <c r="AZ4" s="8" t="s">
        <v>0</v>
      </c>
      <c r="BA4" s="8" t="s">
        <v>16</v>
      </c>
      <c r="BB4" s="8" t="s">
        <v>30</v>
      </c>
      <c r="BC4" s="8" t="s">
        <v>0</v>
      </c>
      <c r="BD4" s="8" t="s">
        <v>16</v>
      </c>
      <c r="BE4" s="8" t="s">
        <v>31</v>
      </c>
      <c r="BF4" s="8" t="s">
        <v>0</v>
      </c>
      <c r="BG4" s="8" t="s">
        <v>16</v>
      </c>
      <c r="BH4" s="8" t="s">
        <v>32</v>
      </c>
      <c r="BI4" s="8" t="s">
        <v>0</v>
      </c>
      <c r="BJ4" s="8" t="s">
        <v>16</v>
      </c>
      <c r="BK4" s="8" t="s">
        <v>12</v>
      </c>
      <c r="BL4" s="8" t="b">
        <v>1</v>
      </c>
      <c r="BM4" s="8" t="s">
        <v>17</v>
      </c>
      <c r="BN4" s="8" t="s">
        <v>18</v>
      </c>
      <c r="BO4" s="8" t="b">
        <v>0</v>
      </c>
      <c r="BP4" s="8" t="s">
        <v>17</v>
      </c>
      <c r="BR4" s="10" t="s">
        <v>0</v>
      </c>
      <c r="BS4" s="10" t="s">
        <v>0</v>
      </c>
      <c r="BT4" s="10" t="s">
        <v>0</v>
      </c>
      <c r="BU4" s="10" t="s">
        <v>0</v>
      </c>
      <c r="BV4" s="10" t="s">
        <v>0</v>
      </c>
      <c r="BW4" s="10" t="s">
        <v>0</v>
      </c>
      <c r="BY4" s="10" t="s">
        <v>0</v>
      </c>
      <c r="BZ4" s="10" t="s">
        <v>0</v>
      </c>
      <c r="CA4" s="10" t="s">
        <v>0</v>
      </c>
      <c r="CB4" s="10" t="s">
        <v>0</v>
      </c>
      <c r="CC4" s="10" t="s">
        <v>0</v>
      </c>
      <c r="CD4" s="10" t="s">
        <v>0</v>
      </c>
    </row>
    <row r="5" spans="1:82" x14ac:dyDescent="0.6">
      <c r="A5" s="5" t="str">
        <f t="shared" si="5"/>
        <v>yaravitaBortrac150</v>
      </c>
      <c r="B5" s="3" t="str">
        <f t="shared" si="6"/>
        <v>yaravita Bortrac 150</v>
      </c>
      <c r="C5" t="s">
        <v>90</v>
      </c>
      <c r="D5" t="s">
        <v>1</v>
      </c>
      <c r="E5" t="s">
        <v>0</v>
      </c>
      <c r="F5" t="s">
        <v>0</v>
      </c>
      <c r="G5" t="s">
        <v>0</v>
      </c>
      <c r="H5" s="12" t="s">
        <v>91</v>
      </c>
      <c r="I5" s="6" t="s">
        <v>0</v>
      </c>
      <c r="J5" s="8" t="s">
        <v>20</v>
      </c>
      <c r="K5" s="8" t="s">
        <v>0</v>
      </c>
      <c r="L5" s="8" t="s">
        <v>0</v>
      </c>
      <c r="M5" s="8" t="s">
        <v>0</v>
      </c>
      <c r="N5" s="8" t="s">
        <v>0</v>
      </c>
      <c r="O5" s="8" t="s">
        <v>16</v>
      </c>
      <c r="P5" s="8" t="s">
        <v>21</v>
      </c>
      <c r="Q5" s="8" t="s">
        <v>0</v>
      </c>
      <c r="R5" s="8" t="s">
        <v>0</v>
      </c>
      <c r="S5" s="8" t="s">
        <v>0</v>
      </c>
      <c r="T5" s="8" t="s">
        <v>0</v>
      </c>
      <c r="U5" s="8" t="s">
        <v>16</v>
      </c>
      <c r="V5" s="8" t="s">
        <v>22</v>
      </c>
      <c r="W5" s="8" t="s">
        <v>0</v>
      </c>
      <c r="X5" s="8" t="s">
        <v>0</v>
      </c>
      <c r="Y5" s="8" t="s">
        <v>0</v>
      </c>
      <c r="Z5" s="8" t="s">
        <v>0</v>
      </c>
      <c r="AA5" s="8" t="s">
        <v>16</v>
      </c>
      <c r="AB5" s="8" t="s">
        <v>23</v>
      </c>
      <c r="AC5" s="8" t="s">
        <v>0</v>
      </c>
      <c r="AD5" s="8" t="s">
        <v>0</v>
      </c>
      <c r="AE5" s="8" t="s">
        <v>16</v>
      </c>
      <c r="AF5" s="8" t="s">
        <v>96</v>
      </c>
      <c r="AG5" s="8" t="s">
        <v>0</v>
      </c>
      <c r="AH5" s="8" t="s">
        <v>0</v>
      </c>
      <c r="AI5" s="8" t="s">
        <v>16</v>
      </c>
      <c r="AJ5" s="8" t="s">
        <v>24</v>
      </c>
      <c r="AK5" s="8" t="s">
        <v>0</v>
      </c>
      <c r="AL5" s="8" t="s">
        <v>0</v>
      </c>
      <c r="AM5" s="8" t="s">
        <v>16</v>
      </c>
      <c r="AN5" s="8" t="s">
        <v>92</v>
      </c>
      <c r="AO5" s="8">
        <v>15</v>
      </c>
      <c r="AP5" s="11" t="s">
        <v>91</v>
      </c>
      <c r="AQ5" s="8" t="s">
        <v>114</v>
      </c>
      <c r="AR5" s="8" t="s">
        <v>17</v>
      </c>
      <c r="AS5" s="9" t="s">
        <v>25</v>
      </c>
      <c r="AT5" s="9"/>
      <c r="AU5" s="9" t="s">
        <v>26</v>
      </c>
      <c r="AV5" s="9" t="s">
        <v>27</v>
      </c>
      <c r="AW5" s="9"/>
      <c r="AX5" s="9" t="s">
        <v>26</v>
      </c>
      <c r="AY5" s="8" t="s">
        <v>29</v>
      </c>
      <c r="AZ5" s="8" t="s">
        <v>0</v>
      </c>
      <c r="BA5" s="8" t="s">
        <v>16</v>
      </c>
      <c r="BB5" s="8" t="s">
        <v>30</v>
      </c>
      <c r="BC5" s="8" t="s">
        <v>0</v>
      </c>
      <c r="BD5" s="8" t="s">
        <v>16</v>
      </c>
      <c r="BE5" s="8" t="s">
        <v>31</v>
      </c>
      <c r="BF5" s="8" t="s">
        <v>0</v>
      </c>
      <c r="BG5" s="8" t="s">
        <v>16</v>
      </c>
      <c r="BH5" s="8" t="s">
        <v>32</v>
      </c>
      <c r="BI5" s="8" t="s">
        <v>0</v>
      </c>
      <c r="BJ5" s="8" t="s">
        <v>16</v>
      </c>
      <c r="BK5" s="8" t="s">
        <v>12</v>
      </c>
      <c r="BL5" s="8" t="b">
        <v>1</v>
      </c>
      <c r="BM5" s="8" t="s">
        <v>17</v>
      </c>
      <c r="BN5" s="8" t="s">
        <v>18</v>
      </c>
      <c r="BO5" s="8" t="b">
        <v>0</v>
      </c>
      <c r="BP5" s="8" t="s">
        <v>17</v>
      </c>
      <c r="BR5" s="10" t="s">
        <v>0</v>
      </c>
      <c r="BS5" s="10" t="s">
        <v>0</v>
      </c>
      <c r="BT5" s="10" t="s">
        <v>0</v>
      </c>
      <c r="BU5" s="10" t="s">
        <v>0</v>
      </c>
      <c r="BV5" s="10" t="s">
        <v>0</v>
      </c>
      <c r="BW5" s="10" t="s">
        <v>0</v>
      </c>
      <c r="BY5" s="10" t="s">
        <v>0</v>
      </c>
      <c r="BZ5" s="10" t="s">
        <v>0</v>
      </c>
      <c r="CA5" s="10" t="s">
        <v>0</v>
      </c>
      <c r="CB5" s="10" t="s">
        <v>0</v>
      </c>
      <c r="CC5" s="10" t="s">
        <v>0</v>
      </c>
      <c r="CD5" s="10" t="s">
        <v>0</v>
      </c>
    </row>
    <row r="6" spans="1:82" x14ac:dyDescent="0.6">
      <c r="A6" s="5" t="str">
        <f t="shared" si="5"/>
        <v>enebe301010</v>
      </c>
      <c r="B6" s="3" t="str">
        <f t="shared" si="6"/>
        <v>enebe® 30-10-10</v>
      </c>
      <c r="C6" t="s">
        <v>94</v>
      </c>
      <c r="D6" t="s">
        <v>1</v>
      </c>
      <c r="E6" t="s">
        <v>0</v>
      </c>
      <c r="F6" t="s">
        <v>0</v>
      </c>
      <c r="G6" t="s">
        <v>0</v>
      </c>
      <c r="H6" s="12" t="s">
        <v>93</v>
      </c>
      <c r="I6" s="6" t="s">
        <v>0</v>
      </c>
      <c r="J6" s="8" t="s">
        <v>20</v>
      </c>
      <c r="K6" s="8">
        <v>30</v>
      </c>
      <c r="L6" s="8" t="s">
        <v>0</v>
      </c>
      <c r="M6" s="8" t="s">
        <v>0</v>
      </c>
      <c r="N6" s="8" t="s">
        <v>0</v>
      </c>
      <c r="O6" s="8" t="s">
        <v>17</v>
      </c>
      <c r="P6" s="8" t="s">
        <v>21</v>
      </c>
      <c r="Q6" s="8">
        <v>10</v>
      </c>
      <c r="R6" s="8" t="s">
        <v>0</v>
      </c>
      <c r="S6" s="8" t="s">
        <v>0</v>
      </c>
      <c r="T6" s="8" t="s">
        <v>0</v>
      </c>
      <c r="U6" s="8" t="s">
        <v>17</v>
      </c>
      <c r="V6" s="8" t="s">
        <v>22</v>
      </c>
      <c r="W6" s="8">
        <v>10</v>
      </c>
      <c r="X6" s="8" t="s">
        <v>0</v>
      </c>
      <c r="Y6" s="8" t="s">
        <v>0</v>
      </c>
      <c r="Z6" s="8" t="s">
        <v>0</v>
      </c>
      <c r="AA6" s="8" t="s">
        <v>17</v>
      </c>
      <c r="AB6" s="8" t="s">
        <v>23</v>
      </c>
      <c r="AC6" s="8" t="s">
        <v>0</v>
      </c>
      <c r="AD6" s="8" t="s">
        <v>0</v>
      </c>
      <c r="AE6" s="8" t="s">
        <v>16</v>
      </c>
      <c r="AF6" s="8" t="s">
        <v>96</v>
      </c>
      <c r="AG6" s="8" t="s">
        <v>0</v>
      </c>
      <c r="AH6" s="8" t="s">
        <v>0</v>
      </c>
      <c r="AI6" s="8" t="s">
        <v>16</v>
      </c>
      <c r="AJ6" s="8" t="s">
        <v>24</v>
      </c>
      <c r="AK6" s="8" t="s">
        <v>0</v>
      </c>
      <c r="AL6" s="8" t="s">
        <v>0</v>
      </c>
      <c r="AM6" s="8" t="s">
        <v>16</v>
      </c>
      <c r="AN6" s="8" t="s">
        <v>92</v>
      </c>
      <c r="AO6" s="8" t="s">
        <v>0</v>
      </c>
      <c r="AP6" s="8" t="s">
        <v>0</v>
      </c>
      <c r="AQ6" s="8" t="s">
        <v>0</v>
      </c>
      <c r="AR6" s="8" t="s">
        <v>16</v>
      </c>
      <c r="AS6" s="9" t="s">
        <v>25</v>
      </c>
      <c r="AT6" s="9"/>
      <c r="AU6" s="9" t="s">
        <v>26</v>
      </c>
      <c r="AV6" s="9" t="s">
        <v>27</v>
      </c>
      <c r="AW6" s="9"/>
      <c r="AX6" s="9" t="s">
        <v>26</v>
      </c>
      <c r="AY6" s="9" t="s">
        <v>29</v>
      </c>
      <c r="AZ6" s="9"/>
      <c r="BA6" s="9" t="s">
        <v>26</v>
      </c>
      <c r="BB6" s="9" t="s">
        <v>30</v>
      </c>
      <c r="BC6" s="9"/>
      <c r="BD6" s="9" t="s">
        <v>26</v>
      </c>
      <c r="BE6" s="8" t="s">
        <v>31</v>
      </c>
      <c r="BF6" s="8" t="s">
        <v>0</v>
      </c>
      <c r="BG6" s="8" t="s">
        <v>16</v>
      </c>
      <c r="BH6" s="8" t="s">
        <v>32</v>
      </c>
      <c r="BI6" s="8" t="s">
        <v>95</v>
      </c>
      <c r="BJ6" s="8" t="s">
        <v>17</v>
      </c>
      <c r="BK6" s="8" t="s">
        <v>12</v>
      </c>
      <c r="BL6" s="8" t="b">
        <v>1</v>
      </c>
      <c r="BM6" s="8" t="s">
        <v>17</v>
      </c>
      <c r="BN6" s="8" t="s">
        <v>18</v>
      </c>
      <c r="BO6" s="8" t="b">
        <v>0</v>
      </c>
      <c r="BP6" s="8" t="s">
        <v>17</v>
      </c>
      <c r="BR6" s="10">
        <f>BY6*$K6/100</f>
        <v>1.4999999999999999E-2</v>
      </c>
      <c r="BS6" s="10">
        <f t="shared" ref="BS6" si="7">BZ6*$K6/100</f>
        <v>1.5299999999999998E-2</v>
      </c>
      <c r="BT6" s="10">
        <f t="shared" ref="BT6" si="8">CA6*$K6/100</f>
        <v>1.9199999999999998E-2</v>
      </c>
      <c r="BU6" s="10">
        <f t="shared" ref="BU6" si="9">CB6*$K6/100</f>
        <v>2.7300000000000001E-2</v>
      </c>
      <c r="BV6" s="10">
        <f t="shared" ref="BV6" si="10">CC6*$K6/100</f>
        <v>2.8199999999999999E-2</v>
      </c>
      <c r="BW6" s="10">
        <f>CD6*$K6/100</f>
        <v>3.5099999999999999E-2</v>
      </c>
      <c r="BY6" s="10">
        <v>0.05</v>
      </c>
      <c r="BZ6" s="10">
        <v>5.0999999999999997E-2</v>
      </c>
      <c r="CA6" s="10">
        <v>6.4000000000000001E-2</v>
      </c>
      <c r="CB6" s="10">
        <v>9.0999999999999998E-2</v>
      </c>
      <c r="CC6" s="10">
        <v>9.4E-2</v>
      </c>
      <c r="CD6" s="10">
        <v>0.11700000000000001</v>
      </c>
    </row>
    <row r="7" spans="1:82" x14ac:dyDescent="0.6">
      <c r="A7" s="5" t="str">
        <f t="shared" si="5"/>
        <v>cocofeed03020</v>
      </c>
      <c r="B7" s="3" t="str">
        <f t="shared" si="6"/>
        <v>cocofeed 0-30-20</v>
      </c>
      <c r="C7" t="s">
        <v>125</v>
      </c>
      <c r="D7" t="s">
        <v>1</v>
      </c>
      <c r="E7" t="s">
        <v>0</v>
      </c>
      <c r="F7" t="s">
        <v>0</v>
      </c>
      <c r="G7" t="s">
        <v>0</v>
      </c>
      <c r="H7" t="s">
        <v>0</v>
      </c>
      <c r="I7" s="6" t="s">
        <v>0</v>
      </c>
      <c r="J7" s="8" t="s">
        <v>20</v>
      </c>
      <c r="K7" s="8" t="s">
        <v>0</v>
      </c>
      <c r="L7" s="8" t="s">
        <v>0</v>
      </c>
      <c r="M7" s="8" t="s">
        <v>0</v>
      </c>
      <c r="N7" s="8" t="s">
        <v>0</v>
      </c>
      <c r="O7" s="8" t="s">
        <v>16</v>
      </c>
      <c r="P7" s="8" t="s">
        <v>21</v>
      </c>
      <c r="Q7" s="8">
        <v>30</v>
      </c>
      <c r="R7" s="8" t="s">
        <v>0</v>
      </c>
      <c r="S7" s="8" t="s">
        <v>0</v>
      </c>
      <c r="T7" s="11" t="s">
        <v>102</v>
      </c>
      <c r="U7" s="8" t="s">
        <v>17</v>
      </c>
      <c r="V7" s="8" t="s">
        <v>22</v>
      </c>
      <c r="W7" s="8">
        <v>20</v>
      </c>
      <c r="X7" s="8" t="s">
        <v>0</v>
      </c>
      <c r="Y7" s="8" t="s">
        <v>0</v>
      </c>
      <c r="Z7" s="11" t="s">
        <v>102</v>
      </c>
      <c r="AA7" s="8" t="s">
        <v>17</v>
      </c>
      <c r="AB7" s="8" t="s">
        <v>23</v>
      </c>
      <c r="AC7" s="8" t="s">
        <v>0</v>
      </c>
      <c r="AD7" s="8" t="s">
        <v>0</v>
      </c>
      <c r="AE7" s="8" t="s">
        <v>16</v>
      </c>
      <c r="AF7" s="8" t="s">
        <v>96</v>
      </c>
      <c r="AG7" s="8" t="s">
        <v>0</v>
      </c>
      <c r="AH7" s="8" t="s">
        <v>0</v>
      </c>
      <c r="AI7" s="8" t="s">
        <v>16</v>
      </c>
      <c r="AJ7" s="8" t="s">
        <v>24</v>
      </c>
      <c r="AK7" s="8" t="s">
        <v>0</v>
      </c>
      <c r="AL7" s="8" t="s">
        <v>0</v>
      </c>
      <c r="AM7" s="8" t="s">
        <v>16</v>
      </c>
      <c r="AN7" s="8" t="s">
        <v>92</v>
      </c>
      <c r="AO7" s="8" t="s">
        <v>0</v>
      </c>
      <c r="AP7" s="8" t="s">
        <v>0</v>
      </c>
      <c r="AQ7" s="8" t="s">
        <v>0</v>
      </c>
      <c r="AR7" s="8" t="s">
        <v>16</v>
      </c>
      <c r="AS7" s="9" t="s">
        <v>25</v>
      </c>
      <c r="AT7" s="9"/>
      <c r="AU7" s="9" t="s">
        <v>26</v>
      </c>
      <c r="AV7" s="9" t="s">
        <v>27</v>
      </c>
      <c r="AW7" s="9"/>
      <c r="AX7" s="9" t="s">
        <v>26</v>
      </c>
      <c r="AY7" s="9" t="s">
        <v>29</v>
      </c>
      <c r="AZ7" s="9"/>
      <c r="BA7" s="9" t="s">
        <v>26</v>
      </c>
      <c r="BB7" s="9" t="s">
        <v>30</v>
      </c>
      <c r="BC7" s="9"/>
      <c r="BD7" s="9" t="s">
        <v>26</v>
      </c>
      <c r="BE7" s="8" t="s">
        <v>31</v>
      </c>
      <c r="BF7" s="8" t="s">
        <v>0</v>
      </c>
      <c r="BG7" s="8" t="s">
        <v>16</v>
      </c>
      <c r="BH7" s="8" t="s">
        <v>32</v>
      </c>
      <c r="BI7" s="8" t="s">
        <v>95</v>
      </c>
      <c r="BJ7" s="8" t="s">
        <v>17</v>
      </c>
      <c r="BK7" s="8" t="s">
        <v>12</v>
      </c>
      <c r="BL7" s="8" t="b">
        <v>1</v>
      </c>
      <c r="BM7" s="8" t="s">
        <v>17</v>
      </c>
      <c r="BN7" s="8" t="s">
        <v>18</v>
      </c>
      <c r="BO7" s="8" t="b">
        <v>0</v>
      </c>
      <c r="BP7" s="8" t="s">
        <v>17</v>
      </c>
      <c r="BR7" s="10" t="s">
        <v>0</v>
      </c>
      <c r="BS7" s="10" t="s">
        <v>0</v>
      </c>
      <c r="BT7" s="10" t="s">
        <v>0</v>
      </c>
      <c r="BU7" s="10" t="s">
        <v>0</v>
      </c>
      <c r="BV7" s="10" t="s">
        <v>0</v>
      </c>
      <c r="BW7" s="10" t="s">
        <v>0</v>
      </c>
      <c r="BY7" s="10" t="s">
        <v>0</v>
      </c>
      <c r="BZ7" s="10" t="s">
        <v>0</v>
      </c>
      <c r="CA7" s="10" t="s">
        <v>0</v>
      </c>
      <c r="CB7" s="10" t="s">
        <v>0</v>
      </c>
      <c r="CC7" s="10" t="s">
        <v>0</v>
      </c>
      <c r="CD7" s="10" t="s">
        <v>0</v>
      </c>
    </row>
    <row r="8" spans="1:82" x14ac:dyDescent="0.6">
      <c r="A8" s="5" t="str">
        <f t="shared" si="5"/>
        <v>asaaseWura</v>
      </c>
      <c r="B8" s="3" t="str">
        <f t="shared" si="6"/>
        <v>asaase Wura</v>
      </c>
      <c r="C8" t="s">
        <v>97</v>
      </c>
      <c r="D8" t="s">
        <v>1</v>
      </c>
      <c r="E8" t="s">
        <v>98</v>
      </c>
      <c r="F8" t="s">
        <v>0</v>
      </c>
      <c r="G8" t="s">
        <v>0</v>
      </c>
      <c r="H8" s="12" t="s">
        <v>100</v>
      </c>
      <c r="I8" s="6" t="s">
        <v>0</v>
      </c>
      <c r="J8" s="8" t="s">
        <v>20</v>
      </c>
      <c r="K8" s="8" t="s">
        <v>0</v>
      </c>
      <c r="L8" s="8" t="s">
        <v>0</v>
      </c>
      <c r="M8" s="8" t="s">
        <v>0</v>
      </c>
      <c r="N8" s="8" t="s">
        <v>0</v>
      </c>
      <c r="O8" s="8" t="s">
        <v>16</v>
      </c>
      <c r="P8" s="8" t="s">
        <v>21</v>
      </c>
      <c r="Q8" s="8">
        <v>22</v>
      </c>
      <c r="R8" s="8" t="s">
        <v>0</v>
      </c>
      <c r="S8" s="8" t="s">
        <v>0</v>
      </c>
      <c r="T8" s="11" t="s">
        <v>100</v>
      </c>
      <c r="U8" s="8" t="s">
        <v>17</v>
      </c>
      <c r="V8" s="8" t="s">
        <v>22</v>
      </c>
      <c r="W8" s="8">
        <v>18</v>
      </c>
      <c r="X8" s="8" t="s">
        <v>0</v>
      </c>
      <c r="Y8" s="8" t="s">
        <v>0</v>
      </c>
      <c r="Z8" s="11" t="s">
        <v>100</v>
      </c>
      <c r="AA8" s="8" t="s">
        <v>17</v>
      </c>
      <c r="AB8" s="8" t="s">
        <v>23</v>
      </c>
      <c r="AC8" s="8">
        <v>7</v>
      </c>
      <c r="AD8" s="11" t="s">
        <v>100</v>
      </c>
      <c r="AE8" s="8" t="s">
        <v>17</v>
      </c>
      <c r="AF8" s="8" t="s">
        <v>96</v>
      </c>
      <c r="AG8" s="8">
        <v>6</v>
      </c>
      <c r="AH8" s="11" t="s">
        <v>100</v>
      </c>
      <c r="AI8" s="8" t="s">
        <v>17</v>
      </c>
      <c r="AJ8" s="8" t="s">
        <v>24</v>
      </c>
      <c r="AK8" s="8">
        <v>9</v>
      </c>
      <c r="AL8" s="11" t="s">
        <v>100</v>
      </c>
      <c r="AM8" s="8" t="s">
        <v>17</v>
      </c>
      <c r="AN8" s="8" t="s">
        <v>92</v>
      </c>
      <c r="AO8" s="8" t="s">
        <v>0</v>
      </c>
      <c r="AP8" s="8" t="s">
        <v>0</v>
      </c>
      <c r="AQ8" s="8" t="s">
        <v>0</v>
      </c>
      <c r="AR8" s="8" t="s">
        <v>16</v>
      </c>
      <c r="AS8" s="9" t="s">
        <v>25</v>
      </c>
      <c r="AT8" s="9"/>
      <c r="AU8" s="9" t="s">
        <v>26</v>
      </c>
      <c r="AV8" s="9" t="s">
        <v>27</v>
      </c>
      <c r="AW8" s="9"/>
      <c r="AX8" s="9" t="s">
        <v>26</v>
      </c>
      <c r="AY8" s="9" t="s">
        <v>29</v>
      </c>
      <c r="AZ8" s="9"/>
      <c r="BA8" s="9" t="s">
        <v>26</v>
      </c>
      <c r="BB8" s="9" t="s">
        <v>30</v>
      </c>
      <c r="BC8" s="9"/>
      <c r="BD8" s="9" t="s">
        <v>26</v>
      </c>
      <c r="BE8" s="8" t="s">
        <v>31</v>
      </c>
      <c r="BF8" s="8" t="s">
        <v>0</v>
      </c>
      <c r="BG8" s="8" t="s">
        <v>16</v>
      </c>
      <c r="BH8" s="8" t="s">
        <v>32</v>
      </c>
      <c r="BI8" s="8" t="s">
        <v>95</v>
      </c>
      <c r="BJ8" s="8" t="s">
        <v>17</v>
      </c>
      <c r="BK8" s="8" t="s">
        <v>12</v>
      </c>
      <c r="BL8" s="8" t="b">
        <v>1</v>
      </c>
      <c r="BM8" s="8" t="s">
        <v>17</v>
      </c>
      <c r="BN8" s="8" t="s">
        <v>18</v>
      </c>
      <c r="BO8" s="8" t="b">
        <v>0</v>
      </c>
      <c r="BP8" s="8" t="s">
        <v>17</v>
      </c>
      <c r="BR8" s="10" t="s">
        <v>0</v>
      </c>
      <c r="BS8" s="10" t="s">
        <v>0</v>
      </c>
      <c r="BT8" s="10" t="s">
        <v>0</v>
      </c>
      <c r="BU8" s="10" t="s">
        <v>0</v>
      </c>
      <c r="BV8" s="10" t="s">
        <v>0</v>
      </c>
      <c r="BW8" s="10" t="s">
        <v>0</v>
      </c>
      <c r="BY8" s="10" t="s">
        <v>0</v>
      </c>
      <c r="BZ8" s="10" t="s">
        <v>0</v>
      </c>
      <c r="CA8" s="10" t="s">
        <v>0</v>
      </c>
      <c r="CB8" s="10" t="s">
        <v>0</v>
      </c>
      <c r="CC8" s="10" t="s">
        <v>0</v>
      </c>
      <c r="CD8" s="10" t="s">
        <v>0</v>
      </c>
    </row>
    <row r="9" spans="1:82" x14ac:dyDescent="0.6">
      <c r="A9" s="5" t="str">
        <f t="shared" si="5"/>
        <v>yaraliva™Nitrabor™</v>
      </c>
      <c r="B9" s="3" t="str">
        <f t="shared" si="6"/>
        <v>yaraliva™ Nitrabor™</v>
      </c>
      <c r="C9" t="s">
        <v>124</v>
      </c>
      <c r="D9" t="s">
        <v>1</v>
      </c>
      <c r="E9" t="s">
        <v>0</v>
      </c>
      <c r="F9" t="s">
        <v>0</v>
      </c>
      <c r="G9" t="s">
        <v>0</v>
      </c>
      <c r="H9" s="12" t="s">
        <v>99</v>
      </c>
      <c r="I9" s="6" t="s">
        <v>0</v>
      </c>
      <c r="J9" s="8" t="s">
        <v>20</v>
      </c>
      <c r="K9" s="8">
        <v>15.4</v>
      </c>
      <c r="L9" s="8" t="s">
        <v>0</v>
      </c>
      <c r="M9" s="8" t="s">
        <v>0</v>
      </c>
      <c r="N9" s="11" t="s">
        <v>99</v>
      </c>
      <c r="O9" s="8" t="s">
        <v>17</v>
      </c>
      <c r="P9" s="8" t="s">
        <v>21</v>
      </c>
      <c r="Q9" s="8" t="s">
        <v>0</v>
      </c>
      <c r="R9" s="8" t="s">
        <v>0</v>
      </c>
      <c r="S9" s="8" t="s">
        <v>0</v>
      </c>
      <c r="T9" s="8" t="s">
        <v>0</v>
      </c>
      <c r="U9" s="8" t="s">
        <v>16</v>
      </c>
      <c r="V9" s="8" t="s">
        <v>22</v>
      </c>
      <c r="W9" s="8" t="s">
        <v>0</v>
      </c>
      <c r="X9" s="8" t="s">
        <v>0</v>
      </c>
      <c r="Y9" s="8" t="s">
        <v>0</v>
      </c>
      <c r="Z9" s="8" t="s">
        <v>0</v>
      </c>
      <c r="AA9" s="8" t="s">
        <v>16</v>
      </c>
      <c r="AB9" s="8" t="s">
        <v>23</v>
      </c>
      <c r="AC9" s="8" t="s">
        <v>0</v>
      </c>
      <c r="AD9" s="8" t="s">
        <v>0</v>
      </c>
      <c r="AE9" s="8" t="s">
        <v>16</v>
      </c>
      <c r="AF9" s="8" t="s">
        <v>96</v>
      </c>
      <c r="AG9" s="8" t="s">
        <v>0</v>
      </c>
      <c r="AH9" s="8" t="s">
        <v>0</v>
      </c>
      <c r="AI9" s="8" t="s">
        <v>16</v>
      </c>
      <c r="AJ9" s="8" t="s">
        <v>24</v>
      </c>
      <c r="AK9" s="8">
        <v>26</v>
      </c>
      <c r="AL9" s="11" t="s">
        <v>99</v>
      </c>
      <c r="AM9" s="8" t="s">
        <v>17</v>
      </c>
      <c r="AN9" s="8" t="s">
        <v>92</v>
      </c>
      <c r="AO9" s="8">
        <v>0.3</v>
      </c>
      <c r="AP9" s="11" t="s">
        <v>99</v>
      </c>
      <c r="AQ9" s="8" t="s">
        <v>0</v>
      </c>
      <c r="AR9" s="8" t="s">
        <v>17</v>
      </c>
      <c r="AS9" s="9" t="s">
        <v>25</v>
      </c>
      <c r="AT9" s="9"/>
      <c r="AU9" s="9" t="s">
        <v>26</v>
      </c>
      <c r="AV9" s="9" t="s">
        <v>27</v>
      </c>
      <c r="AW9" s="9"/>
      <c r="AX9" s="9" t="s">
        <v>26</v>
      </c>
      <c r="AY9" s="9" t="s">
        <v>29</v>
      </c>
      <c r="AZ9" s="9"/>
      <c r="BA9" s="9" t="s">
        <v>26</v>
      </c>
      <c r="BB9" s="9" t="s">
        <v>30</v>
      </c>
      <c r="BC9" s="9"/>
      <c r="BD9" s="9" t="s">
        <v>26</v>
      </c>
      <c r="BE9" s="8" t="s">
        <v>31</v>
      </c>
      <c r="BF9" s="8" t="s">
        <v>0</v>
      </c>
      <c r="BG9" s="8" t="s">
        <v>16</v>
      </c>
      <c r="BH9" s="8" t="s">
        <v>32</v>
      </c>
      <c r="BI9" s="8" t="s">
        <v>95</v>
      </c>
      <c r="BJ9" s="8" t="s">
        <v>17</v>
      </c>
      <c r="BK9" s="8" t="s">
        <v>12</v>
      </c>
      <c r="BL9" s="8" t="b">
        <v>1</v>
      </c>
      <c r="BM9" s="8" t="s">
        <v>17</v>
      </c>
      <c r="BN9" s="8" t="s">
        <v>18</v>
      </c>
      <c r="BO9" s="8" t="b">
        <v>0</v>
      </c>
      <c r="BP9" s="8" t="s">
        <v>17</v>
      </c>
      <c r="BR9" s="10" t="s">
        <v>0</v>
      </c>
      <c r="BS9" s="10" t="s">
        <v>0</v>
      </c>
      <c r="BT9" s="10" t="s">
        <v>0</v>
      </c>
      <c r="BU9" s="10" t="s">
        <v>0</v>
      </c>
      <c r="BV9" s="10" t="s">
        <v>0</v>
      </c>
      <c r="BW9" s="10" t="s">
        <v>0</v>
      </c>
      <c r="BY9" s="10" t="s">
        <v>0</v>
      </c>
      <c r="BZ9" s="10" t="s">
        <v>0</v>
      </c>
      <c r="CA9" s="10" t="s">
        <v>0</v>
      </c>
      <c r="CB9" s="10" t="s">
        <v>0</v>
      </c>
      <c r="CC9" s="10" t="s">
        <v>0</v>
      </c>
      <c r="CD9" s="10" t="s">
        <v>0</v>
      </c>
    </row>
    <row r="10" spans="1:82" x14ac:dyDescent="0.6">
      <c r="A10" s="5" t="str">
        <f t="shared" si="5"/>
        <v>cocoaMaster</v>
      </c>
      <c r="B10" s="3" t="str">
        <f t="shared" si="6"/>
        <v>cocoa Master</v>
      </c>
      <c r="C10" t="s">
        <v>101</v>
      </c>
      <c r="D10" t="s">
        <v>1</v>
      </c>
      <c r="E10" t="s">
        <v>0</v>
      </c>
      <c r="F10" t="s">
        <v>0</v>
      </c>
      <c r="G10" t="s">
        <v>0</v>
      </c>
      <c r="H10" t="s">
        <v>0</v>
      </c>
      <c r="I10" s="6" t="s">
        <v>0</v>
      </c>
      <c r="J10" s="8" t="s">
        <v>20</v>
      </c>
      <c r="K10" s="8">
        <v>1</v>
      </c>
      <c r="L10" s="8" t="s">
        <v>0</v>
      </c>
      <c r="M10" s="8" t="s">
        <v>0</v>
      </c>
      <c r="N10" s="11" t="s">
        <v>102</v>
      </c>
      <c r="O10" s="8" t="s">
        <v>17</v>
      </c>
      <c r="P10" s="8" t="s">
        <v>21</v>
      </c>
      <c r="Q10" s="8">
        <v>21</v>
      </c>
      <c r="R10" s="8" t="s">
        <v>0</v>
      </c>
      <c r="S10" s="8" t="s">
        <v>0</v>
      </c>
      <c r="T10" s="11" t="s">
        <v>102</v>
      </c>
      <c r="U10" s="8" t="s">
        <v>17</v>
      </c>
      <c r="V10" s="8" t="s">
        <v>22</v>
      </c>
      <c r="W10" s="8">
        <v>19</v>
      </c>
      <c r="X10" s="8" t="s">
        <v>0</v>
      </c>
      <c r="Y10" s="8" t="s">
        <v>0</v>
      </c>
      <c r="Z10" s="11" t="s">
        <v>102</v>
      </c>
      <c r="AA10" s="8" t="s">
        <v>17</v>
      </c>
      <c r="AB10" s="8" t="s">
        <v>23</v>
      </c>
      <c r="AC10" s="8">
        <v>6</v>
      </c>
      <c r="AD10" s="11" t="s">
        <v>102</v>
      </c>
      <c r="AE10" s="8" t="s">
        <v>17</v>
      </c>
      <c r="AF10" s="8" t="s">
        <v>96</v>
      </c>
      <c r="AG10" s="8">
        <v>6</v>
      </c>
      <c r="AH10" s="11" t="s">
        <v>102</v>
      </c>
      <c r="AI10" s="8" t="s">
        <v>17</v>
      </c>
      <c r="AJ10" s="8" t="s">
        <v>24</v>
      </c>
      <c r="AK10" s="8">
        <v>9</v>
      </c>
      <c r="AL10" s="11" t="s">
        <v>102</v>
      </c>
      <c r="AM10" s="8" t="s">
        <v>17</v>
      </c>
      <c r="AN10" s="8" t="s">
        <v>92</v>
      </c>
      <c r="AO10" s="8">
        <v>1</v>
      </c>
      <c r="AP10" s="11" t="s">
        <v>102</v>
      </c>
      <c r="AQ10" s="8" t="s">
        <v>0</v>
      </c>
      <c r="AR10" s="8" t="s">
        <v>17</v>
      </c>
      <c r="AS10" s="9" t="s">
        <v>25</v>
      </c>
      <c r="AT10" s="9"/>
      <c r="AU10" s="9" t="s">
        <v>26</v>
      </c>
      <c r="AV10" s="9" t="s">
        <v>27</v>
      </c>
      <c r="AW10" s="9"/>
      <c r="AX10" s="9" t="s">
        <v>26</v>
      </c>
      <c r="AY10" s="9" t="s">
        <v>29</v>
      </c>
      <c r="AZ10" s="9"/>
      <c r="BA10" s="9" t="s">
        <v>26</v>
      </c>
      <c r="BB10" s="9" t="s">
        <v>30</v>
      </c>
      <c r="BC10" s="9"/>
      <c r="BD10" s="9" t="s">
        <v>26</v>
      </c>
      <c r="BE10" s="8" t="s">
        <v>31</v>
      </c>
      <c r="BF10" s="8" t="s">
        <v>0</v>
      </c>
      <c r="BG10" s="8" t="s">
        <v>16</v>
      </c>
      <c r="BH10" s="8" t="s">
        <v>32</v>
      </c>
      <c r="BI10" s="8" t="s">
        <v>95</v>
      </c>
      <c r="BJ10" s="8" t="s">
        <v>17</v>
      </c>
      <c r="BK10" s="8" t="s">
        <v>12</v>
      </c>
      <c r="BL10" s="8" t="b">
        <v>1</v>
      </c>
      <c r="BM10" s="8" t="s">
        <v>17</v>
      </c>
      <c r="BN10" s="8" t="s">
        <v>18</v>
      </c>
      <c r="BO10" s="8" t="b">
        <v>0</v>
      </c>
      <c r="BP10" s="8" t="s">
        <v>17</v>
      </c>
      <c r="BR10" s="10" t="s">
        <v>0</v>
      </c>
      <c r="BS10" s="10" t="s">
        <v>0</v>
      </c>
      <c r="BT10" s="10" t="s">
        <v>0</v>
      </c>
      <c r="BU10" s="10" t="s">
        <v>0</v>
      </c>
      <c r="BV10" s="10" t="s">
        <v>0</v>
      </c>
      <c r="BW10" s="10" t="s">
        <v>0</v>
      </c>
      <c r="BY10" s="10" t="s">
        <v>0</v>
      </c>
      <c r="BZ10" s="10" t="s">
        <v>0</v>
      </c>
      <c r="CA10" s="10" t="s">
        <v>0</v>
      </c>
      <c r="CB10" s="10" t="s">
        <v>0</v>
      </c>
      <c r="CC10" s="10" t="s">
        <v>0</v>
      </c>
      <c r="CD10" s="10" t="s">
        <v>0</v>
      </c>
    </row>
    <row r="11" spans="1:82" x14ac:dyDescent="0.6">
      <c r="A11" s="5" t="str">
        <f t="shared" si="5"/>
        <v>sidalcoBalanced</v>
      </c>
      <c r="B11" s="3" t="str">
        <f t="shared" si="6"/>
        <v>sidalco Balanced</v>
      </c>
      <c r="C11" t="s">
        <v>106</v>
      </c>
      <c r="D11" t="s">
        <v>1</v>
      </c>
      <c r="E11" t="s">
        <v>111</v>
      </c>
      <c r="F11" t="s">
        <v>0</v>
      </c>
      <c r="G11" t="s">
        <v>0</v>
      </c>
      <c r="H11" t="s">
        <v>0</v>
      </c>
      <c r="I11" s="6" t="s">
        <v>0</v>
      </c>
      <c r="J11" s="8" t="s">
        <v>20</v>
      </c>
      <c r="K11" s="8">
        <v>10</v>
      </c>
      <c r="L11" s="8" t="s">
        <v>0</v>
      </c>
      <c r="M11" s="8" t="s">
        <v>0</v>
      </c>
      <c r="N11" s="13" t="s">
        <v>112</v>
      </c>
      <c r="O11" s="8" t="s">
        <v>17</v>
      </c>
      <c r="P11" s="8" t="s">
        <v>21</v>
      </c>
      <c r="Q11" s="8">
        <v>10</v>
      </c>
      <c r="R11" s="8" t="s">
        <v>0</v>
      </c>
      <c r="S11" s="8" t="s">
        <v>0</v>
      </c>
      <c r="T11" s="11" t="s">
        <v>112</v>
      </c>
      <c r="U11" s="8" t="s">
        <v>17</v>
      </c>
      <c r="V11" s="8" t="s">
        <v>22</v>
      </c>
      <c r="W11" s="8">
        <v>10</v>
      </c>
      <c r="X11" s="8" t="s">
        <v>0</v>
      </c>
      <c r="Y11" s="8" t="s">
        <v>0</v>
      </c>
      <c r="Z11" s="11" t="s">
        <v>112</v>
      </c>
      <c r="AA11" s="8" t="s">
        <v>17</v>
      </c>
      <c r="AB11" s="8" t="s">
        <v>23</v>
      </c>
      <c r="AC11" s="8" t="s">
        <v>0</v>
      </c>
      <c r="AD11" s="8" t="s">
        <v>0</v>
      </c>
      <c r="AE11" s="8" t="s">
        <v>16</v>
      </c>
      <c r="AF11" s="8" t="s">
        <v>96</v>
      </c>
      <c r="AG11" s="8">
        <v>1</v>
      </c>
      <c r="AH11" s="13" t="s">
        <v>112</v>
      </c>
      <c r="AI11" s="8" t="s">
        <v>17</v>
      </c>
      <c r="AJ11" s="8" t="s">
        <v>24</v>
      </c>
      <c r="AK11" s="8" t="s">
        <v>0</v>
      </c>
      <c r="AL11" s="8" t="s">
        <v>0</v>
      </c>
      <c r="AM11" s="8" t="s">
        <v>16</v>
      </c>
      <c r="AN11" s="8" t="s">
        <v>92</v>
      </c>
      <c r="AO11" s="8" t="s">
        <v>0</v>
      </c>
      <c r="AP11" s="8" t="s">
        <v>0</v>
      </c>
      <c r="AQ11" s="8" t="s">
        <v>0</v>
      </c>
      <c r="AR11" s="8" t="s">
        <v>16</v>
      </c>
      <c r="AS11" s="9" t="s">
        <v>25</v>
      </c>
      <c r="AT11" s="9"/>
      <c r="AU11" s="9" t="s">
        <v>26</v>
      </c>
      <c r="AV11" s="9" t="s">
        <v>27</v>
      </c>
      <c r="AW11" s="9"/>
      <c r="AX11" s="9" t="s">
        <v>26</v>
      </c>
      <c r="AY11" s="9" t="s">
        <v>29</v>
      </c>
      <c r="AZ11" s="9"/>
      <c r="BA11" s="9" t="s">
        <v>26</v>
      </c>
      <c r="BB11" s="9" t="s">
        <v>30</v>
      </c>
      <c r="BC11" s="9"/>
      <c r="BD11" s="9" t="s">
        <v>26</v>
      </c>
      <c r="BE11" s="8" t="s">
        <v>31</v>
      </c>
      <c r="BF11" s="8" t="s">
        <v>0</v>
      </c>
      <c r="BG11" s="8" t="s">
        <v>16</v>
      </c>
      <c r="BH11" s="8" t="s">
        <v>32</v>
      </c>
      <c r="BI11" s="8" t="s">
        <v>95</v>
      </c>
      <c r="BJ11" s="8" t="s">
        <v>17</v>
      </c>
      <c r="BK11" s="8" t="s">
        <v>12</v>
      </c>
      <c r="BL11" s="8" t="b">
        <v>1</v>
      </c>
      <c r="BM11" s="8" t="s">
        <v>17</v>
      </c>
      <c r="BN11" s="8" t="s">
        <v>18</v>
      </c>
      <c r="BO11" s="8" t="b">
        <v>0</v>
      </c>
      <c r="BP11" s="8" t="s">
        <v>17</v>
      </c>
      <c r="BR11" s="10" t="s">
        <v>0</v>
      </c>
      <c r="BS11" s="10" t="s">
        <v>0</v>
      </c>
      <c r="BT11" s="10" t="s">
        <v>0</v>
      </c>
      <c r="BU11" s="10" t="s">
        <v>0</v>
      </c>
      <c r="BV11" s="10" t="s">
        <v>0</v>
      </c>
      <c r="BW11" s="10" t="s">
        <v>0</v>
      </c>
      <c r="BY11" s="10" t="s">
        <v>0</v>
      </c>
      <c r="BZ11" s="10" t="s">
        <v>0</v>
      </c>
      <c r="CA11" s="10" t="s">
        <v>0</v>
      </c>
      <c r="CB11" s="10" t="s">
        <v>0</v>
      </c>
      <c r="CC11" s="10" t="s">
        <v>0</v>
      </c>
      <c r="CD11" s="10" t="s">
        <v>0</v>
      </c>
    </row>
    <row r="12" spans="1:82" x14ac:dyDescent="0.6">
      <c r="A12" s="5" t="str">
        <f t="shared" si="5"/>
        <v>sidalcoNitrogenRich</v>
      </c>
      <c r="B12" s="3" t="str">
        <f t="shared" si="6"/>
        <v xml:space="preserve">sidalco Nitrogen Rich </v>
      </c>
      <c r="C12" t="s">
        <v>107</v>
      </c>
      <c r="D12" t="s">
        <v>1</v>
      </c>
      <c r="E12" t="s">
        <v>109</v>
      </c>
      <c r="F12" t="s">
        <v>0</v>
      </c>
      <c r="G12" t="s">
        <v>0</v>
      </c>
      <c r="H12" t="s">
        <v>0</v>
      </c>
      <c r="I12" s="6" t="s">
        <v>0</v>
      </c>
      <c r="J12" s="8" t="s">
        <v>20</v>
      </c>
      <c r="K12" s="8">
        <v>20</v>
      </c>
      <c r="L12" s="8" t="s">
        <v>0</v>
      </c>
      <c r="M12" s="8" t="s">
        <v>0</v>
      </c>
      <c r="N12" s="11" t="s">
        <v>112</v>
      </c>
      <c r="O12" s="8" t="s">
        <v>17</v>
      </c>
      <c r="P12" s="8" t="s">
        <v>21</v>
      </c>
      <c r="Q12" s="8">
        <v>2</v>
      </c>
      <c r="R12" s="8" t="s">
        <v>0</v>
      </c>
      <c r="S12" s="8" t="s">
        <v>0</v>
      </c>
      <c r="T12" s="11" t="s">
        <v>112</v>
      </c>
      <c r="U12" s="8" t="s">
        <v>17</v>
      </c>
      <c r="V12" s="8" t="s">
        <v>22</v>
      </c>
      <c r="W12" s="8">
        <v>4</v>
      </c>
      <c r="X12" s="8" t="s">
        <v>0</v>
      </c>
      <c r="Y12" s="8" t="s">
        <v>0</v>
      </c>
      <c r="Z12" s="11" t="s">
        <v>112</v>
      </c>
      <c r="AA12" s="8" t="s">
        <v>17</v>
      </c>
      <c r="AB12" s="8" t="s">
        <v>23</v>
      </c>
      <c r="AC12" s="8" t="s">
        <v>0</v>
      </c>
      <c r="AD12" s="8" t="s">
        <v>0</v>
      </c>
      <c r="AE12" s="8" t="s">
        <v>16</v>
      </c>
      <c r="AF12" s="8" t="s">
        <v>96</v>
      </c>
      <c r="AG12" s="8" t="s">
        <v>0</v>
      </c>
      <c r="AH12" s="8"/>
      <c r="AI12" s="8" t="s">
        <v>16</v>
      </c>
      <c r="AJ12" s="8" t="s">
        <v>24</v>
      </c>
      <c r="AK12" s="8" t="s">
        <v>0</v>
      </c>
      <c r="AL12" s="8" t="s">
        <v>0</v>
      </c>
      <c r="AM12" s="8" t="s">
        <v>16</v>
      </c>
      <c r="AN12" s="8" t="s">
        <v>92</v>
      </c>
      <c r="AO12" s="8" t="s">
        <v>0</v>
      </c>
      <c r="AP12" s="8" t="s">
        <v>0</v>
      </c>
      <c r="AQ12" s="8" t="s">
        <v>0</v>
      </c>
      <c r="AR12" s="8" t="s">
        <v>16</v>
      </c>
      <c r="AS12" s="9" t="s">
        <v>25</v>
      </c>
      <c r="AT12" s="9"/>
      <c r="AU12" s="9" t="s">
        <v>26</v>
      </c>
      <c r="AV12" s="9" t="s">
        <v>27</v>
      </c>
      <c r="AW12" s="9"/>
      <c r="AX12" s="9" t="s">
        <v>26</v>
      </c>
      <c r="AY12" s="9" t="s">
        <v>29</v>
      </c>
      <c r="AZ12" s="9"/>
      <c r="BA12" s="9" t="s">
        <v>26</v>
      </c>
      <c r="BB12" s="9" t="s">
        <v>30</v>
      </c>
      <c r="BC12" s="9"/>
      <c r="BD12" s="9" t="s">
        <v>26</v>
      </c>
      <c r="BE12" s="8" t="s">
        <v>31</v>
      </c>
      <c r="BF12" s="8" t="s">
        <v>0</v>
      </c>
      <c r="BG12" s="8" t="s">
        <v>16</v>
      </c>
      <c r="BH12" s="8" t="s">
        <v>32</v>
      </c>
      <c r="BI12" s="8" t="s">
        <v>95</v>
      </c>
      <c r="BJ12" s="8" t="s">
        <v>17</v>
      </c>
      <c r="BK12" s="8" t="s">
        <v>12</v>
      </c>
      <c r="BL12" s="8" t="b">
        <v>1</v>
      </c>
      <c r="BM12" s="8" t="s">
        <v>17</v>
      </c>
      <c r="BN12" s="8" t="s">
        <v>18</v>
      </c>
      <c r="BO12" s="8" t="b">
        <v>0</v>
      </c>
      <c r="BP12" s="8" t="s">
        <v>17</v>
      </c>
      <c r="BR12" s="10" t="s">
        <v>0</v>
      </c>
      <c r="BS12" s="10" t="s">
        <v>0</v>
      </c>
      <c r="BT12" s="10" t="s">
        <v>0</v>
      </c>
      <c r="BU12" s="10" t="s">
        <v>0</v>
      </c>
      <c r="BV12" s="10" t="s">
        <v>0</v>
      </c>
      <c r="BW12" s="10" t="s">
        <v>0</v>
      </c>
      <c r="BY12" s="10" t="s">
        <v>0</v>
      </c>
      <c r="BZ12" s="10" t="s">
        <v>0</v>
      </c>
      <c r="CA12" s="10" t="s">
        <v>0</v>
      </c>
      <c r="CB12" s="10" t="s">
        <v>0</v>
      </c>
      <c r="CC12" s="10" t="s">
        <v>0</v>
      </c>
      <c r="CD12" s="10" t="s">
        <v>0</v>
      </c>
    </row>
    <row r="13" spans="1:82" x14ac:dyDescent="0.6">
      <c r="A13" s="5" t="str">
        <f t="shared" si="5"/>
        <v>sidalcoPotassiumRich</v>
      </c>
      <c r="B13" s="3" t="str">
        <f t="shared" si="6"/>
        <v>sidalco Potassium Rich</v>
      </c>
      <c r="C13" t="s">
        <v>108</v>
      </c>
      <c r="D13" t="s">
        <v>1</v>
      </c>
      <c r="E13" t="s">
        <v>110</v>
      </c>
      <c r="F13" t="s">
        <v>0</v>
      </c>
      <c r="G13" t="s">
        <v>0</v>
      </c>
      <c r="H13" t="s">
        <v>0</v>
      </c>
      <c r="I13" s="6" t="s">
        <v>0</v>
      </c>
      <c r="J13" s="8" t="s">
        <v>20</v>
      </c>
      <c r="K13" s="8">
        <v>6</v>
      </c>
      <c r="L13" s="8" t="s">
        <v>0</v>
      </c>
      <c r="M13" s="8" t="s">
        <v>0</v>
      </c>
      <c r="N13" s="11" t="s">
        <v>112</v>
      </c>
      <c r="O13" s="8" t="s">
        <v>17</v>
      </c>
      <c r="P13" s="8" t="s">
        <v>21</v>
      </c>
      <c r="Q13" s="8" t="s">
        <v>0</v>
      </c>
      <c r="R13" s="8" t="s">
        <v>0</v>
      </c>
      <c r="S13" s="8" t="s">
        <v>0</v>
      </c>
      <c r="T13" s="8" t="s">
        <v>0</v>
      </c>
      <c r="U13" s="8" t="s">
        <v>16</v>
      </c>
      <c r="V13" s="8" t="s">
        <v>22</v>
      </c>
      <c r="W13" s="8">
        <v>20</v>
      </c>
      <c r="X13" s="8" t="s">
        <v>0</v>
      </c>
      <c r="Y13" s="8" t="s">
        <v>0</v>
      </c>
      <c r="Z13" s="11" t="s">
        <v>112</v>
      </c>
      <c r="AA13" s="8" t="s">
        <v>17</v>
      </c>
      <c r="AB13" s="8" t="s">
        <v>23</v>
      </c>
      <c r="AC13" s="8" t="s">
        <v>0</v>
      </c>
      <c r="AD13" s="8" t="s">
        <v>0</v>
      </c>
      <c r="AE13" s="8" t="s">
        <v>16</v>
      </c>
      <c r="AF13" s="8" t="s">
        <v>96</v>
      </c>
      <c r="AG13" s="8">
        <v>1</v>
      </c>
      <c r="AH13" s="11" t="s">
        <v>112</v>
      </c>
      <c r="AI13" s="8" t="s">
        <v>17</v>
      </c>
      <c r="AJ13" s="8" t="s">
        <v>24</v>
      </c>
      <c r="AK13" s="8" t="s">
        <v>0</v>
      </c>
      <c r="AL13" s="8" t="s">
        <v>0</v>
      </c>
      <c r="AM13" s="8" t="s">
        <v>16</v>
      </c>
      <c r="AN13" s="8" t="s">
        <v>92</v>
      </c>
      <c r="AO13" s="8" t="s">
        <v>0</v>
      </c>
      <c r="AP13" s="8" t="s">
        <v>0</v>
      </c>
      <c r="AQ13" s="8" t="s">
        <v>0</v>
      </c>
      <c r="AR13" s="8" t="s">
        <v>16</v>
      </c>
      <c r="AS13" s="9" t="s">
        <v>25</v>
      </c>
      <c r="AT13" s="9"/>
      <c r="AU13" s="9" t="s">
        <v>26</v>
      </c>
      <c r="AV13" s="9" t="s">
        <v>27</v>
      </c>
      <c r="AW13" s="9"/>
      <c r="AX13" s="9" t="s">
        <v>26</v>
      </c>
      <c r="AY13" s="9" t="s">
        <v>29</v>
      </c>
      <c r="AZ13" s="9"/>
      <c r="BA13" s="9" t="s">
        <v>26</v>
      </c>
      <c r="BB13" s="9" t="s">
        <v>30</v>
      </c>
      <c r="BC13" s="9"/>
      <c r="BD13" s="9" t="s">
        <v>26</v>
      </c>
      <c r="BE13" s="8" t="s">
        <v>31</v>
      </c>
      <c r="BF13" s="8" t="s">
        <v>0</v>
      </c>
      <c r="BG13" s="8" t="s">
        <v>16</v>
      </c>
      <c r="BH13" s="8" t="s">
        <v>32</v>
      </c>
      <c r="BI13" s="8" t="s">
        <v>95</v>
      </c>
      <c r="BJ13" s="8" t="s">
        <v>17</v>
      </c>
      <c r="BK13" s="8" t="s">
        <v>12</v>
      </c>
      <c r="BL13" s="8" t="b">
        <v>1</v>
      </c>
      <c r="BM13" s="8" t="s">
        <v>17</v>
      </c>
      <c r="BN13" s="8" t="s">
        <v>18</v>
      </c>
      <c r="BO13" s="8" t="b">
        <v>0</v>
      </c>
      <c r="BP13" s="8" t="s">
        <v>17</v>
      </c>
      <c r="BR13" s="10" t="s">
        <v>0</v>
      </c>
      <c r="BS13" s="10" t="s">
        <v>0</v>
      </c>
      <c r="BT13" s="10" t="s">
        <v>0</v>
      </c>
      <c r="BU13" s="10" t="s">
        <v>0</v>
      </c>
      <c r="BV13" s="10" t="s">
        <v>0</v>
      </c>
      <c r="BW13" s="10" t="s">
        <v>0</v>
      </c>
      <c r="BY13" s="10" t="s">
        <v>0</v>
      </c>
      <c r="BZ13" s="10" t="s">
        <v>0</v>
      </c>
      <c r="CA13" s="10" t="s">
        <v>0</v>
      </c>
      <c r="CB13" s="10" t="s">
        <v>0</v>
      </c>
      <c r="CC13" s="10" t="s">
        <v>0</v>
      </c>
      <c r="CD13" s="10" t="s">
        <v>0</v>
      </c>
    </row>
    <row r="14" spans="1:82" x14ac:dyDescent="0.6">
      <c r="A14" s="5" t="str">
        <f t="shared" si="5"/>
        <v>lokomotive</v>
      </c>
      <c r="B14" s="3" t="str">
        <f t="shared" si="6"/>
        <v>lokomotive®</v>
      </c>
      <c r="C14" t="s">
        <v>120</v>
      </c>
      <c r="D14" t="s">
        <v>1</v>
      </c>
      <c r="E14" t="s">
        <v>121</v>
      </c>
      <c r="F14" t="s">
        <v>0</v>
      </c>
      <c r="G14" t="s">
        <v>0</v>
      </c>
      <c r="H14" s="12" t="s">
        <v>118</v>
      </c>
      <c r="I14" s="6" t="s">
        <v>0</v>
      </c>
      <c r="J14" s="8" t="s">
        <v>20</v>
      </c>
      <c r="K14" s="8">
        <v>2</v>
      </c>
      <c r="L14" s="8" t="s">
        <v>0</v>
      </c>
      <c r="M14" s="8" t="s">
        <v>0</v>
      </c>
      <c r="N14" s="11" t="s">
        <v>118</v>
      </c>
      <c r="O14" s="8" t="s">
        <v>17</v>
      </c>
      <c r="P14" s="8" t="s">
        <v>21</v>
      </c>
      <c r="Q14" s="8" t="s">
        <v>0</v>
      </c>
      <c r="R14" s="8" t="s">
        <v>0</v>
      </c>
      <c r="S14" s="8" t="s">
        <v>0</v>
      </c>
      <c r="T14" s="8" t="s">
        <v>0</v>
      </c>
      <c r="U14" s="8" t="s">
        <v>16</v>
      </c>
      <c r="V14" s="8" t="s">
        <v>22</v>
      </c>
      <c r="W14" s="8">
        <v>25</v>
      </c>
      <c r="X14" s="8" t="s">
        <v>0</v>
      </c>
      <c r="Y14" s="8" t="s">
        <v>0</v>
      </c>
      <c r="Z14" s="11" t="s">
        <v>118</v>
      </c>
      <c r="AA14" s="8" t="s">
        <v>17</v>
      </c>
      <c r="AB14" s="8" t="s">
        <v>23</v>
      </c>
      <c r="AC14" s="8" t="s">
        <v>0</v>
      </c>
      <c r="AD14" s="8" t="s">
        <v>0</v>
      </c>
      <c r="AE14" s="8" t="s">
        <v>16</v>
      </c>
      <c r="AF14" s="8" t="s">
        <v>96</v>
      </c>
      <c r="AG14" s="8" t="s">
        <v>0</v>
      </c>
      <c r="AH14" s="8" t="s">
        <v>0</v>
      </c>
      <c r="AI14" s="8" t="s">
        <v>16</v>
      </c>
      <c r="AJ14" s="8" t="s">
        <v>24</v>
      </c>
      <c r="AK14" s="8" t="s">
        <v>0</v>
      </c>
      <c r="AL14" s="8" t="s">
        <v>0</v>
      </c>
      <c r="AM14" s="8" t="s">
        <v>16</v>
      </c>
      <c r="AN14" s="8" t="s">
        <v>92</v>
      </c>
      <c r="AO14" s="8" t="s">
        <v>0</v>
      </c>
      <c r="AP14" s="8" t="s">
        <v>0</v>
      </c>
      <c r="AQ14" s="8" t="s">
        <v>0</v>
      </c>
      <c r="AR14" s="8" t="s">
        <v>16</v>
      </c>
      <c r="AS14" s="9" t="s">
        <v>25</v>
      </c>
      <c r="AT14" s="9"/>
      <c r="AU14" s="9" t="s">
        <v>26</v>
      </c>
      <c r="AV14" s="14" t="s">
        <v>27</v>
      </c>
      <c r="AW14" s="14" t="s">
        <v>88</v>
      </c>
      <c r="AX14" s="14" t="s">
        <v>119</v>
      </c>
      <c r="AY14" s="14" t="s">
        <v>29</v>
      </c>
      <c r="AZ14" s="14" t="s">
        <v>0</v>
      </c>
      <c r="BA14" s="14" t="s">
        <v>119</v>
      </c>
      <c r="BB14" s="14" t="s">
        <v>30</v>
      </c>
      <c r="BC14" s="14" t="s">
        <v>0</v>
      </c>
      <c r="BD14" s="14" t="s">
        <v>119</v>
      </c>
      <c r="BE14" s="14" t="s">
        <v>31</v>
      </c>
      <c r="BF14" s="14" t="s">
        <v>0</v>
      </c>
      <c r="BG14" s="14" t="s">
        <v>119</v>
      </c>
      <c r="BH14" s="8" t="s">
        <v>32</v>
      </c>
      <c r="BI14" s="8" t="s">
        <v>95</v>
      </c>
      <c r="BJ14" s="8" t="s">
        <v>17</v>
      </c>
      <c r="BK14" s="8" t="s">
        <v>12</v>
      </c>
      <c r="BL14" s="8" t="b">
        <v>1</v>
      </c>
      <c r="BM14" s="8" t="s">
        <v>17</v>
      </c>
      <c r="BN14" s="8" t="s">
        <v>18</v>
      </c>
      <c r="BO14" s="8" t="b">
        <v>0</v>
      </c>
      <c r="BP14" s="8" t="s">
        <v>17</v>
      </c>
      <c r="BR14" s="10" t="s">
        <v>0</v>
      </c>
      <c r="BS14" s="10" t="s">
        <v>0</v>
      </c>
      <c r="BT14" s="10" t="s">
        <v>0</v>
      </c>
      <c r="BU14" s="10" t="s">
        <v>0</v>
      </c>
      <c r="BV14" s="10" t="s">
        <v>0</v>
      </c>
      <c r="BW14" s="10" t="s">
        <v>0</v>
      </c>
      <c r="BY14" s="10" t="s">
        <v>0</v>
      </c>
      <c r="BZ14" s="10" t="s">
        <v>0</v>
      </c>
      <c r="CA14" s="10" t="s">
        <v>0</v>
      </c>
      <c r="CB14" s="10" t="s">
        <v>0</v>
      </c>
      <c r="CC14" s="10" t="s">
        <v>0</v>
      </c>
      <c r="CD14" s="10" t="s">
        <v>0</v>
      </c>
    </row>
    <row r="15" spans="1:82" x14ac:dyDescent="0.6">
      <c r="A15" s="5" t="str">
        <f t="shared" si="5"/>
        <v>borosol10</v>
      </c>
      <c r="B15" s="3" t="str">
        <f t="shared" si="6"/>
        <v>borosol® 10</v>
      </c>
      <c r="C15" t="s">
        <v>122</v>
      </c>
      <c r="D15" t="s">
        <v>1</v>
      </c>
      <c r="E15" t="s">
        <v>0</v>
      </c>
      <c r="F15" t="s">
        <v>0</v>
      </c>
      <c r="G15" t="s">
        <v>0</v>
      </c>
      <c r="H15" s="12" t="s">
        <v>123</v>
      </c>
      <c r="I15" s="6" t="s">
        <v>0</v>
      </c>
      <c r="J15" s="8" t="s">
        <v>20</v>
      </c>
      <c r="K15" s="8" t="s">
        <v>0</v>
      </c>
      <c r="L15" s="8" t="s">
        <v>0</v>
      </c>
      <c r="M15" s="8" t="s">
        <v>0</v>
      </c>
      <c r="N15" s="8" t="s">
        <v>0</v>
      </c>
      <c r="O15" s="8" t="s">
        <v>16</v>
      </c>
      <c r="P15" s="8" t="s">
        <v>21</v>
      </c>
      <c r="Q15" s="8" t="s">
        <v>0</v>
      </c>
      <c r="R15" s="8" t="s">
        <v>0</v>
      </c>
      <c r="S15" s="8" t="s">
        <v>0</v>
      </c>
      <c r="T15" s="8" t="s">
        <v>0</v>
      </c>
      <c r="U15" s="8" t="s">
        <v>16</v>
      </c>
      <c r="V15" s="8" t="s">
        <v>22</v>
      </c>
      <c r="W15" s="8" t="s">
        <v>0</v>
      </c>
      <c r="X15" s="8" t="s">
        <v>0</v>
      </c>
      <c r="Y15" s="8" t="s">
        <v>0</v>
      </c>
      <c r="Z15" s="8" t="s">
        <v>0</v>
      </c>
      <c r="AA15" s="8" t="s">
        <v>16</v>
      </c>
      <c r="AB15" s="8" t="s">
        <v>23</v>
      </c>
      <c r="AC15" s="8" t="s">
        <v>0</v>
      </c>
      <c r="AD15" s="8" t="s">
        <v>0</v>
      </c>
      <c r="AE15" s="8" t="s">
        <v>16</v>
      </c>
      <c r="AF15" s="8" t="s">
        <v>96</v>
      </c>
      <c r="AG15" s="8" t="s">
        <v>0</v>
      </c>
      <c r="AH15" s="8" t="s">
        <v>0</v>
      </c>
      <c r="AI15" s="8" t="s">
        <v>16</v>
      </c>
      <c r="AJ15" s="8" t="s">
        <v>24</v>
      </c>
      <c r="AK15" s="8" t="s">
        <v>0</v>
      </c>
      <c r="AL15" s="8" t="s">
        <v>0</v>
      </c>
      <c r="AM15" s="8" t="s">
        <v>16</v>
      </c>
      <c r="AN15" s="8" t="s">
        <v>92</v>
      </c>
      <c r="AO15" s="8">
        <v>10</v>
      </c>
      <c r="AP15" s="11" t="s">
        <v>123</v>
      </c>
      <c r="AQ15" s="8" t="s">
        <v>0</v>
      </c>
      <c r="AR15" s="8" t="s">
        <v>17</v>
      </c>
      <c r="AS15" s="9" t="s">
        <v>25</v>
      </c>
      <c r="AT15" s="9"/>
      <c r="AU15" s="9" t="s">
        <v>26</v>
      </c>
      <c r="AV15" s="9" t="s">
        <v>27</v>
      </c>
      <c r="AW15" s="9"/>
      <c r="AX15" s="9" t="s">
        <v>26</v>
      </c>
      <c r="AY15" s="8" t="s">
        <v>29</v>
      </c>
      <c r="AZ15" s="8" t="s">
        <v>0</v>
      </c>
      <c r="BA15" s="8" t="s">
        <v>16</v>
      </c>
      <c r="BB15" s="8" t="s">
        <v>30</v>
      </c>
      <c r="BC15" s="8" t="s">
        <v>0</v>
      </c>
      <c r="BD15" s="8" t="s">
        <v>16</v>
      </c>
      <c r="BE15" s="8" t="s">
        <v>31</v>
      </c>
      <c r="BF15" s="8" t="s">
        <v>0</v>
      </c>
      <c r="BG15" s="8" t="s">
        <v>16</v>
      </c>
      <c r="BH15" s="8" t="s">
        <v>32</v>
      </c>
      <c r="BI15" s="8" t="s">
        <v>0</v>
      </c>
      <c r="BJ15" s="8" t="s">
        <v>16</v>
      </c>
      <c r="BK15" s="8" t="s">
        <v>12</v>
      </c>
      <c r="BL15" s="8" t="b">
        <v>1</v>
      </c>
      <c r="BM15" s="8" t="s">
        <v>17</v>
      </c>
      <c r="BN15" s="8" t="s">
        <v>18</v>
      </c>
      <c r="BO15" s="8" t="b">
        <v>0</v>
      </c>
      <c r="BP15" s="8" t="s">
        <v>17</v>
      </c>
      <c r="BR15" s="10" t="s">
        <v>0</v>
      </c>
      <c r="BS15" s="10" t="s">
        <v>0</v>
      </c>
      <c r="BT15" s="10" t="s">
        <v>0</v>
      </c>
      <c r="BU15" s="10" t="s">
        <v>0</v>
      </c>
      <c r="BV15" s="10" t="s">
        <v>0</v>
      </c>
      <c r="BW15" s="10" t="s">
        <v>0</v>
      </c>
      <c r="BY15" s="10" t="s">
        <v>0</v>
      </c>
      <c r="BZ15" s="10" t="s">
        <v>0</v>
      </c>
      <c r="CA15" s="10" t="s">
        <v>0</v>
      </c>
      <c r="CB15" s="10" t="s">
        <v>0</v>
      </c>
      <c r="CC15" s="10" t="s">
        <v>0</v>
      </c>
      <c r="CD15" s="10" t="s">
        <v>0</v>
      </c>
    </row>
    <row r="16" spans="1:82" x14ac:dyDescent="0.6">
      <c r="A16" s="5" t="str">
        <f t="shared" si="5"/>
        <v>polysulphate</v>
      </c>
      <c r="B16" s="3" t="str">
        <f t="shared" si="6"/>
        <v>polysulphate®</v>
      </c>
      <c r="C16" t="s">
        <v>126</v>
      </c>
      <c r="D16" t="s">
        <v>1</v>
      </c>
      <c r="E16" t="s">
        <v>0</v>
      </c>
      <c r="F16" t="s">
        <v>129</v>
      </c>
      <c r="G16" t="s">
        <v>0</v>
      </c>
      <c r="H16" s="12" t="s">
        <v>127</v>
      </c>
      <c r="I16" s="6" t="s">
        <v>0</v>
      </c>
      <c r="J16" s="8" t="s">
        <v>20</v>
      </c>
      <c r="K16" s="8" t="s">
        <v>0</v>
      </c>
      <c r="L16" s="8" t="s">
        <v>0</v>
      </c>
      <c r="M16" s="8" t="s">
        <v>0</v>
      </c>
      <c r="N16" s="8" t="s">
        <v>0</v>
      </c>
      <c r="O16" s="8" t="s">
        <v>16</v>
      </c>
      <c r="P16" s="8" t="s">
        <v>21</v>
      </c>
      <c r="Q16" s="8" t="s">
        <v>0</v>
      </c>
      <c r="R16" s="8" t="s">
        <v>0</v>
      </c>
      <c r="S16" s="8" t="s">
        <v>0</v>
      </c>
      <c r="T16" s="8" t="s">
        <v>0</v>
      </c>
      <c r="U16" s="8" t="s">
        <v>16</v>
      </c>
      <c r="V16" s="8" t="s">
        <v>22</v>
      </c>
      <c r="W16" s="8">
        <f>14</f>
        <v>14</v>
      </c>
      <c r="X16" s="8" t="s">
        <v>0</v>
      </c>
      <c r="Y16" s="8" t="s">
        <v>0</v>
      </c>
      <c r="Z16" s="11" t="s">
        <v>127</v>
      </c>
      <c r="AA16" s="8" t="s">
        <v>17</v>
      </c>
      <c r="AB16" s="8" t="s">
        <v>23</v>
      </c>
      <c r="AC16" s="8">
        <f>48*0.4</f>
        <v>19.200000000000003</v>
      </c>
      <c r="AD16" s="11" t="s">
        <v>127</v>
      </c>
      <c r="AE16" s="8" t="s">
        <v>17</v>
      </c>
      <c r="AF16" s="8" t="s">
        <v>96</v>
      </c>
      <c r="AG16" s="8">
        <v>6</v>
      </c>
      <c r="AH16" s="11" t="s">
        <v>127</v>
      </c>
      <c r="AI16" s="8" t="s">
        <v>17</v>
      </c>
      <c r="AJ16" s="8" t="s">
        <v>24</v>
      </c>
      <c r="AK16" s="8">
        <v>17</v>
      </c>
      <c r="AL16" s="11" t="s">
        <v>127</v>
      </c>
      <c r="AM16" s="8" t="s">
        <v>17</v>
      </c>
      <c r="AN16" s="8" t="s">
        <v>92</v>
      </c>
      <c r="AO16" s="8" t="s">
        <v>0</v>
      </c>
      <c r="AP16" s="8" t="s">
        <v>0</v>
      </c>
      <c r="AQ16" s="8" t="s">
        <v>0</v>
      </c>
      <c r="AR16" s="8" t="s">
        <v>16</v>
      </c>
      <c r="AS16" s="9" t="s">
        <v>25</v>
      </c>
      <c r="AT16" s="9"/>
      <c r="AU16" s="9" t="s">
        <v>26</v>
      </c>
      <c r="AV16" s="9" t="s">
        <v>27</v>
      </c>
      <c r="AW16" s="9"/>
      <c r="AX16" s="9" t="s">
        <v>26</v>
      </c>
      <c r="AY16" s="8" t="s">
        <v>29</v>
      </c>
      <c r="AZ16" s="8" t="s">
        <v>0</v>
      </c>
      <c r="BA16" s="8" t="s">
        <v>16</v>
      </c>
      <c r="BB16" s="8" t="s">
        <v>30</v>
      </c>
      <c r="BC16" s="8" t="s">
        <v>0</v>
      </c>
      <c r="BD16" s="8" t="s">
        <v>16</v>
      </c>
      <c r="BE16" s="8" t="s">
        <v>31</v>
      </c>
      <c r="BF16" s="8" t="s">
        <v>0</v>
      </c>
      <c r="BG16" s="8" t="s">
        <v>16</v>
      </c>
      <c r="BH16" s="8" t="s">
        <v>32</v>
      </c>
      <c r="BI16" s="8" t="s">
        <v>0</v>
      </c>
      <c r="BJ16" s="8" t="s">
        <v>16</v>
      </c>
      <c r="BK16" s="8" t="s">
        <v>12</v>
      </c>
      <c r="BL16" s="8" t="b">
        <v>1</v>
      </c>
      <c r="BM16" s="8" t="s">
        <v>17</v>
      </c>
      <c r="BN16" s="8" t="s">
        <v>18</v>
      </c>
      <c r="BO16" s="8" t="b">
        <v>0</v>
      </c>
      <c r="BP16" s="8" t="s">
        <v>17</v>
      </c>
      <c r="BR16" s="10" t="s">
        <v>0</v>
      </c>
      <c r="BS16" s="10" t="s">
        <v>0</v>
      </c>
      <c r="BT16" s="10" t="s">
        <v>0</v>
      </c>
      <c r="BU16" s="10" t="s">
        <v>0</v>
      </c>
      <c r="BV16" s="10" t="s">
        <v>0</v>
      </c>
      <c r="BW16" s="10" t="s">
        <v>0</v>
      </c>
      <c r="BY16" s="10" t="s">
        <v>0</v>
      </c>
      <c r="BZ16" s="10" t="s">
        <v>0</v>
      </c>
      <c r="CA16" s="10" t="s">
        <v>0</v>
      </c>
      <c r="CB16" s="10" t="s">
        <v>0</v>
      </c>
      <c r="CC16" s="10" t="s">
        <v>0</v>
      </c>
      <c r="CD16" s="10" t="s">
        <v>0</v>
      </c>
    </row>
  </sheetData>
  <autoFilter ref="A1:AG4" xr:uid="{00000000-0001-0000-0000-000000000000}"/>
  <sortState xmlns:xlrd2="http://schemas.microsoft.com/office/spreadsheetml/2017/richdata2" ref="A2:Y45">
    <sortCondition ref="C1"/>
  </sortState>
  <phoneticPr fontId="4" type="noConversion"/>
  <hyperlinks>
    <hyperlink ref="AD3" r:id="rId1" xr:uid="{DBC35672-9266-49CF-8F13-C423EB8EC513}"/>
    <hyperlink ref="N3" r:id="rId2" xr:uid="{60150F38-867C-4F8F-BB57-3C8ACF7E2E2F}"/>
    <hyperlink ref="G4" r:id="rId3" xr:uid="{884082F4-D24A-4179-8B20-FE5ED53F144F}"/>
    <hyperlink ref="H9" r:id="rId4" xr:uid="{66793E53-7075-234E-8062-FDC415DF184D}"/>
    <hyperlink ref="N10" r:id="rId5" xr:uid="{5BD0C3BF-79AE-6C48-A7A0-018300C6027D}"/>
    <hyperlink ref="T10" r:id="rId6" xr:uid="{0B552E01-5FA5-DB4E-95BE-629C377EC402}"/>
    <hyperlink ref="Z10" r:id="rId7" xr:uid="{5B298AF9-814D-6742-AA74-9A801523632E}"/>
    <hyperlink ref="AD10" r:id="rId8" xr:uid="{DF09861F-7300-6E4A-98D1-C86050F61EC6}"/>
    <hyperlink ref="AH10" r:id="rId9" xr:uid="{889D6B76-BF7C-6647-928A-9499059403DF}"/>
    <hyperlink ref="AL10" r:id="rId10" xr:uid="{7D22E1FD-E586-6F4C-8B70-FA79F1F327AE}"/>
    <hyperlink ref="T7" r:id="rId11" xr:uid="{EDDBB581-403E-3242-B353-D2F6311880EF}"/>
    <hyperlink ref="Z7" r:id="rId12" xr:uid="{7E1D03BF-0608-C34F-9A34-126B162F677C}"/>
    <hyperlink ref="H8" r:id="rId13" xr:uid="{F076EC93-C288-D342-BC6B-7D4174A0927D}"/>
    <hyperlink ref="T8" r:id="rId14" xr:uid="{D4FCCC56-99B7-5D41-B554-51C50C0C12C5}"/>
    <hyperlink ref="Z8" r:id="rId15" xr:uid="{3F8F6022-C91F-EF4A-ADC5-00DD497279BF}"/>
    <hyperlink ref="AD8" r:id="rId16" xr:uid="{C2830245-1D20-E149-827B-32FBA40CE361}"/>
    <hyperlink ref="AH8" r:id="rId17" xr:uid="{9A7C36E1-1CDC-9146-B671-9605B03373E2}"/>
    <hyperlink ref="AL8" r:id="rId18" xr:uid="{E2EB3648-92E1-BF47-AE23-4C8718A1E7F5}"/>
    <hyperlink ref="N9" r:id="rId19" xr:uid="{248AE8BF-43B2-7645-B117-8BF4D967036B}"/>
    <hyperlink ref="AL9" r:id="rId20" xr:uid="{B11AFDD4-F4F0-9946-805F-9B28B440DF0C}"/>
    <hyperlink ref="AP10" r:id="rId21" xr:uid="{D8E164EA-3DBA-3A4B-892A-125216F6004B}"/>
    <hyperlink ref="AP9" r:id="rId22" xr:uid="{0DB0E83F-CA97-9444-8986-962122AB764E}"/>
    <hyperlink ref="N11" r:id="rId23" xr:uid="{813AB7A5-55A5-254F-BC97-0BDDEC28BC58}"/>
    <hyperlink ref="N12" r:id="rId24" xr:uid="{AD9BF5DC-B394-E245-9BEF-C417204CE4D7}"/>
    <hyperlink ref="N13" r:id="rId25" xr:uid="{2E00CB58-3A91-EF4D-A19A-F282B7AF2D23}"/>
    <hyperlink ref="T11" r:id="rId26" xr:uid="{90CFBDF3-F9D8-5E4B-9EDD-B70180499801}"/>
    <hyperlink ref="T12" r:id="rId27" xr:uid="{BC9E0970-C56C-5943-9F2A-819488F01E58}"/>
    <hyperlink ref="Z11" r:id="rId28" xr:uid="{2B5396B8-2D92-074E-B8A8-37A91AA8B489}"/>
    <hyperlink ref="Z12" r:id="rId29" xr:uid="{FD6B9441-8BC1-4E4F-92D7-B9F36DEA26CF}"/>
    <hyperlink ref="Z13" r:id="rId30" xr:uid="{51AA2B94-D5A4-7B43-869A-D078C7044397}"/>
    <hyperlink ref="AH11" r:id="rId31" xr:uid="{C6563CE4-E45E-9841-8D54-53B5CA8FB392}"/>
    <hyperlink ref="AH13" r:id="rId32" xr:uid="{63C9D863-E90E-534C-9F98-9DDE8C6C8590}"/>
    <hyperlink ref="H5" r:id="rId33" xr:uid="{8DC01CFB-3B5C-094C-8554-BE95EA919588}"/>
    <hyperlink ref="H6" r:id="rId34" xr:uid="{2BB44763-29BA-374F-AAEC-48B7A9F215E2}"/>
    <hyperlink ref="AP5" r:id="rId35" xr:uid="{33340270-8CE3-D74E-A090-E7BDE0B8DD2D}"/>
    <hyperlink ref="H14" r:id="rId36" xr:uid="{BF263D05-48F2-884F-AA89-F7FB81781DF6}"/>
    <hyperlink ref="N14" r:id="rId37" xr:uid="{C197B405-54FB-7343-977C-816E01E57F8E}"/>
    <hyperlink ref="Z14" r:id="rId38" xr:uid="{2AD2DF24-E55A-D94C-B8C6-7F32B933C7B2}"/>
    <hyperlink ref="H15" r:id="rId39" location="Boron" xr:uid="{149825C9-73F1-9B46-869C-6567CDCF1B1A}"/>
    <hyperlink ref="AP15" r:id="rId40" location="Boron" xr:uid="{12B31C87-7E69-804A-94AF-E78183EEA3C1}"/>
    <hyperlink ref="H16" r:id="rId41" xr:uid="{BEC35618-2D9F-EF46-BEE7-20CBD2EB7579}"/>
    <hyperlink ref="Z16" r:id="rId42" xr:uid="{B7FB82E6-4F17-9946-A0D5-BAC9F17255AB}"/>
    <hyperlink ref="AD16" r:id="rId43" xr:uid="{D6CF130F-4307-D44C-B2E7-107273F16169}"/>
    <hyperlink ref="AH16" r:id="rId44" xr:uid="{276D87DE-CABF-994B-87DD-0B0302D22562}"/>
    <hyperlink ref="AL16" r:id="rId45" xr:uid="{276B886D-2BFE-FE45-82A7-56D244DD3B38}"/>
  </hyperlinks>
  <pageMargins left="0.7" right="0.7" top="0.75" bottom="0.75" header="0.3" footer="0.3"/>
  <pageSetup paperSize="9" orientation="portrait" r:id="rId46"/>
  <legacyDrawing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fertiliserBrandName</vt:lpstr>
      <vt:lpstr>fertiliserBrandName!PPIS_API_scrape_cleaned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Joseph Poore</cp:lastModifiedBy>
  <dcterms:created xsi:type="dcterms:W3CDTF">2020-03-05T16:35:48Z</dcterms:created>
  <dcterms:modified xsi:type="dcterms:W3CDTF">2023-09-04T15:44:43Z</dcterms:modified>
</cp:coreProperties>
</file>