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brsingh\Downloads\"/>
    </mc:Choice>
  </mc:AlternateContent>
  <bookViews>
    <workbookView xWindow="0" yWindow="0" windowWidth="23040" windowHeight="10320"/>
  </bookViews>
  <sheets>
    <sheet name="k-mean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T6" i="2"/>
  <c r="S6" i="2"/>
  <c r="T8" i="2"/>
  <c r="T9" i="2"/>
  <c r="T10" i="2"/>
  <c r="T11" i="2"/>
  <c r="T12" i="2"/>
  <c r="T13" i="2"/>
  <c r="T14" i="2"/>
  <c r="T15" i="2"/>
  <c r="T16" i="2"/>
  <c r="S8" i="2"/>
  <c r="S7" i="2"/>
  <c r="S9" i="2"/>
  <c r="S10" i="2"/>
  <c r="S11" i="2"/>
  <c r="S12" i="2"/>
  <c r="S13" i="2"/>
  <c r="S14" i="2"/>
  <c r="S15" i="2"/>
  <c r="S16" i="2"/>
  <c r="D64" i="2" l="1"/>
  <c r="C64" i="2"/>
  <c r="D48" i="2"/>
  <c r="C48" i="2"/>
  <c r="D32" i="2"/>
  <c r="C3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8" i="2"/>
  <c r="E8" i="2"/>
  <c r="N8" i="2" s="1"/>
  <c r="R7" i="2"/>
  <c r="E7" i="2"/>
  <c r="M7" i="2" s="1"/>
  <c r="E6" i="2"/>
  <c r="L6" i="2" s="1"/>
  <c r="M16" i="2" l="1"/>
  <c r="K8" i="2"/>
  <c r="L8" i="2"/>
  <c r="K11" i="2"/>
  <c r="K13" i="2"/>
  <c r="K15" i="2"/>
  <c r="K16" i="2"/>
  <c r="K6" i="2"/>
  <c r="K10" i="2"/>
  <c r="L11" i="2"/>
  <c r="K12" i="2"/>
  <c r="L13" i="2"/>
  <c r="K14" i="2"/>
  <c r="L15" i="2"/>
  <c r="L16" i="2"/>
  <c r="M11" i="2"/>
  <c r="M13" i="2"/>
  <c r="M15" i="2"/>
  <c r="M6" i="2"/>
  <c r="K7" i="2"/>
  <c r="M8" i="2"/>
  <c r="L10" i="2"/>
  <c r="L12" i="2"/>
  <c r="L14" i="2"/>
  <c r="N7" i="2"/>
  <c r="N6" i="2"/>
  <c r="L7" i="2"/>
  <c r="M10" i="2"/>
  <c r="M12" i="2"/>
  <c r="M14" i="2"/>
  <c r="H23" i="2" l="1"/>
  <c r="E9" i="2"/>
  <c r="I23" i="2" s="1"/>
  <c r="R9" i="2"/>
  <c r="H9" i="2" s="1"/>
  <c r="T28" i="2" l="1"/>
  <c r="T23" i="2"/>
  <c r="T29" i="2"/>
  <c r="T31" i="2"/>
  <c r="T25" i="2"/>
  <c r="T30" i="2"/>
  <c r="T22" i="2"/>
  <c r="T27" i="2"/>
  <c r="T24" i="2"/>
  <c r="T32" i="2"/>
  <c r="T26" i="2"/>
  <c r="N9" i="2"/>
  <c r="K9" i="2"/>
  <c r="M9" i="2"/>
  <c r="L9" i="2"/>
  <c r="H22" i="2"/>
  <c r="I22" i="2"/>
  <c r="S25" i="2" l="1"/>
  <c r="S22" i="2"/>
  <c r="S30" i="2"/>
  <c r="S31" i="2"/>
  <c r="S23" i="2"/>
  <c r="S26" i="2"/>
  <c r="S27" i="2"/>
  <c r="S28" i="2"/>
  <c r="S24" i="2"/>
  <c r="S29" i="2"/>
  <c r="S32" i="2"/>
  <c r="R26" i="2" l="1"/>
  <c r="E26" i="2"/>
  <c r="R27" i="2"/>
  <c r="E27" i="2"/>
  <c r="R31" i="2"/>
  <c r="E31" i="2"/>
  <c r="R30" i="2"/>
  <c r="E30" i="2"/>
  <c r="R28" i="2"/>
  <c r="E28" i="2"/>
  <c r="R23" i="2"/>
  <c r="E23" i="2"/>
  <c r="R32" i="2"/>
  <c r="E32" i="2"/>
  <c r="R29" i="2"/>
  <c r="E29" i="2"/>
  <c r="R22" i="2"/>
  <c r="E22" i="2"/>
  <c r="R24" i="2"/>
  <c r="E24" i="2"/>
  <c r="R25" i="2"/>
  <c r="E25" i="2"/>
  <c r="N28" i="2" l="1"/>
  <c r="K28" i="2"/>
  <c r="M28" i="2"/>
  <c r="L28" i="2"/>
  <c r="M29" i="2"/>
  <c r="K29" i="2"/>
  <c r="L29" i="2"/>
  <c r="N29" i="2"/>
  <c r="K31" i="2"/>
  <c r="L31" i="2"/>
  <c r="N31" i="2"/>
  <c r="M31" i="2"/>
  <c r="L30" i="2"/>
  <c r="N30" i="2"/>
  <c r="K30" i="2"/>
  <c r="M30" i="2"/>
  <c r="M25" i="2"/>
  <c r="L25" i="2"/>
  <c r="K25" i="2"/>
  <c r="N25" i="2"/>
  <c r="L32" i="2"/>
  <c r="K32" i="2"/>
  <c r="M32" i="2"/>
  <c r="N32" i="2"/>
  <c r="K22" i="2"/>
  <c r="I39" i="2"/>
  <c r="L22" i="2"/>
  <c r="H39" i="2"/>
  <c r="M22" i="2"/>
  <c r="H38" i="2"/>
  <c r="N22" i="2"/>
  <c r="I38" i="2"/>
  <c r="K24" i="2"/>
  <c r="M24" i="2"/>
  <c r="L24" i="2"/>
  <c r="N24" i="2"/>
  <c r="L23" i="2"/>
  <c r="N23" i="2"/>
  <c r="K23" i="2"/>
  <c r="M23" i="2"/>
  <c r="K27" i="2"/>
  <c r="L27" i="2"/>
  <c r="N27" i="2"/>
  <c r="M27" i="2"/>
  <c r="L26" i="2"/>
  <c r="N26" i="2"/>
  <c r="K26" i="2"/>
  <c r="M26" i="2"/>
  <c r="H25" i="2"/>
  <c r="T42" i="2" l="1"/>
  <c r="T40" i="2"/>
  <c r="T41" i="2"/>
  <c r="T43" i="2"/>
  <c r="T45" i="2"/>
  <c r="T38" i="2"/>
  <c r="T44" i="2"/>
  <c r="T48" i="2"/>
  <c r="T46" i="2"/>
  <c r="T39" i="2"/>
  <c r="T47" i="2"/>
  <c r="S40" i="2"/>
  <c r="S47" i="2"/>
  <c r="S39" i="2"/>
  <c r="S48" i="2"/>
  <c r="S45" i="2"/>
  <c r="S41" i="2"/>
  <c r="S38" i="2"/>
  <c r="S42" i="2"/>
  <c r="S43" i="2"/>
  <c r="S44" i="2"/>
  <c r="S46" i="2"/>
  <c r="R48" i="2" l="1"/>
  <c r="E48" i="2"/>
  <c r="R39" i="2"/>
  <c r="E39" i="2"/>
  <c r="R45" i="2"/>
  <c r="E45" i="2"/>
  <c r="R40" i="2"/>
  <c r="E40" i="2"/>
  <c r="R44" i="2"/>
  <c r="E44" i="2"/>
  <c r="R42" i="2"/>
  <c r="E42" i="2"/>
  <c r="R43" i="2"/>
  <c r="E43" i="2"/>
  <c r="R46" i="2"/>
  <c r="E46" i="2"/>
  <c r="R47" i="2"/>
  <c r="E47" i="2"/>
  <c r="R38" i="2"/>
  <c r="E38" i="2"/>
  <c r="R41" i="2"/>
  <c r="E41" i="2"/>
  <c r="L40" i="2" l="1"/>
  <c r="N40" i="2"/>
  <c r="M40" i="2"/>
  <c r="K40" i="2"/>
  <c r="N41" i="2"/>
  <c r="L41" i="2"/>
  <c r="M41" i="2"/>
  <c r="K41" i="2"/>
  <c r="M46" i="2"/>
  <c r="N46" i="2"/>
  <c r="L46" i="2"/>
  <c r="K46" i="2"/>
  <c r="N45" i="2"/>
  <c r="M45" i="2"/>
  <c r="K45" i="2"/>
  <c r="L45" i="2"/>
  <c r="L38" i="2"/>
  <c r="I55" i="2"/>
  <c r="M38" i="2"/>
  <c r="H55" i="2"/>
  <c r="K38" i="2"/>
  <c r="N38" i="2"/>
  <c r="H54" i="2"/>
  <c r="I54" i="2"/>
  <c r="H41" i="2"/>
  <c r="L47" i="2"/>
  <c r="K47" i="2"/>
  <c r="N47" i="2"/>
  <c r="M47" i="2"/>
  <c r="M48" i="2"/>
  <c r="N48" i="2"/>
  <c r="L48" i="2"/>
  <c r="K48" i="2"/>
  <c r="L43" i="2"/>
  <c r="M43" i="2"/>
  <c r="N43" i="2"/>
  <c r="K43" i="2"/>
  <c r="M42" i="2"/>
  <c r="K42" i="2"/>
  <c r="L42" i="2"/>
  <c r="N42" i="2"/>
  <c r="M39" i="2"/>
  <c r="L39" i="2"/>
  <c r="K39" i="2"/>
  <c r="N39" i="2"/>
  <c r="K44" i="2"/>
  <c r="L44" i="2"/>
  <c r="M44" i="2"/>
  <c r="N44" i="2"/>
  <c r="S61" i="2" l="1"/>
  <c r="S64" i="2"/>
  <c r="S62" i="2"/>
  <c r="S56" i="2"/>
  <c r="S55" i="2"/>
  <c r="S63" i="2"/>
  <c r="S60" i="2"/>
  <c r="S57" i="2"/>
  <c r="S54" i="2"/>
  <c r="S58" i="2"/>
  <c r="S59" i="2"/>
  <c r="T57" i="2"/>
  <c r="T64" i="2"/>
  <c r="T55" i="2"/>
  <c r="T54" i="2"/>
  <c r="T62" i="2"/>
  <c r="T63" i="2"/>
  <c r="T56" i="2"/>
  <c r="T59" i="2"/>
  <c r="T60" i="2"/>
  <c r="T61" i="2"/>
  <c r="T58" i="2"/>
  <c r="R60" i="2" l="1"/>
  <c r="E60" i="2"/>
  <c r="R56" i="2"/>
  <c r="E56" i="2"/>
  <c r="R62" i="2"/>
  <c r="E62" i="2"/>
  <c r="R57" i="2"/>
  <c r="E57" i="2"/>
  <c r="R63" i="2"/>
  <c r="E63" i="2"/>
  <c r="R59" i="2"/>
  <c r="E59" i="2"/>
  <c r="R58" i="2"/>
  <c r="E58" i="2"/>
  <c r="R64" i="2"/>
  <c r="E64" i="2"/>
  <c r="R55" i="2"/>
  <c r="E55" i="2"/>
  <c r="R54" i="2"/>
  <c r="E54" i="2"/>
  <c r="R61" i="2"/>
  <c r="E61" i="2"/>
  <c r="K61" i="2" l="1"/>
  <c r="M61" i="2"/>
  <c r="N61" i="2"/>
  <c r="L61" i="2"/>
  <c r="M59" i="2"/>
  <c r="K59" i="2"/>
  <c r="L59" i="2"/>
  <c r="N59" i="2"/>
  <c r="N64" i="2"/>
  <c r="K64" i="2"/>
  <c r="M64" i="2"/>
  <c r="L64" i="2"/>
  <c r="N62" i="2"/>
  <c r="K62" i="2"/>
  <c r="L62" i="2"/>
  <c r="M62" i="2"/>
  <c r="H57" i="2"/>
  <c r="N55" i="2"/>
  <c r="L55" i="2"/>
  <c r="K55" i="2"/>
  <c r="M55" i="2"/>
  <c r="N60" i="2"/>
  <c r="L60" i="2"/>
  <c r="M60" i="2"/>
  <c r="K60" i="2"/>
  <c r="M57" i="2"/>
  <c r="N57" i="2"/>
  <c r="L57" i="2"/>
  <c r="K57" i="2"/>
  <c r="N58" i="2"/>
  <c r="M58" i="2"/>
  <c r="K58" i="2"/>
  <c r="L58" i="2"/>
  <c r="K54" i="2"/>
  <c r="M54" i="2"/>
  <c r="L54" i="2"/>
  <c r="N54" i="2"/>
  <c r="M56" i="2"/>
  <c r="K56" i="2"/>
  <c r="N56" i="2"/>
  <c r="L56" i="2"/>
  <c r="M63" i="2"/>
  <c r="N63" i="2"/>
  <c r="K63" i="2"/>
  <c r="L63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<sst xmlns="http://schemas.openxmlformats.org/spreadsheetml/2006/main" count="69" uniqueCount="19">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</sst>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17" zoomScale="80" zoomScaleNormal="80" workbookViewId="0">
      <selection activeCell="H39" sqref="H39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35"/>
    <row r="3" spans="1:37" ht="15" thickBot="1" x14ac:dyDescent="0.3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v>0</v>
      </c>
      <c r="S6" s="13">
        <f>SQRT(POWER($H$6-C6,2)+POWER($I$6-D6,2))</f>
        <v>2.8284271247461903</v>
      </c>
      <c r="T6" s="13">
        <f>SQRT(POWER($H$7-C6,2)+POWER($I$7-D6,2))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>SQRT(POWER($H$6-C7,2)+POWER($I$6-D7,2))</f>
        <v>11.661903789690601</v>
      </c>
      <c r="T7" s="13">
        <f>SQRT(POWER($H$7-C7,2)+POWER($I$7-D7,2))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>SQRT(POWER($H$6-C8,2)+POWER($I$6-D8,2))</f>
        <v>6</v>
      </c>
      <c r="T8" s="13">
        <f>SQRT(POWER($H$7-C8,2)+POWER($I$7-D8,2))</f>
        <v>2.8284271247461903</v>
      </c>
      <c r="U8" s="5"/>
    </row>
    <row r="9" spans="1:37" x14ac:dyDescent="0.3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335.61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ref="S9:S16" si="6">SQRT(POWER($H$6-C9,2)+POWER($I$6-D9,2))</f>
        <v>2.2360679774997898</v>
      </c>
      <c r="T9" s="13">
        <f t="shared" ref="T9:T16" si="7">SQRT(POWER($H$7-C9,2)+POWER($I$7-D9,2))</f>
        <v>10.04987562112089</v>
      </c>
      <c r="U9" s="5"/>
    </row>
    <row r="10" spans="1:37" x14ac:dyDescent="0.3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3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3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3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SQRT(POWER($H$22-C22,2)+POWER($I$22-D22,2))</f>
        <v>4.1517392470517951</v>
      </c>
      <c r="T22" s="13">
        <f>SQRT(POWER($H$23-$C$22,2)+POWER($I$23-D22,2))</f>
        <v>10.977249200050075</v>
      </c>
      <c r="U22" s="5"/>
    </row>
    <row r="23" spans="2:21" x14ac:dyDescent="0.3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96.499999999999986</v>
      </c>
      <c r="S23" s="13">
        <f>SQRT(POWER($H$22-C23,2)+POWER($I$22-D23,2))</f>
        <v>13.950210297588303</v>
      </c>
      <c r="T23" s="13">
        <f t="shared" ref="T23:T32" si="14">SQRT(POWER($H$23-$C$22,2)+POWER($I$23-D23,2))</f>
        <v>9.8234413521942496</v>
      </c>
      <c r="U23" s="5"/>
    </row>
    <row r="24" spans="2:21" x14ac:dyDescent="0.3">
      <c r="B24" s="2"/>
      <c r="C24" s="14">
        <v>16</v>
      </c>
      <c r="D24" s="15">
        <v>8</v>
      </c>
      <c r="E24" s="16">
        <f t="shared" si="8"/>
        <v>1</v>
      </c>
      <c r="F24" s="3"/>
      <c r="G24" s="19"/>
      <c r="H24" s="19"/>
      <c r="I24" s="19"/>
      <c r="J24" s="3"/>
      <c r="K24" s="3">
        <f t="shared" si="9"/>
        <v>16</v>
      </c>
      <c r="L24" s="3">
        <f t="shared" si="10"/>
        <v>8</v>
      </c>
      <c r="M24" s="3" t="e">
        <f t="shared" si="11"/>
        <v>#N/A</v>
      </c>
      <c r="N24" s="3" t="e">
        <f t="shared" si="12"/>
        <v>#N/A</v>
      </c>
      <c r="O24" s="3"/>
      <c r="P24" s="3"/>
      <c r="Q24" s="3"/>
      <c r="R24" s="13">
        <f t="shared" si="13"/>
        <v>91.008367346938741</v>
      </c>
      <c r="S24" s="13">
        <f>SQRT(POWER($H$22-C24,2)+POWER($I$22-D24,2))</f>
        <v>9.5398305722344325</v>
      </c>
      <c r="T24" s="13">
        <f t="shared" si="14"/>
        <v>10.124228365658293</v>
      </c>
      <c r="U24" s="5"/>
    </row>
    <row r="25" spans="2:21" x14ac:dyDescent="0.3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554.68244897959175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ref="S25:S32" si="15">SQRT(POWER($H$22-C25,2)+POWER($I$22-D25,2))</f>
        <v>1.6326390305519565</v>
      </c>
      <c r="T25" s="13">
        <f t="shared" si="14"/>
        <v>9.8234413521942496</v>
      </c>
      <c r="U25" s="5"/>
    </row>
    <row r="26" spans="2:21" x14ac:dyDescent="0.3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5"/>
        <v>6.0244569574902815</v>
      </c>
      <c r="T26" s="13">
        <f t="shared" si="14"/>
        <v>9.5131487952202232</v>
      </c>
      <c r="U26" s="5"/>
    </row>
    <row r="27" spans="2:21" x14ac:dyDescent="0.3">
      <c r="B27" s="2"/>
      <c r="C27" s="14">
        <v>13</v>
      </c>
      <c r="D27" s="15">
        <v>10</v>
      </c>
      <c r="E27" s="16">
        <f t="shared" si="8"/>
        <v>1</v>
      </c>
      <c r="F27" s="3"/>
      <c r="G27" s="3"/>
      <c r="H27" s="3"/>
      <c r="I27" s="3"/>
      <c r="J27" s="3"/>
      <c r="K27" s="3">
        <f t="shared" si="9"/>
        <v>13</v>
      </c>
      <c r="L27" s="3">
        <f t="shared" si="10"/>
        <v>10</v>
      </c>
      <c r="M27" s="3" t="e">
        <f t="shared" si="11"/>
        <v>#N/A</v>
      </c>
      <c r="N27" s="3" t="e">
        <f t="shared" si="12"/>
        <v>#N/A</v>
      </c>
      <c r="O27" s="3"/>
      <c r="P27" s="3"/>
      <c r="Q27" s="3"/>
      <c r="R27" s="13">
        <f t="shared" si="13"/>
        <v>55.665510204081627</v>
      </c>
      <c r="S27" s="13">
        <f t="shared" si="15"/>
        <v>7.4609322610570343</v>
      </c>
      <c r="T27" s="13">
        <f t="shared" si="14"/>
        <v>10.977249200050075</v>
      </c>
      <c r="U27" s="5"/>
    </row>
    <row r="28" spans="2:21" x14ac:dyDescent="0.3">
      <c r="B28" s="2"/>
      <c r="C28" s="14">
        <v>15</v>
      </c>
      <c r="D28" s="15">
        <v>1</v>
      </c>
      <c r="E28" s="16">
        <f t="shared" si="8"/>
        <v>1</v>
      </c>
      <c r="F28" s="3"/>
      <c r="G28" s="3"/>
      <c r="H28" s="3"/>
      <c r="I28" s="3"/>
      <c r="J28" s="3"/>
      <c r="K28" s="3">
        <f t="shared" si="9"/>
        <v>15</v>
      </c>
      <c r="L28" s="3">
        <f t="shared" si="10"/>
        <v>1</v>
      </c>
      <c r="M28" s="3" t="e">
        <f t="shared" si="11"/>
        <v>#N/A</v>
      </c>
      <c r="N28" s="3" t="e">
        <f t="shared" si="12"/>
        <v>#N/A</v>
      </c>
      <c r="O28" s="3"/>
      <c r="P28" s="3"/>
      <c r="Q28" s="3"/>
      <c r="R28" s="13">
        <f t="shared" si="13"/>
        <v>95.322653061224443</v>
      </c>
      <c r="S28" s="13">
        <f t="shared" si="15"/>
        <v>9.7633320675486832</v>
      </c>
      <c r="T28" s="13">
        <f t="shared" si="14"/>
        <v>10.124228365658293</v>
      </c>
      <c r="U28" s="5"/>
    </row>
    <row r="29" spans="2:21" x14ac:dyDescent="0.3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96.499999999999986</v>
      </c>
      <c r="S29" s="13">
        <f t="shared" si="15"/>
        <v>12.377736761901941</v>
      </c>
      <c r="T29" s="13">
        <f t="shared" si="14"/>
        <v>9.8234413521942496</v>
      </c>
      <c r="U29" s="5"/>
    </row>
    <row r="30" spans="2:21" x14ac:dyDescent="0.3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5"/>
        <v>4.2030358318817171</v>
      </c>
      <c r="T30" s="13">
        <f t="shared" si="14"/>
        <v>9.5131487952202232</v>
      </c>
      <c r="U30" s="5"/>
    </row>
    <row r="31" spans="2:21" x14ac:dyDescent="0.3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5"/>
        <v>5.4727711892418744</v>
      </c>
      <c r="T31" s="13">
        <f t="shared" si="14"/>
        <v>9.8234413521942496</v>
      </c>
      <c r="U31" s="5"/>
    </row>
    <row r="32" spans="2:21" x14ac:dyDescent="0.3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5"/>
        <v>3.9840498316693385</v>
      </c>
      <c r="T32" s="13">
        <f t="shared" si="14"/>
        <v>9.5524865872713995</v>
      </c>
      <c r="U32" s="5"/>
    </row>
    <row r="33" spans="2:21" ht="15" thickBot="1" x14ac:dyDescent="0.3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3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8.6222222222222218</v>
      </c>
      <c r="I38" s="12">
        <f>AVERAGEIF(E22:E32,1,D22:D32)</f>
        <v>5.7222222222222223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18.686543209876543</v>
      </c>
      <c r="S38" s="13">
        <f>SQRT(POWER($H$38-C38,2)+POWER($I$38-D38,2))</f>
        <v>4.3227934498280787</v>
      </c>
      <c r="T38" s="13">
        <f>SQRT(POWER($H$39-C38,2)+POWER($I$39-D38,2))</f>
        <v>12.747548783981962</v>
      </c>
      <c r="U38" s="5"/>
    </row>
    <row r="39" spans="2:21" x14ac:dyDescent="0.3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19.5</v>
      </c>
      <c r="I39" s="18">
        <f>AVERAGEIF(E22:E32,2,D22:D32)</f>
        <v>4.5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6.4999999999999991</v>
      </c>
      <c r="S39" s="13">
        <f>SQRT(POWER($H$38-C39,2)+POWER($I$38-D39,2))</f>
        <v>11.971163913007739</v>
      </c>
      <c r="T39" s="13">
        <f t="shared" ref="T39:T48" si="22">SQRT(POWER($H$39-C39,2)+POWER($I$39-D39,2))</f>
        <v>2.5495097567963922</v>
      </c>
      <c r="U39" s="5"/>
    </row>
    <row r="40" spans="2:21" x14ac:dyDescent="0.3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24.5</v>
      </c>
      <c r="S40" s="13">
        <f>SQRT(POWER($H$38-C40,2)+POWER($I$38-D40,2))</f>
        <v>7.7213908425367181</v>
      </c>
      <c r="T40" s="13">
        <f t="shared" si="22"/>
        <v>4.9497474683058327</v>
      </c>
      <c r="U40" s="5"/>
    </row>
    <row r="41" spans="2:21" x14ac:dyDescent="0.3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273.23580246913582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2.0198765432098758</v>
      </c>
      <c r="S41" s="13">
        <f t="shared" ref="S41:S48" si="23">SQRT(POWER($H$38-C41,2)+POWER($I$38-D41,2))</f>
        <v>1.4212236077443534</v>
      </c>
      <c r="T41" s="13">
        <f t="shared" si="22"/>
        <v>11.76860229593982</v>
      </c>
      <c r="U41" s="5"/>
    </row>
    <row r="42" spans="2:21" x14ac:dyDescent="0.3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61.064320987654305</v>
      </c>
      <c r="S42" s="13">
        <f t="shared" si="23"/>
        <v>7.814366320288185</v>
      </c>
      <c r="T42" s="13">
        <f t="shared" si="22"/>
        <v>18.506755523321747</v>
      </c>
      <c r="U42" s="5"/>
    </row>
    <row r="43" spans="2:21" x14ac:dyDescent="0.3">
      <c r="B43" s="2"/>
      <c r="C43" s="14">
        <v>13</v>
      </c>
      <c r="D43" s="15">
        <v>10</v>
      </c>
      <c r="E43" s="16">
        <f t="shared" si="16"/>
        <v>1</v>
      </c>
      <c r="F43" s="3"/>
      <c r="G43" s="3"/>
      <c r="H43" s="3"/>
      <c r="I43" s="3"/>
      <c r="J43" s="3"/>
      <c r="K43" s="3">
        <f t="shared" si="17"/>
        <v>13</v>
      </c>
      <c r="L43" s="3">
        <f t="shared" si="18"/>
        <v>10</v>
      </c>
      <c r="M43" s="3" t="e">
        <f t="shared" si="19"/>
        <v>#N/A</v>
      </c>
      <c r="N43" s="3" t="e">
        <f t="shared" si="20"/>
        <v>#N/A</v>
      </c>
      <c r="O43" s="3"/>
      <c r="P43" s="3"/>
      <c r="Q43" s="3"/>
      <c r="R43" s="13">
        <f t="shared" si="21"/>
        <v>37.464320987654332</v>
      </c>
      <c r="S43" s="13">
        <f t="shared" si="23"/>
        <v>6.1208104845399625</v>
      </c>
      <c r="T43" s="13">
        <f t="shared" si="22"/>
        <v>8.5146931829632013</v>
      </c>
      <c r="U43" s="5"/>
    </row>
    <row r="44" spans="2:21" x14ac:dyDescent="0.3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32.5</v>
      </c>
      <c r="S44" s="13">
        <f t="shared" si="23"/>
        <v>7.935706149975907</v>
      </c>
      <c r="T44" s="13">
        <f t="shared" si="22"/>
        <v>5.7008771254956896</v>
      </c>
      <c r="U44" s="5"/>
    </row>
    <row r="45" spans="2:21" x14ac:dyDescent="0.3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6.4999999999999991</v>
      </c>
      <c r="S45" s="13">
        <f t="shared" si="23"/>
        <v>10.456145927363533</v>
      </c>
      <c r="T45" s="13">
        <f t="shared" si="22"/>
        <v>2.5495097567963922</v>
      </c>
      <c r="U45" s="5"/>
    </row>
    <row r="46" spans="2:21" x14ac:dyDescent="0.3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34.575432098765432</v>
      </c>
      <c r="S46" s="13">
        <f t="shared" si="23"/>
        <v>5.8800877628455028</v>
      </c>
      <c r="T46" s="13">
        <f t="shared" si="22"/>
        <v>16.507574019219177</v>
      </c>
      <c r="U46" s="5"/>
    </row>
    <row r="47" spans="2:21" x14ac:dyDescent="0.3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45.464320987654311</v>
      </c>
      <c r="S47" s="13">
        <f t="shared" si="23"/>
        <v>6.7427235585966532</v>
      </c>
      <c r="T47" s="13">
        <f t="shared" si="22"/>
        <v>16.688319268278637</v>
      </c>
      <c r="U47" s="5"/>
    </row>
    <row r="48" spans="2:21" x14ac:dyDescent="0.3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3.9609876543209879</v>
      </c>
      <c r="S48" s="13">
        <f t="shared" si="23"/>
        <v>1.9902230162273242</v>
      </c>
      <c r="T48" s="13">
        <f t="shared" si="22"/>
        <v>8.9560035730229597</v>
      </c>
      <c r="U48" s="5"/>
    </row>
    <row r="49" spans="2:21" ht="15" thickBot="1" x14ac:dyDescent="0.3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3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6.6571428571428575</v>
      </c>
      <c r="I54" s="12">
        <f>AVERAGEIF(E38:E48,1,D38:D48)</f>
        <v>6.0714285714285712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17.236938775510207</v>
      </c>
      <c r="S54" s="13">
        <f>SQRT(POWER($H$54-C54,2)+POWER($I$54-D54,2))</f>
        <v>4.1517392470517951</v>
      </c>
      <c r="T54" s="13">
        <f>SQRT(POWER($H$55-C54,2)+POWER($I$55-D54,2))</f>
        <v>10.977249200050075</v>
      </c>
      <c r="U54" s="5"/>
    </row>
    <row r="55" spans="2:21" x14ac:dyDescent="0.3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17.5</v>
      </c>
      <c r="I55" s="18">
        <f>AVERAGEIF(E38:E48,2,D38:D48)</f>
        <v>4.5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12.500000000000002</v>
      </c>
      <c r="S55" s="13">
        <f t="shared" ref="S55:S64" si="30">SQRT(POWER($H$54-C55,2)+POWER($I$54-D55,2))</f>
        <v>13.950210297588303</v>
      </c>
      <c r="T55" s="13">
        <f t="shared" ref="T55:T64" si="31">SQRT(POWER($H$55-C55,2)+POWER($I$55-D55,2))</f>
        <v>3.5355339059327378</v>
      </c>
      <c r="U55" s="5"/>
    </row>
    <row r="56" spans="2:21" x14ac:dyDescent="0.3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14.500000000000002</v>
      </c>
      <c r="S56" s="13">
        <f t="shared" si="30"/>
        <v>9.5398305722344325</v>
      </c>
      <c r="T56" s="13">
        <f t="shared" si="31"/>
        <v>3.8078865529319543</v>
      </c>
      <c r="U56" s="5"/>
    </row>
    <row r="57" spans="2:21" x14ac:dyDescent="0.3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224.18591836734697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2.6655102040816323</v>
      </c>
      <c r="S57" s="13">
        <f t="shared" si="30"/>
        <v>1.6326390305519565</v>
      </c>
      <c r="T57" s="13">
        <f>SQRT(POWER($H$55-C57,2)+POWER($I$55-D57,2))</f>
        <v>9.8234413521942496</v>
      </c>
      <c r="U57" s="5"/>
    </row>
    <row r="58" spans="2:21" x14ac:dyDescent="0.3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36.294081632653061</v>
      </c>
      <c r="S58" s="13">
        <f t="shared" si="30"/>
        <v>6.0244569574902815</v>
      </c>
      <c r="T58" s="13">
        <f>SQRT(POWER($H$55-C58,2)+POWER($I$55-D58,2))</f>
        <v>16.507574019219177</v>
      </c>
      <c r="U58" s="5"/>
    </row>
    <row r="59" spans="2:21" x14ac:dyDescent="0.3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50.5</v>
      </c>
      <c r="S59" s="13">
        <f t="shared" si="30"/>
        <v>7.4609322610570343</v>
      </c>
      <c r="T59" s="13">
        <f t="shared" si="31"/>
        <v>7.1063352017759476</v>
      </c>
      <c r="U59" s="5"/>
    </row>
    <row r="60" spans="2:21" x14ac:dyDescent="0.3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18.5</v>
      </c>
      <c r="S60" s="13">
        <f t="shared" si="30"/>
        <v>9.7633320675486832</v>
      </c>
      <c r="T60" s="13">
        <f t="shared" si="31"/>
        <v>4.3011626335213133</v>
      </c>
      <c r="U60" s="5"/>
    </row>
    <row r="61" spans="2:21" x14ac:dyDescent="0.3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8.5</v>
      </c>
      <c r="S61" s="13">
        <f t="shared" si="30"/>
        <v>12.377736761901941</v>
      </c>
      <c r="T61" s="13">
        <f t="shared" si="31"/>
        <v>2.9154759474226504</v>
      </c>
      <c r="U61" s="5"/>
    </row>
    <row r="62" spans="2:21" x14ac:dyDescent="0.3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17.665510204081638</v>
      </c>
      <c r="S62" s="13">
        <f t="shared" si="30"/>
        <v>4.2030358318817171</v>
      </c>
      <c r="T62" s="13">
        <f t="shared" si="31"/>
        <v>14.508618128546908</v>
      </c>
      <c r="U62" s="5"/>
    </row>
    <row r="63" spans="2:21" x14ac:dyDescent="0.3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29.951224489795919</v>
      </c>
      <c r="S63" s="13">
        <f t="shared" si="30"/>
        <v>5.4727711892418744</v>
      </c>
      <c r="T63" s="13">
        <f t="shared" si="31"/>
        <v>14.713938969562161</v>
      </c>
      <c r="U63" s="5"/>
    </row>
    <row r="64" spans="2:21" x14ac:dyDescent="0.3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15.872653061224485</v>
      </c>
      <c r="S64" s="13">
        <f t="shared" si="30"/>
        <v>3.9840498316693385</v>
      </c>
      <c r="T64" s="13">
        <f t="shared" si="31"/>
        <v>6.9720872054213441</v>
      </c>
      <c r="U64" s="5"/>
    </row>
    <row r="65" spans="2:21" ht="15" thickBot="1" x14ac:dyDescent="0.3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Singh, Brijesh</cp:lastModifiedBy>
  <dcterms:created xsi:type="dcterms:W3CDTF">2016-08-11T06:27:21Z</dcterms:created>
  <dcterms:modified xsi:type="dcterms:W3CDTF">2018-09-06T09:08:08Z</dcterms:modified>
</cp:coreProperties>
</file>