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<sst xmlns="http://schemas.openxmlformats.org/spreadsheetml/2006/main" count="4" uniqueCount="4">
  <si>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Fitness Evaluations</t>
  </si>
  <si>
    <t>From 1</t>
  </si>
  <si>
    <t>From 2</t>
  </si>
  <si>
    <t>Overall Averages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</si>
</sst>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>
        <f>IFERROR(__xludf.DUMMYFUNCTION("IMPORTRANGE(""https://docs.google.com/spreadsheets/d/19Ehc9AfHMUZSBKQMzSOPLmWXnqhqUJ-HTWQoIJCHaEA/edit#gid=277872872"", ""ESPlusAvgChris1!C2:C7"")"),1.0)</f>
        <v>1</v>
      </c>
      <c r="B2">
        <f>IFERROR(__xludf.DUMMYFUNCTION("IMPORTRANGE(""https://docs.google.com/spreadsheets/d/19Ehc9AfHMUZSBKQMzSOPLmWXnqhqUJ-HTWQoIJCHaEA/edit#gid=277872872"", ""ESPlusAvgChris1!D2:D7"")"),431.91692880718716)</f>
        <v>431.9169288</v>
      </c>
      <c r="C2" s="2">
        <f>IFERROR(__xludf.DUMMYFUNCTION("IMPORTRANGE(""https://docs.google.com/spreadsheets/d/1uKSuDr4Yhx0EMDfwZZyByuLKyfmgb60X50oCtLtaet0/edit#gid=110992442"", ""ESPlusAvgChris2!D2:D7"")"),429.174824397086)</f>
        <v>429.1748244</v>
      </c>
      <c r="D2">
        <f t="shared" ref="D2:D7" si="1">AVERAGE(B2:C2)</f>
        <v>430.5458766</v>
      </c>
    </row>
    <row r="3">
      <c r="A3">
        <f>IFERROR(__xludf.DUMMYFUNCTION("""COMPUTED_VALUE"""),800.0)</f>
        <v>800</v>
      </c>
      <c r="B3">
        <f>IFERROR(__xludf.DUMMYFUNCTION("""COMPUTED_VALUE"""),455.17944968872183)</f>
        <v>455.1794497</v>
      </c>
      <c r="C3">
        <f>IFERROR(__xludf.DUMMYFUNCTION("""COMPUTED_VALUE"""),462.2597297641214)</f>
        <v>462.2597298</v>
      </c>
      <c r="D3">
        <f t="shared" si="1"/>
        <v>458.7195897</v>
      </c>
    </row>
    <row r="4">
      <c r="A4">
        <f>IFERROR(__xludf.DUMMYFUNCTION("""COMPUTED_VALUE"""),1600.0)</f>
        <v>1600</v>
      </c>
      <c r="B4">
        <f>IFERROR(__xludf.DUMMYFUNCTION("""COMPUTED_VALUE"""),465.0104871656886)</f>
        <v>465.0104872</v>
      </c>
      <c r="C4">
        <f>IFERROR(__xludf.DUMMYFUNCTION("""COMPUTED_VALUE"""),473.85683175019733)</f>
        <v>473.8568318</v>
      </c>
      <c r="D4">
        <f t="shared" si="1"/>
        <v>469.4336595</v>
      </c>
    </row>
    <row r="5">
      <c r="A5">
        <f>IFERROR(__xludf.DUMMYFUNCTION("""COMPUTED_VALUE"""),2400.0)</f>
        <v>2400</v>
      </c>
      <c r="B5">
        <f>IFERROR(__xludf.DUMMYFUNCTION("""COMPUTED_VALUE"""),468.75122618676846)</f>
        <v>468.7512262</v>
      </c>
      <c r="C5">
        <f>IFERROR(__xludf.DUMMYFUNCTION("""COMPUTED_VALUE"""),476.937530908421)</f>
        <v>476.9375309</v>
      </c>
      <c r="D5">
        <f t="shared" si="1"/>
        <v>472.8443785</v>
      </c>
    </row>
    <row r="6">
      <c r="A6">
        <f>IFERROR(__xludf.DUMMYFUNCTION("""COMPUTED_VALUE"""),3200.0)</f>
        <v>3200</v>
      </c>
      <c r="B6">
        <f>IFERROR(__xludf.DUMMYFUNCTION("""COMPUTED_VALUE"""),471.7574144925223)</f>
        <v>471.7574145</v>
      </c>
      <c r="C6">
        <f>IFERROR(__xludf.DUMMYFUNCTION("""COMPUTED_VALUE"""),479.24640531922455)</f>
        <v>479.2464053</v>
      </c>
      <c r="D6">
        <f t="shared" si="1"/>
        <v>475.5019099</v>
      </c>
    </row>
    <row r="7">
      <c r="A7">
        <f>IFERROR(__xludf.DUMMYFUNCTION("""COMPUTED_VALUE"""),4000.0)</f>
        <v>4000</v>
      </c>
      <c r="B7">
        <f>IFERROR(__xludf.DUMMYFUNCTION("""COMPUTED_VALUE"""),473.9446296141943)</f>
        <v>473.9446296</v>
      </c>
      <c r="C7">
        <f>IFERROR(__xludf.DUMMYFUNCTION("""COMPUTED_VALUE"""),481.3693082633871)</f>
        <v>481.3693083</v>
      </c>
      <c r="D7">
        <f t="shared" si="1"/>
        <v>477.6569689</v>
      </c>
    </row>
  </sheetData>
  <drawing r:id="rId1"/>
</worksheet>
</file>